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1"/>
  <workbookPr filterPrivacy="1"/>
  <xr:revisionPtr revIDLastSave="0" documentId="13_ncr:1_{D2262390-CDA3-4917-8619-C78288F1EF03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კრებსითი" sheetId="3" r:id="rId1"/>
    <sheet name="მაღაზია" sheetId="1" r:id="rId2"/>
    <sheet name="ეზო" sheetId="8" r:id="rId3"/>
    <sheet name="წყალსადენ კანალიზაცია" sheetId="4" r:id="rId4"/>
    <sheet name="ელ.ქსელი" sheetId="5" r:id="rId5"/>
    <sheet name="გათბობა-გაგრილება-ვენტილაცია" sheetId="7" r:id="rId6"/>
  </sheets>
  <definedNames>
    <definedName name="_xlnm._FilterDatabase" localSheetId="2" hidden="1">ეზო!$A$6:$L$416</definedName>
    <definedName name="_xlnm._FilterDatabase" localSheetId="1" hidden="1">მაღაზია!$B$6:$L$305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3" i="8" l="1"/>
  <c r="E109" i="8"/>
  <c r="E108" i="8"/>
  <c r="E107" i="8"/>
  <c r="E163" i="8"/>
  <c r="E32" i="8"/>
  <c r="E336" i="8"/>
  <c r="E287" i="8" l="1"/>
  <c r="E250" i="8"/>
  <c r="E252" i="8" s="1"/>
  <c r="E249" i="1"/>
  <c r="E153" i="1"/>
  <c r="E158" i="1"/>
  <c r="E57" i="1" l="1"/>
  <c r="E65" i="8" l="1"/>
  <c r="E56" i="1"/>
  <c r="E64" i="8"/>
  <c r="E338" i="8"/>
  <c r="E339" i="8" s="1"/>
  <c r="E165" i="8"/>
  <c r="E79" i="1"/>
  <c r="E346" i="8" l="1"/>
  <c r="E349" i="8" s="1"/>
  <c r="E354" i="8" l="1"/>
  <c r="E356" i="8"/>
  <c r="E273" i="8" l="1"/>
  <c r="E278" i="8"/>
  <c r="E271" i="8"/>
  <c r="E270" i="8" s="1"/>
  <c r="E264" i="8"/>
  <c r="E263" i="8"/>
  <c r="E262" i="8"/>
  <c r="E261" i="8" s="1"/>
  <c r="E272" i="8"/>
  <c r="E283" i="8"/>
  <c r="E194" i="8"/>
  <c r="E193" i="8"/>
  <c r="E27" i="8"/>
  <c r="E29" i="8"/>
  <c r="E119" i="8"/>
  <c r="E118" i="8"/>
  <c r="E67" i="8"/>
  <c r="E70" i="8"/>
  <c r="E69" i="8"/>
  <c r="E68" i="8"/>
  <c r="E66" i="8"/>
  <c r="E62" i="8"/>
  <c r="E60" i="8"/>
  <c r="E59" i="8"/>
  <c r="E57" i="8"/>
  <c r="E56" i="8"/>
  <c r="E49" i="8"/>
  <c r="E48" i="8"/>
  <c r="E53" i="8"/>
  <c r="E47" i="8"/>
  <c r="E122" i="1"/>
  <c r="E121" i="1"/>
  <c r="E111" i="1"/>
  <c r="E110" i="1"/>
  <c r="E87" i="1"/>
  <c r="E86" i="1"/>
  <c r="E80" i="1"/>
  <c r="E69" i="1"/>
  <c r="E68" i="1"/>
  <c r="E65" i="1"/>
  <c r="E55" i="1"/>
  <c r="E42" i="1"/>
  <c r="E63" i="8" l="1"/>
  <c r="E143" i="8"/>
  <c r="E146" i="8"/>
  <c r="E145" i="8"/>
  <c r="E142" i="8"/>
  <c r="E39" i="8" l="1"/>
  <c r="E259" i="1" l="1"/>
  <c r="E258" i="1"/>
  <c r="E257" i="1"/>
  <c r="E256" i="1"/>
  <c r="E255" i="1"/>
  <c r="E254" i="1"/>
  <c r="E253" i="1"/>
  <c r="E247" i="1"/>
  <c r="E84" i="1"/>
  <c r="E282" i="1"/>
  <c r="E287" i="1" s="1"/>
  <c r="E284" i="1"/>
  <c r="E283" i="1" l="1"/>
  <c r="E285" i="1"/>
  <c r="E36" i="1" l="1"/>
  <c r="E267" i="1"/>
  <c r="E268" i="1"/>
  <c r="E266" i="1"/>
  <c r="E282" i="8" l="1"/>
  <c r="E173" i="8"/>
  <c r="E168" i="8"/>
  <c r="E92" i="1"/>
  <c r="E120" i="8" l="1"/>
  <c r="E131" i="8" l="1"/>
  <c r="E130" i="8"/>
  <c r="E129" i="8"/>
  <c r="E127" i="8"/>
  <c r="E125" i="8"/>
  <c r="E122" i="8"/>
  <c r="E117" i="8"/>
  <c r="E303" i="8"/>
  <c r="E114" i="8"/>
  <c r="E115" i="8" s="1"/>
  <c r="E112" i="8"/>
  <c r="E121" i="8" l="1"/>
  <c r="L52" i="7"/>
  <c r="L57" i="5"/>
  <c r="L65" i="4"/>
  <c r="E137" i="8" l="1"/>
  <c r="E175" i="1"/>
  <c r="E155" i="8" l="1"/>
  <c r="E153" i="8"/>
  <c r="E154" i="8" s="1"/>
  <c r="E124" i="8"/>
  <c r="E126" i="8" s="1"/>
  <c r="E246" i="8"/>
  <c r="E245" i="8"/>
  <c r="E247" i="8" s="1"/>
  <c r="L406" i="8" l="1"/>
  <c r="E26" i="5"/>
  <c r="E21" i="5"/>
  <c r="E16" i="5"/>
  <c r="E179" i="8" l="1"/>
  <c r="E177" i="8"/>
  <c r="E178" i="8" s="1"/>
  <c r="E175" i="8"/>
  <c r="E174" i="8"/>
  <c r="E172" i="8"/>
  <c r="E170" i="8"/>
  <c r="E169" i="8"/>
  <c r="E167" i="8"/>
  <c r="E164" i="8"/>
  <c r="E160" i="8"/>
  <c r="E158" i="8"/>
  <c r="E198" i="8"/>
  <c r="E199" i="8"/>
  <c r="E192" i="8"/>
  <c r="E309" i="8"/>
  <c r="E314" i="8"/>
  <c r="E313" i="8"/>
  <c r="E292" i="8"/>
  <c r="E312" i="8"/>
  <c r="E311" i="8"/>
  <c r="E306" i="8"/>
  <c r="E305" i="8"/>
  <c r="E308" i="8"/>
  <c r="E298" i="8"/>
  <c r="E297" i="8"/>
  <c r="E301" i="8"/>
  <c r="E295" i="8"/>
  <c r="E293" i="8"/>
  <c r="E205" i="8"/>
  <c r="E274" i="1"/>
  <c r="E275" i="1"/>
  <c r="E273" i="1"/>
  <c r="E272" i="1"/>
  <c r="E270" i="1"/>
  <c r="E269" i="1"/>
  <c r="E265" i="1"/>
  <c r="E299" i="8" l="1"/>
  <c r="E296" i="8"/>
  <c r="E307" i="8"/>
  <c r="E304" i="8"/>
  <c r="E161" i="8"/>
  <c r="E300" i="8"/>
  <c r="E246" i="1" l="1"/>
  <c r="E245" i="1"/>
  <c r="E244" i="1"/>
  <c r="E238" i="1"/>
  <c r="E237" i="1"/>
  <c r="E236" i="1"/>
  <c r="E97" i="8"/>
  <c r="E96" i="8"/>
  <c r="E95" i="8"/>
  <c r="E94" i="8"/>
  <c r="E93" i="8"/>
  <c r="E92" i="8"/>
  <c r="E90" i="8"/>
  <c r="E88" i="8"/>
  <c r="E86" i="8"/>
  <c r="E85" i="8"/>
  <c r="E87" i="8" s="1"/>
  <c r="E84" i="8"/>
  <c r="E77" i="8"/>
  <c r="E76" i="8"/>
  <c r="E74" i="8"/>
  <c r="E73" i="8"/>
  <c r="E75" i="8" s="1"/>
  <c r="E72" i="8"/>
  <c r="E54" i="8"/>
  <c r="E52" i="8"/>
  <c r="E50" i="8"/>
  <c r="E46" i="8"/>
  <c r="E44" i="8"/>
  <c r="E43" i="8"/>
  <c r="E38" i="8"/>
  <c r="E405" i="8"/>
  <c r="E404" i="8"/>
  <c r="E403" i="8"/>
  <c r="E402" i="8"/>
  <c r="E399" i="8"/>
  <c r="E398" i="8"/>
  <c r="E397" i="8"/>
  <c r="E389" i="8"/>
  <c r="E387" i="8"/>
  <c r="E383" i="8"/>
  <c r="E385" i="8" s="1"/>
  <c r="E381" i="8"/>
  <c r="E380" i="8"/>
  <c r="E377" i="8"/>
  <c r="E375" i="8"/>
  <c r="E374" i="8"/>
  <c r="E373" i="8"/>
  <c r="E371" i="8"/>
  <c r="E369" i="8"/>
  <c r="E367" i="8"/>
  <c r="E366" i="8"/>
  <c r="E364" i="8"/>
  <c r="E363" i="8"/>
  <c r="E361" i="8"/>
  <c r="E358" i="8"/>
  <c r="E355" i="8"/>
  <c r="E353" i="8"/>
  <c r="E352" i="8"/>
  <c r="E350" i="8"/>
  <c r="E348" i="8"/>
  <c r="E347" i="8"/>
  <c r="E345" i="8"/>
  <c r="E343" i="8"/>
  <c r="E337" i="8"/>
  <c r="E335" i="8"/>
  <c r="E334" i="8"/>
  <c r="E332" i="8"/>
  <c r="E329" i="8"/>
  <c r="E327" i="8"/>
  <c r="E325" i="8"/>
  <c r="E324" i="8"/>
  <c r="E323" i="8"/>
  <c r="E322" i="8"/>
  <c r="E320" i="8"/>
  <c r="E319" i="8"/>
  <c r="E318" i="8"/>
  <c r="E317" i="8"/>
  <c r="E316" i="8"/>
  <c r="E290" i="8"/>
  <c r="E281" i="8"/>
  <c r="E280" i="8"/>
  <c r="E277" i="8"/>
  <c r="E269" i="8"/>
  <c r="E267" i="8"/>
  <c r="E266" i="8"/>
  <c r="E260" i="8"/>
  <c r="E258" i="8"/>
  <c r="E257" i="8"/>
  <c r="E255" i="8"/>
  <c r="E254" i="8"/>
  <c r="E243" i="8"/>
  <c r="E240" i="8"/>
  <c r="E239" i="8"/>
  <c r="E238" i="8"/>
  <c r="E236" i="8"/>
  <c r="E235" i="8"/>
  <c r="E234" i="8"/>
  <c r="E233" i="8"/>
  <c r="E232" i="8"/>
  <c r="E231" i="8"/>
  <c r="E230" i="8"/>
  <c r="E228" i="8"/>
  <c r="E227" i="8"/>
  <c r="E226" i="8"/>
  <c r="E225" i="8"/>
  <c r="E215" i="8"/>
  <c r="E214" i="8"/>
  <c r="E213" i="8"/>
  <c r="E212" i="8"/>
  <c r="E211" i="8"/>
  <c r="E209" i="8"/>
  <c r="E208" i="8"/>
  <c r="E207" i="8"/>
  <c r="E203" i="8"/>
  <c r="E196" i="8"/>
  <c r="E201" i="8" s="1"/>
  <c r="E195" i="8"/>
  <c r="E191" i="8"/>
  <c r="E190" i="8"/>
  <c r="E189" i="8"/>
  <c r="E186" i="8"/>
  <c r="E185" i="8"/>
  <c r="E182" i="8"/>
  <c r="E151" i="8"/>
  <c r="E149" i="8"/>
  <c r="E147" i="8"/>
  <c r="E139" i="8"/>
  <c r="E138" i="8"/>
  <c r="E136" i="8"/>
  <c r="E135" i="8"/>
  <c r="E134" i="8"/>
  <c r="E105" i="8"/>
  <c r="E103" i="8"/>
  <c r="E101" i="8"/>
  <c r="E99" i="8"/>
  <c r="E82" i="8"/>
  <c r="E79" i="8"/>
  <c r="E35" i="8"/>
  <c r="E28" i="8"/>
  <c r="E26" i="8"/>
  <c r="E24" i="8"/>
  <c r="E22" i="8"/>
  <c r="E20" i="8"/>
  <c r="E17" i="8"/>
  <c r="E15" i="8"/>
  <c r="E11" i="8"/>
  <c r="E357" i="8" l="1"/>
  <c r="E51" i="8"/>
  <c r="E100" i="8"/>
  <c r="E223" i="8"/>
  <c r="E222" i="8"/>
  <c r="E216" i="8"/>
  <c r="E220" i="8"/>
  <c r="E200" i="8"/>
  <c r="E197" i="8"/>
  <c r="E218" i="8"/>
  <c r="E104" i="8"/>
  <c r="E150" i="8"/>
  <c r="E284" i="8"/>
  <c r="E340" i="8"/>
  <c r="E217" i="8"/>
  <c r="E219" i="8"/>
  <c r="E221" i="8"/>
  <c r="E265" i="8"/>
  <c r="E328" i="8"/>
  <c r="E204" i="8" l="1"/>
  <c r="G406" i="8" l="1"/>
  <c r="L407" i="8" s="1"/>
  <c r="L408" i="8" l="1"/>
  <c r="L409" i="8" s="1"/>
  <c r="L410" i="8" s="1"/>
  <c r="L411" i="8" s="1"/>
  <c r="L412" i="8" s="1"/>
  <c r="L413" i="8" s="1"/>
  <c r="L414" i="8" s="1"/>
  <c r="L415" i="8" s="1"/>
  <c r="L416" i="8" s="1"/>
  <c r="D11" i="3" s="1"/>
  <c r="E25" i="1" l="1"/>
  <c r="E83" i="1"/>
  <c r="E78" i="1"/>
  <c r="E77" i="1"/>
  <c r="E76" i="1"/>
  <c r="E72" i="1"/>
  <c r="E67" i="1"/>
  <c r="E66" i="1"/>
  <c r="E52" i="1"/>
  <c r="E51" i="1"/>
  <c r="E49" i="1"/>
  <c r="E48" i="1"/>
  <c r="E125" i="1"/>
  <c r="E120" i="1"/>
  <c r="E119" i="1"/>
  <c r="E118" i="1"/>
  <c r="E107" i="1"/>
  <c r="E114" i="1"/>
  <c r="E109" i="1"/>
  <c r="E108" i="1"/>
  <c r="E100" i="1"/>
  <c r="E99" i="1"/>
  <c r="E95" i="1"/>
  <c r="E90" i="1"/>
  <c r="E81" i="1" l="1"/>
  <c r="E75" i="1"/>
  <c r="E123" i="1"/>
  <c r="E117" i="1"/>
  <c r="E112" i="1"/>
  <c r="E106" i="1"/>
  <c r="E70" i="1"/>
  <c r="E64" i="1"/>
  <c r="E102" i="1"/>
  <c r="E103" i="1"/>
  <c r="E101" i="1"/>
  <c r="E82" i="1"/>
  <c r="E71" i="1"/>
  <c r="E124" i="1"/>
  <c r="E113" i="1"/>
  <c r="E23" i="1" l="1"/>
  <c r="E129" i="1"/>
  <c r="E131" i="1" s="1"/>
  <c r="E126" i="1"/>
  <c r="E21" i="1"/>
  <c r="E186" i="1"/>
  <c r="E196" i="1"/>
  <c r="E19" i="1" l="1"/>
  <c r="E191" i="1" l="1"/>
  <c r="E182" i="1"/>
  <c r="E195" i="1"/>
  <c r="E193" i="1"/>
  <c r="E194" i="1"/>
  <c r="E192" i="1"/>
  <c r="E210" i="1" l="1"/>
  <c r="E233" i="1" l="1"/>
  <c r="E12" i="7" l="1"/>
  <c r="E53" i="5" l="1"/>
  <c r="E47" i="5"/>
  <c r="E52" i="5"/>
  <c r="G65" i="4" l="1"/>
  <c r="E17" i="7"/>
  <c r="E18" i="7"/>
  <c r="E61" i="1"/>
  <c r="E59" i="1"/>
  <c r="E60" i="1" l="1"/>
  <c r="E11" i="7" l="1"/>
  <c r="G52" i="7"/>
  <c r="E51" i="5"/>
  <c r="E50" i="5"/>
  <c r="E39" i="5"/>
  <c r="E38" i="5"/>
  <c r="E37" i="5"/>
  <c r="E35" i="5"/>
  <c r="E34" i="5"/>
  <c r="E33" i="5"/>
  <c r="E45" i="4"/>
  <c r="E44" i="4"/>
  <c r="E42" i="4"/>
  <c r="E41" i="4"/>
  <c r="E40" i="4"/>
  <c r="E57" i="4"/>
  <c r="E288" i="1"/>
  <c r="E294" i="1" s="1"/>
  <c r="E276" i="1"/>
  <c r="E281" i="1" s="1"/>
  <c r="E277" i="1" l="1"/>
  <c r="E10" i="7"/>
  <c r="L53" i="7"/>
  <c r="E289" i="1"/>
  <c r="L54" i="7" l="1"/>
  <c r="L55" i="7" s="1"/>
  <c r="L56" i="7" s="1"/>
  <c r="L57" i="7" l="1"/>
  <c r="L58" i="7" s="1"/>
  <c r="L59" i="7" l="1"/>
  <c r="L60" i="7" s="1"/>
  <c r="L61" i="7" s="1"/>
  <c r="L62" i="7" s="1"/>
  <c r="D14" i="3" s="1"/>
  <c r="E263" i="1" l="1"/>
  <c r="E224" i="1"/>
  <c r="E223" i="1"/>
  <c r="E222" i="1"/>
  <c r="E261" i="1"/>
  <c r="E262" i="1" l="1"/>
  <c r="E201" i="1" l="1"/>
  <c r="E200" i="1"/>
  <c r="E199" i="1"/>
  <c r="E198" i="1"/>
  <c r="E177" i="1"/>
  <c r="E176" i="1"/>
  <c r="E174" i="1"/>
  <c r="E173" i="1"/>
  <c r="E172" i="1"/>
  <c r="E183" i="1"/>
  <c r="E185" i="1"/>
  <c r="E184" i="1"/>
  <c r="E209" i="1"/>
  <c r="E168" i="1"/>
  <c r="E169" i="1"/>
  <c r="E170" i="1"/>
  <c r="E149" i="1" l="1"/>
  <c r="E161" i="1"/>
  <c r="E165" i="1" s="1"/>
  <c r="E205" i="1"/>
  <c r="E204" i="1"/>
  <c r="E137" i="1"/>
  <c r="E136" i="1"/>
  <c r="E133" i="1"/>
  <c r="E132" i="1"/>
  <c r="E130" i="1"/>
  <c r="E128" i="1"/>
  <c r="E127" i="1"/>
  <c r="E155" i="1"/>
  <c r="E154" i="1"/>
  <c r="E152" i="1"/>
  <c r="E250" i="1"/>
  <c r="E251" i="1"/>
  <c r="E248" i="1"/>
  <c r="E88" i="1"/>
  <c r="E93" i="1"/>
  <c r="E91" i="1"/>
  <c r="E85" i="1"/>
  <c r="E164" i="1" l="1"/>
  <c r="E163" i="1"/>
  <c r="E54" i="1" l="1"/>
  <c r="E40" i="1" l="1"/>
  <c r="E31" i="1"/>
  <c r="E17" i="1"/>
  <c r="E15" i="1"/>
  <c r="E29" i="1"/>
  <c r="E37" i="4" l="1"/>
  <c r="E36" i="4"/>
  <c r="E34" i="4"/>
  <c r="E33" i="4"/>
  <c r="E31" i="4"/>
  <c r="E30" i="4"/>
  <c r="E28" i="4"/>
  <c r="E27" i="4"/>
  <c r="E25" i="4"/>
  <c r="E24" i="4"/>
  <c r="E23" i="4"/>
  <c r="E21" i="4"/>
  <c r="E20" i="4"/>
  <c r="E19" i="4"/>
  <c r="E17" i="4"/>
  <c r="E16" i="4"/>
  <c r="E15" i="4"/>
  <c r="E13" i="4"/>
  <c r="E12" i="4"/>
  <c r="E11" i="4"/>
  <c r="E33" i="1" l="1"/>
  <c r="E48" i="5" l="1"/>
  <c r="E27" i="5"/>
  <c r="E25" i="5"/>
  <c r="E24" i="5"/>
  <c r="E56" i="4"/>
  <c r="E55" i="4"/>
  <c r="E220" i="1"/>
  <c r="E230" i="1" l="1"/>
  <c r="E229" i="1"/>
  <c r="E142" i="1" l="1"/>
  <c r="E140" i="1"/>
  <c r="E139" i="1"/>
  <c r="E135" i="1"/>
  <c r="E141" i="1" l="1"/>
  <c r="E45" i="1" l="1"/>
  <c r="E146" i="1" l="1"/>
  <c r="E216" i="1"/>
  <c r="E13" i="1" l="1"/>
  <c r="E145" i="1" l="1"/>
  <c r="E150" i="1"/>
  <c r="E159" i="1"/>
  <c r="E160" i="1"/>
  <c r="E180" i="1"/>
  <c r="E181" i="1"/>
  <c r="E189" i="1"/>
  <c r="E190" i="1"/>
  <c r="E206" i="1"/>
  <c r="E211" i="1"/>
  <c r="E214" i="1"/>
  <c r="E215" i="1"/>
  <c r="E227" i="1"/>
  <c r="E234" i="1"/>
  <c r="E38" i="1"/>
  <c r="E27" i="1"/>
  <c r="E22" i="5"/>
  <c r="E20" i="5"/>
  <c r="E19" i="5"/>
  <c r="E11" i="1"/>
  <c r="E51" i="4"/>
  <c r="E52" i="4" s="1"/>
  <c r="E47" i="4"/>
  <c r="E232" i="1"/>
  <c r="E226" i="1"/>
  <c r="E144" i="1"/>
  <c r="E208" i="1"/>
  <c r="E157" i="1"/>
  <c r="E148" i="1"/>
  <c r="E213" i="1"/>
  <c r="E188" i="1"/>
  <c r="E179" i="1"/>
  <c r="E203" i="1"/>
  <c r="E241" i="1"/>
  <c r="E46" i="5"/>
  <c r="E56" i="5"/>
  <c r="E55" i="5"/>
  <c r="E12" i="5"/>
  <c r="E31" i="5"/>
  <c r="E30" i="5"/>
  <c r="E29" i="5"/>
  <c r="E64" i="4"/>
  <c r="E63" i="4"/>
  <c r="E61" i="4"/>
  <c r="E60" i="4"/>
  <c r="E59" i="4"/>
  <c r="E44" i="5"/>
  <c r="E43" i="5"/>
  <c r="E42" i="5"/>
  <c r="E41" i="5"/>
  <c r="E17" i="5"/>
  <c r="E15" i="5"/>
  <c r="E14" i="5"/>
  <c r="E48" i="4" l="1"/>
  <c r="E162" i="1"/>
  <c r="E53" i="4"/>
  <c r="E166" i="1"/>
  <c r="L295" i="1" l="1"/>
  <c r="G295" i="1"/>
  <c r="L296" i="1" s="1"/>
  <c r="E49" i="4"/>
  <c r="L297" i="1" l="1"/>
  <c r="L298" i="1" s="1"/>
  <c r="L66" i="4"/>
  <c r="L67" i="4" s="1"/>
  <c r="L68" i="4" s="1"/>
  <c r="L69" i="4" s="1"/>
  <c r="L70" i="4" s="1"/>
  <c r="L71" i="4" s="1"/>
  <c r="L299" i="1" l="1"/>
  <c r="L72" i="4"/>
  <c r="L73" i="4" s="1"/>
  <c r="L74" i="4" s="1"/>
  <c r="L75" i="4" s="1"/>
  <c r="D12" i="3" s="1"/>
  <c r="L300" i="1" l="1"/>
  <c r="L301" i="1" s="1"/>
  <c r="L302" i="1" l="1"/>
  <c r="L303" i="1" s="1"/>
  <c r="L304" i="1" s="1"/>
  <c r="L305" i="1" s="1"/>
  <c r="D10" i="3" s="1"/>
  <c r="G57" i="5" l="1"/>
  <c r="L58" i="5" s="1"/>
  <c r="L59" i="5" s="1"/>
  <c r="L60" i="5" s="1"/>
  <c r="L61" i="5" s="1"/>
  <c r="L62" i="5" l="1"/>
  <c r="L63" i="5" s="1"/>
  <c r="L64" i="5" l="1"/>
  <c r="L65" i="5" s="1"/>
  <c r="L66" i="5" s="1"/>
  <c r="L67" i="5" s="1"/>
  <c r="D13" i="3" s="1"/>
  <c r="D15" i="3" s="1"/>
</calcChain>
</file>

<file path=xl/sharedStrings.xml><?xml version="1.0" encoding="utf-8"?>
<sst xmlns="http://schemas.openxmlformats.org/spreadsheetml/2006/main" count="1877" uniqueCount="459">
  <si>
    <t>სამუშაოებისა და ხარჯების დასახელება</t>
  </si>
  <si>
    <t>განზ.</t>
  </si>
  <si>
    <t>რაოდენობა</t>
  </si>
  <si>
    <t>ნორმატივებით ერთეულზე</t>
  </si>
  <si>
    <t>სულ</t>
  </si>
  <si>
    <t>მასალა</t>
  </si>
  <si>
    <t>ერთ. ფასი</t>
  </si>
  <si>
    <t>ჯამი</t>
  </si>
  <si>
    <t>ხელფასი</t>
  </si>
  <si>
    <t>№</t>
  </si>
  <si>
    <t>მანქანა მექანიზმები</t>
  </si>
  <si>
    <t xml:space="preserve">                                      სადემონტაჟო  სამუშაოები</t>
  </si>
  <si>
    <t>ხარჯთაღრიცხვა</t>
  </si>
  <si>
    <t>მ2</t>
  </si>
  <si>
    <t>მ3</t>
  </si>
  <si>
    <t>შრომის ხარჯი</t>
  </si>
  <si>
    <t>ლარი</t>
  </si>
  <si>
    <t>სხვა მასალა</t>
  </si>
  <si>
    <t>კგ</t>
  </si>
  <si>
    <t>გრძ/მ</t>
  </si>
  <si>
    <t>კვმ</t>
  </si>
  <si>
    <t>ცალი</t>
  </si>
  <si>
    <t>ტონა</t>
  </si>
  <si>
    <t>ლიტრი</t>
  </si>
  <si>
    <t>ქვიშა ცემენტის ხსნარი</t>
  </si>
  <si>
    <t>სატრანსპორტო ხარჯი მასალაზე</t>
  </si>
  <si>
    <t>ზედნადები ხარჯი</t>
  </si>
  <si>
    <t>მოგება</t>
  </si>
  <si>
    <t>გაუთვალისწინებელი ხარჯი</t>
  </si>
  <si>
    <t>დღგ</t>
  </si>
  <si>
    <t>სულ ჯამი</t>
  </si>
  <si>
    <t>კომპ</t>
  </si>
  <si>
    <t>სამშენებლო ნაგვის დატვირთვა და ტრანსპორტირება ნაგავსაყრელზე</t>
  </si>
  <si>
    <t>ავტოთვითმცლელი</t>
  </si>
  <si>
    <t>#</t>
  </si>
  <si>
    <t xml:space="preserve">                                               წყალსადენისა და კანალიზაციის ქსელი</t>
  </si>
  <si>
    <t>ვენტილების მოწყობა</t>
  </si>
  <si>
    <t>ვენტილი დ-25</t>
  </si>
  <si>
    <t>სხვა მასალები</t>
  </si>
  <si>
    <t xml:space="preserve">                                                                       შენობაში ელ.გაყვანილობა</t>
  </si>
  <si>
    <t>მანქანები</t>
  </si>
  <si>
    <t xml:space="preserve">             </t>
  </si>
  <si>
    <t>ხარჯთაღრიცხვა #1</t>
  </si>
  <si>
    <t>ელექტრო ქსელი</t>
  </si>
  <si>
    <t>ხარჯთაღრიცხვა #3</t>
  </si>
  <si>
    <t>საფუძველი</t>
  </si>
  <si>
    <t>სამუშაოს დასახელება</t>
  </si>
  <si>
    <t>ღირებულება</t>
  </si>
  <si>
    <t>სხვა ხარჯები</t>
  </si>
  <si>
    <t xml:space="preserve">                                       ფურნიტურა</t>
  </si>
  <si>
    <t>შრომის დანახარჯები (დამკვეთის შესრულებით)</t>
  </si>
  <si>
    <t>სულ ხარჯთაღრიცხვით</t>
  </si>
  <si>
    <t>შრომის დანახარჯები</t>
  </si>
  <si>
    <t>მაღაზია</t>
  </si>
  <si>
    <t>მრავალძარღვა ორმაგი იზოლაციის სპილენძის ელ.კაბელის გაყვანა 3*2.5მმ</t>
  </si>
  <si>
    <t>მრავალძარღვა ორმაგი იზოლაციის სპილენძის ელ.კაბელი 3*2.5მმ</t>
  </si>
  <si>
    <t>გაუთვალისწინებელი ხარჯი კაბელების დაკლების შემთხვევაში</t>
  </si>
  <si>
    <t>გაუთვალისწინებელი ხარჯი კაბელების დაკლების შემთხვევაში (სპილენძის კაბელების 50 პროცენტი )</t>
  </si>
  <si>
    <t>ნაკრები ხარღთაღრიცხვა</t>
  </si>
  <si>
    <t xml:space="preserve">                                                                                     დროებითი შემოღობვა</t>
  </si>
  <si>
    <t>მასალა (დამკვეთის მიწოდებით)</t>
  </si>
  <si>
    <t>მთავარი ელ კარადა</t>
  </si>
  <si>
    <t>ელ კარადა ( დამკვეთის მიწოდებით)</t>
  </si>
  <si>
    <t>წყალსადენ კანალიზაცია</t>
  </si>
  <si>
    <t xml:space="preserve">                                  სარემონტო სამუშაოები მაღაზია</t>
  </si>
  <si>
    <t>შემრევის მოწყობა ხელსაბანისთვის სან.კვანძი</t>
  </si>
  <si>
    <t>კარ-ფანჯრების ღირებულება (დამკვეთთან შეთანხმებით)</t>
  </si>
  <si>
    <t>სან.კვანძის კედლების მოპირკეთება  კერამიკული ფილით</t>
  </si>
  <si>
    <t>იატაკების მოპირკეთება კერამოგრანიტის ფილებით  ( მთლიანი შენობაში )</t>
  </si>
  <si>
    <t>მრავალძარღვა ორმაგი იზოლაციის სპილენძის ელ.კაბელის გაყვანა 4*4მმ</t>
  </si>
  <si>
    <t>მრავალძარღვა ორმაგი იზოლაციის სპილენძის ელ.კაბელი 4*4მმ</t>
  </si>
  <si>
    <t xml:space="preserve">არსებული კერამიკული ფილის  დემონტაჟი შენობის იატაკებიდან </t>
  </si>
  <si>
    <t xml:space="preserve">პლინტუსების მოწყობა კერამოგრანიტის ფილებით </t>
  </si>
  <si>
    <t xml:space="preserve">კონდენციონერის ღირებულება და მონტაჟი </t>
  </si>
  <si>
    <t>შრომის ხარჯი ( გარე აგრეგატი )</t>
  </si>
  <si>
    <t>შრომის ხარჯი ( შიდა კონდინციონერი )</t>
  </si>
  <si>
    <t>არსებული ჭერის დემონტაჟი ( არმსტრონგი )</t>
  </si>
  <si>
    <t xml:space="preserve">                                                                                     ფასადი</t>
  </si>
  <si>
    <t>არსებული კარ-ფანჯრების დემონტაჟი ( ალუმინი )</t>
  </si>
  <si>
    <t xml:space="preserve">ქვაბამბა </t>
  </si>
  <si>
    <t xml:space="preserve">შიდა  კედლების  ნაგვერდულების  ლესვა ქვიშა ცემენტის ხსნარით </t>
  </si>
  <si>
    <t>მდფ-ის კარის მოწყობა (  კატალოგის მიხედვით )</t>
  </si>
  <si>
    <t>ალუმინის ჩასაშენებელი ფეხის საწმენდის ღირებულება და მონტაჟი</t>
  </si>
  <si>
    <t>ხელსაბანის ღირებულება (დამკვეთის კატალოგის მიხედვით ) ( დამკვეთთან შეთანხმებით)</t>
  </si>
  <si>
    <t>შემრევის ღირებულება   (დამკვეთის კატალოგის მიხედვით ) ( დამკვეთთან შეთანხმებით)</t>
  </si>
  <si>
    <t>ჩაშენებული უნიტაზი ( კომპლექტში ) (დამკვეთის კატალოგის მიხედვით ) ( დამკვეთთან შეთანხმებით)</t>
  </si>
  <si>
    <t>მრავალძარღვა ორმაგი იზოლაციის სპილენძის ელ.კაბელის გაყვანა 4*10მმ</t>
  </si>
  <si>
    <t>ხარჯთაღრიცხვა #2</t>
  </si>
  <si>
    <t>დროებითი შემოღობვის მოწყობა  და სამუშაოების დასრულების შემდგომ უკუმონტაჟი</t>
  </si>
  <si>
    <t>საკანალიზაციო მილები დ-100მმ</t>
  </si>
  <si>
    <t>გოფრირებული საკანალიზაციო მილი დ-100მმ</t>
  </si>
  <si>
    <t>პლასმასის საკანალიზაციო მილები დ-50მმ</t>
  </si>
  <si>
    <t>პლასმასის საკანალიზაციო მილი დ-50მმ</t>
  </si>
  <si>
    <t>მილი ცხელი წყლის</t>
  </si>
  <si>
    <t>მილი დ-25</t>
  </si>
  <si>
    <t>მილი ცივი წყლის</t>
  </si>
  <si>
    <t>პლასმასის მუხლი D-100</t>
  </si>
  <si>
    <t>პლასმასის საკანალიზაციო მილი D-100</t>
  </si>
  <si>
    <t>კანალიზაციის სამკაპი 100X100X100</t>
  </si>
  <si>
    <t>პლასმასის მუხლი D-50</t>
  </si>
  <si>
    <t>პლასმასის საკანალიზაციო მილი D-50</t>
  </si>
  <si>
    <t>კანალიზაციის სამკაპი 50X50X50</t>
  </si>
  <si>
    <t xml:space="preserve">ბეტონის ზედაპირის მომტვრევა </t>
  </si>
  <si>
    <t xml:space="preserve">შრომის ხარჯი </t>
  </si>
  <si>
    <t>გრუნტის დამუშავება ხელით</t>
  </si>
  <si>
    <t>დღე</t>
  </si>
  <si>
    <t>ქვიშის ბალიშის მოწყობა</t>
  </si>
  <si>
    <t>ქვიშა</t>
  </si>
  <si>
    <t>გრუნტის უკუჩაყრა</t>
  </si>
  <si>
    <t>რკ.ბეტონის ფილის მოწყობა არხის  ზემოდან 18სმ</t>
  </si>
  <si>
    <t>კბმ</t>
  </si>
  <si>
    <t>ბეტონი ბ-25 ( ჰაიდელბერგი )</t>
  </si>
  <si>
    <t>არმატურა  დ-10 ( უკრაინა )</t>
  </si>
  <si>
    <t>ვულკანური წიდა</t>
  </si>
  <si>
    <t>ზედმეტი გრუნტის ტრანსპორტირება</t>
  </si>
  <si>
    <t>.</t>
  </si>
  <si>
    <t>ამწე-კრანი</t>
  </si>
  <si>
    <t xml:space="preserve">                                                                  პლადფორმა</t>
  </si>
  <si>
    <t>ბობკატი</t>
  </si>
  <si>
    <t>კატოკი</t>
  </si>
  <si>
    <t>გლინულა დ-8  ( უკრაინა )</t>
  </si>
  <si>
    <t>ყალიბის ფარი</t>
  </si>
  <si>
    <t>ხე-მასალა</t>
  </si>
  <si>
    <t>გამომწვარი მავთული</t>
  </si>
  <si>
    <t>ლურსმანი</t>
  </si>
  <si>
    <t xml:space="preserve">                                                                  სარეზერვუარო პარკი</t>
  </si>
  <si>
    <t>ტ</t>
  </si>
  <si>
    <t>გლინულა ა-1 (დ-8მმ) (უკრაინა)</t>
  </si>
  <si>
    <t>პვა</t>
  </si>
  <si>
    <t xml:space="preserve">ქვიშა </t>
  </si>
  <si>
    <t xml:space="preserve">                                         დისპენსერის კუნძული</t>
  </si>
  <si>
    <t xml:space="preserve">დისპენსერის კუნძულის ზედაპირის მოპირკეთება კერამოგრანიტის ფილებით </t>
  </si>
  <si>
    <t xml:space="preserve">გრუნტის დამუშავება </t>
  </si>
  <si>
    <t xml:space="preserve">                                                               ნავთობდამჭერი (სალექარი)</t>
  </si>
  <si>
    <t>ხრეშის საფუძვლის მოწყობა სისქით 15 სმ</t>
  </si>
  <si>
    <t>ხრეში</t>
  </si>
  <si>
    <t>კედლების მოწყობა ლითონის ფურცლისგან</t>
  </si>
  <si>
    <t>ლითონის ფურცელი 10მმ</t>
  </si>
  <si>
    <t>ლითონის კონსტრუქციის ღებვა</t>
  </si>
  <si>
    <t>ზეთიანი წყლის გამყვანი მილი დ-110</t>
  </si>
  <si>
    <t>მილი დ-110</t>
  </si>
  <si>
    <t>პლასმასის მილი დ-50მმ</t>
  </si>
  <si>
    <t>ტრაპი</t>
  </si>
  <si>
    <t>მილი დ-50</t>
  </si>
  <si>
    <t>პლასმასის კანალიზაციის მუხლი დ-50</t>
  </si>
  <si>
    <t>ფასონური ნაწილები</t>
  </si>
  <si>
    <t>კომ</t>
  </si>
  <si>
    <t>სამკაპი 110*110*110</t>
  </si>
  <si>
    <t>საცობი 110</t>
  </si>
  <si>
    <t>ფოლადის ფურცელი</t>
  </si>
  <si>
    <t>ბენზინიანი წყლის შემკრები კასრი</t>
  </si>
  <si>
    <t>ფასონური ნაწილების დამჭერი</t>
  </si>
  <si>
    <t>ჭის თავსახური</t>
  </si>
  <si>
    <t>ლითონის ფურცელი 4მმ</t>
  </si>
  <si>
    <t>შველერი #50</t>
  </si>
  <si>
    <t xml:space="preserve">არსებული ასფალტის საფარის და გრუნტის ფენის მოხსნა  რკინა ბეტონის სამუშაოებისთვის ფილის  მოსაწყობად  </t>
  </si>
  <si>
    <t>შრომის ხარჯი ( ექსკავატორი )</t>
  </si>
  <si>
    <t>პლადფორმის მხოლოდ მოზაიკის საფარის დემონტაჟი</t>
  </si>
  <si>
    <t>არსებული ბეტონის ბორდიურის დემონტაჟი 300*100</t>
  </si>
  <si>
    <t xml:space="preserve">შენობის წინ არსებული ლითონის სანიაღვრე ცხაურის დემონტაჟი </t>
  </si>
  <si>
    <t>სარეზერვუარო პარკიდან არსებული ლითონის ავზის გატანა და ადგილზე დასაწყობება 4000*2000*2000</t>
  </si>
  <si>
    <t>კერამოგრანიტის ფილა ესპანური (დამკვეთთან შეთანხმებით)</t>
  </si>
  <si>
    <t>სარეზერვუარო პარკში შესასვლელი გასაწევი კარის აღდგენა</t>
  </si>
  <si>
    <t xml:space="preserve">შრომის დანახარჯები </t>
  </si>
  <si>
    <t>კარის აღსადგენად მასალები ( კომპლექტი )</t>
  </si>
  <si>
    <t>სარეზერვუარო პარკში არსებული კიბის ღებვა ანტიკოროზიული საღებავით ( 0.6*1.6*0.9 )</t>
  </si>
  <si>
    <t xml:space="preserve">სარეზერვუარო პარკის არსებული კედლების ლესვა ქვიშა ცემენტის ხსნარით </t>
  </si>
  <si>
    <t xml:space="preserve">სარეზერვუარო პარკის არსებული კედლების ნაშხეფის მოწყობა  და ღებვა სილიკონიანი საღებავით </t>
  </si>
  <si>
    <t>სილიკონიანი საღებავი CAPAROL ( დამკვეთთან შეთანხმებით )</t>
  </si>
  <si>
    <t>მილკვადრატების ღებვა ( ახალი ღობის და არსებული ლითონის მოაჯირის )</t>
  </si>
  <si>
    <t>სარეზერვუარო პარკის  მოხრეშვა  100მმ ( 112 )</t>
  </si>
  <si>
    <t>ღორღი ( 20-40 მმ ) ( დამკვეთთან შეთანხმებით )</t>
  </si>
  <si>
    <t xml:space="preserve">                                                              სანიაღვრე არხი</t>
  </si>
  <si>
    <t>ლითონის ცხაურების მოწყობა</t>
  </si>
  <si>
    <t>ფოლადის კვადრატი  16*16</t>
  </si>
  <si>
    <t>გლინულა დ-8 ( უკრაინა )</t>
  </si>
  <si>
    <t>რკ.ბეტონის პანდუსის  მოწყობა  0.95*1.5</t>
  </si>
  <si>
    <t xml:space="preserve">ალუმინის ზოლოვანა </t>
  </si>
  <si>
    <t xml:space="preserve">შენობის გვერდით არსებული ლითონის ღობის  ღებვა ანტიკორზიული საღბავით </t>
  </si>
  <si>
    <t>ანტიკოროზიული საღებავი  Color ORIX  RAL 9011 ( დამკვეთთან შეთანხმებით)</t>
  </si>
  <si>
    <t xml:space="preserve">არსებული ბეტონის ცოკოლის  ლესვა ქვიშა ცემენტის ხსნარით </t>
  </si>
  <si>
    <t xml:space="preserve">არსებულ ბეტონის ცოკოლზე ნაშხეფის მოწყობა  და ღებვა შავ თეთრი  საღებავით </t>
  </si>
  <si>
    <t>შავ თეთრი საღებავი  CAPAROL ( დამკვეთთან შეთანხმებით )</t>
  </si>
  <si>
    <t xml:space="preserve">                                                  ფასმაჩვენებელი კუნძული</t>
  </si>
  <si>
    <t>ფასმაჩვენებელი კუნძულის წინ არსებული ბეტონის დამუშავება და ღებვა თეთრი ფერის საფასადე საღებავით 2500*2300*600მმ</t>
  </si>
  <si>
    <t>თეთრი საფასადე  საღებავი CAPAROL (დამკვეთთან შეთანხმებით)</t>
  </si>
  <si>
    <t>ფასმაჩვენებელი კუნძულის ლითონის კონტურის დამუშავება და ღებვა ანტიკოროზიული შავ-თეთრი საღევავით</t>
  </si>
  <si>
    <t xml:space="preserve">შავ-თეთრი ანტიკოროზიული საღებავი  Color ORIX  RAL 9011 ( დამკვეთთან შეთანხმებით) </t>
  </si>
  <si>
    <t xml:space="preserve">შენობის გვერდით არსებული გამწვანების ბორდიურის ღებვა შავ თეთრი საღებავით </t>
  </si>
  <si>
    <t>შავ თეთრი საღებავი  caparol ( დამკვეთთან შეთანხმებით)</t>
  </si>
  <si>
    <t xml:space="preserve">ფასმაჩვენებლი კუნძულზე არსებული გრუნტის მოჭრა 150მმ და ბალახის საჭინააღმდეგო ხსმარით დამუშავება </t>
  </si>
  <si>
    <t>შრომის ხარჯი ( გრუნტის მოჭრა )</t>
  </si>
  <si>
    <t>შრომის ხარჯი ( ბალახის საწინააღმდეგო ხსნარით დამუშავება )</t>
  </si>
  <si>
    <t xml:space="preserve">                არხების მომზადება ელ.ქსელისთვის და ნავთობმილებისთვის  0.6 X 0.4 ( გრუნტის მოჭრით )</t>
  </si>
  <si>
    <t xml:space="preserve">                              არხების მომზადება ელ.ქსელისთვის და ნავთობმილებისთვის  0.6 X 0.4 ( ბეტონის მომტვრევით )</t>
  </si>
  <si>
    <t>ამწე კრანი</t>
  </si>
  <si>
    <t xml:space="preserve">ბლოკის კედლების დემონტაჟი 200მმ </t>
  </si>
  <si>
    <t>თაბაშირ მუყაოს ტიხრის დემონტაჟი</t>
  </si>
  <si>
    <t>არსებული ხის  შეკიდული ჭერის დემონტაჟი</t>
  </si>
  <si>
    <t>დაბრენდილი პანელების დემონტაჟი (შენობის შუბლი)</t>
  </si>
  <si>
    <t xml:space="preserve">არსებული ჩაშენებული უნიტაზის და ხელსაბანის დემონტაჟი </t>
  </si>
  <si>
    <t>ალუმინის ფეხის საწმენდი 1500x600 (დამკვეთთან შეთანხმებით)</t>
  </si>
  <si>
    <t xml:space="preserve">ლარი </t>
  </si>
  <si>
    <t>პროექტი</t>
  </si>
  <si>
    <t>არმატურა ა-3 (დ-10მმ) ( უკრაინა )</t>
  </si>
  <si>
    <t>ტიხრების წყობა 10 იანი ტიხრის ბლოკით ( მთლიანი შენობაში )</t>
  </si>
  <si>
    <t>თაბაშირ-მუყაოს ტიხარი ორმაგი ფილა შიდა მხრიდან (სან.კვანძი)</t>
  </si>
  <si>
    <t>წყალემულსია საღებავი CAPAROL (დამკვეთთან შეთანხმებით)</t>
  </si>
  <si>
    <t>ჭერების მოწყობა ნესტგამძლე თაბაშირ მუყაოს ფილით  ( სან.კვანძი და მაცივრის ნიშა  )</t>
  </si>
  <si>
    <t>ამსტრონგის ჭერის მოწყობა   ( საწყობი , სამენეჯერო , საოპერატორო , ადმინისტრარორი , ტამბური და მაღაზია )</t>
  </si>
  <si>
    <t>ამსტრონგის ჭერი (კომპლექტში)  Thermatex Feinstratos 600x600x15 სამაგრებით. ( დამკვეთთან შეთანხმებით )</t>
  </si>
  <si>
    <t>ამსტრონგის  ჭერის  ღებვა შავი ფერის საღებავით ( მაღაზიაში )</t>
  </si>
  <si>
    <t>შავი ფერის  საღებავი ანტრაციტი ALPINA (დამკვეთთან შეთანხმებით)</t>
  </si>
  <si>
    <t>ERFURT სადა-ფლიზელინი 1003227 25 00 X 1 00 M ( დამკვეთთან შეთანხმებით )</t>
  </si>
  <si>
    <t>შიდა  კედლების   დამუშავება ფითხით და ღებვა წყალემულსია საღებავით  ( საწყობი , სამენეჯერო , საოპერატორო , ადმინისტრარორი  )</t>
  </si>
  <si>
    <t>კედლების ნაგვერდულების   დამუშავება ფითხით და შეღებვა წყალემულსია საღებავით ( საწყობი , სამენეჯერო , საოპერატორო , ადმინისტრარორი  )</t>
  </si>
  <si>
    <t xml:space="preserve">მაცივრის ნიშის კედლების   დამუშავება ფითხით და ღებვა წყალემულსია საღებავით  </t>
  </si>
  <si>
    <t xml:space="preserve">შავი ფერის  საღებავი ანტრაციტი ALPINA (დამკვეთთან შეთანხმებით) </t>
  </si>
  <si>
    <t>მაღაზიის კედლების მოპირკეთება დეკორატიული აგურით ( მაღაზიაში )</t>
  </si>
  <si>
    <t>აგური (დამკვეთთან შეთანხმებით)</t>
  </si>
  <si>
    <t>ალუკაბონდის ფასადის მოწყობა - ულტრაფასადი ( თურქეთი 4მმ , 40 მიკრონიანი)</t>
  </si>
  <si>
    <t>ნაწრთობი მინის კარი 10 მმ შავი ალუმინის ალათებში ( ROTTO-ს ფირმის მექანიზმებით , საიზოლაციო რეზინებით და სახელურებით. )</t>
  </si>
  <si>
    <t>კარ-ფანჯრების მოწყობა ორმაგი მინაპაკეტი  შავი ალუმინის ალათებში  ( *ფრამუგები : შავი ფერის Aluprof -ის ფირმის  მოდელი : MB 77 HS ხიდებით.
 * რეგულირებადი მექანიზმები და საკეტები : ROTTO -ს ფირმის . )</t>
  </si>
  <si>
    <t>ლითონის  კარის მოწყობა ( 2.76 კვ )</t>
  </si>
  <si>
    <t>ლითონის კარის ღირებულება 0.6მმ ( დამუშავებული და შეღებილი , შავი ანტიკოროზიული ანტრაციტი ) (დამკვეთთან შეთანხმებით)</t>
  </si>
  <si>
    <t>მდფ-ის კარის ღირებულება (კომპ)  გერმანული შავი მექანიზმებით და გარანტიით 3 წელი  (დამკვეთთან შეთანხმებით)</t>
  </si>
  <si>
    <t>ლითონის თვითმჭრელი</t>
  </si>
  <si>
    <t>ძაბრი</t>
  </si>
  <si>
    <t>მუხლი</t>
  </si>
  <si>
    <t>თუნუქის წყალშემკრები მილი 100მმ  ( მასალის ღირებულება  და დამზადება )</t>
  </si>
  <si>
    <t>თუნუქის წყალგამტარი მილი 150  ( მასალის ღირებულება  და დამზადება )</t>
  </si>
  <si>
    <t>ეზო</t>
  </si>
  <si>
    <t>ტრაპები - უკუსარქველიანი : AQUAZONE</t>
  </si>
  <si>
    <t>ტრაპები - უკუსარქველიანი : AQUAZONE ( დამკვეთთან შეთანხმებით)</t>
  </si>
  <si>
    <t>ჩაშენებული უნიტაზი : VITRA მოწყობა სან.კვანძი</t>
  </si>
  <si>
    <t>ხელსაბანი ; VITRA მოწყობა სან.კვანძი</t>
  </si>
  <si>
    <t>ელექტრო წყალგამაცხელებელი 100 ლიტრის მოცულობით</t>
  </si>
  <si>
    <t>ARISTON 100L PRO1 R V 1.8KW PL (დამკვეთთან შეთანხმებით)</t>
  </si>
  <si>
    <t>მაკომპაქტირებელი ნაწილები</t>
  </si>
  <si>
    <t>ცენტრალური წყლის ფილტრი</t>
  </si>
  <si>
    <t>წყლის ფილტრი  ATLAS FILTRI HYDRA RA6000011 ფიტინგებით (დამკვეთთან შეთანხმებით)</t>
  </si>
  <si>
    <t>ერთკლავიშიანი ჩამრთველების მონტაჟი ABB-SHNEIDER</t>
  </si>
  <si>
    <t>ერთკლავიშიანი ჩამრთველი ABB-SHNEIDER (დამკვეთთან შეთანხმებით)</t>
  </si>
  <si>
    <t>ორკლავიშიანი ჩამრთველების მონტაჟი ABB-SHNEIDER</t>
  </si>
  <si>
    <t>საშტეპსელო როზეტების მონტაჟი   ( დამიწებით ) ABB-SHNEIDER</t>
  </si>
  <si>
    <t>როზეტები დამიწებით ABB-SHNEIDER  (დამკვეთთან შეთანხმებით)</t>
  </si>
  <si>
    <t>მრგვალი ჩაფლული დიოდური სანათი 15 ვატი .  ლედ სანათები : Phillips-ის ფირმის (ორიგინალი) .</t>
  </si>
  <si>
    <t>მრგვალი სანათი Phillips-ის ფირმის (ორიგინალი) . (დამკვეთთან შეთანხმებით)</t>
  </si>
  <si>
    <t>სამკლავიშიანი ჩამრთველების მონტაჟი ABB-SHNEIDER</t>
  </si>
  <si>
    <t xml:space="preserve">ქუჩის განათების ლედ სანათი დიოდებით სიმძ (1*200) ვტ 220. განათების ბოძით 4.5მ </t>
  </si>
  <si>
    <t>ქუჩის განათების ლედ სანათი  სიმძ (1*200) ვტ 220</t>
  </si>
  <si>
    <t>გაბათების ბოძი</t>
  </si>
  <si>
    <t>კონდენციონერის გარე აგრეგატი მინი VRF-40კვტ (დამკვეთთან შეთანხმებით)</t>
  </si>
  <si>
    <t>გარე ბლოკის მაკომპაქტირებელი ნაწილები</t>
  </si>
  <si>
    <t>კასეტური კონდინციონერი - 2.8 კვტ (დამკვეთთან შეთანხმებით)</t>
  </si>
  <si>
    <t>კასეტური კონდინციონერი - 5.6 კვტ (დამკვეთთან შეთანხმებით)</t>
  </si>
  <si>
    <t>კასეტური კონდინციონერი - 8 კვტ (დამკვეთთან შეთანხმებით)</t>
  </si>
  <si>
    <t>შიდა ბლოკის მაკომპაქტირებელი ნაწილები</t>
  </si>
  <si>
    <t>სპილენძის მილი დ-28.6 იზოლაციით ( ფასონური ნაწილებით )</t>
  </si>
  <si>
    <t>სპილენძის მილი დ-22.2 იზოლაციით ( ფასონური ნაწილებით )</t>
  </si>
  <si>
    <t>სპილენძის მილი დ-15.9 იზოლაციით</t>
  </si>
  <si>
    <t>სპილენძის მილი დ-12.7 იზოლაციით</t>
  </si>
  <si>
    <t>სპილენძის მილი დ-19.1 იზოლაციით</t>
  </si>
  <si>
    <t>სპილენძის მილი დ-9.53 იზოლაციით</t>
  </si>
  <si>
    <t>სპილენძის მილი დ-6.35 იზოლაციით</t>
  </si>
  <si>
    <t>მილის სამაგრი სხვადასხვა დიამეტრის</t>
  </si>
  <si>
    <t>გადამყვანი ( რეფნეტი სპილენძის  ) FQZHN-03D</t>
  </si>
  <si>
    <t>გადამყვანი ( რეფნეტი სპილენძის  ) FQZHN-02D</t>
  </si>
  <si>
    <t>გადამყვანი ( რეფნეტი სპილენძის  ) FQZHN-01D</t>
  </si>
  <si>
    <t>ფრეონი</t>
  </si>
  <si>
    <t>საკომუნიკაციო სადენი</t>
  </si>
  <si>
    <t>სპილენძის ელ.კაბელი 3*2.5მმ ( მონტაჟით )</t>
  </si>
  <si>
    <t>კანალიზაციის მილი დ-32 მმ ( ფასონური ნაწილებით )</t>
  </si>
  <si>
    <t>კანალიზაციის მილი დ-50 მმ ( ფასონური ნაწილებით )</t>
  </si>
  <si>
    <t>კანალიზაციის მილების სამაგრი ელემენტები</t>
  </si>
  <si>
    <t xml:space="preserve">მიეერთება სანიაღვრე ქსელზე </t>
  </si>
  <si>
    <t>მიერთება</t>
  </si>
  <si>
    <t xml:space="preserve">                                VRF - სისტემა</t>
  </si>
  <si>
    <t xml:space="preserve">                          ვენტილაცია</t>
  </si>
  <si>
    <t>ღერძული გამწოვი ვენტილატორი უკუსარქველით ჰაერის ხარჯი 70 მ3/ს ( დამკვეთთან შეთანხმებით )</t>
  </si>
  <si>
    <t>შრომის ხარჯი ( გამწოვი ვენტილატორის მონტაჟი )</t>
  </si>
  <si>
    <t>ვენტილატორის სამონტაჟო კომპლექტი</t>
  </si>
  <si>
    <t>გარე ცხაურა დ-150 მმ</t>
  </si>
  <si>
    <t>ჰაერსატარი დ-150 მმ ( ფასონური ნაწილებით )</t>
  </si>
  <si>
    <t>ჰაერსატარი დ-100 მმ ( ფასონური ნაწილებით )</t>
  </si>
  <si>
    <t>ჰაერსატარის სამაგრი ელემენტები</t>
  </si>
  <si>
    <t>სამზარეულოს გამწოვი ვენტილატორი ჰაერის ხარჯი 900 მ3.ს 300 პა ( დამკვეთთან შეთანხმებით )</t>
  </si>
  <si>
    <t>ხმის მაყუჩი დ-200 მმ</t>
  </si>
  <si>
    <t>უჟანგავი ფოლადის გამწოვი ქოლგა ცხიმდამერით , გარედან შეფუთული შავი ფერის ფოლადის ფურცლით ( ზომით 1200 * 900 მმ ) ( დამკვეთთან შეთანხმებით )</t>
  </si>
  <si>
    <t>ქოლგის სამაგრი ელემენტები</t>
  </si>
  <si>
    <t>ჰაერსატარი დ-200 მმ ( ფასონური ნაწილებით )</t>
  </si>
  <si>
    <t>ხარჯთაღრიცხვა #4</t>
  </si>
  <si>
    <t>ხარჯთაღრიცხვა #5</t>
  </si>
  <si>
    <t>გათბობა-გაგრილება-ვენტილაცია</t>
  </si>
  <si>
    <t>ნესტგამძლე თაბაშირ მუყაოს ფილა  KNAUF (დამკვეთთან შეთანხმებით)</t>
  </si>
  <si>
    <t>სამონტაჟო მასალები ( კომპლექტში ) KNAUF (დამკვეთთან შეთანხმებით)</t>
  </si>
  <si>
    <t>გრუნტი GENC (დამკვეთთან შეთანხმებით)</t>
  </si>
  <si>
    <t>ფითხი KNAUF (დამკვეთთან შეთანხმებით)</t>
  </si>
  <si>
    <t>ფლიზელინის წებო : PUFAS  300 გრ (დამკვეთთან შეთანხმებით)</t>
  </si>
  <si>
    <t>კუთხოვანა KNAUF (დამკვეთთან შეთანხმებით)</t>
  </si>
  <si>
    <t>წებო-ცემენტი ( CERESIT CM 9 ) (დამკვეთთან შეთანხმებით)</t>
  </si>
  <si>
    <t>წებო-ცემენტი ( CERESIT CM 11 ) (დამკვეთთან შეთანხმებით)</t>
  </si>
  <si>
    <t>არმატურა (დ-16მმ) (უკრაინა)</t>
  </si>
  <si>
    <t>წებო-ცემენტი ( CERESIT CM 11 )  (დამკვეთთან შეთანხმებით)</t>
  </si>
  <si>
    <t>გრუნტი GENC  (დამკვეთთან შეთანხმებით)</t>
  </si>
  <si>
    <t>ფითხი KNAUF  (დამკვეთთან შეთანხმებით)</t>
  </si>
  <si>
    <t>ცემენტი ( ჰაიდელბერგი 400  მარკიანი )  (დამკვეთთან შეთანხმებით)</t>
  </si>
  <si>
    <t>კუთხოვანა  KNAUF   (დამკვეთთან შეთანხმებით)</t>
  </si>
  <si>
    <t>შრომის ხარჯი ( სამზარეულოს გამწოვი ვენტილატორის მონტაჟი )</t>
  </si>
  <si>
    <t>ქ.თბილისში , დავით აღმაშენებლის ხეივანი #172-ში მდებარე  , შ.პ.ს "სან პეტროლიუმ ჯორჯიას" იჯარით აღებულ მიწის ნაკვეთზე არსებული ავტოგასამართ სადგურის რეკონსტრუქციის პროექტი</t>
  </si>
  <si>
    <t>ანტიკოროზიული საღებავი ( დამკვეთთან შეთანხმებით)</t>
  </si>
  <si>
    <t>ლითონის ფურცელი 5 მმ</t>
  </si>
  <si>
    <t>პენოპლასტი 3 სმ</t>
  </si>
  <si>
    <t xml:space="preserve">ბლოკით მოწყობილი კედლების   ლესვა ქვიშა ცემენტის ხსნარით  </t>
  </si>
  <si>
    <t>სამღებრო ბადე KNAUF (დამკვეთთან შეთანხმებით)</t>
  </si>
  <si>
    <t>თუნუქის წყალშემკრები და წყალგამტარი ღარებისა და მილების მონტაჟი ( არსებულ შენობაზე )</t>
  </si>
  <si>
    <t>თუნუქის წყალშემკრები და წყალგამტარი ღარებისა და მილების მონტაჟი ( დისპენსერის ფარდული )</t>
  </si>
  <si>
    <t>პროფნასტილი 0,5 ( დამკვეთთან შეთანხმებით )</t>
  </si>
  <si>
    <t>ღობის მოწყობა პროფნასტილით</t>
  </si>
  <si>
    <t xml:space="preserve">სარეზერვუარო პარკის ბეტონის ცოკოლზე ნალესის მოხსნა </t>
  </si>
  <si>
    <t>ბადე "რაბიცა" (დამკვეთთან შეთანხმებით)</t>
  </si>
  <si>
    <t>არსებული ნალესის და ფითხის მოხსნა შენობის კედლებიდან</t>
  </si>
  <si>
    <t>მასალა და მონტაჟი ალუკაბონდი ( კომპლექტში KP სისტემა )(ალუმინის კრონშტეინებით , )</t>
  </si>
  <si>
    <t>ქვაბამბა 50მმ KNAUF (დამკვეთთან შეთანხმებით)</t>
  </si>
  <si>
    <t>ნესტგამძლე თაბაშირ მუყაოს ფილა KNAUF (კომპლექტში სამონტაჟო ფურნიტურით  KNAUF ) (დამკვეთთან შეთანხმებით)</t>
  </si>
  <si>
    <t xml:space="preserve">არსებული იატაკის მოჭიმვის  დემონტაჟი შენობის იატაკებიდან </t>
  </si>
  <si>
    <t xml:space="preserve">ფენილის მოწყობა ვულკანური წიდით (პემზა) 50მმ  ( მთლიან შენობაში ) </t>
  </si>
  <si>
    <t xml:space="preserve">იატაკის მოჭიმვა ქვიშა ცემენტის ხსნარით 40მმ ( მთლიან შენობაში ) </t>
  </si>
  <si>
    <t>შენადუღი ბადე	5*5მმ</t>
  </si>
  <si>
    <t>მარმარილოს ნაფხვენი ( დამკვეთთან შეთანხმებით )</t>
  </si>
  <si>
    <t>მოზაიკის საფარის მოწყობა მოხვეწით ( დისპენსერის პლადფორმა )</t>
  </si>
  <si>
    <t>დეკორატიული ხსნარი ( ტერაცო ) 1 : 2 ( დამკვეთთან შეთანხმებით )</t>
  </si>
  <si>
    <t>დეკორატიული კროშკა ( დამკვეთთან შეთანხმებით )</t>
  </si>
  <si>
    <t>ფასმაჩვენებელი კუნძულის  მოხრეშვა  100მმ ( ბალახის საწინააღმდეგო ცელოფნის დაგებით  )</t>
  </si>
  <si>
    <t xml:space="preserve">არსებული მოზაიკის საფარის დემონტაჟი ავტოსამრეცხაოდან </t>
  </si>
  <si>
    <t>ბალახის საწინააღმდეგო ცელოფანი ( დამკვეთთან შეთანხმებით )</t>
  </si>
  <si>
    <t>კარ ფანჯრების იზოლაცია  ( პრაიმერით დამუშავვება პერიმეეტრზე )</t>
  </si>
  <si>
    <t>კუთხოვანა  80*80*8</t>
  </si>
  <si>
    <t>ზოლოვანა 50*5</t>
  </si>
  <si>
    <t>არმატურა ა-3 (დ-12მმ) ( უკრაინა )</t>
  </si>
  <si>
    <t>ლითონის ჩარჩოების მოწყობა   ( მთლიანი შენობაში )</t>
  </si>
  <si>
    <t>ლითონის კონსტუქციების ( ლითონის ჩარჩოები ) ღებვა ანტიკოროზიული საღებავით</t>
  </si>
  <si>
    <t>რკ.ბეტონის სარტყელების  მოწყობა 250X200  ( მთლიანი შენობაში )</t>
  </si>
  <si>
    <t>არმატურა ა-3 (დ-18მმ) (უკრაინა)</t>
  </si>
  <si>
    <t>რკ.ბეტონის სარტყელების და გულარების  მოწყობა 200X200  ( შენობის გვერდებზე და წინა მხარეს  )</t>
  </si>
  <si>
    <t>არმატურა ა-3 (დ-12მმ) (უკრაინა)</t>
  </si>
  <si>
    <t>ღორღის საფუძვლის მოწყობა 20სმ რკ/ბეტ. ფილის მოსაწყობად  ( მაცივრის ნიშა )</t>
  </si>
  <si>
    <t>ბეტონის მომზადება  10სმ რკ/ბეტ. ფილის მოსაწყობად  ( მაცივრის ნიშა )</t>
  </si>
  <si>
    <t>მონ.რკ ბეტონის  ფილის მოწყობა  ( 20 სმ ) მაცივრის ნიშაში ( დეფორმაციული ნაკერი შეივსოს xps 50 მმ )</t>
  </si>
  <si>
    <t>რკ.ბეტონის სვეტების  მოწყობა 200X200  ( მაცივრის ნიშაში  )</t>
  </si>
  <si>
    <t>რკ.ბეტონის რიგელების  მოწყობა 200X200  ( მაცივრის ნიშაში  )</t>
  </si>
  <si>
    <t xml:space="preserve">რეზერვუარი  15 ტონიანი </t>
  </si>
  <si>
    <t>რეზერვუარი  15 ტონიანი ( დამვეთის მიწოდებით )</t>
  </si>
  <si>
    <t>ბეტონის მომზადება  10სმ რკ/ბეტ. ფილის მოსაწყობად  ( რეზერვუარი )</t>
  </si>
  <si>
    <t>მონ.რკ ბეტონის  ფილის მოწყობა  ( 30 სმ ) ( რეზერვუარი )</t>
  </si>
  <si>
    <t>გრუნტის ამოღება ხელით დისპენსერის ჭის მოსაწყობად  2100*500*600მმ  ( 4 ცალი )</t>
  </si>
  <si>
    <t>ჰერმეტული მასტიკა izofast hermabutyl  ( დამკვეთთან შეთანხმებით )</t>
  </si>
  <si>
    <t>მონ.რკ ბეტონის  ფილის მოწყობა  ( 15 სმ )  ( პლადფორმა  , შენობის უკანა ნაწილი , სარეზერვუარო პარკის წინა ნაწილი  ) მოპრიალებით და დახერხვით</t>
  </si>
  <si>
    <t>ბაზალტის ფილა 30*2 (დამკვეთთან შეთანხმებით)</t>
  </si>
  <si>
    <t>წებო პვა</t>
  </si>
  <si>
    <t xml:space="preserve">რკ.ბეტონის პანდუსის გვერდების მოწყობა ბაზალტის ფილებით </t>
  </si>
  <si>
    <t>რკ.ბეტონის პანდუსის ზედაპირის მოპირკეთება ბაზალტის ფილებით   ( ალუმინის დაცურების საწინააღმდეგო ლენტების დაყოლებით )</t>
  </si>
  <si>
    <t xml:space="preserve">შენობის წინ ტროტუარის ზედაპირის მოპირკეთება ბაზალტის ფილებით </t>
  </si>
  <si>
    <t>პრაიმერი   ულტრა გამჭვირვალე  (დამკვეთთან შეთანხმებით)</t>
  </si>
  <si>
    <t>ბიტუმის პრაიმერი ICOPAL ( 2 ფენა ) (დამკვეთთან შეთანხმებით )</t>
  </si>
  <si>
    <t>თუნუქის წყალგამტარი მილი 150მმ  ( მასალის ღირებულება  და დამზადება )</t>
  </si>
  <si>
    <t>კუთხოვანა 50*5</t>
  </si>
  <si>
    <t>მილკვადარატი 120*60*5</t>
  </si>
  <si>
    <t>შენობის  სახურავის მოწყობა სენდვიჩპანელით ( მთლიანი შენობა )</t>
  </si>
  <si>
    <t>შენობის  სახურავის მოწყობა მილკვადრატებით (სენდვიჩპანელის მოსაწყობად ) ,  და დამუშავება ანტიკოროზიული საღებავით (( მთლიანი შენობა )</t>
  </si>
  <si>
    <t>პოლიურეთანის სენდვიჩ პანელი 80მმ</t>
  </si>
  <si>
    <t>მონ.რკ ბეტონის  ფილის მოწყობა  ( 10 სმ )  ( დისპენსერის ჭის ძირი )</t>
  </si>
  <si>
    <t>კუთხოვანა 50 * 5</t>
  </si>
  <si>
    <t>ღორღის საფუძვლის მოწყობა   ( დისპენსერის ჭის მოსაწყობად ) 10 სმ</t>
  </si>
  <si>
    <t xml:space="preserve">ღორღის საფუძვლის მოწყობა 10სმ რკ/ბეტ. წერტილოვანი საძირკვლის მოსაწყობად ღობისთვის </t>
  </si>
  <si>
    <t xml:space="preserve">რკ.ბეტონის წერტილოვანი საძირკვლის და კოჭის  მოწყობა  ღობისთვის </t>
  </si>
  <si>
    <t>არმატურა (დ-12მმ) (უკრაინა)</t>
  </si>
  <si>
    <t>ლითონის მილკვადრატი 70*70*4</t>
  </si>
  <si>
    <t>ლითონის მილკვადრატი 50*50*3</t>
  </si>
  <si>
    <t>გრუნტის დამუშავება ხელით სანიაღვრე არხის მოსაწყობად</t>
  </si>
  <si>
    <t>შრომითი ხარჯი</t>
  </si>
  <si>
    <t>ღორღის საფუძვლის მოწყობა 10 სმ</t>
  </si>
  <si>
    <t>უწვადი გოფრირებული მილი COURBI 20მმ (დამკვეთთან შეთანხმებით)</t>
  </si>
  <si>
    <t>ბეტონი ბ-7.5 ( ჰაიდელბერგი )</t>
  </si>
  <si>
    <t>არსებული თაბაშირ-მუყაოს ჭერი დემონტაჟი</t>
  </si>
  <si>
    <t>დისპენსერის კუნძულზე არსებული მოზაიკის ფილის დემონტაჟი</t>
  </si>
  <si>
    <t>სარევიზიო სარკმელი ( დამკვეთთან შეთანხმებით )</t>
  </si>
  <si>
    <t>საწვავმიმღები კარადა ( 120 * 40 * 40 ) ( თუნუქის )</t>
  </si>
  <si>
    <t>საწვავმიმღები კარადა ( 120 * 40 * 40 ) ( დამკვეთთან შეთანხმებით )</t>
  </si>
  <si>
    <t xml:space="preserve">მოაკომპელეტქირებელი ნაწილები </t>
  </si>
  <si>
    <t>სამეთვალყურეო ჭის სახურავის მონტაჟი ( თუჯის სახურავი )</t>
  </si>
  <si>
    <t>ლიუკი თუჯის standartpark 35454-4 c250 ( დამკვეთთან შეთანხმებით)</t>
  </si>
  <si>
    <t>მაკომპელქტირებელი მასალები</t>
  </si>
  <si>
    <t>თუნუქის წყალშემკრები მილი 100მმ   ( მასალის ღირებულება  და დამზადება )</t>
  </si>
  <si>
    <t>ბენზინიანი წყლის გამყვანი მილი დ-150</t>
  </si>
  <si>
    <t>მილი დ-150</t>
  </si>
  <si>
    <t>სანიაღვრე მილი დ-200მმ ( გოფრირებული )</t>
  </si>
  <si>
    <t xml:space="preserve">სანიაღვრე მილი დ-200მმ ( გოფრირებული ) დაერთება  სანიაღვრე სისტემაზე  </t>
  </si>
  <si>
    <t>პლასმასის მილი დ-150მმ  ( გოფრირებული )</t>
  </si>
  <si>
    <t>პლასმასის მილი დ-150მმ ( გოფრირებული ) დაერთება ქალაქის სანიაღვრე სისტემაზე  ( ზუსტი სიგრძე დაზუსტდეს ადგილზე )</t>
  </si>
  <si>
    <t>ავტოამრეცხაოს წინ და ავტოსამრეცხაოში სანიაღვრის შევსება მიწით ( ზუსტი რაოდენობა დაზუსტდეს ადგილზე )</t>
  </si>
  <si>
    <t>ავტოსამრეცხაოს და მაღაზიის სახურავის დემონტაჟი ( სრულად ) ( თუნუქი და ღრუტანიანი ფილები )</t>
  </si>
  <si>
    <t xml:space="preserve">სარეზერვუარო პარკიდან  არსებული ხრეშოვანი ნარევის მოხსნა   </t>
  </si>
  <si>
    <t>გრუნტის დამუშავება ხელით  სამეთვალყურეო ჭის მოსაწყობად</t>
  </si>
  <si>
    <t>ჭის სახურავი ბეტონის ( 1500 * 1500 )</t>
  </si>
  <si>
    <t xml:space="preserve">სამეთვალყურეო ჭის კედლების  გარედან   იზოლაციის მოწყობა    </t>
  </si>
  <si>
    <t>მონ.რკ ბეტონის  სამეთვალყურეო ჭის ძირის და კედლების მოწყობა  1500*1500*1000მმ  ( 20 სმ )</t>
  </si>
  <si>
    <t>ღორღის საფუძვლის მოწყობა 20 სმ</t>
  </si>
  <si>
    <t xml:space="preserve">                                                  სამეთვალყურეო ჭის მოწყობა ( ტვირთმედეგობით 50 ტ. )</t>
  </si>
  <si>
    <t>შრომის ხარჯი ( ჯი სი ბი  )</t>
  </si>
  <si>
    <t>ლითონის კუთხოვანა 50*50*4</t>
  </si>
  <si>
    <t>ლითონის ხუფი  3*1060*1060</t>
  </si>
  <si>
    <t xml:space="preserve">მონ.რკ ბეტონის  დისპენსერის ჭის მოწყობა  2100*500*600მმ  ( 10 სმ ) </t>
  </si>
  <si>
    <t>დისპენსერის და პლადფორმის გარშემო 50მმ სიგანის შველერის ჩადება ნავთობდამჭერისთვის და ღებვა  შავი ანტიკოროზიული საღებავით ( ორ პირში )</t>
  </si>
  <si>
    <t>დისპენსერის კუნძულის შუბლების  ღებვა ანტიკორზიული საღებავით  ( ორ პირში )</t>
  </si>
  <si>
    <t>დისპენსერის ჭის ზედაპირზე კუთხოვანების მონტაჟი  2100*500 და დამუშავება ანტიკოროზიული საღებავით ( ორ პირში )</t>
  </si>
  <si>
    <t>ბლოკი 20*20*40 ( ბედეგი ) (დამკვეთთან შეთანხმებით)</t>
  </si>
  <si>
    <t xml:space="preserve"> ბლოკი 10*20*40 ( ბედეგი ) (დამკვეთთან შეთანხმებით)</t>
  </si>
  <si>
    <t>მილკვადარატი 50*50*3</t>
  </si>
  <si>
    <t xml:space="preserve">დისპენსერის ფარდულის  სახურავის დემონტაჟი ( მხოლოდ თუნუქი ) </t>
  </si>
  <si>
    <t>პროფილირებული თუნუქი 0.7მმ ნოვა ( დამკვეთთან შეთანხმებით )</t>
  </si>
  <si>
    <t>სილიკონი SISTA (დამკვეთთან შეთანხმებით)</t>
  </si>
  <si>
    <t>გადახურვის მოწყობა მხოლოდ პროფილირებული თუნუქის  ( დისპენსერის ფარდული )</t>
  </si>
  <si>
    <t>კედლების წყობა 20 იანი  ბლოკით    ( მთლიანი შენობაში ერთმაგი ) ( პარაპეტის ჩათვლით )</t>
  </si>
  <si>
    <t>ბლოკით მოწყობილი კედლების  გარედან   ლესვა ქვიშა ცემენტის ხსნარით   ( პარაპეტის ჩათვლით )</t>
  </si>
  <si>
    <t>ბლოკით მოწყობილი კედლების  გარედან   იზოლაციის მოწყობა    ( შენობის უკანა ნაწილი ) ( h=1.5 )</t>
  </si>
  <si>
    <t>ცემენტი ( ჰაიდელბერგი 400  მარკიანი )</t>
  </si>
  <si>
    <t>ბლოკით მოწყობილი კედლებზე ნაშხეფის მოწყობა  და ღებვა სილიკონიანი საღებავით  ( პარაპეტის ბლოკი მხოლოდ გვერდები და მაცივრის ნიშის კედლები )</t>
  </si>
  <si>
    <t>ბალახის საწინააღმდეგო ხსნარი ( ურაგან ფორტე  ) ( დამკვეთთან შეთანხმებით )</t>
  </si>
  <si>
    <t>მაცივრის ნიშის ადგილას არსებული გრუნტის დემონტაჟი , რკ.ბეტონის ფილის მოსაწყობად</t>
  </si>
  <si>
    <t>ბეტონტუმბოს მომსახურება</t>
  </si>
  <si>
    <t>მოვერტალიოტება და დახერხვა ( დახერხვა ყოველ 5 მეტრში 20მმ და შეივსოს დახერხვის ადგილები   ჰერმეტული მასტიკით )</t>
  </si>
  <si>
    <t>ღორღის საფუძვლის მოწყობა 20სმ , რკ/ბეტ. ფილის მოსაწყობად  ( პლადფორმა  , შენობის უკანა ნაწილი , სარეზერვუარო პარკის წინა ნაწილი  )</t>
  </si>
  <si>
    <t>ბეტონის მომზადება  10სმ , რკ/ბეტ. ფილის მოსაწყობად    ( პლადფორმა  , შენობის უკანა ნაწილი , სარეზერვუარო პარკის წინა ნაწილი  )</t>
  </si>
  <si>
    <t>ღორღის საფუძვლის მოწყობა 20სმ , რკ/ბეტ. ფილის მოსაწყობად  ( შენობის უკანა ნაწილი  )</t>
  </si>
  <si>
    <t>ბეტონის მომზადება  10სმ , რკ/ბეტ. ფილის მოსაწყობად     ( შენობის უკანა ნაწილი  )</t>
  </si>
  <si>
    <t>მონ.რკ ბეტონის  ფილის მოწყობა  ( 10 სმ )   ( შენობის უკანა ნაწილი  )</t>
  </si>
  <si>
    <t>არხის სარევიზიო წერტილის მოწყობა ( შენობის უკანა ნაწილში )</t>
  </si>
  <si>
    <t>ღორღის საფუძვლის მოწყობა 20სმ , რკ/ბეტ. ფილის მოსაწყობად  ( რეზერვუარი )</t>
  </si>
  <si>
    <t>გრუნტის დამუშავება  რეზერვუარის ფილის მოსაწყობად    ( რეზერვუარი )</t>
  </si>
  <si>
    <t>რეზერვუარის თავის მოწყობა 0.3მმ და 0.5მმ ლით ფურცლით და ღებვა ანტიკოროზიული საღებავით ორივე მხრიდან (გრუნტის მოხსნა 100x100x100სმ)</t>
  </si>
  <si>
    <t>არმატურა ა-3 (დ-18მმ) ( უკრაინა )</t>
  </si>
  <si>
    <t>ბეტონი ბ-12.5 ( ჰაიდელბერგი )</t>
  </si>
  <si>
    <t>ლითონის სალტე C235</t>
  </si>
  <si>
    <t>საყელური M18</t>
  </si>
  <si>
    <t>ქანჩი M18</t>
  </si>
  <si>
    <t>არსებულ სანიაღვრე არხზე ლითონის ცხაურების მოწყობა</t>
  </si>
  <si>
    <t xml:space="preserve">არსებულ ლითონის მოაჯირზე მოწყობა პროფნასტილის </t>
  </si>
  <si>
    <t>შრომის ხარჯი ( ჯი სი ბი )</t>
  </si>
  <si>
    <t>ზედმეტი გრუნტის  დატვირთვა და ტრანსპორტირება ნაგავსაყრელზე</t>
  </si>
  <si>
    <t>პენოპლასტი 50 მმ</t>
  </si>
  <si>
    <t xml:space="preserve">არსებული ლითონის მილების შეფუთვა თაბაშირ მუყაოს ფილით ( მილების ზუსტი დიამეტრი დაზუსტდეს ადგილზე ) </t>
  </si>
  <si>
    <t>სალესი ბადე knauf ( დამკვეთთან შეთანხმებით )</t>
  </si>
  <si>
    <t>შრომის ხარჯი ( გრუნტის დამუშავების შემდგომ დატვირთოს იგივე ექსკავატორმა  )</t>
  </si>
  <si>
    <t>მდინარის ლამი</t>
  </si>
  <si>
    <t>რეზერვუარის მოწყობის შემდგმომ მდინარის ლამით შევსება   ( რეზერვუარი )</t>
  </si>
  <si>
    <t>არსებულ სანიაღვრე არხზე ლითონის ცხაურის დემონტაჟი</t>
  </si>
  <si>
    <t>სანიაღვრე არხის მოწყობა ( ძირი და კედლები სისქით 10 სმ )</t>
  </si>
  <si>
    <t>თაბაშირ მუყაოთი მოწყობილი  ჭერების დამუშავება და ღებვა წყალემულსია საღებავით ( სან.კვანძი და მაცივრის ნიშა 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</si>
</sst>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17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  <charset val="204"/>
    </font>
    <font>
      <sz val="10"/>
      <name val="Calibri"/>
      <family val="2"/>
      <scheme val="minor"/>
    </font>
    <font>
      <sz val="10"/>
      <name val="Arial Cyr"/>
      <family val="2"/>
      <charset val="204"/>
    </font>
    <font>
      <b/>
      <sz val="10"/>
      <name val="Calibri"/>
      <family val="2"/>
      <scheme val="minor"/>
    </font>
    <font>
      <sz val="10"/>
      <name val="Helv"/>
    </font>
    <font>
      <sz val="11"/>
      <color theme="1"/>
      <name val="Calibri"/>
      <family val="2"/>
      <charset val="204"/>
      <scheme val="minor"/>
    </font>
    <font>
      <b/>
      <sz val="10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1">
    <xf numFmtId="0" fontId="0" fillId="0" borderId="0"/>
    <xf numFmtId="0" fontId="3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8" fillId="0" borderId="0"/>
    <xf numFmtId="0" fontId="9" fillId="0" borderId="0"/>
    <xf numFmtId="0" fontId="4" fillId="0" borderId="0"/>
    <xf numFmtId="0" fontId="4" fillId="0" borderId="0"/>
  </cellStyleXfs>
  <cellXfs count="188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/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/>
    </xf>
    <xf numFmtId="0" fontId="0" fillId="0" borderId="0" xfId="0" applyFont="1" applyFill="1"/>
    <xf numFmtId="0" fontId="0" fillId="0" borderId="0" xfId="0" applyFont="1" applyFill="1" applyAlignment="1">
      <alignment horizontal="left" vertical="center"/>
    </xf>
    <xf numFmtId="0" fontId="7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1" fontId="10" fillId="0" borderId="1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9" fontId="7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wrapText="1"/>
    </xf>
    <xf numFmtId="9" fontId="10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top" wrapText="1"/>
    </xf>
    <xf numFmtId="2" fontId="5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/>
    <xf numFmtId="2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9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/>
    <xf numFmtId="0" fontId="7" fillId="0" borderId="1" xfId="0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2" fontId="7" fillId="0" borderId="4" xfId="0" applyNumberFormat="1" applyFont="1" applyFill="1" applyBorder="1" applyAlignment="1">
      <alignment horizontal="center" vertical="top" wrapText="1"/>
    </xf>
    <xf numFmtId="2" fontId="5" fillId="0" borderId="12" xfId="0" applyNumberFormat="1" applyFont="1" applyFill="1" applyBorder="1" applyAlignment="1">
      <alignment horizontal="center" vertical="top" wrapText="1"/>
    </xf>
    <xf numFmtId="0" fontId="5" fillId="0" borderId="0" xfId="0" applyFont="1"/>
    <xf numFmtId="0" fontId="12" fillId="0" borderId="0" xfId="0" applyFont="1" applyAlignment="1">
      <alignment vertical="center"/>
    </xf>
    <xf numFmtId="0" fontId="5" fillId="0" borderId="0" xfId="1" applyFont="1"/>
    <xf numFmtId="0" fontId="5" fillId="0" borderId="0" xfId="0" applyFont="1" applyAlignment="1">
      <alignment vertical="center"/>
    </xf>
    <xf numFmtId="0" fontId="5" fillId="0" borderId="0" xfId="1" applyFont="1" applyAlignment="1">
      <alignment horizontal="center"/>
    </xf>
    <xf numFmtId="0" fontId="14" fillId="0" borderId="11" xfId="1" applyFont="1" applyBorder="1" applyAlignment="1">
      <alignment horizontal="center"/>
    </xf>
    <xf numFmtId="0" fontId="7" fillId="0" borderId="13" xfId="1" applyFont="1" applyBorder="1" applyAlignment="1">
      <alignment horizontal="center" vertical="center"/>
    </xf>
    <xf numFmtId="0" fontId="15" fillId="0" borderId="3" xfId="1" applyFont="1" applyBorder="1" applyAlignment="1">
      <alignment horizontal="center" vertical="center"/>
    </xf>
    <xf numFmtId="0" fontId="15" fillId="0" borderId="0" xfId="1" applyFont="1" applyAlignment="1">
      <alignment horizontal="center" vertical="center"/>
    </xf>
    <xf numFmtId="0" fontId="14" fillId="0" borderId="4" xfId="1" applyFont="1" applyBorder="1" applyAlignment="1">
      <alignment horizontal="center"/>
    </xf>
    <xf numFmtId="0" fontId="14" fillId="0" borderId="1" xfId="1" applyFont="1" applyBorder="1" applyAlignment="1">
      <alignment horizontal="center"/>
    </xf>
    <xf numFmtId="0" fontId="14" fillId="0" borderId="7" xfId="1" applyFont="1" applyBorder="1" applyAlignment="1">
      <alignment horizontal="center"/>
    </xf>
    <xf numFmtId="0" fontId="14" fillId="0" borderId="1" xfId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2" fontId="14" fillId="0" borderId="1" xfId="1" applyNumberFormat="1" applyFont="1" applyBorder="1" applyAlignment="1">
      <alignment horizontal="center" vertical="center"/>
    </xf>
    <xf numFmtId="0" fontId="5" fillId="0" borderId="1" xfId="1" applyFont="1" applyBorder="1"/>
    <xf numFmtId="0" fontId="5" fillId="0" borderId="1" xfId="1" applyFont="1" applyBorder="1" applyAlignment="1">
      <alignment horizontal="center"/>
    </xf>
    <xf numFmtId="0" fontId="15" fillId="0" borderId="1" xfId="1" applyFont="1" applyBorder="1" applyAlignment="1">
      <alignment horizontal="center" vertical="center"/>
    </xf>
    <xf numFmtId="2" fontId="15" fillId="0" borderId="5" xfId="1" applyNumberFormat="1" applyFont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top"/>
    </xf>
    <xf numFmtId="0" fontId="2" fillId="0" borderId="1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2" fontId="1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/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2" fontId="5" fillId="0" borderId="3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/>
    </xf>
    <xf numFmtId="2" fontId="1" fillId="0" borderId="2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2" fontId="2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2" fontId="5" fillId="0" borderId="0" xfId="0" applyNumberFormat="1" applyFont="1"/>
    <xf numFmtId="0" fontId="2" fillId="0" borderId="5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left" vertical="center" wrapText="1"/>
    </xf>
    <xf numFmtId="0" fontId="5" fillId="0" borderId="3" xfId="0" applyNumberFormat="1" applyFont="1" applyFill="1" applyBorder="1" applyAlignment="1">
      <alignment horizontal="center" vertical="top" wrapText="1"/>
    </xf>
    <xf numFmtId="2" fontId="5" fillId="0" borderId="1" xfId="5" applyNumberFormat="1" applyFont="1" applyFill="1" applyBorder="1" applyAlignment="1">
      <alignment horizontal="center" vertical="center"/>
    </xf>
    <xf numFmtId="2" fontId="5" fillId="0" borderId="1" xfId="3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top" wrapText="1"/>
    </xf>
    <xf numFmtId="2" fontId="5" fillId="0" borderId="1" xfId="2" applyNumberFormat="1" applyFont="1" applyFill="1" applyBorder="1" applyAlignment="1">
      <alignment horizontal="center" vertical="center"/>
    </xf>
    <xf numFmtId="2" fontId="5" fillId="0" borderId="1" xfId="8" applyNumberFormat="1" applyFont="1" applyFill="1" applyBorder="1" applyAlignment="1">
      <alignment horizontal="center" vertical="center" wrapText="1"/>
    </xf>
    <xf numFmtId="2" fontId="5" fillId="0" borderId="2" xfId="2" applyNumberFormat="1" applyFont="1" applyFill="1" applyBorder="1" applyAlignment="1">
      <alignment horizontal="center" vertical="center"/>
    </xf>
    <xf numFmtId="2" fontId="5" fillId="0" borderId="2" xfId="3" applyNumberFormat="1" applyFont="1" applyFill="1" applyBorder="1" applyAlignment="1">
      <alignment horizontal="center" vertical="center"/>
    </xf>
    <xf numFmtId="0" fontId="5" fillId="0" borderId="1" xfId="5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 applyProtection="1">
      <alignment horizontal="center" vertical="center"/>
    </xf>
    <xf numFmtId="0" fontId="7" fillId="0" borderId="3" xfId="0" applyNumberFormat="1" applyFont="1" applyFill="1" applyBorder="1" applyAlignment="1">
      <alignment horizontal="center" vertical="center"/>
    </xf>
    <xf numFmtId="165" fontId="7" fillId="0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left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2" fontId="5" fillId="0" borderId="3" xfId="0" applyNumberFormat="1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/>
    <xf numFmtId="0" fontId="5" fillId="0" borderId="1" xfId="0" applyFont="1" applyFill="1" applyBorder="1" applyAlignment="1" applyProtection="1">
      <alignment horizontal="center" vertical="center"/>
    </xf>
    <xf numFmtId="2" fontId="5" fillId="0" borderId="1" xfId="6" applyNumberFormat="1" applyFont="1" applyFill="1" applyBorder="1" applyAlignment="1">
      <alignment horizontal="center" vertical="center"/>
    </xf>
    <xf numFmtId="0" fontId="5" fillId="0" borderId="1" xfId="7" applyNumberFormat="1" applyFont="1" applyFill="1" applyBorder="1" applyAlignment="1">
      <alignment horizontal="center" vertical="center" wrapText="1"/>
    </xf>
    <xf numFmtId="2" fontId="5" fillId="0" borderId="1" xfId="7" applyNumberFormat="1" applyFont="1" applyFill="1" applyBorder="1" applyAlignment="1">
      <alignment horizontal="center" vertical="center" wrapText="1"/>
    </xf>
    <xf numFmtId="165" fontId="5" fillId="0" borderId="1" xfId="7" applyNumberFormat="1" applyFont="1" applyFill="1" applyBorder="1" applyAlignment="1">
      <alignment horizontal="center" vertical="center" wrapText="1"/>
    </xf>
    <xf numFmtId="2" fontId="1" fillId="0" borderId="1" xfId="10" applyNumberFormat="1" applyFont="1" applyFill="1" applyBorder="1" applyAlignment="1">
      <alignment horizontal="center" vertical="center"/>
    </xf>
    <xf numFmtId="2" fontId="16" fillId="0" borderId="1" xfId="7" applyNumberFormat="1" applyFont="1" applyFill="1" applyBorder="1" applyAlignment="1">
      <alignment horizontal="center" vertical="center" wrapText="1"/>
    </xf>
    <xf numFmtId="0" fontId="5" fillId="0" borderId="1" xfId="7" applyFont="1" applyFill="1" applyBorder="1" applyAlignment="1">
      <alignment horizontal="center" vertical="center" wrapText="1"/>
    </xf>
    <xf numFmtId="0" fontId="7" fillId="0" borderId="1" xfId="6" applyFont="1" applyFill="1" applyBorder="1" applyAlignment="1">
      <alignment horizontal="left" vertical="center" wrapText="1"/>
    </xf>
    <xf numFmtId="0" fontId="7" fillId="0" borderId="1" xfId="8" applyFont="1" applyFill="1" applyBorder="1" applyAlignment="1">
      <alignment horizontal="center" vertical="center" wrapText="1"/>
    </xf>
    <xf numFmtId="2" fontId="7" fillId="0" borderId="1" xfId="8" applyNumberFormat="1" applyFont="1" applyFill="1" applyBorder="1" applyAlignment="1">
      <alignment horizontal="center" vertical="center" wrapText="1"/>
    </xf>
    <xf numFmtId="0" fontId="5" fillId="0" borderId="1" xfId="6" applyFont="1" applyFill="1" applyBorder="1" applyAlignment="1">
      <alignment horizontal="left" wrapText="1"/>
    </xf>
    <xf numFmtId="0" fontId="5" fillId="0" borderId="1" xfId="8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 wrapText="1"/>
    </xf>
    <xf numFmtId="0" fontId="1" fillId="0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/>
    <xf numFmtId="2" fontId="0" fillId="0" borderId="0" xfId="0" applyNumberFormat="1" applyFont="1" applyFill="1"/>
    <xf numFmtId="2" fontId="1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top" wrapText="1"/>
    </xf>
    <xf numFmtId="0" fontId="7" fillId="0" borderId="1" xfId="0" applyNumberFormat="1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0" fontId="7" fillId="0" borderId="1" xfId="7" applyFont="1" applyFill="1" applyBorder="1" applyAlignment="1">
      <alignment horizontal="left" vertical="center" wrapText="1"/>
    </xf>
    <xf numFmtId="0" fontId="7" fillId="0" borderId="1" xfId="5" applyFont="1" applyFill="1" applyBorder="1" applyAlignment="1">
      <alignment horizontal="center" vertical="center" wrapText="1"/>
    </xf>
    <xf numFmtId="0" fontId="7" fillId="0" borderId="1" xfId="5" applyFont="1" applyFill="1" applyBorder="1" applyAlignment="1">
      <alignment horizontal="center" vertical="center"/>
    </xf>
    <xf numFmtId="2" fontId="7" fillId="0" borderId="1" xfId="5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0" fontId="13" fillId="0" borderId="0" xfId="1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12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/>
    </xf>
    <xf numFmtId="0" fontId="2" fillId="0" borderId="2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top"/>
    </xf>
    <xf numFmtId="0" fontId="1" fillId="0" borderId="14" xfId="0" applyFont="1" applyFill="1" applyBorder="1" applyAlignment="1">
      <alignment horizontal="center" vertical="top"/>
    </xf>
    <xf numFmtId="0" fontId="1" fillId="0" borderId="3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top"/>
    </xf>
    <xf numFmtId="0" fontId="1" fillId="0" borderId="10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center" vertical="top"/>
    </xf>
    <xf numFmtId="0" fontId="1" fillId="0" borderId="9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left" vertical="top"/>
    </xf>
    <xf numFmtId="0" fontId="2" fillId="0" borderId="9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left" vertical="center"/>
    </xf>
    <xf numFmtId="0" fontId="0" fillId="0" borderId="9" xfId="0" applyFont="1" applyFill="1" applyBorder="1" applyAlignment="1">
      <alignment horizontal="center" vertical="top"/>
    </xf>
    <xf numFmtId="0" fontId="0" fillId="0" borderId="6" xfId="0" applyFont="1" applyFill="1" applyBorder="1" applyAlignment="1">
      <alignment horizontal="center" vertical="top"/>
    </xf>
    <xf numFmtId="0" fontId="0" fillId="0" borderId="10" xfId="0" applyFont="1" applyFill="1" applyBorder="1" applyAlignment="1">
      <alignment horizontal="center" vertical="top"/>
    </xf>
    <xf numFmtId="0" fontId="2" fillId="0" borderId="9" xfId="0" applyFont="1" applyFill="1" applyBorder="1" applyAlignment="1">
      <alignment horizontal="center" vertical="top"/>
    </xf>
    <xf numFmtId="0" fontId="2" fillId="0" borderId="6" xfId="0" applyFont="1" applyFill="1" applyBorder="1" applyAlignment="1">
      <alignment horizontal="center" vertical="top"/>
    </xf>
    <xf numFmtId="0" fontId="2" fillId="0" borderId="10" xfId="0" applyFont="1" applyFill="1" applyBorder="1" applyAlignment="1">
      <alignment horizontal="center" vertical="top"/>
    </xf>
  </cellXfs>
  <cellStyles count="11">
    <cellStyle name="Normal" xfId="0" builtinId="0"/>
    <cellStyle name="Normal 17 3" xfId="4" xr:uid="{00000000-0005-0000-0000-000001000000}"/>
    <cellStyle name="Normal 29 3" xfId="9" xr:uid="{00000000-0005-0000-0000-000002000000}"/>
    <cellStyle name="Normal 53" xfId="8" xr:uid="{00000000-0005-0000-0000-000003000000}"/>
    <cellStyle name="Normal_1 axali Fasebi" xfId="10" xr:uid="{68E0230E-E1F8-42AE-A826-19AF82645F84}"/>
    <cellStyle name="Normal_el.momaragebabenzo" xfId="6" xr:uid="{00000000-0005-0000-0000-000005000000}"/>
    <cellStyle name="Normal_saobieqto" xfId="1" xr:uid="{00000000-0005-0000-0000-000006000000}"/>
    <cellStyle name="Normal_sida kanalizaciadigomi" xfId="2" xr:uid="{00000000-0005-0000-0000-000007000000}"/>
    <cellStyle name="Normal_sida wyalsadeni 3" xfId="3" xr:uid="{00000000-0005-0000-0000-000008000000}"/>
    <cellStyle name="Normal_sida wyalsadeni_xarGaRricxva  remonti maisuraZis q.transp. sammarTvelos" xfId="5" xr:uid="{00000000-0005-0000-0000-000009000000}"/>
    <cellStyle name="Style 1" xfId="7" xr:uid="{00000000-0005-0000-0000-00000A000000}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294</xdr:row>
      <xdr:rowOff>0</xdr:rowOff>
    </xdr:from>
    <xdr:to>
      <xdr:col>2</xdr:col>
      <xdr:colOff>76200</xdr:colOff>
      <xdr:row>294</xdr:row>
      <xdr:rowOff>47625</xdr:rowOff>
    </xdr:to>
    <xdr:sp macro="" textlink="">
      <xdr:nvSpPr>
        <xdr:cNvPr id="2" name="Text Box 68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76200</xdr:colOff>
      <xdr:row>294</xdr:row>
      <xdr:rowOff>47625</xdr:rowOff>
    </xdr:to>
    <xdr:sp macro="" textlink="">
      <xdr:nvSpPr>
        <xdr:cNvPr id="3" name="Text Box 69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76200</xdr:colOff>
      <xdr:row>294</xdr:row>
      <xdr:rowOff>47625</xdr:rowOff>
    </xdr:to>
    <xdr:sp macro="" textlink="">
      <xdr:nvSpPr>
        <xdr:cNvPr id="4" name="Text Box 70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76200</xdr:colOff>
      <xdr:row>294</xdr:row>
      <xdr:rowOff>47625</xdr:rowOff>
    </xdr:to>
    <xdr:sp macro="" textlink="">
      <xdr:nvSpPr>
        <xdr:cNvPr id="5" name="Text Box 71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76200</xdr:colOff>
      <xdr:row>294</xdr:row>
      <xdr:rowOff>47625</xdr:rowOff>
    </xdr:to>
    <xdr:sp macro="" textlink="">
      <xdr:nvSpPr>
        <xdr:cNvPr id="6" name="Text Box 72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76200</xdr:colOff>
      <xdr:row>294</xdr:row>
      <xdr:rowOff>47625</xdr:rowOff>
    </xdr:to>
    <xdr:sp macro="" textlink="">
      <xdr:nvSpPr>
        <xdr:cNvPr id="7" name="Text Box 73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76200</xdr:colOff>
      <xdr:row>294</xdr:row>
      <xdr:rowOff>28575</xdr:rowOff>
    </xdr:to>
    <xdr:sp macro="" textlink="">
      <xdr:nvSpPr>
        <xdr:cNvPr id="8" name="Text Box 46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76200</xdr:colOff>
      <xdr:row>294</xdr:row>
      <xdr:rowOff>28575</xdr:rowOff>
    </xdr:to>
    <xdr:sp macro="" textlink="">
      <xdr:nvSpPr>
        <xdr:cNvPr id="9" name="Text Box 43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76200</xdr:colOff>
      <xdr:row>294</xdr:row>
      <xdr:rowOff>28575</xdr:rowOff>
    </xdr:to>
    <xdr:sp macro="" textlink="">
      <xdr:nvSpPr>
        <xdr:cNvPr id="10" name="Text Box 46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76200</xdr:colOff>
      <xdr:row>294</xdr:row>
      <xdr:rowOff>28575</xdr:rowOff>
    </xdr:to>
    <xdr:sp macro="" textlink="">
      <xdr:nvSpPr>
        <xdr:cNvPr id="11" name="Text Box 43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294</xdr:row>
      <xdr:rowOff>0</xdr:rowOff>
    </xdr:from>
    <xdr:to>
      <xdr:col>1</xdr:col>
      <xdr:colOff>790575</xdr:colOff>
      <xdr:row>294</xdr:row>
      <xdr:rowOff>171450</xdr:rowOff>
    </xdr:to>
    <xdr:sp macro="" textlink="">
      <xdr:nvSpPr>
        <xdr:cNvPr id="12" name="Text Box 10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>
          <a:spLocks noChangeArrowheads="1"/>
        </xdr:cNvSpPr>
      </xdr:nvSpPr>
      <xdr:spPr bwMode="auto">
        <a:xfrm>
          <a:off x="1085850" y="342138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294</xdr:row>
      <xdr:rowOff>0</xdr:rowOff>
    </xdr:from>
    <xdr:to>
      <xdr:col>1</xdr:col>
      <xdr:colOff>790575</xdr:colOff>
      <xdr:row>294</xdr:row>
      <xdr:rowOff>171450</xdr:rowOff>
    </xdr:to>
    <xdr:sp macro="" textlink="">
      <xdr:nvSpPr>
        <xdr:cNvPr id="13" name="Text Box 11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>
          <a:spLocks noChangeArrowheads="1"/>
        </xdr:cNvSpPr>
      </xdr:nvSpPr>
      <xdr:spPr bwMode="auto">
        <a:xfrm>
          <a:off x="1085850" y="342138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76200</xdr:colOff>
      <xdr:row>294</xdr:row>
      <xdr:rowOff>171450</xdr:rowOff>
    </xdr:to>
    <xdr:sp macro="" textlink="">
      <xdr:nvSpPr>
        <xdr:cNvPr id="14" name="Text Box 65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76200</xdr:colOff>
      <xdr:row>294</xdr:row>
      <xdr:rowOff>171450</xdr:rowOff>
    </xdr:to>
    <xdr:sp macro="" textlink="">
      <xdr:nvSpPr>
        <xdr:cNvPr id="15" name="Text Box 91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76200</xdr:colOff>
      <xdr:row>294</xdr:row>
      <xdr:rowOff>171450</xdr:rowOff>
    </xdr:to>
    <xdr:sp macro="" textlink="">
      <xdr:nvSpPr>
        <xdr:cNvPr id="16" name="Text Box 6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76200</xdr:colOff>
      <xdr:row>294</xdr:row>
      <xdr:rowOff>171450</xdr:rowOff>
    </xdr:to>
    <xdr:sp macro="" textlink="">
      <xdr:nvSpPr>
        <xdr:cNvPr id="17" name="Text Box 91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294</xdr:row>
      <xdr:rowOff>0</xdr:rowOff>
    </xdr:from>
    <xdr:to>
      <xdr:col>3</xdr:col>
      <xdr:colOff>76200</xdr:colOff>
      <xdr:row>294</xdr:row>
      <xdr:rowOff>171450</xdr:rowOff>
    </xdr:to>
    <xdr:sp macro="" textlink="">
      <xdr:nvSpPr>
        <xdr:cNvPr id="18" name="Text Box 46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>
          <a:spLocks noChangeArrowheads="1"/>
        </xdr:cNvSpPr>
      </xdr:nvSpPr>
      <xdr:spPr bwMode="auto">
        <a:xfrm>
          <a:off x="3943350" y="3421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294</xdr:row>
      <xdr:rowOff>0</xdr:rowOff>
    </xdr:from>
    <xdr:to>
      <xdr:col>3</xdr:col>
      <xdr:colOff>76200</xdr:colOff>
      <xdr:row>294</xdr:row>
      <xdr:rowOff>171450</xdr:rowOff>
    </xdr:to>
    <xdr:sp macro="" textlink="">
      <xdr:nvSpPr>
        <xdr:cNvPr id="19" name="Text Box 43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>
          <a:spLocks noChangeArrowheads="1"/>
        </xdr:cNvSpPr>
      </xdr:nvSpPr>
      <xdr:spPr bwMode="auto">
        <a:xfrm>
          <a:off x="3943350" y="3421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76200</xdr:colOff>
      <xdr:row>294</xdr:row>
      <xdr:rowOff>66675</xdr:rowOff>
    </xdr:to>
    <xdr:sp macro="" textlink="">
      <xdr:nvSpPr>
        <xdr:cNvPr id="20" name="Text Box 68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76200</xdr:colOff>
      <xdr:row>294</xdr:row>
      <xdr:rowOff>66675</xdr:rowOff>
    </xdr:to>
    <xdr:sp macro="" textlink="">
      <xdr:nvSpPr>
        <xdr:cNvPr id="21" name="Text Box 69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76200</xdr:colOff>
      <xdr:row>294</xdr:row>
      <xdr:rowOff>66675</xdr:rowOff>
    </xdr:to>
    <xdr:sp macro="" textlink="">
      <xdr:nvSpPr>
        <xdr:cNvPr id="22" name="Text Box 70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76200</xdr:colOff>
      <xdr:row>294</xdr:row>
      <xdr:rowOff>66675</xdr:rowOff>
    </xdr:to>
    <xdr:sp macro="" textlink="">
      <xdr:nvSpPr>
        <xdr:cNvPr id="23" name="Text Box 71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76200</xdr:colOff>
      <xdr:row>294</xdr:row>
      <xdr:rowOff>66675</xdr:rowOff>
    </xdr:to>
    <xdr:sp macro="" textlink="">
      <xdr:nvSpPr>
        <xdr:cNvPr id="24" name="Text Box 72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76200</xdr:colOff>
      <xdr:row>294</xdr:row>
      <xdr:rowOff>66675</xdr:rowOff>
    </xdr:to>
    <xdr:sp macro="" textlink="">
      <xdr:nvSpPr>
        <xdr:cNvPr id="25" name="Text Box 73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76200</xdr:colOff>
      <xdr:row>294</xdr:row>
      <xdr:rowOff>28575</xdr:rowOff>
    </xdr:to>
    <xdr:sp macro="" textlink="">
      <xdr:nvSpPr>
        <xdr:cNvPr id="26" name="Text Box 46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76200</xdr:colOff>
      <xdr:row>294</xdr:row>
      <xdr:rowOff>28575</xdr:rowOff>
    </xdr:to>
    <xdr:sp macro="" textlink="">
      <xdr:nvSpPr>
        <xdr:cNvPr id="27" name="Text Box 43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76200</xdr:colOff>
      <xdr:row>294</xdr:row>
      <xdr:rowOff>28575</xdr:rowOff>
    </xdr:to>
    <xdr:sp macro="" textlink="">
      <xdr:nvSpPr>
        <xdr:cNvPr id="28" name="Text Box 46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76200</xdr:colOff>
      <xdr:row>294</xdr:row>
      <xdr:rowOff>28575</xdr:rowOff>
    </xdr:to>
    <xdr:sp macro="" textlink="">
      <xdr:nvSpPr>
        <xdr:cNvPr id="29" name="Text Box 43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76200</xdr:colOff>
      <xdr:row>294</xdr:row>
      <xdr:rowOff>66675</xdr:rowOff>
    </xdr:to>
    <xdr:sp macro="" textlink="">
      <xdr:nvSpPr>
        <xdr:cNvPr id="30" name="Text Box 68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76200</xdr:colOff>
      <xdr:row>294</xdr:row>
      <xdr:rowOff>66675</xdr:rowOff>
    </xdr:to>
    <xdr:sp macro="" textlink="">
      <xdr:nvSpPr>
        <xdr:cNvPr id="31" name="Text Box 69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76200</xdr:colOff>
      <xdr:row>294</xdr:row>
      <xdr:rowOff>66675</xdr:rowOff>
    </xdr:to>
    <xdr:sp macro="" textlink="">
      <xdr:nvSpPr>
        <xdr:cNvPr id="32" name="Text Box 70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76200</xdr:colOff>
      <xdr:row>294</xdr:row>
      <xdr:rowOff>66675</xdr:rowOff>
    </xdr:to>
    <xdr:sp macro="" textlink="">
      <xdr:nvSpPr>
        <xdr:cNvPr id="33" name="Text Box 71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76200</xdr:colOff>
      <xdr:row>294</xdr:row>
      <xdr:rowOff>66675</xdr:rowOff>
    </xdr:to>
    <xdr:sp macro="" textlink="">
      <xdr:nvSpPr>
        <xdr:cNvPr id="34" name="Text Box 72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76200</xdr:colOff>
      <xdr:row>294</xdr:row>
      <xdr:rowOff>66675</xdr:rowOff>
    </xdr:to>
    <xdr:sp macro="" textlink="">
      <xdr:nvSpPr>
        <xdr:cNvPr id="35" name="Text Box 73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76200</xdr:colOff>
      <xdr:row>294</xdr:row>
      <xdr:rowOff>28575</xdr:rowOff>
    </xdr:to>
    <xdr:sp macro="" textlink="">
      <xdr:nvSpPr>
        <xdr:cNvPr id="36" name="Text Box 46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76200</xdr:colOff>
      <xdr:row>294</xdr:row>
      <xdr:rowOff>28575</xdr:rowOff>
    </xdr:to>
    <xdr:sp macro="" textlink="">
      <xdr:nvSpPr>
        <xdr:cNvPr id="37" name="Text Box 43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76200</xdr:colOff>
      <xdr:row>294</xdr:row>
      <xdr:rowOff>28575</xdr:rowOff>
    </xdr:to>
    <xdr:sp macro="" textlink="">
      <xdr:nvSpPr>
        <xdr:cNvPr id="38" name="Text Box 46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76200</xdr:colOff>
      <xdr:row>294</xdr:row>
      <xdr:rowOff>28575</xdr:rowOff>
    </xdr:to>
    <xdr:sp macro="" textlink="">
      <xdr:nvSpPr>
        <xdr:cNvPr id="39" name="Text Box 43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76200</xdr:colOff>
      <xdr:row>294</xdr:row>
      <xdr:rowOff>47625</xdr:rowOff>
    </xdr:to>
    <xdr:sp macro="" textlink="">
      <xdr:nvSpPr>
        <xdr:cNvPr id="40" name="Text Box 68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76200</xdr:colOff>
      <xdr:row>294</xdr:row>
      <xdr:rowOff>47625</xdr:rowOff>
    </xdr:to>
    <xdr:sp macro="" textlink="">
      <xdr:nvSpPr>
        <xdr:cNvPr id="41" name="Text Box 69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76200</xdr:colOff>
      <xdr:row>294</xdr:row>
      <xdr:rowOff>47625</xdr:rowOff>
    </xdr:to>
    <xdr:sp macro="" textlink="">
      <xdr:nvSpPr>
        <xdr:cNvPr id="42" name="Text Box 70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76200</xdr:colOff>
      <xdr:row>294</xdr:row>
      <xdr:rowOff>47625</xdr:rowOff>
    </xdr:to>
    <xdr:sp macro="" textlink="">
      <xdr:nvSpPr>
        <xdr:cNvPr id="43" name="Text Box 71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76200</xdr:colOff>
      <xdr:row>294</xdr:row>
      <xdr:rowOff>47625</xdr:rowOff>
    </xdr:to>
    <xdr:sp macro="" textlink="">
      <xdr:nvSpPr>
        <xdr:cNvPr id="44" name="Text Box 72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76200</xdr:colOff>
      <xdr:row>294</xdr:row>
      <xdr:rowOff>47625</xdr:rowOff>
    </xdr:to>
    <xdr:sp macro="" textlink="">
      <xdr:nvSpPr>
        <xdr:cNvPr id="45" name="Text Box 73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76200</xdr:colOff>
      <xdr:row>294</xdr:row>
      <xdr:rowOff>28575</xdr:rowOff>
    </xdr:to>
    <xdr:sp macro="" textlink="">
      <xdr:nvSpPr>
        <xdr:cNvPr id="46" name="Text Box 46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76200</xdr:colOff>
      <xdr:row>294</xdr:row>
      <xdr:rowOff>28575</xdr:rowOff>
    </xdr:to>
    <xdr:sp macro="" textlink="">
      <xdr:nvSpPr>
        <xdr:cNvPr id="47" name="Text Box 43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76200</xdr:colOff>
      <xdr:row>294</xdr:row>
      <xdr:rowOff>28575</xdr:rowOff>
    </xdr:to>
    <xdr:sp macro="" textlink="">
      <xdr:nvSpPr>
        <xdr:cNvPr id="48" name="Text Box 46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76200</xdr:colOff>
      <xdr:row>294</xdr:row>
      <xdr:rowOff>28575</xdr:rowOff>
    </xdr:to>
    <xdr:sp macro="" textlink="">
      <xdr:nvSpPr>
        <xdr:cNvPr id="49" name="Text Box 43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294</xdr:row>
      <xdr:rowOff>0</xdr:rowOff>
    </xdr:from>
    <xdr:to>
      <xdr:col>1</xdr:col>
      <xdr:colOff>790575</xdr:colOff>
      <xdr:row>294</xdr:row>
      <xdr:rowOff>171450</xdr:rowOff>
    </xdr:to>
    <xdr:sp macro="" textlink="">
      <xdr:nvSpPr>
        <xdr:cNvPr id="50" name="Text Box 10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SpPr txBox="1">
          <a:spLocks noChangeArrowheads="1"/>
        </xdr:cNvSpPr>
      </xdr:nvSpPr>
      <xdr:spPr bwMode="auto">
        <a:xfrm>
          <a:off x="1085850" y="342138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294</xdr:row>
      <xdr:rowOff>0</xdr:rowOff>
    </xdr:from>
    <xdr:to>
      <xdr:col>1</xdr:col>
      <xdr:colOff>790575</xdr:colOff>
      <xdr:row>294</xdr:row>
      <xdr:rowOff>171450</xdr:rowOff>
    </xdr:to>
    <xdr:sp macro="" textlink="">
      <xdr:nvSpPr>
        <xdr:cNvPr id="51" name="Text Box 11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SpPr txBox="1">
          <a:spLocks noChangeArrowheads="1"/>
        </xdr:cNvSpPr>
      </xdr:nvSpPr>
      <xdr:spPr bwMode="auto">
        <a:xfrm>
          <a:off x="1085850" y="342138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76200</xdr:colOff>
      <xdr:row>294</xdr:row>
      <xdr:rowOff>171450</xdr:rowOff>
    </xdr:to>
    <xdr:sp macro="" textlink="">
      <xdr:nvSpPr>
        <xdr:cNvPr id="52" name="Text Box 65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76200</xdr:colOff>
      <xdr:row>294</xdr:row>
      <xdr:rowOff>171450</xdr:rowOff>
    </xdr:to>
    <xdr:sp macro="" textlink="">
      <xdr:nvSpPr>
        <xdr:cNvPr id="53" name="Text Box 91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76200</xdr:colOff>
      <xdr:row>294</xdr:row>
      <xdr:rowOff>171450</xdr:rowOff>
    </xdr:to>
    <xdr:sp macro="" textlink="">
      <xdr:nvSpPr>
        <xdr:cNvPr id="54" name="Text Box 65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76200</xdr:colOff>
      <xdr:row>294</xdr:row>
      <xdr:rowOff>171450</xdr:rowOff>
    </xdr:to>
    <xdr:sp macro="" textlink="">
      <xdr:nvSpPr>
        <xdr:cNvPr id="55" name="Text Box 91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294</xdr:row>
      <xdr:rowOff>0</xdr:rowOff>
    </xdr:from>
    <xdr:to>
      <xdr:col>3</xdr:col>
      <xdr:colOff>76200</xdr:colOff>
      <xdr:row>294</xdr:row>
      <xdr:rowOff>171450</xdr:rowOff>
    </xdr:to>
    <xdr:sp macro="" textlink="">
      <xdr:nvSpPr>
        <xdr:cNvPr id="56" name="Text Box 46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SpPr txBox="1">
          <a:spLocks noChangeArrowheads="1"/>
        </xdr:cNvSpPr>
      </xdr:nvSpPr>
      <xdr:spPr bwMode="auto">
        <a:xfrm>
          <a:off x="3943350" y="3421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294</xdr:row>
      <xdr:rowOff>0</xdr:rowOff>
    </xdr:from>
    <xdr:to>
      <xdr:col>3</xdr:col>
      <xdr:colOff>76200</xdr:colOff>
      <xdr:row>294</xdr:row>
      <xdr:rowOff>171450</xdr:rowOff>
    </xdr:to>
    <xdr:sp macro="" textlink="">
      <xdr:nvSpPr>
        <xdr:cNvPr id="57" name="Text Box 43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SpPr txBox="1">
          <a:spLocks noChangeArrowheads="1"/>
        </xdr:cNvSpPr>
      </xdr:nvSpPr>
      <xdr:spPr bwMode="auto">
        <a:xfrm>
          <a:off x="3943350" y="3421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76200</xdr:colOff>
      <xdr:row>294</xdr:row>
      <xdr:rowOff>66675</xdr:rowOff>
    </xdr:to>
    <xdr:sp macro="" textlink="">
      <xdr:nvSpPr>
        <xdr:cNvPr id="58" name="Text Box 68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76200</xdr:colOff>
      <xdr:row>294</xdr:row>
      <xdr:rowOff>66675</xdr:rowOff>
    </xdr:to>
    <xdr:sp macro="" textlink="">
      <xdr:nvSpPr>
        <xdr:cNvPr id="59" name="Text Box 69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76200</xdr:colOff>
      <xdr:row>294</xdr:row>
      <xdr:rowOff>66675</xdr:rowOff>
    </xdr:to>
    <xdr:sp macro="" textlink="">
      <xdr:nvSpPr>
        <xdr:cNvPr id="60" name="Text Box 70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76200</xdr:colOff>
      <xdr:row>294</xdr:row>
      <xdr:rowOff>66675</xdr:rowOff>
    </xdr:to>
    <xdr:sp macro="" textlink="">
      <xdr:nvSpPr>
        <xdr:cNvPr id="61" name="Text Box 71">
          <a:extLs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76200</xdr:colOff>
      <xdr:row>294</xdr:row>
      <xdr:rowOff>66675</xdr:rowOff>
    </xdr:to>
    <xdr:sp macro="" textlink="">
      <xdr:nvSpPr>
        <xdr:cNvPr id="62" name="Text Box 72"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76200</xdr:colOff>
      <xdr:row>294</xdr:row>
      <xdr:rowOff>66675</xdr:rowOff>
    </xdr:to>
    <xdr:sp macro="" textlink="">
      <xdr:nvSpPr>
        <xdr:cNvPr id="63" name="Text Box 73">
          <a:extLs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76200</xdr:colOff>
      <xdr:row>294</xdr:row>
      <xdr:rowOff>28575</xdr:rowOff>
    </xdr:to>
    <xdr:sp macro="" textlink="">
      <xdr:nvSpPr>
        <xdr:cNvPr id="64" name="Text Box 46">
          <a:extLst>
            <a:ext uri="{FF2B5EF4-FFF2-40B4-BE49-F238E27FC236}">
              <a16:creationId xmlns:a16="http://schemas.microsoft.com/office/drawing/2014/main" id="{00000000-0008-0000-0100-000040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76200</xdr:colOff>
      <xdr:row>294</xdr:row>
      <xdr:rowOff>28575</xdr:rowOff>
    </xdr:to>
    <xdr:sp macro="" textlink="">
      <xdr:nvSpPr>
        <xdr:cNvPr id="65" name="Text Box 43">
          <a:extLst>
            <a:ext uri="{FF2B5EF4-FFF2-40B4-BE49-F238E27FC236}">
              <a16:creationId xmlns:a16="http://schemas.microsoft.com/office/drawing/2014/main" id="{00000000-0008-0000-0100-000041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76200</xdr:colOff>
      <xdr:row>294</xdr:row>
      <xdr:rowOff>28575</xdr:rowOff>
    </xdr:to>
    <xdr:sp macro="" textlink="">
      <xdr:nvSpPr>
        <xdr:cNvPr id="66" name="Text Box 46">
          <a:extLst>
            <a:ext uri="{FF2B5EF4-FFF2-40B4-BE49-F238E27FC236}">
              <a16:creationId xmlns:a16="http://schemas.microsoft.com/office/drawing/2014/main" id="{00000000-0008-0000-0100-000042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76200</xdr:colOff>
      <xdr:row>294</xdr:row>
      <xdr:rowOff>28575</xdr:rowOff>
    </xdr:to>
    <xdr:sp macro="" textlink="">
      <xdr:nvSpPr>
        <xdr:cNvPr id="67" name="Text Box 43">
          <a:extLst>
            <a:ext uri="{FF2B5EF4-FFF2-40B4-BE49-F238E27FC236}">
              <a16:creationId xmlns:a16="http://schemas.microsoft.com/office/drawing/2014/main" id="{00000000-0008-0000-0100-000043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76200</xdr:colOff>
      <xdr:row>294</xdr:row>
      <xdr:rowOff>66675</xdr:rowOff>
    </xdr:to>
    <xdr:sp macro="" textlink="">
      <xdr:nvSpPr>
        <xdr:cNvPr id="68" name="Text Box 68">
          <a:extLst>
            <a:ext uri="{FF2B5EF4-FFF2-40B4-BE49-F238E27FC236}">
              <a16:creationId xmlns:a16="http://schemas.microsoft.com/office/drawing/2014/main" id="{00000000-0008-0000-0100-000044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76200</xdr:colOff>
      <xdr:row>294</xdr:row>
      <xdr:rowOff>66675</xdr:rowOff>
    </xdr:to>
    <xdr:sp macro="" textlink="">
      <xdr:nvSpPr>
        <xdr:cNvPr id="69" name="Text Box 69">
          <a:extLst>
            <a:ext uri="{FF2B5EF4-FFF2-40B4-BE49-F238E27FC236}">
              <a16:creationId xmlns:a16="http://schemas.microsoft.com/office/drawing/2014/main" id="{00000000-0008-0000-0100-000045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76200</xdr:colOff>
      <xdr:row>294</xdr:row>
      <xdr:rowOff>66675</xdr:rowOff>
    </xdr:to>
    <xdr:sp macro="" textlink="">
      <xdr:nvSpPr>
        <xdr:cNvPr id="70" name="Text Box 70">
          <a:extLst>
            <a:ext uri="{FF2B5EF4-FFF2-40B4-BE49-F238E27FC236}">
              <a16:creationId xmlns:a16="http://schemas.microsoft.com/office/drawing/2014/main" id="{00000000-0008-0000-0100-000046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76200</xdr:colOff>
      <xdr:row>294</xdr:row>
      <xdr:rowOff>66675</xdr:rowOff>
    </xdr:to>
    <xdr:sp macro="" textlink="">
      <xdr:nvSpPr>
        <xdr:cNvPr id="71" name="Text Box 71">
          <a:extLst>
            <a:ext uri="{FF2B5EF4-FFF2-40B4-BE49-F238E27FC236}">
              <a16:creationId xmlns:a16="http://schemas.microsoft.com/office/drawing/2014/main" id="{00000000-0008-0000-0100-000047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76200</xdr:colOff>
      <xdr:row>294</xdr:row>
      <xdr:rowOff>66675</xdr:rowOff>
    </xdr:to>
    <xdr:sp macro="" textlink="">
      <xdr:nvSpPr>
        <xdr:cNvPr id="72" name="Text Box 72">
          <a:extLst>
            <a:ext uri="{FF2B5EF4-FFF2-40B4-BE49-F238E27FC236}">
              <a16:creationId xmlns:a16="http://schemas.microsoft.com/office/drawing/2014/main" id="{00000000-0008-0000-0100-000048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76200</xdr:colOff>
      <xdr:row>294</xdr:row>
      <xdr:rowOff>66675</xdr:rowOff>
    </xdr:to>
    <xdr:sp macro="" textlink="">
      <xdr:nvSpPr>
        <xdr:cNvPr id="73" name="Text Box 73">
          <a:extLst>
            <a:ext uri="{FF2B5EF4-FFF2-40B4-BE49-F238E27FC236}">
              <a16:creationId xmlns:a16="http://schemas.microsoft.com/office/drawing/2014/main" id="{00000000-0008-0000-0100-000049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76200</xdr:colOff>
      <xdr:row>294</xdr:row>
      <xdr:rowOff>28575</xdr:rowOff>
    </xdr:to>
    <xdr:sp macro="" textlink="">
      <xdr:nvSpPr>
        <xdr:cNvPr id="74" name="Text Box 46">
          <a:extLst>
            <a:ext uri="{FF2B5EF4-FFF2-40B4-BE49-F238E27FC236}">
              <a16:creationId xmlns:a16="http://schemas.microsoft.com/office/drawing/2014/main" id="{00000000-0008-0000-0100-00004A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76200</xdr:colOff>
      <xdr:row>294</xdr:row>
      <xdr:rowOff>28575</xdr:rowOff>
    </xdr:to>
    <xdr:sp macro="" textlink="">
      <xdr:nvSpPr>
        <xdr:cNvPr id="75" name="Text Box 43">
          <a:extLst>
            <a:ext uri="{FF2B5EF4-FFF2-40B4-BE49-F238E27FC236}">
              <a16:creationId xmlns:a16="http://schemas.microsoft.com/office/drawing/2014/main" id="{00000000-0008-0000-0100-00004B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76200</xdr:colOff>
      <xdr:row>294</xdr:row>
      <xdr:rowOff>28575</xdr:rowOff>
    </xdr:to>
    <xdr:sp macro="" textlink="">
      <xdr:nvSpPr>
        <xdr:cNvPr id="76" name="Text Box 46">
          <a:extLst>
            <a:ext uri="{FF2B5EF4-FFF2-40B4-BE49-F238E27FC236}">
              <a16:creationId xmlns:a16="http://schemas.microsoft.com/office/drawing/2014/main" id="{00000000-0008-0000-0100-00004C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76200</xdr:colOff>
      <xdr:row>294</xdr:row>
      <xdr:rowOff>28575</xdr:rowOff>
    </xdr:to>
    <xdr:sp macro="" textlink="">
      <xdr:nvSpPr>
        <xdr:cNvPr id="77" name="Text Box 43">
          <a:extLst>
            <a:ext uri="{FF2B5EF4-FFF2-40B4-BE49-F238E27FC236}">
              <a16:creationId xmlns:a16="http://schemas.microsoft.com/office/drawing/2014/main" id="{00000000-0008-0000-0100-00004D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76200</xdr:colOff>
      <xdr:row>294</xdr:row>
      <xdr:rowOff>47625</xdr:rowOff>
    </xdr:to>
    <xdr:sp macro="" textlink="">
      <xdr:nvSpPr>
        <xdr:cNvPr id="78" name="Text Box 68">
          <a:extLst>
            <a:ext uri="{FF2B5EF4-FFF2-40B4-BE49-F238E27FC236}">
              <a16:creationId xmlns:a16="http://schemas.microsoft.com/office/drawing/2014/main" id="{00000000-0008-0000-0100-00004E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76200</xdr:colOff>
      <xdr:row>294</xdr:row>
      <xdr:rowOff>47625</xdr:rowOff>
    </xdr:to>
    <xdr:sp macro="" textlink="">
      <xdr:nvSpPr>
        <xdr:cNvPr id="79" name="Text Box 69">
          <a:extLst>
            <a:ext uri="{FF2B5EF4-FFF2-40B4-BE49-F238E27FC236}">
              <a16:creationId xmlns:a16="http://schemas.microsoft.com/office/drawing/2014/main" id="{00000000-0008-0000-0100-00004F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76200</xdr:colOff>
      <xdr:row>294</xdr:row>
      <xdr:rowOff>47625</xdr:rowOff>
    </xdr:to>
    <xdr:sp macro="" textlink="">
      <xdr:nvSpPr>
        <xdr:cNvPr id="80" name="Text Box 70">
          <a:extLst>
            <a:ext uri="{FF2B5EF4-FFF2-40B4-BE49-F238E27FC236}">
              <a16:creationId xmlns:a16="http://schemas.microsoft.com/office/drawing/2014/main" id="{00000000-0008-0000-0100-000050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76200</xdr:colOff>
      <xdr:row>294</xdr:row>
      <xdr:rowOff>47625</xdr:rowOff>
    </xdr:to>
    <xdr:sp macro="" textlink="">
      <xdr:nvSpPr>
        <xdr:cNvPr id="81" name="Text Box 71">
          <a:extLst>
            <a:ext uri="{FF2B5EF4-FFF2-40B4-BE49-F238E27FC236}">
              <a16:creationId xmlns:a16="http://schemas.microsoft.com/office/drawing/2014/main" id="{00000000-0008-0000-0100-000051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76200</xdr:colOff>
      <xdr:row>294</xdr:row>
      <xdr:rowOff>47625</xdr:rowOff>
    </xdr:to>
    <xdr:sp macro="" textlink="">
      <xdr:nvSpPr>
        <xdr:cNvPr id="82" name="Text Box 72">
          <a:extLst>
            <a:ext uri="{FF2B5EF4-FFF2-40B4-BE49-F238E27FC236}">
              <a16:creationId xmlns:a16="http://schemas.microsoft.com/office/drawing/2014/main" id="{00000000-0008-0000-0100-000052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76200</xdr:colOff>
      <xdr:row>294</xdr:row>
      <xdr:rowOff>47625</xdr:rowOff>
    </xdr:to>
    <xdr:sp macro="" textlink="">
      <xdr:nvSpPr>
        <xdr:cNvPr id="83" name="Text Box 73">
          <a:extLst>
            <a:ext uri="{FF2B5EF4-FFF2-40B4-BE49-F238E27FC236}">
              <a16:creationId xmlns:a16="http://schemas.microsoft.com/office/drawing/2014/main" id="{00000000-0008-0000-0100-000053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76200</xdr:colOff>
      <xdr:row>294</xdr:row>
      <xdr:rowOff>28575</xdr:rowOff>
    </xdr:to>
    <xdr:sp macro="" textlink="">
      <xdr:nvSpPr>
        <xdr:cNvPr id="84" name="Text Box 46">
          <a:extLst>
            <a:ext uri="{FF2B5EF4-FFF2-40B4-BE49-F238E27FC236}">
              <a16:creationId xmlns:a16="http://schemas.microsoft.com/office/drawing/2014/main" id="{00000000-0008-0000-0100-000054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76200</xdr:colOff>
      <xdr:row>294</xdr:row>
      <xdr:rowOff>28575</xdr:rowOff>
    </xdr:to>
    <xdr:sp macro="" textlink="">
      <xdr:nvSpPr>
        <xdr:cNvPr id="85" name="Text Box 43">
          <a:extLst>
            <a:ext uri="{FF2B5EF4-FFF2-40B4-BE49-F238E27FC236}">
              <a16:creationId xmlns:a16="http://schemas.microsoft.com/office/drawing/2014/main" id="{00000000-0008-0000-0100-000055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76200</xdr:colOff>
      <xdr:row>294</xdr:row>
      <xdr:rowOff>28575</xdr:rowOff>
    </xdr:to>
    <xdr:sp macro="" textlink="">
      <xdr:nvSpPr>
        <xdr:cNvPr id="86" name="Text Box 46">
          <a:extLst>
            <a:ext uri="{FF2B5EF4-FFF2-40B4-BE49-F238E27FC236}">
              <a16:creationId xmlns:a16="http://schemas.microsoft.com/office/drawing/2014/main" id="{00000000-0008-0000-0100-000056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76200</xdr:colOff>
      <xdr:row>294</xdr:row>
      <xdr:rowOff>28575</xdr:rowOff>
    </xdr:to>
    <xdr:sp macro="" textlink="">
      <xdr:nvSpPr>
        <xdr:cNvPr id="87" name="Text Box 43">
          <a:extLst>
            <a:ext uri="{FF2B5EF4-FFF2-40B4-BE49-F238E27FC236}">
              <a16:creationId xmlns:a16="http://schemas.microsoft.com/office/drawing/2014/main" id="{00000000-0008-0000-0100-000057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294</xdr:row>
      <xdr:rowOff>0</xdr:rowOff>
    </xdr:from>
    <xdr:to>
      <xdr:col>1</xdr:col>
      <xdr:colOff>790575</xdr:colOff>
      <xdr:row>294</xdr:row>
      <xdr:rowOff>171450</xdr:rowOff>
    </xdr:to>
    <xdr:sp macro="" textlink="">
      <xdr:nvSpPr>
        <xdr:cNvPr id="88" name="Text Box 10">
          <a:extLst>
            <a:ext uri="{FF2B5EF4-FFF2-40B4-BE49-F238E27FC236}">
              <a16:creationId xmlns:a16="http://schemas.microsoft.com/office/drawing/2014/main" id="{00000000-0008-0000-0100-000058000000}"/>
            </a:ext>
          </a:extLst>
        </xdr:cNvPr>
        <xdr:cNvSpPr txBox="1">
          <a:spLocks noChangeArrowheads="1"/>
        </xdr:cNvSpPr>
      </xdr:nvSpPr>
      <xdr:spPr bwMode="auto">
        <a:xfrm>
          <a:off x="1085850" y="342138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294</xdr:row>
      <xdr:rowOff>0</xdr:rowOff>
    </xdr:from>
    <xdr:to>
      <xdr:col>1</xdr:col>
      <xdr:colOff>790575</xdr:colOff>
      <xdr:row>294</xdr:row>
      <xdr:rowOff>171450</xdr:rowOff>
    </xdr:to>
    <xdr:sp macro="" textlink="">
      <xdr:nvSpPr>
        <xdr:cNvPr id="89" name="Text Box 11">
          <a:extLst>
            <a:ext uri="{FF2B5EF4-FFF2-40B4-BE49-F238E27FC236}">
              <a16:creationId xmlns:a16="http://schemas.microsoft.com/office/drawing/2014/main" id="{00000000-0008-0000-0100-000059000000}"/>
            </a:ext>
          </a:extLst>
        </xdr:cNvPr>
        <xdr:cNvSpPr txBox="1">
          <a:spLocks noChangeArrowheads="1"/>
        </xdr:cNvSpPr>
      </xdr:nvSpPr>
      <xdr:spPr bwMode="auto">
        <a:xfrm>
          <a:off x="1085850" y="342138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76200</xdr:colOff>
      <xdr:row>294</xdr:row>
      <xdr:rowOff>171450</xdr:rowOff>
    </xdr:to>
    <xdr:sp macro="" textlink="">
      <xdr:nvSpPr>
        <xdr:cNvPr id="90" name="Text Box 65">
          <a:extLst>
            <a:ext uri="{FF2B5EF4-FFF2-40B4-BE49-F238E27FC236}">
              <a16:creationId xmlns:a16="http://schemas.microsoft.com/office/drawing/2014/main" id="{00000000-0008-0000-0100-00005A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76200</xdr:colOff>
      <xdr:row>294</xdr:row>
      <xdr:rowOff>171450</xdr:rowOff>
    </xdr:to>
    <xdr:sp macro="" textlink="">
      <xdr:nvSpPr>
        <xdr:cNvPr id="91" name="Text Box 91">
          <a:extLst>
            <a:ext uri="{FF2B5EF4-FFF2-40B4-BE49-F238E27FC236}">
              <a16:creationId xmlns:a16="http://schemas.microsoft.com/office/drawing/2014/main" id="{00000000-0008-0000-0100-00005B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76200</xdr:colOff>
      <xdr:row>294</xdr:row>
      <xdr:rowOff>171450</xdr:rowOff>
    </xdr:to>
    <xdr:sp macro="" textlink="">
      <xdr:nvSpPr>
        <xdr:cNvPr id="92" name="Text Box 65">
          <a:extLst>
            <a:ext uri="{FF2B5EF4-FFF2-40B4-BE49-F238E27FC236}">
              <a16:creationId xmlns:a16="http://schemas.microsoft.com/office/drawing/2014/main" id="{00000000-0008-0000-0100-00005C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76200</xdr:colOff>
      <xdr:row>294</xdr:row>
      <xdr:rowOff>171450</xdr:rowOff>
    </xdr:to>
    <xdr:sp macro="" textlink="">
      <xdr:nvSpPr>
        <xdr:cNvPr id="93" name="Text Box 91">
          <a:extLst>
            <a:ext uri="{FF2B5EF4-FFF2-40B4-BE49-F238E27FC236}">
              <a16:creationId xmlns:a16="http://schemas.microsoft.com/office/drawing/2014/main" id="{00000000-0008-0000-0100-00005D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294</xdr:row>
      <xdr:rowOff>0</xdr:rowOff>
    </xdr:from>
    <xdr:to>
      <xdr:col>3</xdr:col>
      <xdr:colOff>76200</xdr:colOff>
      <xdr:row>294</xdr:row>
      <xdr:rowOff>171450</xdr:rowOff>
    </xdr:to>
    <xdr:sp macro="" textlink="">
      <xdr:nvSpPr>
        <xdr:cNvPr id="94" name="Text Box 46">
          <a:extLst>
            <a:ext uri="{FF2B5EF4-FFF2-40B4-BE49-F238E27FC236}">
              <a16:creationId xmlns:a16="http://schemas.microsoft.com/office/drawing/2014/main" id="{00000000-0008-0000-0100-00005E000000}"/>
            </a:ext>
          </a:extLst>
        </xdr:cNvPr>
        <xdr:cNvSpPr txBox="1">
          <a:spLocks noChangeArrowheads="1"/>
        </xdr:cNvSpPr>
      </xdr:nvSpPr>
      <xdr:spPr bwMode="auto">
        <a:xfrm>
          <a:off x="3943350" y="3421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294</xdr:row>
      <xdr:rowOff>0</xdr:rowOff>
    </xdr:from>
    <xdr:to>
      <xdr:col>3</xdr:col>
      <xdr:colOff>76200</xdr:colOff>
      <xdr:row>294</xdr:row>
      <xdr:rowOff>171450</xdr:rowOff>
    </xdr:to>
    <xdr:sp macro="" textlink="">
      <xdr:nvSpPr>
        <xdr:cNvPr id="95" name="Text Box 43">
          <a:extLst>
            <a:ext uri="{FF2B5EF4-FFF2-40B4-BE49-F238E27FC236}">
              <a16:creationId xmlns:a16="http://schemas.microsoft.com/office/drawing/2014/main" id="{00000000-0008-0000-0100-00005F000000}"/>
            </a:ext>
          </a:extLst>
        </xdr:cNvPr>
        <xdr:cNvSpPr txBox="1">
          <a:spLocks noChangeArrowheads="1"/>
        </xdr:cNvSpPr>
      </xdr:nvSpPr>
      <xdr:spPr bwMode="auto">
        <a:xfrm>
          <a:off x="3943350" y="3421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76200</xdr:colOff>
      <xdr:row>294</xdr:row>
      <xdr:rowOff>66675</xdr:rowOff>
    </xdr:to>
    <xdr:sp macro="" textlink="">
      <xdr:nvSpPr>
        <xdr:cNvPr id="96" name="Text Box 68">
          <a:extLst>
            <a:ext uri="{FF2B5EF4-FFF2-40B4-BE49-F238E27FC236}">
              <a16:creationId xmlns:a16="http://schemas.microsoft.com/office/drawing/2014/main" id="{00000000-0008-0000-0100-000060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76200</xdr:colOff>
      <xdr:row>294</xdr:row>
      <xdr:rowOff>66675</xdr:rowOff>
    </xdr:to>
    <xdr:sp macro="" textlink="">
      <xdr:nvSpPr>
        <xdr:cNvPr id="97" name="Text Box 69">
          <a:extLst>
            <a:ext uri="{FF2B5EF4-FFF2-40B4-BE49-F238E27FC236}">
              <a16:creationId xmlns:a16="http://schemas.microsoft.com/office/drawing/2014/main" id="{00000000-0008-0000-0100-000061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76200</xdr:colOff>
      <xdr:row>294</xdr:row>
      <xdr:rowOff>66675</xdr:rowOff>
    </xdr:to>
    <xdr:sp macro="" textlink="">
      <xdr:nvSpPr>
        <xdr:cNvPr id="98" name="Text Box 70">
          <a:extLst>
            <a:ext uri="{FF2B5EF4-FFF2-40B4-BE49-F238E27FC236}">
              <a16:creationId xmlns:a16="http://schemas.microsoft.com/office/drawing/2014/main" id="{00000000-0008-0000-0100-000062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76200</xdr:colOff>
      <xdr:row>294</xdr:row>
      <xdr:rowOff>66675</xdr:rowOff>
    </xdr:to>
    <xdr:sp macro="" textlink="">
      <xdr:nvSpPr>
        <xdr:cNvPr id="99" name="Text Box 71">
          <a:extLst>
            <a:ext uri="{FF2B5EF4-FFF2-40B4-BE49-F238E27FC236}">
              <a16:creationId xmlns:a16="http://schemas.microsoft.com/office/drawing/2014/main" id="{00000000-0008-0000-0100-000063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76200</xdr:colOff>
      <xdr:row>294</xdr:row>
      <xdr:rowOff>66675</xdr:rowOff>
    </xdr:to>
    <xdr:sp macro="" textlink="">
      <xdr:nvSpPr>
        <xdr:cNvPr id="100" name="Text Box 72">
          <a:extLst>
            <a:ext uri="{FF2B5EF4-FFF2-40B4-BE49-F238E27FC236}">
              <a16:creationId xmlns:a16="http://schemas.microsoft.com/office/drawing/2014/main" id="{00000000-0008-0000-0100-000064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76200</xdr:colOff>
      <xdr:row>294</xdr:row>
      <xdr:rowOff>66675</xdr:rowOff>
    </xdr:to>
    <xdr:sp macro="" textlink="">
      <xdr:nvSpPr>
        <xdr:cNvPr id="101" name="Text Box 73">
          <a:extLst>
            <a:ext uri="{FF2B5EF4-FFF2-40B4-BE49-F238E27FC236}">
              <a16:creationId xmlns:a16="http://schemas.microsoft.com/office/drawing/2014/main" id="{00000000-0008-0000-0100-000065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76200</xdr:colOff>
      <xdr:row>294</xdr:row>
      <xdr:rowOff>28575</xdr:rowOff>
    </xdr:to>
    <xdr:sp macro="" textlink="">
      <xdr:nvSpPr>
        <xdr:cNvPr id="102" name="Text Box 46">
          <a:extLst>
            <a:ext uri="{FF2B5EF4-FFF2-40B4-BE49-F238E27FC236}">
              <a16:creationId xmlns:a16="http://schemas.microsoft.com/office/drawing/2014/main" id="{00000000-0008-0000-0100-000066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76200</xdr:colOff>
      <xdr:row>294</xdr:row>
      <xdr:rowOff>28575</xdr:rowOff>
    </xdr:to>
    <xdr:sp macro="" textlink="">
      <xdr:nvSpPr>
        <xdr:cNvPr id="103" name="Text Box 43">
          <a:extLst>
            <a:ext uri="{FF2B5EF4-FFF2-40B4-BE49-F238E27FC236}">
              <a16:creationId xmlns:a16="http://schemas.microsoft.com/office/drawing/2014/main" id="{00000000-0008-0000-0100-000067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76200</xdr:colOff>
      <xdr:row>294</xdr:row>
      <xdr:rowOff>28575</xdr:rowOff>
    </xdr:to>
    <xdr:sp macro="" textlink="">
      <xdr:nvSpPr>
        <xdr:cNvPr id="104" name="Text Box 46">
          <a:extLst>
            <a:ext uri="{FF2B5EF4-FFF2-40B4-BE49-F238E27FC236}">
              <a16:creationId xmlns:a16="http://schemas.microsoft.com/office/drawing/2014/main" id="{00000000-0008-0000-0100-000068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76200</xdr:colOff>
      <xdr:row>294</xdr:row>
      <xdr:rowOff>28575</xdr:rowOff>
    </xdr:to>
    <xdr:sp macro="" textlink="">
      <xdr:nvSpPr>
        <xdr:cNvPr id="105" name="Text Box 43">
          <a:extLst>
            <a:ext uri="{FF2B5EF4-FFF2-40B4-BE49-F238E27FC236}">
              <a16:creationId xmlns:a16="http://schemas.microsoft.com/office/drawing/2014/main" id="{00000000-0008-0000-0100-000069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76200</xdr:colOff>
      <xdr:row>294</xdr:row>
      <xdr:rowOff>66675</xdr:rowOff>
    </xdr:to>
    <xdr:sp macro="" textlink="">
      <xdr:nvSpPr>
        <xdr:cNvPr id="106" name="Text Box 68">
          <a:extLst>
            <a:ext uri="{FF2B5EF4-FFF2-40B4-BE49-F238E27FC236}">
              <a16:creationId xmlns:a16="http://schemas.microsoft.com/office/drawing/2014/main" id="{00000000-0008-0000-0100-00006A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76200</xdr:colOff>
      <xdr:row>294</xdr:row>
      <xdr:rowOff>66675</xdr:rowOff>
    </xdr:to>
    <xdr:sp macro="" textlink="">
      <xdr:nvSpPr>
        <xdr:cNvPr id="107" name="Text Box 69">
          <a:extLst>
            <a:ext uri="{FF2B5EF4-FFF2-40B4-BE49-F238E27FC236}">
              <a16:creationId xmlns:a16="http://schemas.microsoft.com/office/drawing/2014/main" id="{00000000-0008-0000-0100-00006B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76200</xdr:colOff>
      <xdr:row>294</xdr:row>
      <xdr:rowOff>66675</xdr:rowOff>
    </xdr:to>
    <xdr:sp macro="" textlink="">
      <xdr:nvSpPr>
        <xdr:cNvPr id="108" name="Text Box 70">
          <a:extLst>
            <a:ext uri="{FF2B5EF4-FFF2-40B4-BE49-F238E27FC236}">
              <a16:creationId xmlns:a16="http://schemas.microsoft.com/office/drawing/2014/main" id="{00000000-0008-0000-0100-00006C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76200</xdr:colOff>
      <xdr:row>294</xdr:row>
      <xdr:rowOff>66675</xdr:rowOff>
    </xdr:to>
    <xdr:sp macro="" textlink="">
      <xdr:nvSpPr>
        <xdr:cNvPr id="109" name="Text Box 71">
          <a:extLst>
            <a:ext uri="{FF2B5EF4-FFF2-40B4-BE49-F238E27FC236}">
              <a16:creationId xmlns:a16="http://schemas.microsoft.com/office/drawing/2014/main" id="{00000000-0008-0000-0100-00006D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76200</xdr:colOff>
      <xdr:row>294</xdr:row>
      <xdr:rowOff>66675</xdr:rowOff>
    </xdr:to>
    <xdr:sp macro="" textlink="">
      <xdr:nvSpPr>
        <xdr:cNvPr id="110" name="Text Box 72">
          <a:extLst>
            <a:ext uri="{FF2B5EF4-FFF2-40B4-BE49-F238E27FC236}">
              <a16:creationId xmlns:a16="http://schemas.microsoft.com/office/drawing/2014/main" id="{00000000-0008-0000-0100-00006E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76200</xdr:colOff>
      <xdr:row>294</xdr:row>
      <xdr:rowOff>66675</xdr:rowOff>
    </xdr:to>
    <xdr:sp macro="" textlink="">
      <xdr:nvSpPr>
        <xdr:cNvPr id="111" name="Text Box 73">
          <a:extLst>
            <a:ext uri="{FF2B5EF4-FFF2-40B4-BE49-F238E27FC236}">
              <a16:creationId xmlns:a16="http://schemas.microsoft.com/office/drawing/2014/main" id="{00000000-0008-0000-0100-00006F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76200</xdr:colOff>
      <xdr:row>294</xdr:row>
      <xdr:rowOff>28575</xdr:rowOff>
    </xdr:to>
    <xdr:sp macro="" textlink="">
      <xdr:nvSpPr>
        <xdr:cNvPr id="112" name="Text Box 46">
          <a:extLst>
            <a:ext uri="{FF2B5EF4-FFF2-40B4-BE49-F238E27FC236}">
              <a16:creationId xmlns:a16="http://schemas.microsoft.com/office/drawing/2014/main" id="{00000000-0008-0000-0100-000070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76200</xdr:colOff>
      <xdr:row>294</xdr:row>
      <xdr:rowOff>28575</xdr:rowOff>
    </xdr:to>
    <xdr:sp macro="" textlink="">
      <xdr:nvSpPr>
        <xdr:cNvPr id="113" name="Text Box 43">
          <a:extLst>
            <a:ext uri="{FF2B5EF4-FFF2-40B4-BE49-F238E27FC236}">
              <a16:creationId xmlns:a16="http://schemas.microsoft.com/office/drawing/2014/main" id="{00000000-0008-0000-0100-000071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76200</xdr:colOff>
      <xdr:row>294</xdr:row>
      <xdr:rowOff>28575</xdr:rowOff>
    </xdr:to>
    <xdr:sp macro="" textlink="">
      <xdr:nvSpPr>
        <xdr:cNvPr id="114" name="Text Box 46">
          <a:extLst>
            <a:ext uri="{FF2B5EF4-FFF2-40B4-BE49-F238E27FC236}">
              <a16:creationId xmlns:a16="http://schemas.microsoft.com/office/drawing/2014/main" id="{00000000-0008-0000-0100-000072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76200</xdr:colOff>
      <xdr:row>294</xdr:row>
      <xdr:rowOff>28575</xdr:rowOff>
    </xdr:to>
    <xdr:sp macro="" textlink="">
      <xdr:nvSpPr>
        <xdr:cNvPr id="115" name="Text Box 43">
          <a:extLst>
            <a:ext uri="{FF2B5EF4-FFF2-40B4-BE49-F238E27FC236}">
              <a16:creationId xmlns:a16="http://schemas.microsoft.com/office/drawing/2014/main" id="{00000000-0008-0000-0100-000073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76200</xdr:colOff>
      <xdr:row>294</xdr:row>
      <xdr:rowOff>47625</xdr:rowOff>
    </xdr:to>
    <xdr:sp macro="" textlink="">
      <xdr:nvSpPr>
        <xdr:cNvPr id="116" name="Text Box 68">
          <a:extLst>
            <a:ext uri="{FF2B5EF4-FFF2-40B4-BE49-F238E27FC236}">
              <a16:creationId xmlns:a16="http://schemas.microsoft.com/office/drawing/2014/main" id="{00000000-0008-0000-0100-000074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76200</xdr:colOff>
      <xdr:row>294</xdr:row>
      <xdr:rowOff>47625</xdr:rowOff>
    </xdr:to>
    <xdr:sp macro="" textlink="">
      <xdr:nvSpPr>
        <xdr:cNvPr id="117" name="Text Box 69">
          <a:extLst>
            <a:ext uri="{FF2B5EF4-FFF2-40B4-BE49-F238E27FC236}">
              <a16:creationId xmlns:a16="http://schemas.microsoft.com/office/drawing/2014/main" id="{00000000-0008-0000-0100-000075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76200</xdr:colOff>
      <xdr:row>294</xdr:row>
      <xdr:rowOff>47625</xdr:rowOff>
    </xdr:to>
    <xdr:sp macro="" textlink="">
      <xdr:nvSpPr>
        <xdr:cNvPr id="118" name="Text Box 70">
          <a:extLst>
            <a:ext uri="{FF2B5EF4-FFF2-40B4-BE49-F238E27FC236}">
              <a16:creationId xmlns:a16="http://schemas.microsoft.com/office/drawing/2014/main" id="{00000000-0008-0000-0100-000076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76200</xdr:colOff>
      <xdr:row>294</xdr:row>
      <xdr:rowOff>47625</xdr:rowOff>
    </xdr:to>
    <xdr:sp macro="" textlink="">
      <xdr:nvSpPr>
        <xdr:cNvPr id="119" name="Text Box 71">
          <a:extLst>
            <a:ext uri="{FF2B5EF4-FFF2-40B4-BE49-F238E27FC236}">
              <a16:creationId xmlns:a16="http://schemas.microsoft.com/office/drawing/2014/main" id="{00000000-0008-0000-0100-000077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76200</xdr:colOff>
      <xdr:row>294</xdr:row>
      <xdr:rowOff>47625</xdr:rowOff>
    </xdr:to>
    <xdr:sp macro="" textlink="">
      <xdr:nvSpPr>
        <xdr:cNvPr id="120" name="Text Box 72">
          <a:extLst>
            <a:ext uri="{FF2B5EF4-FFF2-40B4-BE49-F238E27FC236}">
              <a16:creationId xmlns:a16="http://schemas.microsoft.com/office/drawing/2014/main" id="{00000000-0008-0000-0100-000078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76200</xdr:colOff>
      <xdr:row>294</xdr:row>
      <xdr:rowOff>47625</xdr:rowOff>
    </xdr:to>
    <xdr:sp macro="" textlink="">
      <xdr:nvSpPr>
        <xdr:cNvPr id="121" name="Text Box 73">
          <a:extLst>
            <a:ext uri="{FF2B5EF4-FFF2-40B4-BE49-F238E27FC236}">
              <a16:creationId xmlns:a16="http://schemas.microsoft.com/office/drawing/2014/main" id="{00000000-0008-0000-0100-000079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76200</xdr:colOff>
      <xdr:row>294</xdr:row>
      <xdr:rowOff>28575</xdr:rowOff>
    </xdr:to>
    <xdr:sp macro="" textlink="">
      <xdr:nvSpPr>
        <xdr:cNvPr id="122" name="Text Box 46">
          <a:extLst>
            <a:ext uri="{FF2B5EF4-FFF2-40B4-BE49-F238E27FC236}">
              <a16:creationId xmlns:a16="http://schemas.microsoft.com/office/drawing/2014/main" id="{00000000-0008-0000-0100-00007A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76200</xdr:colOff>
      <xdr:row>294</xdr:row>
      <xdr:rowOff>28575</xdr:rowOff>
    </xdr:to>
    <xdr:sp macro="" textlink="">
      <xdr:nvSpPr>
        <xdr:cNvPr id="123" name="Text Box 43">
          <a:extLst>
            <a:ext uri="{FF2B5EF4-FFF2-40B4-BE49-F238E27FC236}">
              <a16:creationId xmlns:a16="http://schemas.microsoft.com/office/drawing/2014/main" id="{00000000-0008-0000-0100-00007B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76200</xdr:colOff>
      <xdr:row>294</xdr:row>
      <xdr:rowOff>28575</xdr:rowOff>
    </xdr:to>
    <xdr:sp macro="" textlink="">
      <xdr:nvSpPr>
        <xdr:cNvPr id="124" name="Text Box 46">
          <a:extLst>
            <a:ext uri="{FF2B5EF4-FFF2-40B4-BE49-F238E27FC236}">
              <a16:creationId xmlns:a16="http://schemas.microsoft.com/office/drawing/2014/main" id="{00000000-0008-0000-0100-00007C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76200</xdr:colOff>
      <xdr:row>294</xdr:row>
      <xdr:rowOff>28575</xdr:rowOff>
    </xdr:to>
    <xdr:sp macro="" textlink="">
      <xdr:nvSpPr>
        <xdr:cNvPr id="125" name="Text Box 43">
          <a:extLst>
            <a:ext uri="{FF2B5EF4-FFF2-40B4-BE49-F238E27FC236}">
              <a16:creationId xmlns:a16="http://schemas.microsoft.com/office/drawing/2014/main" id="{00000000-0008-0000-0100-00007D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294</xdr:row>
      <xdr:rowOff>0</xdr:rowOff>
    </xdr:from>
    <xdr:to>
      <xdr:col>1</xdr:col>
      <xdr:colOff>790575</xdr:colOff>
      <xdr:row>294</xdr:row>
      <xdr:rowOff>171450</xdr:rowOff>
    </xdr:to>
    <xdr:sp macro="" textlink="">
      <xdr:nvSpPr>
        <xdr:cNvPr id="126" name="Text Box 10">
          <a:extLst>
            <a:ext uri="{FF2B5EF4-FFF2-40B4-BE49-F238E27FC236}">
              <a16:creationId xmlns:a16="http://schemas.microsoft.com/office/drawing/2014/main" id="{00000000-0008-0000-0100-00007E000000}"/>
            </a:ext>
          </a:extLst>
        </xdr:cNvPr>
        <xdr:cNvSpPr txBox="1">
          <a:spLocks noChangeArrowheads="1"/>
        </xdr:cNvSpPr>
      </xdr:nvSpPr>
      <xdr:spPr bwMode="auto">
        <a:xfrm>
          <a:off x="1085850" y="342138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294</xdr:row>
      <xdr:rowOff>0</xdr:rowOff>
    </xdr:from>
    <xdr:to>
      <xdr:col>1</xdr:col>
      <xdr:colOff>790575</xdr:colOff>
      <xdr:row>294</xdr:row>
      <xdr:rowOff>171450</xdr:rowOff>
    </xdr:to>
    <xdr:sp macro="" textlink="">
      <xdr:nvSpPr>
        <xdr:cNvPr id="127" name="Text Box 11">
          <a:extLst>
            <a:ext uri="{FF2B5EF4-FFF2-40B4-BE49-F238E27FC236}">
              <a16:creationId xmlns:a16="http://schemas.microsoft.com/office/drawing/2014/main" id="{00000000-0008-0000-0100-00007F000000}"/>
            </a:ext>
          </a:extLst>
        </xdr:cNvPr>
        <xdr:cNvSpPr txBox="1">
          <a:spLocks noChangeArrowheads="1"/>
        </xdr:cNvSpPr>
      </xdr:nvSpPr>
      <xdr:spPr bwMode="auto">
        <a:xfrm>
          <a:off x="1085850" y="342138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76200</xdr:colOff>
      <xdr:row>294</xdr:row>
      <xdr:rowOff>171450</xdr:rowOff>
    </xdr:to>
    <xdr:sp macro="" textlink="">
      <xdr:nvSpPr>
        <xdr:cNvPr id="128" name="Text Box 65">
          <a:extLst>
            <a:ext uri="{FF2B5EF4-FFF2-40B4-BE49-F238E27FC236}">
              <a16:creationId xmlns:a16="http://schemas.microsoft.com/office/drawing/2014/main" id="{00000000-0008-0000-0100-000080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76200</xdr:colOff>
      <xdr:row>294</xdr:row>
      <xdr:rowOff>171450</xdr:rowOff>
    </xdr:to>
    <xdr:sp macro="" textlink="">
      <xdr:nvSpPr>
        <xdr:cNvPr id="129" name="Text Box 91">
          <a:extLst>
            <a:ext uri="{FF2B5EF4-FFF2-40B4-BE49-F238E27FC236}">
              <a16:creationId xmlns:a16="http://schemas.microsoft.com/office/drawing/2014/main" id="{00000000-0008-0000-0100-000081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76200</xdr:colOff>
      <xdr:row>294</xdr:row>
      <xdr:rowOff>171450</xdr:rowOff>
    </xdr:to>
    <xdr:sp macro="" textlink="">
      <xdr:nvSpPr>
        <xdr:cNvPr id="130" name="Text Box 65">
          <a:extLst>
            <a:ext uri="{FF2B5EF4-FFF2-40B4-BE49-F238E27FC236}">
              <a16:creationId xmlns:a16="http://schemas.microsoft.com/office/drawing/2014/main" id="{00000000-0008-0000-0100-000082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76200</xdr:colOff>
      <xdr:row>294</xdr:row>
      <xdr:rowOff>171450</xdr:rowOff>
    </xdr:to>
    <xdr:sp macro="" textlink="">
      <xdr:nvSpPr>
        <xdr:cNvPr id="131" name="Text Box 91">
          <a:extLst>
            <a:ext uri="{FF2B5EF4-FFF2-40B4-BE49-F238E27FC236}">
              <a16:creationId xmlns:a16="http://schemas.microsoft.com/office/drawing/2014/main" id="{00000000-0008-0000-0100-000083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294</xdr:row>
      <xdr:rowOff>0</xdr:rowOff>
    </xdr:from>
    <xdr:to>
      <xdr:col>3</xdr:col>
      <xdr:colOff>76200</xdr:colOff>
      <xdr:row>294</xdr:row>
      <xdr:rowOff>171450</xdr:rowOff>
    </xdr:to>
    <xdr:sp macro="" textlink="">
      <xdr:nvSpPr>
        <xdr:cNvPr id="132" name="Text Box 46">
          <a:extLst>
            <a:ext uri="{FF2B5EF4-FFF2-40B4-BE49-F238E27FC236}">
              <a16:creationId xmlns:a16="http://schemas.microsoft.com/office/drawing/2014/main" id="{00000000-0008-0000-0100-000084000000}"/>
            </a:ext>
          </a:extLst>
        </xdr:cNvPr>
        <xdr:cNvSpPr txBox="1">
          <a:spLocks noChangeArrowheads="1"/>
        </xdr:cNvSpPr>
      </xdr:nvSpPr>
      <xdr:spPr bwMode="auto">
        <a:xfrm>
          <a:off x="3943350" y="3421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294</xdr:row>
      <xdr:rowOff>0</xdr:rowOff>
    </xdr:from>
    <xdr:to>
      <xdr:col>3</xdr:col>
      <xdr:colOff>76200</xdr:colOff>
      <xdr:row>294</xdr:row>
      <xdr:rowOff>171450</xdr:rowOff>
    </xdr:to>
    <xdr:sp macro="" textlink="">
      <xdr:nvSpPr>
        <xdr:cNvPr id="133" name="Text Box 43">
          <a:extLst>
            <a:ext uri="{FF2B5EF4-FFF2-40B4-BE49-F238E27FC236}">
              <a16:creationId xmlns:a16="http://schemas.microsoft.com/office/drawing/2014/main" id="{00000000-0008-0000-0100-000085000000}"/>
            </a:ext>
          </a:extLst>
        </xdr:cNvPr>
        <xdr:cNvSpPr txBox="1">
          <a:spLocks noChangeArrowheads="1"/>
        </xdr:cNvSpPr>
      </xdr:nvSpPr>
      <xdr:spPr bwMode="auto">
        <a:xfrm>
          <a:off x="3943350" y="3421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76200</xdr:colOff>
      <xdr:row>294</xdr:row>
      <xdr:rowOff>66675</xdr:rowOff>
    </xdr:to>
    <xdr:sp macro="" textlink="">
      <xdr:nvSpPr>
        <xdr:cNvPr id="134" name="Text Box 68">
          <a:extLst>
            <a:ext uri="{FF2B5EF4-FFF2-40B4-BE49-F238E27FC236}">
              <a16:creationId xmlns:a16="http://schemas.microsoft.com/office/drawing/2014/main" id="{00000000-0008-0000-0100-000086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76200</xdr:colOff>
      <xdr:row>294</xdr:row>
      <xdr:rowOff>66675</xdr:rowOff>
    </xdr:to>
    <xdr:sp macro="" textlink="">
      <xdr:nvSpPr>
        <xdr:cNvPr id="135" name="Text Box 69">
          <a:extLst>
            <a:ext uri="{FF2B5EF4-FFF2-40B4-BE49-F238E27FC236}">
              <a16:creationId xmlns:a16="http://schemas.microsoft.com/office/drawing/2014/main" id="{00000000-0008-0000-0100-000087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76200</xdr:colOff>
      <xdr:row>294</xdr:row>
      <xdr:rowOff>66675</xdr:rowOff>
    </xdr:to>
    <xdr:sp macro="" textlink="">
      <xdr:nvSpPr>
        <xdr:cNvPr id="136" name="Text Box 70">
          <a:extLst>
            <a:ext uri="{FF2B5EF4-FFF2-40B4-BE49-F238E27FC236}">
              <a16:creationId xmlns:a16="http://schemas.microsoft.com/office/drawing/2014/main" id="{00000000-0008-0000-0100-000088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76200</xdr:colOff>
      <xdr:row>294</xdr:row>
      <xdr:rowOff>66675</xdr:rowOff>
    </xdr:to>
    <xdr:sp macro="" textlink="">
      <xdr:nvSpPr>
        <xdr:cNvPr id="137" name="Text Box 71">
          <a:extLst>
            <a:ext uri="{FF2B5EF4-FFF2-40B4-BE49-F238E27FC236}">
              <a16:creationId xmlns:a16="http://schemas.microsoft.com/office/drawing/2014/main" id="{00000000-0008-0000-0100-000089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76200</xdr:colOff>
      <xdr:row>294</xdr:row>
      <xdr:rowOff>66675</xdr:rowOff>
    </xdr:to>
    <xdr:sp macro="" textlink="">
      <xdr:nvSpPr>
        <xdr:cNvPr id="138" name="Text Box 72">
          <a:extLst>
            <a:ext uri="{FF2B5EF4-FFF2-40B4-BE49-F238E27FC236}">
              <a16:creationId xmlns:a16="http://schemas.microsoft.com/office/drawing/2014/main" id="{00000000-0008-0000-0100-00008A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76200</xdr:colOff>
      <xdr:row>294</xdr:row>
      <xdr:rowOff>66675</xdr:rowOff>
    </xdr:to>
    <xdr:sp macro="" textlink="">
      <xdr:nvSpPr>
        <xdr:cNvPr id="139" name="Text Box 73">
          <a:extLst>
            <a:ext uri="{FF2B5EF4-FFF2-40B4-BE49-F238E27FC236}">
              <a16:creationId xmlns:a16="http://schemas.microsoft.com/office/drawing/2014/main" id="{00000000-0008-0000-0100-00008B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76200</xdr:colOff>
      <xdr:row>294</xdr:row>
      <xdr:rowOff>28575</xdr:rowOff>
    </xdr:to>
    <xdr:sp macro="" textlink="">
      <xdr:nvSpPr>
        <xdr:cNvPr id="140" name="Text Box 46">
          <a:extLst>
            <a:ext uri="{FF2B5EF4-FFF2-40B4-BE49-F238E27FC236}">
              <a16:creationId xmlns:a16="http://schemas.microsoft.com/office/drawing/2014/main" id="{00000000-0008-0000-0100-00008C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76200</xdr:colOff>
      <xdr:row>294</xdr:row>
      <xdr:rowOff>28575</xdr:rowOff>
    </xdr:to>
    <xdr:sp macro="" textlink="">
      <xdr:nvSpPr>
        <xdr:cNvPr id="141" name="Text Box 43">
          <a:extLst>
            <a:ext uri="{FF2B5EF4-FFF2-40B4-BE49-F238E27FC236}">
              <a16:creationId xmlns:a16="http://schemas.microsoft.com/office/drawing/2014/main" id="{00000000-0008-0000-0100-00008D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76200</xdr:colOff>
      <xdr:row>294</xdr:row>
      <xdr:rowOff>28575</xdr:rowOff>
    </xdr:to>
    <xdr:sp macro="" textlink="">
      <xdr:nvSpPr>
        <xdr:cNvPr id="142" name="Text Box 46">
          <a:extLst>
            <a:ext uri="{FF2B5EF4-FFF2-40B4-BE49-F238E27FC236}">
              <a16:creationId xmlns:a16="http://schemas.microsoft.com/office/drawing/2014/main" id="{00000000-0008-0000-0100-00008E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76200</xdr:colOff>
      <xdr:row>294</xdr:row>
      <xdr:rowOff>28575</xdr:rowOff>
    </xdr:to>
    <xdr:sp macro="" textlink="">
      <xdr:nvSpPr>
        <xdr:cNvPr id="143" name="Text Box 43">
          <a:extLst>
            <a:ext uri="{FF2B5EF4-FFF2-40B4-BE49-F238E27FC236}">
              <a16:creationId xmlns:a16="http://schemas.microsoft.com/office/drawing/2014/main" id="{00000000-0008-0000-0100-00008F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76200</xdr:colOff>
      <xdr:row>294</xdr:row>
      <xdr:rowOff>66675</xdr:rowOff>
    </xdr:to>
    <xdr:sp macro="" textlink="">
      <xdr:nvSpPr>
        <xdr:cNvPr id="144" name="Text Box 68">
          <a:extLst>
            <a:ext uri="{FF2B5EF4-FFF2-40B4-BE49-F238E27FC236}">
              <a16:creationId xmlns:a16="http://schemas.microsoft.com/office/drawing/2014/main" id="{00000000-0008-0000-0100-000090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76200</xdr:colOff>
      <xdr:row>294</xdr:row>
      <xdr:rowOff>66675</xdr:rowOff>
    </xdr:to>
    <xdr:sp macro="" textlink="">
      <xdr:nvSpPr>
        <xdr:cNvPr id="145" name="Text Box 69">
          <a:extLst>
            <a:ext uri="{FF2B5EF4-FFF2-40B4-BE49-F238E27FC236}">
              <a16:creationId xmlns:a16="http://schemas.microsoft.com/office/drawing/2014/main" id="{00000000-0008-0000-0100-000091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76200</xdr:colOff>
      <xdr:row>294</xdr:row>
      <xdr:rowOff>66675</xdr:rowOff>
    </xdr:to>
    <xdr:sp macro="" textlink="">
      <xdr:nvSpPr>
        <xdr:cNvPr id="146" name="Text Box 70">
          <a:extLst>
            <a:ext uri="{FF2B5EF4-FFF2-40B4-BE49-F238E27FC236}">
              <a16:creationId xmlns:a16="http://schemas.microsoft.com/office/drawing/2014/main" id="{00000000-0008-0000-0100-000092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76200</xdr:colOff>
      <xdr:row>294</xdr:row>
      <xdr:rowOff>66675</xdr:rowOff>
    </xdr:to>
    <xdr:sp macro="" textlink="">
      <xdr:nvSpPr>
        <xdr:cNvPr id="147" name="Text Box 71">
          <a:extLst>
            <a:ext uri="{FF2B5EF4-FFF2-40B4-BE49-F238E27FC236}">
              <a16:creationId xmlns:a16="http://schemas.microsoft.com/office/drawing/2014/main" id="{00000000-0008-0000-0100-000093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76200</xdr:colOff>
      <xdr:row>294</xdr:row>
      <xdr:rowOff>66675</xdr:rowOff>
    </xdr:to>
    <xdr:sp macro="" textlink="">
      <xdr:nvSpPr>
        <xdr:cNvPr id="148" name="Text Box 72">
          <a:extLst>
            <a:ext uri="{FF2B5EF4-FFF2-40B4-BE49-F238E27FC236}">
              <a16:creationId xmlns:a16="http://schemas.microsoft.com/office/drawing/2014/main" id="{00000000-0008-0000-0100-000094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76200</xdr:colOff>
      <xdr:row>294</xdr:row>
      <xdr:rowOff>66675</xdr:rowOff>
    </xdr:to>
    <xdr:sp macro="" textlink="">
      <xdr:nvSpPr>
        <xdr:cNvPr id="149" name="Text Box 73">
          <a:extLst>
            <a:ext uri="{FF2B5EF4-FFF2-40B4-BE49-F238E27FC236}">
              <a16:creationId xmlns:a16="http://schemas.microsoft.com/office/drawing/2014/main" id="{00000000-0008-0000-0100-000095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76200</xdr:colOff>
      <xdr:row>294</xdr:row>
      <xdr:rowOff>28575</xdr:rowOff>
    </xdr:to>
    <xdr:sp macro="" textlink="">
      <xdr:nvSpPr>
        <xdr:cNvPr id="150" name="Text Box 46">
          <a:extLst>
            <a:ext uri="{FF2B5EF4-FFF2-40B4-BE49-F238E27FC236}">
              <a16:creationId xmlns:a16="http://schemas.microsoft.com/office/drawing/2014/main" id="{00000000-0008-0000-0100-000096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76200</xdr:colOff>
      <xdr:row>294</xdr:row>
      <xdr:rowOff>28575</xdr:rowOff>
    </xdr:to>
    <xdr:sp macro="" textlink="">
      <xdr:nvSpPr>
        <xdr:cNvPr id="151" name="Text Box 43">
          <a:extLst>
            <a:ext uri="{FF2B5EF4-FFF2-40B4-BE49-F238E27FC236}">
              <a16:creationId xmlns:a16="http://schemas.microsoft.com/office/drawing/2014/main" id="{00000000-0008-0000-0100-000097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76200</xdr:colOff>
      <xdr:row>294</xdr:row>
      <xdr:rowOff>28575</xdr:rowOff>
    </xdr:to>
    <xdr:sp macro="" textlink="">
      <xdr:nvSpPr>
        <xdr:cNvPr id="152" name="Text Box 46">
          <a:extLst>
            <a:ext uri="{FF2B5EF4-FFF2-40B4-BE49-F238E27FC236}">
              <a16:creationId xmlns:a16="http://schemas.microsoft.com/office/drawing/2014/main" id="{00000000-0008-0000-0100-000098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76200</xdr:colOff>
      <xdr:row>294</xdr:row>
      <xdr:rowOff>28575</xdr:rowOff>
    </xdr:to>
    <xdr:sp macro="" textlink="">
      <xdr:nvSpPr>
        <xdr:cNvPr id="153" name="Text Box 43">
          <a:extLst>
            <a:ext uri="{FF2B5EF4-FFF2-40B4-BE49-F238E27FC236}">
              <a16:creationId xmlns:a16="http://schemas.microsoft.com/office/drawing/2014/main" id="{00000000-0008-0000-0100-000099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76200</xdr:colOff>
      <xdr:row>294</xdr:row>
      <xdr:rowOff>47625</xdr:rowOff>
    </xdr:to>
    <xdr:sp macro="" textlink="">
      <xdr:nvSpPr>
        <xdr:cNvPr id="154" name="Text Box 68">
          <a:extLst>
            <a:ext uri="{FF2B5EF4-FFF2-40B4-BE49-F238E27FC236}">
              <a16:creationId xmlns:a16="http://schemas.microsoft.com/office/drawing/2014/main" id="{00000000-0008-0000-0100-00009A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76200</xdr:colOff>
      <xdr:row>294</xdr:row>
      <xdr:rowOff>47625</xdr:rowOff>
    </xdr:to>
    <xdr:sp macro="" textlink="">
      <xdr:nvSpPr>
        <xdr:cNvPr id="155" name="Text Box 69">
          <a:extLst>
            <a:ext uri="{FF2B5EF4-FFF2-40B4-BE49-F238E27FC236}">
              <a16:creationId xmlns:a16="http://schemas.microsoft.com/office/drawing/2014/main" id="{00000000-0008-0000-0100-00009B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76200</xdr:colOff>
      <xdr:row>294</xdr:row>
      <xdr:rowOff>47625</xdr:rowOff>
    </xdr:to>
    <xdr:sp macro="" textlink="">
      <xdr:nvSpPr>
        <xdr:cNvPr id="156" name="Text Box 70">
          <a:extLst>
            <a:ext uri="{FF2B5EF4-FFF2-40B4-BE49-F238E27FC236}">
              <a16:creationId xmlns:a16="http://schemas.microsoft.com/office/drawing/2014/main" id="{00000000-0008-0000-0100-00009C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76200</xdr:colOff>
      <xdr:row>294</xdr:row>
      <xdr:rowOff>47625</xdr:rowOff>
    </xdr:to>
    <xdr:sp macro="" textlink="">
      <xdr:nvSpPr>
        <xdr:cNvPr id="157" name="Text Box 71">
          <a:extLst>
            <a:ext uri="{FF2B5EF4-FFF2-40B4-BE49-F238E27FC236}">
              <a16:creationId xmlns:a16="http://schemas.microsoft.com/office/drawing/2014/main" id="{00000000-0008-0000-0100-00009D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76200</xdr:colOff>
      <xdr:row>294</xdr:row>
      <xdr:rowOff>47625</xdr:rowOff>
    </xdr:to>
    <xdr:sp macro="" textlink="">
      <xdr:nvSpPr>
        <xdr:cNvPr id="158" name="Text Box 72">
          <a:extLst>
            <a:ext uri="{FF2B5EF4-FFF2-40B4-BE49-F238E27FC236}">
              <a16:creationId xmlns:a16="http://schemas.microsoft.com/office/drawing/2014/main" id="{00000000-0008-0000-0100-00009E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76200</xdr:colOff>
      <xdr:row>294</xdr:row>
      <xdr:rowOff>47625</xdr:rowOff>
    </xdr:to>
    <xdr:sp macro="" textlink="">
      <xdr:nvSpPr>
        <xdr:cNvPr id="159" name="Text Box 73">
          <a:extLst>
            <a:ext uri="{FF2B5EF4-FFF2-40B4-BE49-F238E27FC236}">
              <a16:creationId xmlns:a16="http://schemas.microsoft.com/office/drawing/2014/main" id="{00000000-0008-0000-0100-00009F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76200</xdr:colOff>
      <xdr:row>294</xdr:row>
      <xdr:rowOff>28575</xdr:rowOff>
    </xdr:to>
    <xdr:sp macro="" textlink="">
      <xdr:nvSpPr>
        <xdr:cNvPr id="160" name="Text Box 46">
          <a:extLst>
            <a:ext uri="{FF2B5EF4-FFF2-40B4-BE49-F238E27FC236}">
              <a16:creationId xmlns:a16="http://schemas.microsoft.com/office/drawing/2014/main" id="{00000000-0008-0000-0100-0000A0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76200</xdr:colOff>
      <xdr:row>294</xdr:row>
      <xdr:rowOff>28575</xdr:rowOff>
    </xdr:to>
    <xdr:sp macro="" textlink="">
      <xdr:nvSpPr>
        <xdr:cNvPr id="161" name="Text Box 43">
          <a:extLst>
            <a:ext uri="{FF2B5EF4-FFF2-40B4-BE49-F238E27FC236}">
              <a16:creationId xmlns:a16="http://schemas.microsoft.com/office/drawing/2014/main" id="{00000000-0008-0000-0100-0000A1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76200</xdr:colOff>
      <xdr:row>294</xdr:row>
      <xdr:rowOff>28575</xdr:rowOff>
    </xdr:to>
    <xdr:sp macro="" textlink="">
      <xdr:nvSpPr>
        <xdr:cNvPr id="162" name="Text Box 46">
          <a:extLst>
            <a:ext uri="{FF2B5EF4-FFF2-40B4-BE49-F238E27FC236}">
              <a16:creationId xmlns:a16="http://schemas.microsoft.com/office/drawing/2014/main" id="{00000000-0008-0000-0100-0000A2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76200</xdr:colOff>
      <xdr:row>294</xdr:row>
      <xdr:rowOff>28575</xdr:rowOff>
    </xdr:to>
    <xdr:sp macro="" textlink="">
      <xdr:nvSpPr>
        <xdr:cNvPr id="163" name="Text Box 43">
          <a:extLst>
            <a:ext uri="{FF2B5EF4-FFF2-40B4-BE49-F238E27FC236}">
              <a16:creationId xmlns:a16="http://schemas.microsoft.com/office/drawing/2014/main" id="{00000000-0008-0000-0100-0000A3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294</xdr:row>
      <xdr:rowOff>0</xdr:rowOff>
    </xdr:from>
    <xdr:to>
      <xdr:col>1</xdr:col>
      <xdr:colOff>790575</xdr:colOff>
      <xdr:row>294</xdr:row>
      <xdr:rowOff>171450</xdr:rowOff>
    </xdr:to>
    <xdr:sp macro="" textlink="">
      <xdr:nvSpPr>
        <xdr:cNvPr id="164" name="Text Box 10">
          <a:extLst>
            <a:ext uri="{FF2B5EF4-FFF2-40B4-BE49-F238E27FC236}">
              <a16:creationId xmlns:a16="http://schemas.microsoft.com/office/drawing/2014/main" id="{00000000-0008-0000-0100-0000A4000000}"/>
            </a:ext>
          </a:extLst>
        </xdr:cNvPr>
        <xdr:cNvSpPr txBox="1">
          <a:spLocks noChangeArrowheads="1"/>
        </xdr:cNvSpPr>
      </xdr:nvSpPr>
      <xdr:spPr bwMode="auto">
        <a:xfrm>
          <a:off x="1057275" y="25622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294</xdr:row>
      <xdr:rowOff>0</xdr:rowOff>
    </xdr:from>
    <xdr:to>
      <xdr:col>1</xdr:col>
      <xdr:colOff>790575</xdr:colOff>
      <xdr:row>294</xdr:row>
      <xdr:rowOff>171450</xdr:rowOff>
    </xdr:to>
    <xdr:sp macro="" textlink="">
      <xdr:nvSpPr>
        <xdr:cNvPr id="165" name="Text Box 11">
          <a:extLst>
            <a:ext uri="{FF2B5EF4-FFF2-40B4-BE49-F238E27FC236}">
              <a16:creationId xmlns:a16="http://schemas.microsoft.com/office/drawing/2014/main" id="{00000000-0008-0000-0100-0000A5000000}"/>
            </a:ext>
          </a:extLst>
        </xdr:cNvPr>
        <xdr:cNvSpPr txBox="1">
          <a:spLocks noChangeArrowheads="1"/>
        </xdr:cNvSpPr>
      </xdr:nvSpPr>
      <xdr:spPr bwMode="auto">
        <a:xfrm>
          <a:off x="1057275" y="25622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76200</xdr:colOff>
      <xdr:row>294</xdr:row>
      <xdr:rowOff>171450</xdr:rowOff>
    </xdr:to>
    <xdr:sp macro="" textlink="">
      <xdr:nvSpPr>
        <xdr:cNvPr id="166" name="Text Box 65">
          <a:extLst>
            <a:ext uri="{FF2B5EF4-FFF2-40B4-BE49-F238E27FC236}">
              <a16:creationId xmlns:a16="http://schemas.microsoft.com/office/drawing/2014/main" id="{00000000-0008-0000-0100-0000A6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76200</xdr:colOff>
      <xdr:row>294</xdr:row>
      <xdr:rowOff>171450</xdr:rowOff>
    </xdr:to>
    <xdr:sp macro="" textlink="">
      <xdr:nvSpPr>
        <xdr:cNvPr id="167" name="Text Box 91">
          <a:extLst>
            <a:ext uri="{FF2B5EF4-FFF2-40B4-BE49-F238E27FC236}">
              <a16:creationId xmlns:a16="http://schemas.microsoft.com/office/drawing/2014/main" id="{00000000-0008-0000-0100-0000A7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76200</xdr:colOff>
      <xdr:row>294</xdr:row>
      <xdr:rowOff>171450</xdr:rowOff>
    </xdr:to>
    <xdr:sp macro="" textlink="">
      <xdr:nvSpPr>
        <xdr:cNvPr id="168" name="Text Box 65">
          <a:extLst>
            <a:ext uri="{FF2B5EF4-FFF2-40B4-BE49-F238E27FC236}">
              <a16:creationId xmlns:a16="http://schemas.microsoft.com/office/drawing/2014/main" id="{00000000-0008-0000-0100-0000A8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76200</xdr:colOff>
      <xdr:row>294</xdr:row>
      <xdr:rowOff>171450</xdr:rowOff>
    </xdr:to>
    <xdr:sp macro="" textlink="">
      <xdr:nvSpPr>
        <xdr:cNvPr id="169" name="Text Box 91">
          <a:extLst>
            <a:ext uri="{FF2B5EF4-FFF2-40B4-BE49-F238E27FC236}">
              <a16:creationId xmlns:a16="http://schemas.microsoft.com/office/drawing/2014/main" id="{00000000-0008-0000-0100-0000A9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294</xdr:row>
      <xdr:rowOff>0</xdr:rowOff>
    </xdr:from>
    <xdr:to>
      <xdr:col>3</xdr:col>
      <xdr:colOff>76200</xdr:colOff>
      <xdr:row>294</xdr:row>
      <xdr:rowOff>171450</xdr:rowOff>
    </xdr:to>
    <xdr:sp macro="" textlink="">
      <xdr:nvSpPr>
        <xdr:cNvPr id="170" name="Text Box 46">
          <a:extLst>
            <a:ext uri="{FF2B5EF4-FFF2-40B4-BE49-F238E27FC236}">
              <a16:creationId xmlns:a16="http://schemas.microsoft.com/office/drawing/2014/main" id="{00000000-0008-0000-0100-0000AA000000}"/>
            </a:ext>
          </a:extLst>
        </xdr:cNvPr>
        <xdr:cNvSpPr txBox="1">
          <a:spLocks noChangeArrowheads="1"/>
        </xdr:cNvSpPr>
      </xdr:nvSpPr>
      <xdr:spPr bwMode="auto">
        <a:xfrm>
          <a:off x="5057775" y="2562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294</xdr:row>
      <xdr:rowOff>0</xdr:rowOff>
    </xdr:from>
    <xdr:to>
      <xdr:col>3</xdr:col>
      <xdr:colOff>76200</xdr:colOff>
      <xdr:row>294</xdr:row>
      <xdr:rowOff>171450</xdr:rowOff>
    </xdr:to>
    <xdr:sp macro="" textlink="">
      <xdr:nvSpPr>
        <xdr:cNvPr id="171" name="Text Box 43">
          <a:extLst>
            <a:ext uri="{FF2B5EF4-FFF2-40B4-BE49-F238E27FC236}">
              <a16:creationId xmlns:a16="http://schemas.microsoft.com/office/drawing/2014/main" id="{00000000-0008-0000-0100-0000AB000000}"/>
            </a:ext>
          </a:extLst>
        </xdr:cNvPr>
        <xdr:cNvSpPr txBox="1">
          <a:spLocks noChangeArrowheads="1"/>
        </xdr:cNvSpPr>
      </xdr:nvSpPr>
      <xdr:spPr bwMode="auto">
        <a:xfrm>
          <a:off x="5057775" y="2562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76200</xdr:colOff>
      <xdr:row>294</xdr:row>
      <xdr:rowOff>66675</xdr:rowOff>
    </xdr:to>
    <xdr:sp macro="" textlink="">
      <xdr:nvSpPr>
        <xdr:cNvPr id="172" name="Text Box 68">
          <a:extLst>
            <a:ext uri="{FF2B5EF4-FFF2-40B4-BE49-F238E27FC236}">
              <a16:creationId xmlns:a16="http://schemas.microsoft.com/office/drawing/2014/main" id="{00000000-0008-0000-0100-0000AC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76200</xdr:colOff>
      <xdr:row>294</xdr:row>
      <xdr:rowOff>66675</xdr:rowOff>
    </xdr:to>
    <xdr:sp macro="" textlink="">
      <xdr:nvSpPr>
        <xdr:cNvPr id="173" name="Text Box 69">
          <a:extLst>
            <a:ext uri="{FF2B5EF4-FFF2-40B4-BE49-F238E27FC236}">
              <a16:creationId xmlns:a16="http://schemas.microsoft.com/office/drawing/2014/main" id="{00000000-0008-0000-0100-0000AD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76200</xdr:colOff>
      <xdr:row>294</xdr:row>
      <xdr:rowOff>66675</xdr:rowOff>
    </xdr:to>
    <xdr:sp macro="" textlink="">
      <xdr:nvSpPr>
        <xdr:cNvPr id="174" name="Text Box 70">
          <a:extLst>
            <a:ext uri="{FF2B5EF4-FFF2-40B4-BE49-F238E27FC236}">
              <a16:creationId xmlns:a16="http://schemas.microsoft.com/office/drawing/2014/main" id="{00000000-0008-0000-0100-0000AE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76200</xdr:colOff>
      <xdr:row>294</xdr:row>
      <xdr:rowOff>66675</xdr:rowOff>
    </xdr:to>
    <xdr:sp macro="" textlink="">
      <xdr:nvSpPr>
        <xdr:cNvPr id="175" name="Text Box 71">
          <a:extLst>
            <a:ext uri="{FF2B5EF4-FFF2-40B4-BE49-F238E27FC236}">
              <a16:creationId xmlns:a16="http://schemas.microsoft.com/office/drawing/2014/main" id="{00000000-0008-0000-0100-0000AF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76200</xdr:colOff>
      <xdr:row>294</xdr:row>
      <xdr:rowOff>66675</xdr:rowOff>
    </xdr:to>
    <xdr:sp macro="" textlink="">
      <xdr:nvSpPr>
        <xdr:cNvPr id="176" name="Text Box 72">
          <a:extLst>
            <a:ext uri="{FF2B5EF4-FFF2-40B4-BE49-F238E27FC236}">
              <a16:creationId xmlns:a16="http://schemas.microsoft.com/office/drawing/2014/main" id="{00000000-0008-0000-0100-0000B0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76200</xdr:colOff>
      <xdr:row>294</xdr:row>
      <xdr:rowOff>66675</xdr:rowOff>
    </xdr:to>
    <xdr:sp macro="" textlink="">
      <xdr:nvSpPr>
        <xdr:cNvPr id="177" name="Text Box 73">
          <a:extLst>
            <a:ext uri="{FF2B5EF4-FFF2-40B4-BE49-F238E27FC236}">
              <a16:creationId xmlns:a16="http://schemas.microsoft.com/office/drawing/2014/main" id="{00000000-0008-0000-0100-0000B1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76200</xdr:colOff>
      <xdr:row>294</xdr:row>
      <xdr:rowOff>28575</xdr:rowOff>
    </xdr:to>
    <xdr:sp macro="" textlink="">
      <xdr:nvSpPr>
        <xdr:cNvPr id="178" name="Text Box 46">
          <a:extLst>
            <a:ext uri="{FF2B5EF4-FFF2-40B4-BE49-F238E27FC236}">
              <a16:creationId xmlns:a16="http://schemas.microsoft.com/office/drawing/2014/main" id="{00000000-0008-0000-0100-0000B2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76200</xdr:colOff>
      <xdr:row>294</xdr:row>
      <xdr:rowOff>28575</xdr:rowOff>
    </xdr:to>
    <xdr:sp macro="" textlink="">
      <xdr:nvSpPr>
        <xdr:cNvPr id="179" name="Text Box 43">
          <a:extLst>
            <a:ext uri="{FF2B5EF4-FFF2-40B4-BE49-F238E27FC236}">
              <a16:creationId xmlns:a16="http://schemas.microsoft.com/office/drawing/2014/main" id="{00000000-0008-0000-0100-0000B3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76200</xdr:colOff>
      <xdr:row>294</xdr:row>
      <xdr:rowOff>28575</xdr:rowOff>
    </xdr:to>
    <xdr:sp macro="" textlink="">
      <xdr:nvSpPr>
        <xdr:cNvPr id="180" name="Text Box 46">
          <a:extLst>
            <a:ext uri="{FF2B5EF4-FFF2-40B4-BE49-F238E27FC236}">
              <a16:creationId xmlns:a16="http://schemas.microsoft.com/office/drawing/2014/main" id="{00000000-0008-0000-0100-0000B4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76200</xdr:colOff>
      <xdr:row>294</xdr:row>
      <xdr:rowOff>28575</xdr:rowOff>
    </xdr:to>
    <xdr:sp macro="" textlink="">
      <xdr:nvSpPr>
        <xdr:cNvPr id="181" name="Text Box 43">
          <a:extLst>
            <a:ext uri="{FF2B5EF4-FFF2-40B4-BE49-F238E27FC236}">
              <a16:creationId xmlns:a16="http://schemas.microsoft.com/office/drawing/2014/main" id="{00000000-0008-0000-0100-0000B5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76200</xdr:colOff>
      <xdr:row>294</xdr:row>
      <xdr:rowOff>66675</xdr:rowOff>
    </xdr:to>
    <xdr:sp macro="" textlink="">
      <xdr:nvSpPr>
        <xdr:cNvPr id="182" name="Text Box 68">
          <a:extLst>
            <a:ext uri="{FF2B5EF4-FFF2-40B4-BE49-F238E27FC236}">
              <a16:creationId xmlns:a16="http://schemas.microsoft.com/office/drawing/2014/main" id="{00000000-0008-0000-0100-0000B6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76200</xdr:colOff>
      <xdr:row>294</xdr:row>
      <xdr:rowOff>66675</xdr:rowOff>
    </xdr:to>
    <xdr:sp macro="" textlink="">
      <xdr:nvSpPr>
        <xdr:cNvPr id="183" name="Text Box 69">
          <a:extLst>
            <a:ext uri="{FF2B5EF4-FFF2-40B4-BE49-F238E27FC236}">
              <a16:creationId xmlns:a16="http://schemas.microsoft.com/office/drawing/2014/main" id="{00000000-0008-0000-0100-0000B7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76200</xdr:colOff>
      <xdr:row>294</xdr:row>
      <xdr:rowOff>66675</xdr:rowOff>
    </xdr:to>
    <xdr:sp macro="" textlink="">
      <xdr:nvSpPr>
        <xdr:cNvPr id="184" name="Text Box 70">
          <a:extLst>
            <a:ext uri="{FF2B5EF4-FFF2-40B4-BE49-F238E27FC236}">
              <a16:creationId xmlns:a16="http://schemas.microsoft.com/office/drawing/2014/main" id="{00000000-0008-0000-0100-0000B8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76200</xdr:colOff>
      <xdr:row>294</xdr:row>
      <xdr:rowOff>66675</xdr:rowOff>
    </xdr:to>
    <xdr:sp macro="" textlink="">
      <xdr:nvSpPr>
        <xdr:cNvPr id="185" name="Text Box 71">
          <a:extLst>
            <a:ext uri="{FF2B5EF4-FFF2-40B4-BE49-F238E27FC236}">
              <a16:creationId xmlns:a16="http://schemas.microsoft.com/office/drawing/2014/main" id="{00000000-0008-0000-0100-0000B9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76200</xdr:colOff>
      <xdr:row>294</xdr:row>
      <xdr:rowOff>66675</xdr:rowOff>
    </xdr:to>
    <xdr:sp macro="" textlink="">
      <xdr:nvSpPr>
        <xdr:cNvPr id="186" name="Text Box 72">
          <a:extLst>
            <a:ext uri="{FF2B5EF4-FFF2-40B4-BE49-F238E27FC236}">
              <a16:creationId xmlns:a16="http://schemas.microsoft.com/office/drawing/2014/main" id="{00000000-0008-0000-0100-0000BA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76200</xdr:colOff>
      <xdr:row>294</xdr:row>
      <xdr:rowOff>66675</xdr:rowOff>
    </xdr:to>
    <xdr:sp macro="" textlink="">
      <xdr:nvSpPr>
        <xdr:cNvPr id="187" name="Text Box 73">
          <a:extLst>
            <a:ext uri="{FF2B5EF4-FFF2-40B4-BE49-F238E27FC236}">
              <a16:creationId xmlns:a16="http://schemas.microsoft.com/office/drawing/2014/main" id="{00000000-0008-0000-0100-0000BB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76200</xdr:colOff>
      <xdr:row>294</xdr:row>
      <xdr:rowOff>28575</xdr:rowOff>
    </xdr:to>
    <xdr:sp macro="" textlink="">
      <xdr:nvSpPr>
        <xdr:cNvPr id="188" name="Text Box 46">
          <a:extLst>
            <a:ext uri="{FF2B5EF4-FFF2-40B4-BE49-F238E27FC236}">
              <a16:creationId xmlns:a16="http://schemas.microsoft.com/office/drawing/2014/main" id="{00000000-0008-0000-0100-0000BC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76200</xdr:colOff>
      <xdr:row>294</xdr:row>
      <xdr:rowOff>28575</xdr:rowOff>
    </xdr:to>
    <xdr:sp macro="" textlink="">
      <xdr:nvSpPr>
        <xdr:cNvPr id="189" name="Text Box 43">
          <a:extLst>
            <a:ext uri="{FF2B5EF4-FFF2-40B4-BE49-F238E27FC236}">
              <a16:creationId xmlns:a16="http://schemas.microsoft.com/office/drawing/2014/main" id="{00000000-0008-0000-0100-0000BD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76200</xdr:colOff>
      <xdr:row>294</xdr:row>
      <xdr:rowOff>28575</xdr:rowOff>
    </xdr:to>
    <xdr:sp macro="" textlink="">
      <xdr:nvSpPr>
        <xdr:cNvPr id="190" name="Text Box 46">
          <a:extLst>
            <a:ext uri="{FF2B5EF4-FFF2-40B4-BE49-F238E27FC236}">
              <a16:creationId xmlns:a16="http://schemas.microsoft.com/office/drawing/2014/main" id="{00000000-0008-0000-0100-0000BE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76200</xdr:colOff>
      <xdr:row>294</xdr:row>
      <xdr:rowOff>28575</xdr:rowOff>
    </xdr:to>
    <xdr:sp macro="" textlink="">
      <xdr:nvSpPr>
        <xdr:cNvPr id="191" name="Text Box 43">
          <a:extLst>
            <a:ext uri="{FF2B5EF4-FFF2-40B4-BE49-F238E27FC236}">
              <a16:creationId xmlns:a16="http://schemas.microsoft.com/office/drawing/2014/main" id="{00000000-0008-0000-0100-0000BF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76200</xdr:colOff>
      <xdr:row>294</xdr:row>
      <xdr:rowOff>47625</xdr:rowOff>
    </xdr:to>
    <xdr:sp macro="" textlink="">
      <xdr:nvSpPr>
        <xdr:cNvPr id="192" name="Text Box 68">
          <a:extLst>
            <a:ext uri="{FF2B5EF4-FFF2-40B4-BE49-F238E27FC236}">
              <a16:creationId xmlns:a16="http://schemas.microsoft.com/office/drawing/2014/main" id="{00000000-0008-0000-0100-0000C0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76200</xdr:colOff>
      <xdr:row>294</xdr:row>
      <xdr:rowOff>47625</xdr:rowOff>
    </xdr:to>
    <xdr:sp macro="" textlink="">
      <xdr:nvSpPr>
        <xdr:cNvPr id="193" name="Text Box 69">
          <a:extLst>
            <a:ext uri="{FF2B5EF4-FFF2-40B4-BE49-F238E27FC236}">
              <a16:creationId xmlns:a16="http://schemas.microsoft.com/office/drawing/2014/main" id="{00000000-0008-0000-0100-0000C1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76200</xdr:colOff>
      <xdr:row>294</xdr:row>
      <xdr:rowOff>47625</xdr:rowOff>
    </xdr:to>
    <xdr:sp macro="" textlink="">
      <xdr:nvSpPr>
        <xdr:cNvPr id="194" name="Text Box 70">
          <a:extLst>
            <a:ext uri="{FF2B5EF4-FFF2-40B4-BE49-F238E27FC236}">
              <a16:creationId xmlns:a16="http://schemas.microsoft.com/office/drawing/2014/main" id="{00000000-0008-0000-0100-0000C2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76200</xdr:colOff>
      <xdr:row>294</xdr:row>
      <xdr:rowOff>47625</xdr:rowOff>
    </xdr:to>
    <xdr:sp macro="" textlink="">
      <xdr:nvSpPr>
        <xdr:cNvPr id="195" name="Text Box 71">
          <a:extLst>
            <a:ext uri="{FF2B5EF4-FFF2-40B4-BE49-F238E27FC236}">
              <a16:creationId xmlns:a16="http://schemas.microsoft.com/office/drawing/2014/main" id="{00000000-0008-0000-0100-0000C3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76200</xdr:colOff>
      <xdr:row>294</xdr:row>
      <xdr:rowOff>47625</xdr:rowOff>
    </xdr:to>
    <xdr:sp macro="" textlink="">
      <xdr:nvSpPr>
        <xdr:cNvPr id="196" name="Text Box 72">
          <a:extLst>
            <a:ext uri="{FF2B5EF4-FFF2-40B4-BE49-F238E27FC236}">
              <a16:creationId xmlns:a16="http://schemas.microsoft.com/office/drawing/2014/main" id="{00000000-0008-0000-0100-0000C4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76200</xdr:colOff>
      <xdr:row>294</xdr:row>
      <xdr:rowOff>47625</xdr:rowOff>
    </xdr:to>
    <xdr:sp macro="" textlink="">
      <xdr:nvSpPr>
        <xdr:cNvPr id="197" name="Text Box 73">
          <a:extLst>
            <a:ext uri="{FF2B5EF4-FFF2-40B4-BE49-F238E27FC236}">
              <a16:creationId xmlns:a16="http://schemas.microsoft.com/office/drawing/2014/main" id="{00000000-0008-0000-0100-0000C5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76200</xdr:colOff>
      <xdr:row>294</xdr:row>
      <xdr:rowOff>28575</xdr:rowOff>
    </xdr:to>
    <xdr:sp macro="" textlink="">
      <xdr:nvSpPr>
        <xdr:cNvPr id="198" name="Text Box 46">
          <a:extLst>
            <a:ext uri="{FF2B5EF4-FFF2-40B4-BE49-F238E27FC236}">
              <a16:creationId xmlns:a16="http://schemas.microsoft.com/office/drawing/2014/main" id="{00000000-0008-0000-0100-0000C6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76200</xdr:colOff>
      <xdr:row>294</xdr:row>
      <xdr:rowOff>28575</xdr:rowOff>
    </xdr:to>
    <xdr:sp macro="" textlink="">
      <xdr:nvSpPr>
        <xdr:cNvPr id="199" name="Text Box 43">
          <a:extLst>
            <a:ext uri="{FF2B5EF4-FFF2-40B4-BE49-F238E27FC236}">
              <a16:creationId xmlns:a16="http://schemas.microsoft.com/office/drawing/2014/main" id="{00000000-0008-0000-0100-0000C7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76200</xdr:colOff>
      <xdr:row>294</xdr:row>
      <xdr:rowOff>28575</xdr:rowOff>
    </xdr:to>
    <xdr:sp macro="" textlink="">
      <xdr:nvSpPr>
        <xdr:cNvPr id="200" name="Text Box 46">
          <a:extLst>
            <a:ext uri="{FF2B5EF4-FFF2-40B4-BE49-F238E27FC236}">
              <a16:creationId xmlns:a16="http://schemas.microsoft.com/office/drawing/2014/main" id="{00000000-0008-0000-0100-0000C8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76200</xdr:colOff>
      <xdr:row>294</xdr:row>
      <xdr:rowOff>28575</xdr:rowOff>
    </xdr:to>
    <xdr:sp macro="" textlink="">
      <xdr:nvSpPr>
        <xdr:cNvPr id="201" name="Text Box 43">
          <a:extLst>
            <a:ext uri="{FF2B5EF4-FFF2-40B4-BE49-F238E27FC236}">
              <a16:creationId xmlns:a16="http://schemas.microsoft.com/office/drawing/2014/main" id="{00000000-0008-0000-0100-0000C9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294</xdr:row>
      <xdr:rowOff>0</xdr:rowOff>
    </xdr:from>
    <xdr:to>
      <xdr:col>1</xdr:col>
      <xdr:colOff>790575</xdr:colOff>
      <xdr:row>294</xdr:row>
      <xdr:rowOff>171450</xdr:rowOff>
    </xdr:to>
    <xdr:sp macro="" textlink="">
      <xdr:nvSpPr>
        <xdr:cNvPr id="202" name="Text Box 10">
          <a:extLst>
            <a:ext uri="{FF2B5EF4-FFF2-40B4-BE49-F238E27FC236}">
              <a16:creationId xmlns:a16="http://schemas.microsoft.com/office/drawing/2014/main" id="{00000000-0008-0000-0100-0000CA000000}"/>
            </a:ext>
          </a:extLst>
        </xdr:cNvPr>
        <xdr:cNvSpPr txBox="1">
          <a:spLocks noChangeArrowheads="1"/>
        </xdr:cNvSpPr>
      </xdr:nvSpPr>
      <xdr:spPr bwMode="auto">
        <a:xfrm>
          <a:off x="1057275" y="25622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294</xdr:row>
      <xdr:rowOff>0</xdr:rowOff>
    </xdr:from>
    <xdr:to>
      <xdr:col>1</xdr:col>
      <xdr:colOff>790575</xdr:colOff>
      <xdr:row>294</xdr:row>
      <xdr:rowOff>171450</xdr:rowOff>
    </xdr:to>
    <xdr:sp macro="" textlink="">
      <xdr:nvSpPr>
        <xdr:cNvPr id="203" name="Text Box 11">
          <a:extLst>
            <a:ext uri="{FF2B5EF4-FFF2-40B4-BE49-F238E27FC236}">
              <a16:creationId xmlns:a16="http://schemas.microsoft.com/office/drawing/2014/main" id="{00000000-0008-0000-0100-0000CB000000}"/>
            </a:ext>
          </a:extLst>
        </xdr:cNvPr>
        <xdr:cNvSpPr txBox="1">
          <a:spLocks noChangeArrowheads="1"/>
        </xdr:cNvSpPr>
      </xdr:nvSpPr>
      <xdr:spPr bwMode="auto">
        <a:xfrm>
          <a:off x="1057275" y="25622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76200</xdr:colOff>
      <xdr:row>294</xdr:row>
      <xdr:rowOff>171450</xdr:rowOff>
    </xdr:to>
    <xdr:sp macro="" textlink="">
      <xdr:nvSpPr>
        <xdr:cNvPr id="204" name="Text Box 65">
          <a:extLst>
            <a:ext uri="{FF2B5EF4-FFF2-40B4-BE49-F238E27FC236}">
              <a16:creationId xmlns:a16="http://schemas.microsoft.com/office/drawing/2014/main" id="{00000000-0008-0000-0100-0000CC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76200</xdr:colOff>
      <xdr:row>294</xdr:row>
      <xdr:rowOff>171450</xdr:rowOff>
    </xdr:to>
    <xdr:sp macro="" textlink="">
      <xdr:nvSpPr>
        <xdr:cNvPr id="205" name="Text Box 91">
          <a:extLst>
            <a:ext uri="{FF2B5EF4-FFF2-40B4-BE49-F238E27FC236}">
              <a16:creationId xmlns:a16="http://schemas.microsoft.com/office/drawing/2014/main" id="{00000000-0008-0000-0100-0000CD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76200</xdr:colOff>
      <xdr:row>294</xdr:row>
      <xdr:rowOff>171450</xdr:rowOff>
    </xdr:to>
    <xdr:sp macro="" textlink="">
      <xdr:nvSpPr>
        <xdr:cNvPr id="206" name="Text Box 65">
          <a:extLst>
            <a:ext uri="{FF2B5EF4-FFF2-40B4-BE49-F238E27FC236}">
              <a16:creationId xmlns:a16="http://schemas.microsoft.com/office/drawing/2014/main" id="{00000000-0008-0000-0100-0000CE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76200</xdr:colOff>
      <xdr:row>294</xdr:row>
      <xdr:rowOff>171450</xdr:rowOff>
    </xdr:to>
    <xdr:sp macro="" textlink="">
      <xdr:nvSpPr>
        <xdr:cNvPr id="207" name="Text Box 91">
          <a:extLst>
            <a:ext uri="{FF2B5EF4-FFF2-40B4-BE49-F238E27FC236}">
              <a16:creationId xmlns:a16="http://schemas.microsoft.com/office/drawing/2014/main" id="{00000000-0008-0000-0100-0000CF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294</xdr:row>
      <xdr:rowOff>0</xdr:rowOff>
    </xdr:from>
    <xdr:to>
      <xdr:col>3</xdr:col>
      <xdr:colOff>76200</xdr:colOff>
      <xdr:row>294</xdr:row>
      <xdr:rowOff>171450</xdr:rowOff>
    </xdr:to>
    <xdr:sp macro="" textlink="">
      <xdr:nvSpPr>
        <xdr:cNvPr id="208" name="Text Box 46">
          <a:extLst>
            <a:ext uri="{FF2B5EF4-FFF2-40B4-BE49-F238E27FC236}">
              <a16:creationId xmlns:a16="http://schemas.microsoft.com/office/drawing/2014/main" id="{00000000-0008-0000-0100-0000D0000000}"/>
            </a:ext>
          </a:extLst>
        </xdr:cNvPr>
        <xdr:cNvSpPr txBox="1">
          <a:spLocks noChangeArrowheads="1"/>
        </xdr:cNvSpPr>
      </xdr:nvSpPr>
      <xdr:spPr bwMode="auto">
        <a:xfrm>
          <a:off x="5057775" y="2562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294</xdr:row>
      <xdr:rowOff>0</xdr:rowOff>
    </xdr:from>
    <xdr:to>
      <xdr:col>3</xdr:col>
      <xdr:colOff>76200</xdr:colOff>
      <xdr:row>294</xdr:row>
      <xdr:rowOff>171450</xdr:rowOff>
    </xdr:to>
    <xdr:sp macro="" textlink="">
      <xdr:nvSpPr>
        <xdr:cNvPr id="209" name="Text Box 43">
          <a:extLst>
            <a:ext uri="{FF2B5EF4-FFF2-40B4-BE49-F238E27FC236}">
              <a16:creationId xmlns:a16="http://schemas.microsoft.com/office/drawing/2014/main" id="{00000000-0008-0000-0100-0000D1000000}"/>
            </a:ext>
          </a:extLst>
        </xdr:cNvPr>
        <xdr:cNvSpPr txBox="1">
          <a:spLocks noChangeArrowheads="1"/>
        </xdr:cNvSpPr>
      </xdr:nvSpPr>
      <xdr:spPr bwMode="auto">
        <a:xfrm>
          <a:off x="5057775" y="2562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76200</xdr:colOff>
      <xdr:row>294</xdr:row>
      <xdr:rowOff>66675</xdr:rowOff>
    </xdr:to>
    <xdr:sp macro="" textlink="">
      <xdr:nvSpPr>
        <xdr:cNvPr id="210" name="Text Box 68">
          <a:extLst>
            <a:ext uri="{FF2B5EF4-FFF2-40B4-BE49-F238E27FC236}">
              <a16:creationId xmlns:a16="http://schemas.microsoft.com/office/drawing/2014/main" id="{00000000-0008-0000-0100-0000D2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76200</xdr:colOff>
      <xdr:row>294</xdr:row>
      <xdr:rowOff>66675</xdr:rowOff>
    </xdr:to>
    <xdr:sp macro="" textlink="">
      <xdr:nvSpPr>
        <xdr:cNvPr id="211" name="Text Box 69">
          <a:extLst>
            <a:ext uri="{FF2B5EF4-FFF2-40B4-BE49-F238E27FC236}">
              <a16:creationId xmlns:a16="http://schemas.microsoft.com/office/drawing/2014/main" id="{00000000-0008-0000-0100-0000D3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76200</xdr:colOff>
      <xdr:row>294</xdr:row>
      <xdr:rowOff>66675</xdr:rowOff>
    </xdr:to>
    <xdr:sp macro="" textlink="">
      <xdr:nvSpPr>
        <xdr:cNvPr id="212" name="Text Box 70">
          <a:extLst>
            <a:ext uri="{FF2B5EF4-FFF2-40B4-BE49-F238E27FC236}">
              <a16:creationId xmlns:a16="http://schemas.microsoft.com/office/drawing/2014/main" id="{00000000-0008-0000-0100-0000D4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76200</xdr:colOff>
      <xdr:row>294</xdr:row>
      <xdr:rowOff>66675</xdr:rowOff>
    </xdr:to>
    <xdr:sp macro="" textlink="">
      <xdr:nvSpPr>
        <xdr:cNvPr id="213" name="Text Box 71">
          <a:extLst>
            <a:ext uri="{FF2B5EF4-FFF2-40B4-BE49-F238E27FC236}">
              <a16:creationId xmlns:a16="http://schemas.microsoft.com/office/drawing/2014/main" id="{00000000-0008-0000-0100-0000D5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76200</xdr:colOff>
      <xdr:row>294</xdr:row>
      <xdr:rowOff>66675</xdr:rowOff>
    </xdr:to>
    <xdr:sp macro="" textlink="">
      <xdr:nvSpPr>
        <xdr:cNvPr id="214" name="Text Box 72">
          <a:extLst>
            <a:ext uri="{FF2B5EF4-FFF2-40B4-BE49-F238E27FC236}">
              <a16:creationId xmlns:a16="http://schemas.microsoft.com/office/drawing/2014/main" id="{00000000-0008-0000-0100-0000D6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76200</xdr:colOff>
      <xdr:row>294</xdr:row>
      <xdr:rowOff>66675</xdr:rowOff>
    </xdr:to>
    <xdr:sp macro="" textlink="">
      <xdr:nvSpPr>
        <xdr:cNvPr id="215" name="Text Box 73">
          <a:extLst>
            <a:ext uri="{FF2B5EF4-FFF2-40B4-BE49-F238E27FC236}">
              <a16:creationId xmlns:a16="http://schemas.microsoft.com/office/drawing/2014/main" id="{00000000-0008-0000-0100-0000D7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76200</xdr:colOff>
      <xdr:row>294</xdr:row>
      <xdr:rowOff>28575</xdr:rowOff>
    </xdr:to>
    <xdr:sp macro="" textlink="">
      <xdr:nvSpPr>
        <xdr:cNvPr id="216" name="Text Box 46">
          <a:extLst>
            <a:ext uri="{FF2B5EF4-FFF2-40B4-BE49-F238E27FC236}">
              <a16:creationId xmlns:a16="http://schemas.microsoft.com/office/drawing/2014/main" id="{00000000-0008-0000-0100-0000D8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76200</xdr:colOff>
      <xdr:row>294</xdr:row>
      <xdr:rowOff>28575</xdr:rowOff>
    </xdr:to>
    <xdr:sp macro="" textlink="">
      <xdr:nvSpPr>
        <xdr:cNvPr id="217" name="Text Box 43">
          <a:extLst>
            <a:ext uri="{FF2B5EF4-FFF2-40B4-BE49-F238E27FC236}">
              <a16:creationId xmlns:a16="http://schemas.microsoft.com/office/drawing/2014/main" id="{00000000-0008-0000-0100-0000D9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76200</xdr:colOff>
      <xdr:row>294</xdr:row>
      <xdr:rowOff>28575</xdr:rowOff>
    </xdr:to>
    <xdr:sp macro="" textlink="">
      <xdr:nvSpPr>
        <xdr:cNvPr id="218" name="Text Box 46">
          <a:extLst>
            <a:ext uri="{FF2B5EF4-FFF2-40B4-BE49-F238E27FC236}">
              <a16:creationId xmlns:a16="http://schemas.microsoft.com/office/drawing/2014/main" id="{00000000-0008-0000-0100-0000DA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76200</xdr:colOff>
      <xdr:row>294</xdr:row>
      <xdr:rowOff>28575</xdr:rowOff>
    </xdr:to>
    <xdr:sp macro="" textlink="">
      <xdr:nvSpPr>
        <xdr:cNvPr id="219" name="Text Box 43">
          <a:extLst>
            <a:ext uri="{FF2B5EF4-FFF2-40B4-BE49-F238E27FC236}">
              <a16:creationId xmlns:a16="http://schemas.microsoft.com/office/drawing/2014/main" id="{00000000-0008-0000-0100-0000DB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76200</xdr:colOff>
      <xdr:row>294</xdr:row>
      <xdr:rowOff>66675</xdr:rowOff>
    </xdr:to>
    <xdr:sp macro="" textlink="">
      <xdr:nvSpPr>
        <xdr:cNvPr id="220" name="Text Box 68">
          <a:extLst>
            <a:ext uri="{FF2B5EF4-FFF2-40B4-BE49-F238E27FC236}">
              <a16:creationId xmlns:a16="http://schemas.microsoft.com/office/drawing/2014/main" id="{00000000-0008-0000-0100-0000DC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76200</xdr:colOff>
      <xdr:row>294</xdr:row>
      <xdr:rowOff>66675</xdr:rowOff>
    </xdr:to>
    <xdr:sp macro="" textlink="">
      <xdr:nvSpPr>
        <xdr:cNvPr id="221" name="Text Box 69">
          <a:extLst>
            <a:ext uri="{FF2B5EF4-FFF2-40B4-BE49-F238E27FC236}">
              <a16:creationId xmlns:a16="http://schemas.microsoft.com/office/drawing/2014/main" id="{00000000-0008-0000-0100-0000DD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76200</xdr:colOff>
      <xdr:row>294</xdr:row>
      <xdr:rowOff>66675</xdr:rowOff>
    </xdr:to>
    <xdr:sp macro="" textlink="">
      <xdr:nvSpPr>
        <xdr:cNvPr id="222" name="Text Box 70">
          <a:extLst>
            <a:ext uri="{FF2B5EF4-FFF2-40B4-BE49-F238E27FC236}">
              <a16:creationId xmlns:a16="http://schemas.microsoft.com/office/drawing/2014/main" id="{00000000-0008-0000-0100-0000DE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76200</xdr:colOff>
      <xdr:row>294</xdr:row>
      <xdr:rowOff>66675</xdr:rowOff>
    </xdr:to>
    <xdr:sp macro="" textlink="">
      <xdr:nvSpPr>
        <xdr:cNvPr id="223" name="Text Box 71">
          <a:extLst>
            <a:ext uri="{FF2B5EF4-FFF2-40B4-BE49-F238E27FC236}">
              <a16:creationId xmlns:a16="http://schemas.microsoft.com/office/drawing/2014/main" id="{00000000-0008-0000-0100-0000DF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76200</xdr:colOff>
      <xdr:row>294</xdr:row>
      <xdr:rowOff>66675</xdr:rowOff>
    </xdr:to>
    <xdr:sp macro="" textlink="">
      <xdr:nvSpPr>
        <xdr:cNvPr id="224" name="Text Box 72">
          <a:extLst>
            <a:ext uri="{FF2B5EF4-FFF2-40B4-BE49-F238E27FC236}">
              <a16:creationId xmlns:a16="http://schemas.microsoft.com/office/drawing/2014/main" id="{00000000-0008-0000-0100-0000E0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76200</xdr:colOff>
      <xdr:row>294</xdr:row>
      <xdr:rowOff>66675</xdr:rowOff>
    </xdr:to>
    <xdr:sp macro="" textlink="">
      <xdr:nvSpPr>
        <xdr:cNvPr id="225" name="Text Box 73">
          <a:extLst>
            <a:ext uri="{FF2B5EF4-FFF2-40B4-BE49-F238E27FC236}">
              <a16:creationId xmlns:a16="http://schemas.microsoft.com/office/drawing/2014/main" id="{00000000-0008-0000-0100-0000E1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76200</xdr:colOff>
      <xdr:row>294</xdr:row>
      <xdr:rowOff>28575</xdr:rowOff>
    </xdr:to>
    <xdr:sp macro="" textlink="">
      <xdr:nvSpPr>
        <xdr:cNvPr id="226" name="Text Box 46">
          <a:extLst>
            <a:ext uri="{FF2B5EF4-FFF2-40B4-BE49-F238E27FC236}">
              <a16:creationId xmlns:a16="http://schemas.microsoft.com/office/drawing/2014/main" id="{00000000-0008-0000-0100-0000E2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76200</xdr:colOff>
      <xdr:row>294</xdr:row>
      <xdr:rowOff>28575</xdr:rowOff>
    </xdr:to>
    <xdr:sp macro="" textlink="">
      <xdr:nvSpPr>
        <xdr:cNvPr id="227" name="Text Box 43">
          <a:extLst>
            <a:ext uri="{FF2B5EF4-FFF2-40B4-BE49-F238E27FC236}">
              <a16:creationId xmlns:a16="http://schemas.microsoft.com/office/drawing/2014/main" id="{00000000-0008-0000-0100-0000E3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76200</xdr:colOff>
      <xdr:row>294</xdr:row>
      <xdr:rowOff>28575</xdr:rowOff>
    </xdr:to>
    <xdr:sp macro="" textlink="">
      <xdr:nvSpPr>
        <xdr:cNvPr id="228" name="Text Box 46">
          <a:extLst>
            <a:ext uri="{FF2B5EF4-FFF2-40B4-BE49-F238E27FC236}">
              <a16:creationId xmlns:a16="http://schemas.microsoft.com/office/drawing/2014/main" id="{00000000-0008-0000-0100-0000E4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76200</xdr:colOff>
      <xdr:row>294</xdr:row>
      <xdr:rowOff>28575</xdr:rowOff>
    </xdr:to>
    <xdr:sp macro="" textlink="">
      <xdr:nvSpPr>
        <xdr:cNvPr id="229" name="Text Box 43">
          <a:extLst>
            <a:ext uri="{FF2B5EF4-FFF2-40B4-BE49-F238E27FC236}">
              <a16:creationId xmlns:a16="http://schemas.microsoft.com/office/drawing/2014/main" id="{00000000-0008-0000-0100-0000E5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76200</xdr:colOff>
      <xdr:row>294</xdr:row>
      <xdr:rowOff>47625</xdr:rowOff>
    </xdr:to>
    <xdr:sp macro="" textlink="">
      <xdr:nvSpPr>
        <xdr:cNvPr id="230" name="Text Box 68">
          <a:extLst>
            <a:ext uri="{FF2B5EF4-FFF2-40B4-BE49-F238E27FC236}">
              <a16:creationId xmlns:a16="http://schemas.microsoft.com/office/drawing/2014/main" id="{00000000-0008-0000-0100-0000E6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76200</xdr:colOff>
      <xdr:row>294</xdr:row>
      <xdr:rowOff>47625</xdr:rowOff>
    </xdr:to>
    <xdr:sp macro="" textlink="">
      <xdr:nvSpPr>
        <xdr:cNvPr id="231" name="Text Box 69">
          <a:extLst>
            <a:ext uri="{FF2B5EF4-FFF2-40B4-BE49-F238E27FC236}">
              <a16:creationId xmlns:a16="http://schemas.microsoft.com/office/drawing/2014/main" id="{00000000-0008-0000-0100-0000E7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76200</xdr:colOff>
      <xdr:row>294</xdr:row>
      <xdr:rowOff>47625</xdr:rowOff>
    </xdr:to>
    <xdr:sp macro="" textlink="">
      <xdr:nvSpPr>
        <xdr:cNvPr id="232" name="Text Box 70">
          <a:extLst>
            <a:ext uri="{FF2B5EF4-FFF2-40B4-BE49-F238E27FC236}">
              <a16:creationId xmlns:a16="http://schemas.microsoft.com/office/drawing/2014/main" id="{00000000-0008-0000-0100-0000E8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76200</xdr:colOff>
      <xdr:row>294</xdr:row>
      <xdr:rowOff>47625</xdr:rowOff>
    </xdr:to>
    <xdr:sp macro="" textlink="">
      <xdr:nvSpPr>
        <xdr:cNvPr id="233" name="Text Box 71">
          <a:extLst>
            <a:ext uri="{FF2B5EF4-FFF2-40B4-BE49-F238E27FC236}">
              <a16:creationId xmlns:a16="http://schemas.microsoft.com/office/drawing/2014/main" id="{00000000-0008-0000-0100-0000E9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76200</xdr:colOff>
      <xdr:row>294</xdr:row>
      <xdr:rowOff>47625</xdr:rowOff>
    </xdr:to>
    <xdr:sp macro="" textlink="">
      <xdr:nvSpPr>
        <xdr:cNvPr id="234" name="Text Box 72">
          <a:extLst>
            <a:ext uri="{FF2B5EF4-FFF2-40B4-BE49-F238E27FC236}">
              <a16:creationId xmlns:a16="http://schemas.microsoft.com/office/drawing/2014/main" id="{00000000-0008-0000-0100-0000EA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76200</xdr:colOff>
      <xdr:row>294</xdr:row>
      <xdr:rowOff>47625</xdr:rowOff>
    </xdr:to>
    <xdr:sp macro="" textlink="">
      <xdr:nvSpPr>
        <xdr:cNvPr id="235" name="Text Box 73">
          <a:extLst>
            <a:ext uri="{FF2B5EF4-FFF2-40B4-BE49-F238E27FC236}">
              <a16:creationId xmlns:a16="http://schemas.microsoft.com/office/drawing/2014/main" id="{00000000-0008-0000-0100-0000EB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76200</xdr:colOff>
      <xdr:row>294</xdr:row>
      <xdr:rowOff>28575</xdr:rowOff>
    </xdr:to>
    <xdr:sp macro="" textlink="">
      <xdr:nvSpPr>
        <xdr:cNvPr id="236" name="Text Box 46">
          <a:extLst>
            <a:ext uri="{FF2B5EF4-FFF2-40B4-BE49-F238E27FC236}">
              <a16:creationId xmlns:a16="http://schemas.microsoft.com/office/drawing/2014/main" id="{00000000-0008-0000-0100-0000EC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76200</xdr:colOff>
      <xdr:row>294</xdr:row>
      <xdr:rowOff>28575</xdr:rowOff>
    </xdr:to>
    <xdr:sp macro="" textlink="">
      <xdr:nvSpPr>
        <xdr:cNvPr id="237" name="Text Box 43">
          <a:extLst>
            <a:ext uri="{FF2B5EF4-FFF2-40B4-BE49-F238E27FC236}">
              <a16:creationId xmlns:a16="http://schemas.microsoft.com/office/drawing/2014/main" id="{00000000-0008-0000-0100-0000ED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76200</xdr:colOff>
      <xdr:row>294</xdr:row>
      <xdr:rowOff>28575</xdr:rowOff>
    </xdr:to>
    <xdr:sp macro="" textlink="">
      <xdr:nvSpPr>
        <xdr:cNvPr id="238" name="Text Box 46">
          <a:extLst>
            <a:ext uri="{FF2B5EF4-FFF2-40B4-BE49-F238E27FC236}">
              <a16:creationId xmlns:a16="http://schemas.microsoft.com/office/drawing/2014/main" id="{00000000-0008-0000-0100-0000EE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76200</xdr:colOff>
      <xdr:row>294</xdr:row>
      <xdr:rowOff>28575</xdr:rowOff>
    </xdr:to>
    <xdr:sp macro="" textlink="">
      <xdr:nvSpPr>
        <xdr:cNvPr id="239" name="Text Box 43">
          <a:extLst>
            <a:ext uri="{FF2B5EF4-FFF2-40B4-BE49-F238E27FC236}">
              <a16:creationId xmlns:a16="http://schemas.microsoft.com/office/drawing/2014/main" id="{00000000-0008-0000-0100-0000EF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294</xdr:row>
      <xdr:rowOff>0</xdr:rowOff>
    </xdr:from>
    <xdr:to>
      <xdr:col>1</xdr:col>
      <xdr:colOff>790575</xdr:colOff>
      <xdr:row>294</xdr:row>
      <xdr:rowOff>171450</xdr:rowOff>
    </xdr:to>
    <xdr:sp macro="" textlink="">
      <xdr:nvSpPr>
        <xdr:cNvPr id="240" name="Text Box 10">
          <a:extLst>
            <a:ext uri="{FF2B5EF4-FFF2-40B4-BE49-F238E27FC236}">
              <a16:creationId xmlns:a16="http://schemas.microsoft.com/office/drawing/2014/main" id="{00000000-0008-0000-0100-0000F0000000}"/>
            </a:ext>
          </a:extLst>
        </xdr:cNvPr>
        <xdr:cNvSpPr txBox="1">
          <a:spLocks noChangeArrowheads="1"/>
        </xdr:cNvSpPr>
      </xdr:nvSpPr>
      <xdr:spPr bwMode="auto">
        <a:xfrm>
          <a:off x="1057275" y="25622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294</xdr:row>
      <xdr:rowOff>0</xdr:rowOff>
    </xdr:from>
    <xdr:to>
      <xdr:col>1</xdr:col>
      <xdr:colOff>790575</xdr:colOff>
      <xdr:row>294</xdr:row>
      <xdr:rowOff>171450</xdr:rowOff>
    </xdr:to>
    <xdr:sp macro="" textlink="">
      <xdr:nvSpPr>
        <xdr:cNvPr id="241" name="Text Box 11">
          <a:extLst>
            <a:ext uri="{FF2B5EF4-FFF2-40B4-BE49-F238E27FC236}">
              <a16:creationId xmlns:a16="http://schemas.microsoft.com/office/drawing/2014/main" id="{00000000-0008-0000-0100-0000F1000000}"/>
            </a:ext>
          </a:extLst>
        </xdr:cNvPr>
        <xdr:cNvSpPr txBox="1">
          <a:spLocks noChangeArrowheads="1"/>
        </xdr:cNvSpPr>
      </xdr:nvSpPr>
      <xdr:spPr bwMode="auto">
        <a:xfrm>
          <a:off x="1057275" y="25622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76200</xdr:colOff>
      <xdr:row>294</xdr:row>
      <xdr:rowOff>171450</xdr:rowOff>
    </xdr:to>
    <xdr:sp macro="" textlink="">
      <xdr:nvSpPr>
        <xdr:cNvPr id="242" name="Text Box 65">
          <a:extLst>
            <a:ext uri="{FF2B5EF4-FFF2-40B4-BE49-F238E27FC236}">
              <a16:creationId xmlns:a16="http://schemas.microsoft.com/office/drawing/2014/main" id="{00000000-0008-0000-0100-0000F2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76200</xdr:colOff>
      <xdr:row>294</xdr:row>
      <xdr:rowOff>171450</xdr:rowOff>
    </xdr:to>
    <xdr:sp macro="" textlink="">
      <xdr:nvSpPr>
        <xdr:cNvPr id="243" name="Text Box 91">
          <a:extLst>
            <a:ext uri="{FF2B5EF4-FFF2-40B4-BE49-F238E27FC236}">
              <a16:creationId xmlns:a16="http://schemas.microsoft.com/office/drawing/2014/main" id="{00000000-0008-0000-0100-0000F3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76200</xdr:colOff>
      <xdr:row>294</xdr:row>
      <xdr:rowOff>171450</xdr:rowOff>
    </xdr:to>
    <xdr:sp macro="" textlink="">
      <xdr:nvSpPr>
        <xdr:cNvPr id="244" name="Text Box 65">
          <a:extLst>
            <a:ext uri="{FF2B5EF4-FFF2-40B4-BE49-F238E27FC236}">
              <a16:creationId xmlns:a16="http://schemas.microsoft.com/office/drawing/2014/main" id="{00000000-0008-0000-0100-0000F4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76200</xdr:colOff>
      <xdr:row>294</xdr:row>
      <xdr:rowOff>171450</xdr:rowOff>
    </xdr:to>
    <xdr:sp macro="" textlink="">
      <xdr:nvSpPr>
        <xdr:cNvPr id="245" name="Text Box 91">
          <a:extLst>
            <a:ext uri="{FF2B5EF4-FFF2-40B4-BE49-F238E27FC236}">
              <a16:creationId xmlns:a16="http://schemas.microsoft.com/office/drawing/2014/main" id="{00000000-0008-0000-0100-0000F5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294</xdr:row>
      <xdr:rowOff>0</xdr:rowOff>
    </xdr:from>
    <xdr:to>
      <xdr:col>3</xdr:col>
      <xdr:colOff>76200</xdr:colOff>
      <xdr:row>294</xdr:row>
      <xdr:rowOff>171450</xdr:rowOff>
    </xdr:to>
    <xdr:sp macro="" textlink="">
      <xdr:nvSpPr>
        <xdr:cNvPr id="246" name="Text Box 46">
          <a:extLst>
            <a:ext uri="{FF2B5EF4-FFF2-40B4-BE49-F238E27FC236}">
              <a16:creationId xmlns:a16="http://schemas.microsoft.com/office/drawing/2014/main" id="{00000000-0008-0000-0100-0000F6000000}"/>
            </a:ext>
          </a:extLst>
        </xdr:cNvPr>
        <xdr:cNvSpPr txBox="1">
          <a:spLocks noChangeArrowheads="1"/>
        </xdr:cNvSpPr>
      </xdr:nvSpPr>
      <xdr:spPr bwMode="auto">
        <a:xfrm>
          <a:off x="5057775" y="2562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294</xdr:row>
      <xdr:rowOff>0</xdr:rowOff>
    </xdr:from>
    <xdr:to>
      <xdr:col>3</xdr:col>
      <xdr:colOff>76200</xdr:colOff>
      <xdr:row>294</xdr:row>
      <xdr:rowOff>171450</xdr:rowOff>
    </xdr:to>
    <xdr:sp macro="" textlink="">
      <xdr:nvSpPr>
        <xdr:cNvPr id="247" name="Text Box 43">
          <a:extLst>
            <a:ext uri="{FF2B5EF4-FFF2-40B4-BE49-F238E27FC236}">
              <a16:creationId xmlns:a16="http://schemas.microsoft.com/office/drawing/2014/main" id="{00000000-0008-0000-0100-0000F7000000}"/>
            </a:ext>
          </a:extLst>
        </xdr:cNvPr>
        <xdr:cNvSpPr txBox="1">
          <a:spLocks noChangeArrowheads="1"/>
        </xdr:cNvSpPr>
      </xdr:nvSpPr>
      <xdr:spPr bwMode="auto">
        <a:xfrm>
          <a:off x="5057775" y="2562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76200</xdr:colOff>
      <xdr:row>294</xdr:row>
      <xdr:rowOff>66675</xdr:rowOff>
    </xdr:to>
    <xdr:sp macro="" textlink="">
      <xdr:nvSpPr>
        <xdr:cNvPr id="248" name="Text Box 68">
          <a:extLst>
            <a:ext uri="{FF2B5EF4-FFF2-40B4-BE49-F238E27FC236}">
              <a16:creationId xmlns:a16="http://schemas.microsoft.com/office/drawing/2014/main" id="{00000000-0008-0000-0100-0000F8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76200</xdr:colOff>
      <xdr:row>294</xdr:row>
      <xdr:rowOff>66675</xdr:rowOff>
    </xdr:to>
    <xdr:sp macro="" textlink="">
      <xdr:nvSpPr>
        <xdr:cNvPr id="249" name="Text Box 69">
          <a:extLst>
            <a:ext uri="{FF2B5EF4-FFF2-40B4-BE49-F238E27FC236}">
              <a16:creationId xmlns:a16="http://schemas.microsoft.com/office/drawing/2014/main" id="{00000000-0008-0000-0100-0000F9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76200</xdr:colOff>
      <xdr:row>294</xdr:row>
      <xdr:rowOff>66675</xdr:rowOff>
    </xdr:to>
    <xdr:sp macro="" textlink="">
      <xdr:nvSpPr>
        <xdr:cNvPr id="250" name="Text Box 70">
          <a:extLst>
            <a:ext uri="{FF2B5EF4-FFF2-40B4-BE49-F238E27FC236}">
              <a16:creationId xmlns:a16="http://schemas.microsoft.com/office/drawing/2014/main" id="{00000000-0008-0000-0100-0000FA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76200</xdr:colOff>
      <xdr:row>294</xdr:row>
      <xdr:rowOff>66675</xdr:rowOff>
    </xdr:to>
    <xdr:sp macro="" textlink="">
      <xdr:nvSpPr>
        <xdr:cNvPr id="251" name="Text Box 71">
          <a:extLst>
            <a:ext uri="{FF2B5EF4-FFF2-40B4-BE49-F238E27FC236}">
              <a16:creationId xmlns:a16="http://schemas.microsoft.com/office/drawing/2014/main" id="{00000000-0008-0000-0100-0000FB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76200</xdr:colOff>
      <xdr:row>294</xdr:row>
      <xdr:rowOff>66675</xdr:rowOff>
    </xdr:to>
    <xdr:sp macro="" textlink="">
      <xdr:nvSpPr>
        <xdr:cNvPr id="252" name="Text Box 72">
          <a:extLst>
            <a:ext uri="{FF2B5EF4-FFF2-40B4-BE49-F238E27FC236}">
              <a16:creationId xmlns:a16="http://schemas.microsoft.com/office/drawing/2014/main" id="{00000000-0008-0000-0100-0000FC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76200</xdr:colOff>
      <xdr:row>294</xdr:row>
      <xdr:rowOff>66675</xdr:rowOff>
    </xdr:to>
    <xdr:sp macro="" textlink="">
      <xdr:nvSpPr>
        <xdr:cNvPr id="253" name="Text Box 73">
          <a:extLst>
            <a:ext uri="{FF2B5EF4-FFF2-40B4-BE49-F238E27FC236}">
              <a16:creationId xmlns:a16="http://schemas.microsoft.com/office/drawing/2014/main" id="{00000000-0008-0000-0100-0000FD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76200</xdr:colOff>
      <xdr:row>294</xdr:row>
      <xdr:rowOff>28575</xdr:rowOff>
    </xdr:to>
    <xdr:sp macro="" textlink="">
      <xdr:nvSpPr>
        <xdr:cNvPr id="254" name="Text Box 46">
          <a:extLst>
            <a:ext uri="{FF2B5EF4-FFF2-40B4-BE49-F238E27FC236}">
              <a16:creationId xmlns:a16="http://schemas.microsoft.com/office/drawing/2014/main" id="{00000000-0008-0000-0100-0000FE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76200</xdr:colOff>
      <xdr:row>294</xdr:row>
      <xdr:rowOff>28575</xdr:rowOff>
    </xdr:to>
    <xdr:sp macro="" textlink="">
      <xdr:nvSpPr>
        <xdr:cNvPr id="255" name="Text Box 43">
          <a:extLst>
            <a:ext uri="{FF2B5EF4-FFF2-40B4-BE49-F238E27FC236}">
              <a16:creationId xmlns:a16="http://schemas.microsoft.com/office/drawing/2014/main" id="{00000000-0008-0000-0100-0000FF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76200</xdr:colOff>
      <xdr:row>294</xdr:row>
      <xdr:rowOff>28575</xdr:rowOff>
    </xdr:to>
    <xdr:sp macro="" textlink="">
      <xdr:nvSpPr>
        <xdr:cNvPr id="256" name="Text Box 46">
          <a:extLst>
            <a:ext uri="{FF2B5EF4-FFF2-40B4-BE49-F238E27FC236}">
              <a16:creationId xmlns:a16="http://schemas.microsoft.com/office/drawing/2014/main" id="{00000000-0008-0000-0100-000000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76200</xdr:colOff>
      <xdr:row>294</xdr:row>
      <xdr:rowOff>28575</xdr:rowOff>
    </xdr:to>
    <xdr:sp macro="" textlink="">
      <xdr:nvSpPr>
        <xdr:cNvPr id="257" name="Text Box 43">
          <a:extLst>
            <a:ext uri="{FF2B5EF4-FFF2-40B4-BE49-F238E27FC236}">
              <a16:creationId xmlns:a16="http://schemas.microsoft.com/office/drawing/2014/main" id="{00000000-0008-0000-0100-000001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76200</xdr:colOff>
      <xdr:row>294</xdr:row>
      <xdr:rowOff>66675</xdr:rowOff>
    </xdr:to>
    <xdr:sp macro="" textlink="">
      <xdr:nvSpPr>
        <xdr:cNvPr id="258" name="Text Box 68">
          <a:extLst>
            <a:ext uri="{FF2B5EF4-FFF2-40B4-BE49-F238E27FC236}">
              <a16:creationId xmlns:a16="http://schemas.microsoft.com/office/drawing/2014/main" id="{00000000-0008-0000-0100-000002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76200</xdr:colOff>
      <xdr:row>294</xdr:row>
      <xdr:rowOff>66675</xdr:rowOff>
    </xdr:to>
    <xdr:sp macro="" textlink="">
      <xdr:nvSpPr>
        <xdr:cNvPr id="259" name="Text Box 69">
          <a:extLst>
            <a:ext uri="{FF2B5EF4-FFF2-40B4-BE49-F238E27FC236}">
              <a16:creationId xmlns:a16="http://schemas.microsoft.com/office/drawing/2014/main" id="{00000000-0008-0000-0100-000003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76200</xdr:colOff>
      <xdr:row>294</xdr:row>
      <xdr:rowOff>66675</xdr:rowOff>
    </xdr:to>
    <xdr:sp macro="" textlink="">
      <xdr:nvSpPr>
        <xdr:cNvPr id="260" name="Text Box 70">
          <a:extLst>
            <a:ext uri="{FF2B5EF4-FFF2-40B4-BE49-F238E27FC236}">
              <a16:creationId xmlns:a16="http://schemas.microsoft.com/office/drawing/2014/main" id="{00000000-0008-0000-0100-000004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76200</xdr:colOff>
      <xdr:row>294</xdr:row>
      <xdr:rowOff>66675</xdr:rowOff>
    </xdr:to>
    <xdr:sp macro="" textlink="">
      <xdr:nvSpPr>
        <xdr:cNvPr id="261" name="Text Box 71">
          <a:extLst>
            <a:ext uri="{FF2B5EF4-FFF2-40B4-BE49-F238E27FC236}">
              <a16:creationId xmlns:a16="http://schemas.microsoft.com/office/drawing/2014/main" id="{00000000-0008-0000-0100-000005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76200</xdr:colOff>
      <xdr:row>294</xdr:row>
      <xdr:rowOff>66675</xdr:rowOff>
    </xdr:to>
    <xdr:sp macro="" textlink="">
      <xdr:nvSpPr>
        <xdr:cNvPr id="262" name="Text Box 72">
          <a:extLst>
            <a:ext uri="{FF2B5EF4-FFF2-40B4-BE49-F238E27FC236}">
              <a16:creationId xmlns:a16="http://schemas.microsoft.com/office/drawing/2014/main" id="{00000000-0008-0000-0100-000006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76200</xdr:colOff>
      <xdr:row>294</xdr:row>
      <xdr:rowOff>66675</xdr:rowOff>
    </xdr:to>
    <xdr:sp macro="" textlink="">
      <xdr:nvSpPr>
        <xdr:cNvPr id="263" name="Text Box 73">
          <a:extLst>
            <a:ext uri="{FF2B5EF4-FFF2-40B4-BE49-F238E27FC236}">
              <a16:creationId xmlns:a16="http://schemas.microsoft.com/office/drawing/2014/main" id="{00000000-0008-0000-0100-000007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76200</xdr:colOff>
      <xdr:row>294</xdr:row>
      <xdr:rowOff>28575</xdr:rowOff>
    </xdr:to>
    <xdr:sp macro="" textlink="">
      <xdr:nvSpPr>
        <xdr:cNvPr id="264" name="Text Box 46">
          <a:extLst>
            <a:ext uri="{FF2B5EF4-FFF2-40B4-BE49-F238E27FC236}">
              <a16:creationId xmlns:a16="http://schemas.microsoft.com/office/drawing/2014/main" id="{00000000-0008-0000-0100-000008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76200</xdr:colOff>
      <xdr:row>294</xdr:row>
      <xdr:rowOff>28575</xdr:rowOff>
    </xdr:to>
    <xdr:sp macro="" textlink="">
      <xdr:nvSpPr>
        <xdr:cNvPr id="265" name="Text Box 43">
          <a:extLst>
            <a:ext uri="{FF2B5EF4-FFF2-40B4-BE49-F238E27FC236}">
              <a16:creationId xmlns:a16="http://schemas.microsoft.com/office/drawing/2014/main" id="{00000000-0008-0000-0100-000009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76200</xdr:colOff>
      <xdr:row>294</xdr:row>
      <xdr:rowOff>28575</xdr:rowOff>
    </xdr:to>
    <xdr:sp macro="" textlink="">
      <xdr:nvSpPr>
        <xdr:cNvPr id="266" name="Text Box 46">
          <a:extLst>
            <a:ext uri="{FF2B5EF4-FFF2-40B4-BE49-F238E27FC236}">
              <a16:creationId xmlns:a16="http://schemas.microsoft.com/office/drawing/2014/main" id="{00000000-0008-0000-0100-00000A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76200</xdr:colOff>
      <xdr:row>294</xdr:row>
      <xdr:rowOff>28575</xdr:rowOff>
    </xdr:to>
    <xdr:sp macro="" textlink="">
      <xdr:nvSpPr>
        <xdr:cNvPr id="267" name="Text Box 43">
          <a:extLst>
            <a:ext uri="{FF2B5EF4-FFF2-40B4-BE49-F238E27FC236}">
              <a16:creationId xmlns:a16="http://schemas.microsoft.com/office/drawing/2014/main" id="{00000000-0008-0000-0100-00000B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76200</xdr:colOff>
      <xdr:row>294</xdr:row>
      <xdr:rowOff>47625</xdr:rowOff>
    </xdr:to>
    <xdr:sp macro="" textlink="">
      <xdr:nvSpPr>
        <xdr:cNvPr id="268" name="Text Box 68">
          <a:extLst>
            <a:ext uri="{FF2B5EF4-FFF2-40B4-BE49-F238E27FC236}">
              <a16:creationId xmlns:a16="http://schemas.microsoft.com/office/drawing/2014/main" id="{00000000-0008-0000-0100-00000C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76200</xdr:colOff>
      <xdr:row>294</xdr:row>
      <xdr:rowOff>47625</xdr:rowOff>
    </xdr:to>
    <xdr:sp macro="" textlink="">
      <xdr:nvSpPr>
        <xdr:cNvPr id="269" name="Text Box 69">
          <a:extLst>
            <a:ext uri="{FF2B5EF4-FFF2-40B4-BE49-F238E27FC236}">
              <a16:creationId xmlns:a16="http://schemas.microsoft.com/office/drawing/2014/main" id="{00000000-0008-0000-0100-00000D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76200</xdr:colOff>
      <xdr:row>294</xdr:row>
      <xdr:rowOff>47625</xdr:rowOff>
    </xdr:to>
    <xdr:sp macro="" textlink="">
      <xdr:nvSpPr>
        <xdr:cNvPr id="270" name="Text Box 70">
          <a:extLst>
            <a:ext uri="{FF2B5EF4-FFF2-40B4-BE49-F238E27FC236}">
              <a16:creationId xmlns:a16="http://schemas.microsoft.com/office/drawing/2014/main" id="{00000000-0008-0000-0100-00000E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76200</xdr:colOff>
      <xdr:row>294</xdr:row>
      <xdr:rowOff>47625</xdr:rowOff>
    </xdr:to>
    <xdr:sp macro="" textlink="">
      <xdr:nvSpPr>
        <xdr:cNvPr id="271" name="Text Box 71">
          <a:extLst>
            <a:ext uri="{FF2B5EF4-FFF2-40B4-BE49-F238E27FC236}">
              <a16:creationId xmlns:a16="http://schemas.microsoft.com/office/drawing/2014/main" id="{00000000-0008-0000-0100-00000F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76200</xdr:colOff>
      <xdr:row>294</xdr:row>
      <xdr:rowOff>47625</xdr:rowOff>
    </xdr:to>
    <xdr:sp macro="" textlink="">
      <xdr:nvSpPr>
        <xdr:cNvPr id="272" name="Text Box 72">
          <a:extLst>
            <a:ext uri="{FF2B5EF4-FFF2-40B4-BE49-F238E27FC236}">
              <a16:creationId xmlns:a16="http://schemas.microsoft.com/office/drawing/2014/main" id="{00000000-0008-0000-0100-000010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76200</xdr:colOff>
      <xdr:row>294</xdr:row>
      <xdr:rowOff>47625</xdr:rowOff>
    </xdr:to>
    <xdr:sp macro="" textlink="">
      <xdr:nvSpPr>
        <xdr:cNvPr id="273" name="Text Box 73">
          <a:extLst>
            <a:ext uri="{FF2B5EF4-FFF2-40B4-BE49-F238E27FC236}">
              <a16:creationId xmlns:a16="http://schemas.microsoft.com/office/drawing/2014/main" id="{00000000-0008-0000-0100-000011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76200</xdr:colOff>
      <xdr:row>294</xdr:row>
      <xdr:rowOff>28575</xdr:rowOff>
    </xdr:to>
    <xdr:sp macro="" textlink="">
      <xdr:nvSpPr>
        <xdr:cNvPr id="274" name="Text Box 46">
          <a:extLst>
            <a:ext uri="{FF2B5EF4-FFF2-40B4-BE49-F238E27FC236}">
              <a16:creationId xmlns:a16="http://schemas.microsoft.com/office/drawing/2014/main" id="{00000000-0008-0000-0100-000012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76200</xdr:colOff>
      <xdr:row>294</xdr:row>
      <xdr:rowOff>28575</xdr:rowOff>
    </xdr:to>
    <xdr:sp macro="" textlink="">
      <xdr:nvSpPr>
        <xdr:cNvPr id="275" name="Text Box 43">
          <a:extLst>
            <a:ext uri="{FF2B5EF4-FFF2-40B4-BE49-F238E27FC236}">
              <a16:creationId xmlns:a16="http://schemas.microsoft.com/office/drawing/2014/main" id="{00000000-0008-0000-0100-000013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76200</xdr:colOff>
      <xdr:row>294</xdr:row>
      <xdr:rowOff>28575</xdr:rowOff>
    </xdr:to>
    <xdr:sp macro="" textlink="">
      <xdr:nvSpPr>
        <xdr:cNvPr id="276" name="Text Box 46">
          <a:extLst>
            <a:ext uri="{FF2B5EF4-FFF2-40B4-BE49-F238E27FC236}">
              <a16:creationId xmlns:a16="http://schemas.microsoft.com/office/drawing/2014/main" id="{00000000-0008-0000-0100-000014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76200</xdr:colOff>
      <xdr:row>294</xdr:row>
      <xdr:rowOff>28575</xdr:rowOff>
    </xdr:to>
    <xdr:sp macro="" textlink="">
      <xdr:nvSpPr>
        <xdr:cNvPr id="277" name="Text Box 43">
          <a:extLst>
            <a:ext uri="{FF2B5EF4-FFF2-40B4-BE49-F238E27FC236}">
              <a16:creationId xmlns:a16="http://schemas.microsoft.com/office/drawing/2014/main" id="{00000000-0008-0000-0100-000015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133350</xdr:colOff>
      <xdr:row>294</xdr:row>
      <xdr:rowOff>0</xdr:rowOff>
    </xdr:from>
    <xdr:to>
      <xdr:col>20</xdr:col>
      <xdr:colOff>133350</xdr:colOff>
      <xdr:row>294</xdr:row>
      <xdr:rowOff>171450</xdr:rowOff>
    </xdr:to>
    <xdr:sp macro="" textlink="">
      <xdr:nvSpPr>
        <xdr:cNvPr id="278" name="Text Box 10">
          <a:extLst>
            <a:ext uri="{FF2B5EF4-FFF2-40B4-BE49-F238E27FC236}">
              <a16:creationId xmlns:a16="http://schemas.microsoft.com/office/drawing/2014/main" id="{00000000-0008-0000-0100-000016010000}"/>
            </a:ext>
          </a:extLst>
        </xdr:cNvPr>
        <xdr:cNvSpPr txBox="1">
          <a:spLocks noChangeArrowheads="1"/>
        </xdr:cNvSpPr>
      </xdr:nvSpPr>
      <xdr:spPr bwMode="auto">
        <a:xfrm>
          <a:off x="15925800" y="258984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23</xdr:col>
      <xdr:colOff>28575</xdr:colOff>
      <xdr:row>294</xdr:row>
      <xdr:rowOff>0</xdr:rowOff>
    </xdr:from>
    <xdr:to>
      <xdr:col>23</xdr:col>
      <xdr:colOff>28575</xdr:colOff>
      <xdr:row>294</xdr:row>
      <xdr:rowOff>171450</xdr:rowOff>
    </xdr:to>
    <xdr:sp macro="" textlink="">
      <xdr:nvSpPr>
        <xdr:cNvPr id="279" name="Text Box 11">
          <a:extLst>
            <a:ext uri="{FF2B5EF4-FFF2-40B4-BE49-F238E27FC236}">
              <a16:creationId xmlns:a16="http://schemas.microsoft.com/office/drawing/2014/main" id="{00000000-0008-0000-0100-000017010000}"/>
            </a:ext>
          </a:extLst>
        </xdr:cNvPr>
        <xdr:cNvSpPr txBox="1">
          <a:spLocks noChangeArrowheads="1"/>
        </xdr:cNvSpPr>
      </xdr:nvSpPr>
      <xdr:spPr bwMode="auto">
        <a:xfrm>
          <a:off x="17649825" y="360140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76200</xdr:colOff>
      <xdr:row>294</xdr:row>
      <xdr:rowOff>171450</xdr:rowOff>
    </xdr:to>
    <xdr:sp macro="" textlink="">
      <xdr:nvSpPr>
        <xdr:cNvPr id="280" name="Text Box 65">
          <a:extLst>
            <a:ext uri="{FF2B5EF4-FFF2-40B4-BE49-F238E27FC236}">
              <a16:creationId xmlns:a16="http://schemas.microsoft.com/office/drawing/2014/main" id="{00000000-0008-0000-0100-000018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76200</xdr:colOff>
      <xdr:row>294</xdr:row>
      <xdr:rowOff>171450</xdr:rowOff>
    </xdr:to>
    <xdr:sp macro="" textlink="">
      <xdr:nvSpPr>
        <xdr:cNvPr id="281" name="Text Box 91">
          <a:extLst>
            <a:ext uri="{FF2B5EF4-FFF2-40B4-BE49-F238E27FC236}">
              <a16:creationId xmlns:a16="http://schemas.microsoft.com/office/drawing/2014/main" id="{00000000-0008-0000-0100-000019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76200</xdr:colOff>
      <xdr:row>294</xdr:row>
      <xdr:rowOff>171450</xdr:rowOff>
    </xdr:to>
    <xdr:sp macro="" textlink="">
      <xdr:nvSpPr>
        <xdr:cNvPr id="282" name="Text Box 65">
          <a:extLst>
            <a:ext uri="{FF2B5EF4-FFF2-40B4-BE49-F238E27FC236}">
              <a16:creationId xmlns:a16="http://schemas.microsoft.com/office/drawing/2014/main" id="{00000000-0008-0000-0100-00001A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76200</xdr:colOff>
      <xdr:row>294</xdr:row>
      <xdr:rowOff>171450</xdr:rowOff>
    </xdr:to>
    <xdr:sp macro="" textlink="">
      <xdr:nvSpPr>
        <xdr:cNvPr id="283" name="Text Box 91">
          <a:extLst>
            <a:ext uri="{FF2B5EF4-FFF2-40B4-BE49-F238E27FC236}">
              <a16:creationId xmlns:a16="http://schemas.microsoft.com/office/drawing/2014/main" id="{00000000-0008-0000-0100-00001B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294</xdr:row>
      <xdr:rowOff>0</xdr:rowOff>
    </xdr:from>
    <xdr:to>
      <xdr:col>3</xdr:col>
      <xdr:colOff>76200</xdr:colOff>
      <xdr:row>294</xdr:row>
      <xdr:rowOff>171450</xdr:rowOff>
    </xdr:to>
    <xdr:sp macro="" textlink="">
      <xdr:nvSpPr>
        <xdr:cNvPr id="284" name="Text Box 46">
          <a:extLst>
            <a:ext uri="{FF2B5EF4-FFF2-40B4-BE49-F238E27FC236}">
              <a16:creationId xmlns:a16="http://schemas.microsoft.com/office/drawing/2014/main" id="{00000000-0008-0000-0100-00001C010000}"/>
            </a:ext>
          </a:extLst>
        </xdr:cNvPr>
        <xdr:cNvSpPr txBox="1">
          <a:spLocks noChangeArrowheads="1"/>
        </xdr:cNvSpPr>
      </xdr:nvSpPr>
      <xdr:spPr bwMode="auto">
        <a:xfrm>
          <a:off x="5057775" y="2562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294</xdr:row>
      <xdr:rowOff>0</xdr:rowOff>
    </xdr:from>
    <xdr:to>
      <xdr:col>3</xdr:col>
      <xdr:colOff>76200</xdr:colOff>
      <xdr:row>294</xdr:row>
      <xdr:rowOff>171450</xdr:rowOff>
    </xdr:to>
    <xdr:sp macro="" textlink="">
      <xdr:nvSpPr>
        <xdr:cNvPr id="285" name="Text Box 43">
          <a:extLst>
            <a:ext uri="{FF2B5EF4-FFF2-40B4-BE49-F238E27FC236}">
              <a16:creationId xmlns:a16="http://schemas.microsoft.com/office/drawing/2014/main" id="{00000000-0008-0000-0100-00001D010000}"/>
            </a:ext>
          </a:extLst>
        </xdr:cNvPr>
        <xdr:cNvSpPr txBox="1">
          <a:spLocks noChangeArrowheads="1"/>
        </xdr:cNvSpPr>
      </xdr:nvSpPr>
      <xdr:spPr bwMode="auto">
        <a:xfrm>
          <a:off x="5057775" y="2562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76200</xdr:colOff>
      <xdr:row>294</xdr:row>
      <xdr:rowOff>66675</xdr:rowOff>
    </xdr:to>
    <xdr:sp macro="" textlink="">
      <xdr:nvSpPr>
        <xdr:cNvPr id="286" name="Text Box 68">
          <a:extLst>
            <a:ext uri="{FF2B5EF4-FFF2-40B4-BE49-F238E27FC236}">
              <a16:creationId xmlns:a16="http://schemas.microsoft.com/office/drawing/2014/main" id="{00000000-0008-0000-0100-00001E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76200</xdr:colOff>
      <xdr:row>294</xdr:row>
      <xdr:rowOff>66675</xdr:rowOff>
    </xdr:to>
    <xdr:sp macro="" textlink="">
      <xdr:nvSpPr>
        <xdr:cNvPr id="287" name="Text Box 69">
          <a:extLst>
            <a:ext uri="{FF2B5EF4-FFF2-40B4-BE49-F238E27FC236}">
              <a16:creationId xmlns:a16="http://schemas.microsoft.com/office/drawing/2014/main" id="{00000000-0008-0000-0100-00001F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76200</xdr:colOff>
      <xdr:row>294</xdr:row>
      <xdr:rowOff>66675</xdr:rowOff>
    </xdr:to>
    <xdr:sp macro="" textlink="">
      <xdr:nvSpPr>
        <xdr:cNvPr id="288" name="Text Box 70">
          <a:extLst>
            <a:ext uri="{FF2B5EF4-FFF2-40B4-BE49-F238E27FC236}">
              <a16:creationId xmlns:a16="http://schemas.microsoft.com/office/drawing/2014/main" id="{00000000-0008-0000-0100-000020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76200</xdr:colOff>
      <xdr:row>294</xdr:row>
      <xdr:rowOff>66675</xdr:rowOff>
    </xdr:to>
    <xdr:sp macro="" textlink="">
      <xdr:nvSpPr>
        <xdr:cNvPr id="289" name="Text Box 71">
          <a:extLst>
            <a:ext uri="{FF2B5EF4-FFF2-40B4-BE49-F238E27FC236}">
              <a16:creationId xmlns:a16="http://schemas.microsoft.com/office/drawing/2014/main" id="{00000000-0008-0000-0100-000021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76200</xdr:colOff>
      <xdr:row>294</xdr:row>
      <xdr:rowOff>66675</xdr:rowOff>
    </xdr:to>
    <xdr:sp macro="" textlink="">
      <xdr:nvSpPr>
        <xdr:cNvPr id="290" name="Text Box 72">
          <a:extLst>
            <a:ext uri="{FF2B5EF4-FFF2-40B4-BE49-F238E27FC236}">
              <a16:creationId xmlns:a16="http://schemas.microsoft.com/office/drawing/2014/main" id="{00000000-0008-0000-0100-000022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76200</xdr:colOff>
      <xdr:row>294</xdr:row>
      <xdr:rowOff>66675</xdr:rowOff>
    </xdr:to>
    <xdr:sp macro="" textlink="">
      <xdr:nvSpPr>
        <xdr:cNvPr id="291" name="Text Box 73">
          <a:extLst>
            <a:ext uri="{FF2B5EF4-FFF2-40B4-BE49-F238E27FC236}">
              <a16:creationId xmlns:a16="http://schemas.microsoft.com/office/drawing/2014/main" id="{00000000-0008-0000-0100-000023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76200</xdr:colOff>
      <xdr:row>294</xdr:row>
      <xdr:rowOff>28575</xdr:rowOff>
    </xdr:to>
    <xdr:sp macro="" textlink="">
      <xdr:nvSpPr>
        <xdr:cNvPr id="292" name="Text Box 46">
          <a:extLst>
            <a:ext uri="{FF2B5EF4-FFF2-40B4-BE49-F238E27FC236}">
              <a16:creationId xmlns:a16="http://schemas.microsoft.com/office/drawing/2014/main" id="{00000000-0008-0000-0100-000024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76200</xdr:colOff>
      <xdr:row>294</xdr:row>
      <xdr:rowOff>28575</xdr:rowOff>
    </xdr:to>
    <xdr:sp macro="" textlink="">
      <xdr:nvSpPr>
        <xdr:cNvPr id="293" name="Text Box 43">
          <a:extLst>
            <a:ext uri="{FF2B5EF4-FFF2-40B4-BE49-F238E27FC236}">
              <a16:creationId xmlns:a16="http://schemas.microsoft.com/office/drawing/2014/main" id="{00000000-0008-0000-0100-000025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76200</xdr:colOff>
      <xdr:row>294</xdr:row>
      <xdr:rowOff>28575</xdr:rowOff>
    </xdr:to>
    <xdr:sp macro="" textlink="">
      <xdr:nvSpPr>
        <xdr:cNvPr id="294" name="Text Box 46">
          <a:extLst>
            <a:ext uri="{FF2B5EF4-FFF2-40B4-BE49-F238E27FC236}">
              <a16:creationId xmlns:a16="http://schemas.microsoft.com/office/drawing/2014/main" id="{00000000-0008-0000-0100-000026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76200</xdr:colOff>
      <xdr:row>294</xdr:row>
      <xdr:rowOff>28575</xdr:rowOff>
    </xdr:to>
    <xdr:sp macro="" textlink="">
      <xdr:nvSpPr>
        <xdr:cNvPr id="295" name="Text Box 43">
          <a:extLst>
            <a:ext uri="{FF2B5EF4-FFF2-40B4-BE49-F238E27FC236}">
              <a16:creationId xmlns:a16="http://schemas.microsoft.com/office/drawing/2014/main" id="{00000000-0008-0000-0100-000027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76200</xdr:colOff>
      <xdr:row>294</xdr:row>
      <xdr:rowOff>66675</xdr:rowOff>
    </xdr:to>
    <xdr:sp macro="" textlink="">
      <xdr:nvSpPr>
        <xdr:cNvPr id="296" name="Text Box 68">
          <a:extLst>
            <a:ext uri="{FF2B5EF4-FFF2-40B4-BE49-F238E27FC236}">
              <a16:creationId xmlns:a16="http://schemas.microsoft.com/office/drawing/2014/main" id="{00000000-0008-0000-0100-000028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76200</xdr:colOff>
      <xdr:row>294</xdr:row>
      <xdr:rowOff>66675</xdr:rowOff>
    </xdr:to>
    <xdr:sp macro="" textlink="">
      <xdr:nvSpPr>
        <xdr:cNvPr id="297" name="Text Box 69">
          <a:extLst>
            <a:ext uri="{FF2B5EF4-FFF2-40B4-BE49-F238E27FC236}">
              <a16:creationId xmlns:a16="http://schemas.microsoft.com/office/drawing/2014/main" id="{00000000-0008-0000-0100-000029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76200</xdr:colOff>
      <xdr:row>294</xdr:row>
      <xdr:rowOff>66675</xdr:rowOff>
    </xdr:to>
    <xdr:sp macro="" textlink="">
      <xdr:nvSpPr>
        <xdr:cNvPr id="298" name="Text Box 70">
          <a:extLst>
            <a:ext uri="{FF2B5EF4-FFF2-40B4-BE49-F238E27FC236}">
              <a16:creationId xmlns:a16="http://schemas.microsoft.com/office/drawing/2014/main" id="{00000000-0008-0000-0100-00002A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76200</xdr:colOff>
      <xdr:row>294</xdr:row>
      <xdr:rowOff>66675</xdr:rowOff>
    </xdr:to>
    <xdr:sp macro="" textlink="">
      <xdr:nvSpPr>
        <xdr:cNvPr id="299" name="Text Box 71">
          <a:extLst>
            <a:ext uri="{FF2B5EF4-FFF2-40B4-BE49-F238E27FC236}">
              <a16:creationId xmlns:a16="http://schemas.microsoft.com/office/drawing/2014/main" id="{00000000-0008-0000-0100-00002B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76200</xdr:colOff>
      <xdr:row>294</xdr:row>
      <xdr:rowOff>66675</xdr:rowOff>
    </xdr:to>
    <xdr:sp macro="" textlink="">
      <xdr:nvSpPr>
        <xdr:cNvPr id="300" name="Text Box 72">
          <a:extLst>
            <a:ext uri="{FF2B5EF4-FFF2-40B4-BE49-F238E27FC236}">
              <a16:creationId xmlns:a16="http://schemas.microsoft.com/office/drawing/2014/main" id="{00000000-0008-0000-0100-00002C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76200</xdr:colOff>
      <xdr:row>294</xdr:row>
      <xdr:rowOff>66675</xdr:rowOff>
    </xdr:to>
    <xdr:sp macro="" textlink="">
      <xdr:nvSpPr>
        <xdr:cNvPr id="301" name="Text Box 73">
          <a:extLst>
            <a:ext uri="{FF2B5EF4-FFF2-40B4-BE49-F238E27FC236}">
              <a16:creationId xmlns:a16="http://schemas.microsoft.com/office/drawing/2014/main" id="{00000000-0008-0000-0100-00002D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76200</xdr:colOff>
      <xdr:row>294</xdr:row>
      <xdr:rowOff>28575</xdr:rowOff>
    </xdr:to>
    <xdr:sp macro="" textlink="">
      <xdr:nvSpPr>
        <xdr:cNvPr id="302" name="Text Box 46">
          <a:extLst>
            <a:ext uri="{FF2B5EF4-FFF2-40B4-BE49-F238E27FC236}">
              <a16:creationId xmlns:a16="http://schemas.microsoft.com/office/drawing/2014/main" id="{00000000-0008-0000-0100-00002E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76200</xdr:colOff>
      <xdr:row>294</xdr:row>
      <xdr:rowOff>28575</xdr:rowOff>
    </xdr:to>
    <xdr:sp macro="" textlink="">
      <xdr:nvSpPr>
        <xdr:cNvPr id="303" name="Text Box 43">
          <a:extLst>
            <a:ext uri="{FF2B5EF4-FFF2-40B4-BE49-F238E27FC236}">
              <a16:creationId xmlns:a16="http://schemas.microsoft.com/office/drawing/2014/main" id="{00000000-0008-0000-0100-00002F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76200</xdr:colOff>
      <xdr:row>294</xdr:row>
      <xdr:rowOff>28575</xdr:rowOff>
    </xdr:to>
    <xdr:sp macro="" textlink="">
      <xdr:nvSpPr>
        <xdr:cNvPr id="304" name="Text Box 46">
          <a:extLst>
            <a:ext uri="{FF2B5EF4-FFF2-40B4-BE49-F238E27FC236}">
              <a16:creationId xmlns:a16="http://schemas.microsoft.com/office/drawing/2014/main" id="{00000000-0008-0000-0100-000030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523875</xdr:colOff>
      <xdr:row>294</xdr:row>
      <xdr:rowOff>0</xdr:rowOff>
    </xdr:from>
    <xdr:to>
      <xdr:col>39</xdr:col>
      <xdr:colOff>161925</xdr:colOff>
      <xdr:row>297</xdr:row>
      <xdr:rowOff>142875</xdr:rowOff>
    </xdr:to>
    <xdr:sp macro="" textlink="">
      <xdr:nvSpPr>
        <xdr:cNvPr id="305" name="Text Box 43">
          <a:extLst>
            <a:ext uri="{FF2B5EF4-FFF2-40B4-BE49-F238E27FC236}">
              <a16:creationId xmlns:a16="http://schemas.microsoft.com/office/drawing/2014/main" id="{00000000-0008-0000-0100-000031010000}"/>
            </a:ext>
          </a:extLst>
        </xdr:cNvPr>
        <xdr:cNvSpPr txBox="1">
          <a:spLocks noChangeArrowheads="1"/>
        </xdr:cNvSpPr>
      </xdr:nvSpPr>
      <xdr:spPr bwMode="auto">
        <a:xfrm flipV="1">
          <a:off x="15706725" y="28432126"/>
          <a:ext cx="1183005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0</xdr:colOff>
      <xdr:row>294</xdr:row>
      <xdr:rowOff>0</xdr:rowOff>
    </xdr:from>
    <xdr:ext cx="76200" cy="47625"/>
    <xdr:sp macro="" textlink="">
      <xdr:nvSpPr>
        <xdr:cNvPr id="306" name="Text Box 68">
          <a:extLst>
            <a:ext uri="{FF2B5EF4-FFF2-40B4-BE49-F238E27FC236}">
              <a16:creationId xmlns:a16="http://schemas.microsoft.com/office/drawing/2014/main" id="{00000000-0008-0000-0100-000032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294</xdr:row>
      <xdr:rowOff>0</xdr:rowOff>
    </xdr:from>
    <xdr:ext cx="76200" cy="47625"/>
    <xdr:sp macro="" textlink="">
      <xdr:nvSpPr>
        <xdr:cNvPr id="307" name="Text Box 69">
          <a:extLst>
            <a:ext uri="{FF2B5EF4-FFF2-40B4-BE49-F238E27FC236}">
              <a16:creationId xmlns:a16="http://schemas.microsoft.com/office/drawing/2014/main" id="{00000000-0008-0000-0100-000033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294</xdr:row>
      <xdr:rowOff>0</xdr:rowOff>
    </xdr:from>
    <xdr:ext cx="76200" cy="47625"/>
    <xdr:sp macro="" textlink="">
      <xdr:nvSpPr>
        <xdr:cNvPr id="308" name="Text Box 70">
          <a:extLst>
            <a:ext uri="{FF2B5EF4-FFF2-40B4-BE49-F238E27FC236}">
              <a16:creationId xmlns:a16="http://schemas.microsoft.com/office/drawing/2014/main" id="{00000000-0008-0000-0100-000034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294</xdr:row>
      <xdr:rowOff>0</xdr:rowOff>
    </xdr:from>
    <xdr:ext cx="76200" cy="47625"/>
    <xdr:sp macro="" textlink="">
      <xdr:nvSpPr>
        <xdr:cNvPr id="309" name="Text Box 71">
          <a:extLst>
            <a:ext uri="{FF2B5EF4-FFF2-40B4-BE49-F238E27FC236}">
              <a16:creationId xmlns:a16="http://schemas.microsoft.com/office/drawing/2014/main" id="{00000000-0008-0000-0100-000035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294</xdr:row>
      <xdr:rowOff>0</xdr:rowOff>
    </xdr:from>
    <xdr:ext cx="76200" cy="47625"/>
    <xdr:sp macro="" textlink="">
      <xdr:nvSpPr>
        <xdr:cNvPr id="310" name="Text Box 72">
          <a:extLst>
            <a:ext uri="{FF2B5EF4-FFF2-40B4-BE49-F238E27FC236}">
              <a16:creationId xmlns:a16="http://schemas.microsoft.com/office/drawing/2014/main" id="{00000000-0008-0000-0100-000036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294</xdr:row>
      <xdr:rowOff>0</xdr:rowOff>
    </xdr:from>
    <xdr:ext cx="76200" cy="47625"/>
    <xdr:sp macro="" textlink="">
      <xdr:nvSpPr>
        <xdr:cNvPr id="311" name="Text Box 73">
          <a:extLst>
            <a:ext uri="{FF2B5EF4-FFF2-40B4-BE49-F238E27FC236}">
              <a16:creationId xmlns:a16="http://schemas.microsoft.com/office/drawing/2014/main" id="{00000000-0008-0000-0100-000037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294</xdr:row>
      <xdr:rowOff>0</xdr:rowOff>
    </xdr:from>
    <xdr:ext cx="76200" cy="28575"/>
    <xdr:sp macro="" textlink="">
      <xdr:nvSpPr>
        <xdr:cNvPr id="312" name="Text Box 46">
          <a:extLst>
            <a:ext uri="{FF2B5EF4-FFF2-40B4-BE49-F238E27FC236}">
              <a16:creationId xmlns:a16="http://schemas.microsoft.com/office/drawing/2014/main" id="{00000000-0008-0000-0100-000038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294</xdr:row>
      <xdr:rowOff>0</xdr:rowOff>
    </xdr:from>
    <xdr:ext cx="76200" cy="28575"/>
    <xdr:sp macro="" textlink="">
      <xdr:nvSpPr>
        <xdr:cNvPr id="313" name="Text Box 43">
          <a:extLst>
            <a:ext uri="{FF2B5EF4-FFF2-40B4-BE49-F238E27FC236}">
              <a16:creationId xmlns:a16="http://schemas.microsoft.com/office/drawing/2014/main" id="{00000000-0008-0000-0100-000039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294</xdr:row>
      <xdr:rowOff>0</xdr:rowOff>
    </xdr:from>
    <xdr:ext cx="76200" cy="28575"/>
    <xdr:sp macro="" textlink="">
      <xdr:nvSpPr>
        <xdr:cNvPr id="314" name="Text Box 46">
          <a:extLst>
            <a:ext uri="{FF2B5EF4-FFF2-40B4-BE49-F238E27FC236}">
              <a16:creationId xmlns:a16="http://schemas.microsoft.com/office/drawing/2014/main" id="{00000000-0008-0000-0100-00003A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294</xdr:row>
      <xdr:rowOff>0</xdr:rowOff>
    </xdr:from>
    <xdr:ext cx="76200" cy="28575"/>
    <xdr:sp macro="" textlink="">
      <xdr:nvSpPr>
        <xdr:cNvPr id="315" name="Text Box 43">
          <a:extLst>
            <a:ext uri="{FF2B5EF4-FFF2-40B4-BE49-F238E27FC236}">
              <a16:creationId xmlns:a16="http://schemas.microsoft.com/office/drawing/2014/main" id="{00000000-0008-0000-0100-00003B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294</xdr:row>
      <xdr:rowOff>0</xdr:rowOff>
    </xdr:from>
    <xdr:ext cx="0" cy="171450"/>
    <xdr:sp macro="" textlink="">
      <xdr:nvSpPr>
        <xdr:cNvPr id="316" name="Text Box 10">
          <a:extLst>
            <a:ext uri="{FF2B5EF4-FFF2-40B4-BE49-F238E27FC236}">
              <a16:creationId xmlns:a16="http://schemas.microsoft.com/office/drawing/2014/main" id="{00000000-0008-0000-0100-00003C010000}"/>
            </a:ext>
          </a:extLst>
        </xdr:cNvPr>
        <xdr:cNvSpPr txBox="1">
          <a:spLocks noChangeArrowheads="1"/>
        </xdr:cNvSpPr>
      </xdr:nvSpPr>
      <xdr:spPr bwMode="auto">
        <a:xfrm>
          <a:off x="1057275" y="26384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294</xdr:row>
      <xdr:rowOff>0</xdr:rowOff>
    </xdr:from>
    <xdr:ext cx="0" cy="171450"/>
    <xdr:sp macro="" textlink="">
      <xdr:nvSpPr>
        <xdr:cNvPr id="317" name="Text Box 11">
          <a:extLst>
            <a:ext uri="{FF2B5EF4-FFF2-40B4-BE49-F238E27FC236}">
              <a16:creationId xmlns:a16="http://schemas.microsoft.com/office/drawing/2014/main" id="{00000000-0008-0000-0100-00003D010000}"/>
            </a:ext>
          </a:extLst>
        </xdr:cNvPr>
        <xdr:cNvSpPr txBox="1">
          <a:spLocks noChangeArrowheads="1"/>
        </xdr:cNvSpPr>
      </xdr:nvSpPr>
      <xdr:spPr bwMode="auto">
        <a:xfrm>
          <a:off x="1057275" y="26384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294</xdr:row>
      <xdr:rowOff>0</xdr:rowOff>
    </xdr:from>
    <xdr:ext cx="76200" cy="171450"/>
    <xdr:sp macro="" textlink="">
      <xdr:nvSpPr>
        <xdr:cNvPr id="318" name="Text Box 65">
          <a:extLst>
            <a:ext uri="{FF2B5EF4-FFF2-40B4-BE49-F238E27FC236}">
              <a16:creationId xmlns:a16="http://schemas.microsoft.com/office/drawing/2014/main" id="{00000000-0008-0000-0100-00003E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294</xdr:row>
      <xdr:rowOff>0</xdr:rowOff>
    </xdr:from>
    <xdr:ext cx="76200" cy="171450"/>
    <xdr:sp macro="" textlink="">
      <xdr:nvSpPr>
        <xdr:cNvPr id="319" name="Text Box 91">
          <a:extLst>
            <a:ext uri="{FF2B5EF4-FFF2-40B4-BE49-F238E27FC236}">
              <a16:creationId xmlns:a16="http://schemas.microsoft.com/office/drawing/2014/main" id="{00000000-0008-0000-0100-00003F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294</xdr:row>
      <xdr:rowOff>0</xdr:rowOff>
    </xdr:from>
    <xdr:ext cx="76200" cy="171450"/>
    <xdr:sp macro="" textlink="">
      <xdr:nvSpPr>
        <xdr:cNvPr id="320" name="Text Box 65">
          <a:extLst>
            <a:ext uri="{FF2B5EF4-FFF2-40B4-BE49-F238E27FC236}">
              <a16:creationId xmlns:a16="http://schemas.microsoft.com/office/drawing/2014/main" id="{00000000-0008-0000-0100-000040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294</xdr:row>
      <xdr:rowOff>0</xdr:rowOff>
    </xdr:from>
    <xdr:ext cx="76200" cy="171450"/>
    <xdr:sp macro="" textlink="">
      <xdr:nvSpPr>
        <xdr:cNvPr id="321" name="Text Box 91">
          <a:extLst>
            <a:ext uri="{FF2B5EF4-FFF2-40B4-BE49-F238E27FC236}">
              <a16:creationId xmlns:a16="http://schemas.microsoft.com/office/drawing/2014/main" id="{00000000-0008-0000-0100-000041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294</xdr:row>
      <xdr:rowOff>0</xdr:rowOff>
    </xdr:from>
    <xdr:ext cx="76200" cy="171450"/>
    <xdr:sp macro="" textlink="">
      <xdr:nvSpPr>
        <xdr:cNvPr id="322" name="Text Box 46">
          <a:extLst>
            <a:ext uri="{FF2B5EF4-FFF2-40B4-BE49-F238E27FC236}">
              <a16:creationId xmlns:a16="http://schemas.microsoft.com/office/drawing/2014/main" id="{00000000-0008-0000-0100-000042010000}"/>
            </a:ext>
          </a:extLst>
        </xdr:cNvPr>
        <xdr:cNvSpPr txBox="1">
          <a:spLocks noChangeArrowheads="1"/>
        </xdr:cNvSpPr>
      </xdr:nvSpPr>
      <xdr:spPr bwMode="auto">
        <a:xfrm>
          <a:off x="5057775" y="26384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294</xdr:row>
      <xdr:rowOff>0</xdr:rowOff>
    </xdr:from>
    <xdr:ext cx="76200" cy="171450"/>
    <xdr:sp macro="" textlink="">
      <xdr:nvSpPr>
        <xdr:cNvPr id="323" name="Text Box 43">
          <a:extLst>
            <a:ext uri="{FF2B5EF4-FFF2-40B4-BE49-F238E27FC236}">
              <a16:creationId xmlns:a16="http://schemas.microsoft.com/office/drawing/2014/main" id="{00000000-0008-0000-0100-000043010000}"/>
            </a:ext>
          </a:extLst>
        </xdr:cNvPr>
        <xdr:cNvSpPr txBox="1">
          <a:spLocks noChangeArrowheads="1"/>
        </xdr:cNvSpPr>
      </xdr:nvSpPr>
      <xdr:spPr bwMode="auto">
        <a:xfrm>
          <a:off x="5057775" y="26384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294</xdr:row>
      <xdr:rowOff>0</xdr:rowOff>
    </xdr:from>
    <xdr:ext cx="76200" cy="66675"/>
    <xdr:sp macro="" textlink="">
      <xdr:nvSpPr>
        <xdr:cNvPr id="324" name="Text Box 68">
          <a:extLst>
            <a:ext uri="{FF2B5EF4-FFF2-40B4-BE49-F238E27FC236}">
              <a16:creationId xmlns:a16="http://schemas.microsoft.com/office/drawing/2014/main" id="{00000000-0008-0000-0100-000044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294</xdr:row>
      <xdr:rowOff>0</xdr:rowOff>
    </xdr:from>
    <xdr:ext cx="76200" cy="66675"/>
    <xdr:sp macro="" textlink="">
      <xdr:nvSpPr>
        <xdr:cNvPr id="325" name="Text Box 69">
          <a:extLst>
            <a:ext uri="{FF2B5EF4-FFF2-40B4-BE49-F238E27FC236}">
              <a16:creationId xmlns:a16="http://schemas.microsoft.com/office/drawing/2014/main" id="{00000000-0008-0000-0100-000045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294</xdr:row>
      <xdr:rowOff>0</xdr:rowOff>
    </xdr:from>
    <xdr:ext cx="76200" cy="66675"/>
    <xdr:sp macro="" textlink="">
      <xdr:nvSpPr>
        <xdr:cNvPr id="326" name="Text Box 70">
          <a:extLst>
            <a:ext uri="{FF2B5EF4-FFF2-40B4-BE49-F238E27FC236}">
              <a16:creationId xmlns:a16="http://schemas.microsoft.com/office/drawing/2014/main" id="{00000000-0008-0000-0100-000046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294</xdr:row>
      <xdr:rowOff>0</xdr:rowOff>
    </xdr:from>
    <xdr:ext cx="76200" cy="66675"/>
    <xdr:sp macro="" textlink="">
      <xdr:nvSpPr>
        <xdr:cNvPr id="327" name="Text Box 71">
          <a:extLst>
            <a:ext uri="{FF2B5EF4-FFF2-40B4-BE49-F238E27FC236}">
              <a16:creationId xmlns:a16="http://schemas.microsoft.com/office/drawing/2014/main" id="{00000000-0008-0000-0100-000047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294</xdr:row>
      <xdr:rowOff>0</xdr:rowOff>
    </xdr:from>
    <xdr:ext cx="76200" cy="66675"/>
    <xdr:sp macro="" textlink="">
      <xdr:nvSpPr>
        <xdr:cNvPr id="328" name="Text Box 72">
          <a:extLst>
            <a:ext uri="{FF2B5EF4-FFF2-40B4-BE49-F238E27FC236}">
              <a16:creationId xmlns:a16="http://schemas.microsoft.com/office/drawing/2014/main" id="{00000000-0008-0000-0100-000048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294</xdr:row>
      <xdr:rowOff>0</xdr:rowOff>
    </xdr:from>
    <xdr:ext cx="76200" cy="66675"/>
    <xdr:sp macro="" textlink="">
      <xdr:nvSpPr>
        <xdr:cNvPr id="329" name="Text Box 73">
          <a:extLst>
            <a:ext uri="{FF2B5EF4-FFF2-40B4-BE49-F238E27FC236}">
              <a16:creationId xmlns:a16="http://schemas.microsoft.com/office/drawing/2014/main" id="{00000000-0008-0000-0100-000049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294</xdr:row>
      <xdr:rowOff>0</xdr:rowOff>
    </xdr:from>
    <xdr:ext cx="76200" cy="28575"/>
    <xdr:sp macro="" textlink="">
      <xdr:nvSpPr>
        <xdr:cNvPr id="330" name="Text Box 46">
          <a:extLst>
            <a:ext uri="{FF2B5EF4-FFF2-40B4-BE49-F238E27FC236}">
              <a16:creationId xmlns:a16="http://schemas.microsoft.com/office/drawing/2014/main" id="{00000000-0008-0000-0100-00004A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294</xdr:row>
      <xdr:rowOff>0</xdr:rowOff>
    </xdr:from>
    <xdr:ext cx="76200" cy="28575"/>
    <xdr:sp macro="" textlink="">
      <xdr:nvSpPr>
        <xdr:cNvPr id="331" name="Text Box 43">
          <a:extLst>
            <a:ext uri="{FF2B5EF4-FFF2-40B4-BE49-F238E27FC236}">
              <a16:creationId xmlns:a16="http://schemas.microsoft.com/office/drawing/2014/main" id="{00000000-0008-0000-0100-00004B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294</xdr:row>
      <xdr:rowOff>0</xdr:rowOff>
    </xdr:from>
    <xdr:ext cx="76200" cy="28575"/>
    <xdr:sp macro="" textlink="">
      <xdr:nvSpPr>
        <xdr:cNvPr id="332" name="Text Box 46">
          <a:extLst>
            <a:ext uri="{FF2B5EF4-FFF2-40B4-BE49-F238E27FC236}">
              <a16:creationId xmlns:a16="http://schemas.microsoft.com/office/drawing/2014/main" id="{00000000-0008-0000-0100-00004C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294</xdr:row>
      <xdr:rowOff>0</xdr:rowOff>
    </xdr:from>
    <xdr:ext cx="76200" cy="28575"/>
    <xdr:sp macro="" textlink="">
      <xdr:nvSpPr>
        <xdr:cNvPr id="333" name="Text Box 43">
          <a:extLst>
            <a:ext uri="{FF2B5EF4-FFF2-40B4-BE49-F238E27FC236}">
              <a16:creationId xmlns:a16="http://schemas.microsoft.com/office/drawing/2014/main" id="{00000000-0008-0000-0100-00004D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294</xdr:row>
      <xdr:rowOff>0</xdr:rowOff>
    </xdr:from>
    <xdr:ext cx="76200" cy="66675"/>
    <xdr:sp macro="" textlink="">
      <xdr:nvSpPr>
        <xdr:cNvPr id="334" name="Text Box 68">
          <a:extLst>
            <a:ext uri="{FF2B5EF4-FFF2-40B4-BE49-F238E27FC236}">
              <a16:creationId xmlns:a16="http://schemas.microsoft.com/office/drawing/2014/main" id="{00000000-0008-0000-0100-00004E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294</xdr:row>
      <xdr:rowOff>0</xdr:rowOff>
    </xdr:from>
    <xdr:ext cx="76200" cy="66675"/>
    <xdr:sp macro="" textlink="">
      <xdr:nvSpPr>
        <xdr:cNvPr id="335" name="Text Box 69">
          <a:extLst>
            <a:ext uri="{FF2B5EF4-FFF2-40B4-BE49-F238E27FC236}">
              <a16:creationId xmlns:a16="http://schemas.microsoft.com/office/drawing/2014/main" id="{00000000-0008-0000-0100-00004F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294</xdr:row>
      <xdr:rowOff>0</xdr:rowOff>
    </xdr:from>
    <xdr:ext cx="76200" cy="66675"/>
    <xdr:sp macro="" textlink="">
      <xdr:nvSpPr>
        <xdr:cNvPr id="336" name="Text Box 70">
          <a:extLst>
            <a:ext uri="{FF2B5EF4-FFF2-40B4-BE49-F238E27FC236}">
              <a16:creationId xmlns:a16="http://schemas.microsoft.com/office/drawing/2014/main" id="{00000000-0008-0000-0100-000050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294</xdr:row>
      <xdr:rowOff>0</xdr:rowOff>
    </xdr:from>
    <xdr:ext cx="76200" cy="66675"/>
    <xdr:sp macro="" textlink="">
      <xdr:nvSpPr>
        <xdr:cNvPr id="337" name="Text Box 71">
          <a:extLst>
            <a:ext uri="{FF2B5EF4-FFF2-40B4-BE49-F238E27FC236}">
              <a16:creationId xmlns:a16="http://schemas.microsoft.com/office/drawing/2014/main" id="{00000000-0008-0000-0100-000051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294</xdr:row>
      <xdr:rowOff>0</xdr:rowOff>
    </xdr:from>
    <xdr:ext cx="76200" cy="66675"/>
    <xdr:sp macro="" textlink="">
      <xdr:nvSpPr>
        <xdr:cNvPr id="338" name="Text Box 72">
          <a:extLst>
            <a:ext uri="{FF2B5EF4-FFF2-40B4-BE49-F238E27FC236}">
              <a16:creationId xmlns:a16="http://schemas.microsoft.com/office/drawing/2014/main" id="{00000000-0008-0000-0100-000052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294</xdr:row>
      <xdr:rowOff>0</xdr:rowOff>
    </xdr:from>
    <xdr:ext cx="76200" cy="66675"/>
    <xdr:sp macro="" textlink="">
      <xdr:nvSpPr>
        <xdr:cNvPr id="339" name="Text Box 73">
          <a:extLst>
            <a:ext uri="{FF2B5EF4-FFF2-40B4-BE49-F238E27FC236}">
              <a16:creationId xmlns:a16="http://schemas.microsoft.com/office/drawing/2014/main" id="{00000000-0008-0000-0100-000053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294</xdr:row>
      <xdr:rowOff>0</xdr:rowOff>
    </xdr:from>
    <xdr:ext cx="76200" cy="28575"/>
    <xdr:sp macro="" textlink="">
      <xdr:nvSpPr>
        <xdr:cNvPr id="340" name="Text Box 46">
          <a:extLst>
            <a:ext uri="{FF2B5EF4-FFF2-40B4-BE49-F238E27FC236}">
              <a16:creationId xmlns:a16="http://schemas.microsoft.com/office/drawing/2014/main" id="{00000000-0008-0000-0100-000054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294</xdr:row>
      <xdr:rowOff>0</xdr:rowOff>
    </xdr:from>
    <xdr:ext cx="76200" cy="28575"/>
    <xdr:sp macro="" textlink="">
      <xdr:nvSpPr>
        <xdr:cNvPr id="341" name="Text Box 43">
          <a:extLst>
            <a:ext uri="{FF2B5EF4-FFF2-40B4-BE49-F238E27FC236}">
              <a16:creationId xmlns:a16="http://schemas.microsoft.com/office/drawing/2014/main" id="{00000000-0008-0000-0100-000055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294</xdr:row>
      <xdr:rowOff>0</xdr:rowOff>
    </xdr:from>
    <xdr:ext cx="76200" cy="28575"/>
    <xdr:sp macro="" textlink="">
      <xdr:nvSpPr>
        <xdr:cNvPr id="342" name="Text Box 46">
          <a:extLst>
            <a:ext uri="{FF2B5EF4-FFF2-40B4-BE49-F238E27FC236}">
              <a16:creationId xmlns:a16="http://schemas.microsoft.com/office/drawing/2014/main" id="{00000000-0008-0000-0100-000056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294</xdr:row>
      <xdr:rowOff>0</xdr:rowOff>
    </xdr:from>
    <xdr:ext cx="76200" cy="28575"/>
    <xdr:sp macro="" textlink="">
      <xdr:nvSpPr>
        <xdr:cNvPr id="343" name="Text Box 43">
          <a:extLst>
            <a:ext uri="{FF2B5EF4-FFF2-40B4-BE49-F238E27FC236}">
              <a16:creationId xmlns:a16="http://schemas.microsoft.com/office/drawing/2014/main" id="{00000000-0008-0000-0100-000057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294</xdr:row>
      <xdr:rowOff>0</xdr:rowOff>
    </xdr:from>
    <xdr:ext cx="76200" cy="47625"/>
    <xdr:sp macro="" textlink="">
      <xdr:nvSpPr>
        <xdr:cNvPr id="344" name="Text Box 68">
          <a:extLst>
            <a:ext uri="{FF2B5EF4-FFF2-40B4-BE49-F238E27FC236}">
              <a16:creationId xmlns:a16="http://schemas.microsoft.com/office/drawing/2014/main" id="{00000000-0008-0000-0100-000058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294</xdr:row>
      <xdr:rowOff>0</xdr:rowOff>
    </xdr:from>
    <xdr:ext cx="76200" cy="47625"/>
    <xdr:sp macro="" textlink="">
      <xdr:nvSpPr>
        <xdr:cNvPr id="345" name="Text Box 69">
          <a:extLst>
            <a:ext uri="{FF2B5EF4-FFF2-40B4-BE49-F238E27FC236}">
              <a16:creationId xmlns:a16="http://schemas.microsoft.com/office/drawing/2014/main" id="{00000000-0008-0000-0100-000059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294</xdr:row>
      <xdr:rowOff>0</xdr:rowOff>
    </xdr:from>
    <xdr:ext cx="76200" cy="47625"/>
    <xdr:sp macro="" textlink="">
      <xdr:nvSpPr>
        <xdr:cNvPr id="346" name="Text Box 70">
          <a:extLst>
            <a:ext uri="{FF2B5EF4-FFF2-40B4-BE49-F238E27FC236}">
              <a16:creationId xmlns:a16="http://schemas.microsoft.com/office/drawing/2014/main" id="{00000000-0008-0000-0100-00005A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294</xdr:row>
      <xdr:rowOff>0</xdr:rowOff>
    </xdr:from>
    <xdr:ext cx="76200" cy="47625"/>
    <xdr:sp macro="" textlink="">
      <xdr:nvSpPr>
        <xdr:cNvPr id="347" name="Text Box 71">
          <a:extLst>
            <a:ext uri="{FF2B5EF4-FFF2-40B4-BE49-F238E27FC236}">
              <a16:creationId xmlns:a16="http://schemas.microsoft.com/office/drawing/2014/main" id="{00000000-0008-0000-0100-00005B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294</xdr:row>
      <xdr:rowOff>0</xdr:rowOff>
    </xdr:from>
    <xdr:ext cx="76200" cy="47625"/>
    <xdr:sp macro="" textlink="">
      <xdr:nvSpPr>
        <xdr:cNvPr id="348" name="Text Box 72">
          <a:extLst>
            <a:ext uri="{FF2B5EF4-FFF2-40B4-BE49-F238E27FC236}">
              <a16:creationId xmlns:a16="http://schemas.microsoft.com/office/drawing/2014/main" id="{00000000-0008-0000-0100-00005C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294</xdr:row>
      <xdr:rowOff>0</xdr:rowOff>
    </xdr:from>
    <xdr:ext cx="76200" cy="47625"/>
    <xdr:sp macro="" textlink="">
      <xdr:nvSpPr>
        <xdr:cNvPr id="349" name="Text Box 73">
          <a:extLst>
            <a:ext uri="{FF2B5EF4-FFF2-40B4-BE49-F238E27FC236}">
              <a16:creationId xmlns:a16="http://schemas.microsoft.com/office/drawing/2014/main" id="{00000000-0008-0000-0100-00005D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294</xdr:row>
      <xdr:rowOff>0</xdr:rowOff>
    </xdr:from>
    <xdr:ext cx="76200" cy="28575"/>
    <xdr:sp macro="" textlink="">
      <xdr:nvSpPr>
        <xdr:cNvPr id="350" name="Text Box 46">
          <a:extLst>
            <a:ext uri="{FF2B5EF4-FFF2-40B4-BE49-F238E27FC236}">
              <a16:creationId xmlns:a16="http://schemas.microsoft.com/office/drawing/2014/main" id="{00000000-0008-0000-0100-00005E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294</xdr:row>
      <xdr:rowOff>0</xdr:rowOff>
    </xdr:from>
    <xdr:ext cx="76200" cy="28575"/>
    <xdr:sp macro="" textlink="">
      <xdr:nvSpPr>
        <xdr:cNvPr id="351" name="Text Box 43">
          <a:extLst>
            <a:ext uri="{FF2B5EF4-FFF2-40B4-BE49-F238E27FC236}">
              <a16:creationId xmlns:a16="http://schemas.microsoft.com/office/drawing/2014/main" id="{00000000-0008-0000-0100-00005F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294</xdr:row>
      <xdr:rowOff>0</xdr:rowOff>
    </xdr:from>
    <xdr:ext cx="76200" cy="28575"/>
    <xdr:sp macro="" textlink="">
      <xdr:nvSpPr>
        <xdr:cNvPr id="352" name="Text Box 46">
          <a:extLst>
            <a:ext uri="{FF2B5EF4-FFF2-40B4-BE49-F238E27FC236}">
              <a16:creationId xmlns:a16="http://schemas.microsoft.com/office/drawing/2014/main" id="{00000000-0008-0000-0100-000060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294</xdr:row>
      <xdr:rowOff>0</xdr:rowOff>
    </xdr:from>
    <xdr:ext cx="76200" cy="28575"/>
    <xdr:sp macro="" textlink="">
      <xdr:nvSpPr>
        <xdr:cNvPr id="353" name="Text Box 43">
          <a:extLst>
            <a:ext uri="{FF2B5EF4-FFF2-40B4-BE49-F238E27FC236}">
              <a16:creationId xmlns:a16="http://schemas.microsoft.com/office/drawing/2014/main" id="{00000000-0008-0000-0100-000061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294</xdr:row>
      <xdr:rowOff>0</xdr:rowOff>
    </xdr:from>
    <xdr:ext cx="0" cy="171450"/>
    <xdr:sp macro="" textlink="">
      <xdr:nvSpPr>
        <xdr:cNvPr id="354" name="Text Box 10">
          <a:extLst>
            <a:ext uri="{FF2B5EF4-FFF2-40B4-BE49-F238E27FC236}">
              <a16:creationId xmlns:a16="http://schemas.microsoft.com/office/drawing/2014/main" id="{00000000-0008-0000-0100-000062010000}"/>
            </a:ext>
          </a:extLst>
        </xdr:cNvPr>
        <xdr:cNvSpPr txBox="1">
          <a:spLocks noChangeArrowheads="1"/>
        </xdr:cNvSpPr>
      </xdr:nvSpPr>
      <xdr:spPr bwMode="auto">
        <a:xfrm>
          <a:off x="1057275" y="26384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294</xdr:row>
      <xdr:rowOff>0</xdr:rowOff>
    </xdr:from>
    <xdr:ext cx="0" cy="171450"/>
    <xdr:sp macro="" textlink="">
      <xdr:nvSpPr>
        <xdr:cNvPr id="355" name="Text Box 11">
          <a:extLst>
            <a:ext uri="{FF2B5EF4-FFF2-40B4-BE49-F238E27FC236}">
              <a16:creationId xmlns:a16="http://schemas.microsoft.com/office/drawing/2014/main" id="{00000000-0008-0000-0100-000063010000}"/>
            </a:ext>
          </a:extLst>
        </xdr:cNvPr>
        <xdr:cNvSpPr txBox="1">
          <a:spLocks noChangeArrowheads="1"/>
        </xdr:cNvSpPr>
      </xdr:nvSpPr>
      <xdr:spPr bwMode="auto">
        <a:xfrm>
          <a:off x="1057275" y="26384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294</xdr:row>
      <xdr:rowOff>0</xdr:rowOff>
    </xdr:from>
    <xdr:ext cx="76200" cy="171450"/>
    <xdr:sp macro="" textlink="">
      <xdr:nvSpPr>
        <xdr:cNvPr id="356" name="Text Box 65">
          <a:extLst>
            <a:ext uri="{FF2B5EF4-FFF2-40B4-BE49-F238E27FC236}">
              <a16:creationId xmlns:a16="http://schemas.microsoft.com/office/drawing/2014/main" id="{00000000-0008-0000-0100-000064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294</xdr:row>
      <xdr:rowOff>0</xdr:rowOff>
    </xdr:from>
    <xdr:ext cx="76200" cy="171450"/>
    <xdr:sp macro="" textlink="">
      <xdr:nvSpPr>
        <xdr:cNvPr id="357" name="Text Box 91">
          <a:extLst>
            <a:ext uri="{FF2B5EF4-FFF2-40B4-BE49-F238E27FC236}">
              <a16:creationId xmlns:a16="http://schemas.microsoft.com/office/drawing/2014/main" id="{00000000-0008-0000-0100-000065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294</xdr:row>
      <xdr:rowOff>0</xdr:rowOff>
    </xdr:from>
    <xdr:ext cx="76200" cy="171450"/>
    <xdr:sp macro="" textlink="">
      <xdr:nvSpPr>
        <xdr:cNvPr id="358" name="Text Box 65">
          <a:extLst>
            <a:ext uri="{FF2B5EF4-FFF2-40B4-BE49-F238E27FC236}">
              <a16:creationId xmlns:a16="http://schemas.microsoft.com/office/drawing/2014/main" id="{00000000-0008-0000-0100-000066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294</xdr:row>
      <xdr:rowOff>0</xdr:rowOff>
    </xdr:from>
    <xdr:ext cx="76200" cy="171450"/>
    <xdr:sp macro="" textlink="">
      <xdr:nvSpPr>
        <xdr:cNvPr id="359" name="Text Box 91">
          <a:extLst>
            <a:ext uri="{FF2B5EF4-FFF2-40B4-BE49-F238E27FC236}">
              <a16:creationId xmlns:a16="http://schemas.microsoft.com/office/drawing/2014/main" id="{00000000-0008-0000-0100-000067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294</xdr:row>
      <xdr:rowOff>0</xdr:rowOff>
    </xdr:from>
    <xdr:ext cx="76200" cy="171450"/>
    <xdr:sp macro="" textlink="">
      <xdr:nvSpPr>
        <xdr:cNvPr id="360" name="Text Box 46">
          <a:extLst>
            <a:ext uri="{FF2B5EF4-FFF2-40B4-BE49-F238E27FC236}">
              <a16:creationId xmlns:a16="http://schemas.microsoft.com/office/drawing/2014/main" id="{00000000-0008-0000-0100-000068010000}"/>
            </a:ext>
          </a:extLst>
        </xdr:cNvPr>
        <xdr:cNvSpPr txBox="1">
          <a:spLocks noChangeArrowheads="1"/>
        </xdr:cNvSpPr>
      </xdr:nvSpPr>
      <xdr:spPr bwMode="auto">
        <a:xfrm>
          <a:off x="5057775" y="26384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294</xdr:row>
      <xdr:rowOff>0</xdr:rowOff>
    </xdr:from>
    <xdr:ext cx="76200" cy="171450"/>
    <xdr:sp macro="" textlink="">
      <xdr:nvSpPr>
        <xdr:cNvPr id="361" name="Text Box 43">
          <a:extLst>
            <a:ext uri="{FF2B5EF4-FFF2-40B4-BE49-F238E27FC236}">
              <a16:creationId xmlns:a16="http://schemas.microsoft.com/office/drawing/2014/main" id="{00000000-0008-0000-0100-000069010000}"/>
            </a:ext>
          </a:extLst>
        </xdr:cNvPr>
        <xdr:cNvSpPr txBox="1">
          <a:spLocks noChangeArrowheads="1"/>
        </xdr:cNvSpPr>
      </xdr:nvSpPr>
      <xdr:spPr bwMode="auto">
        <a:xfrm>
          <a:off x="5057775" y="26384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294</xdr:row>
      <xdr:rowOff>0</xdr:rowOff>
    </xdr:from>
    <xdr:ext cx="76200" cy="66675"/>
    <xdr:sp macro="" textlink="">
      <xdr:nvSpPr>
        <xdr:cNvPr id="362" name="Text Box 68">
          <a:extLst>
            <a:ext uri="{FF2B5EF4-FFF2-40B4-BE49-F238E27FC236}">
              <a16:creationId xmlns:a16="http://schemas.microsoft.com/office/drawing/2014/main" id="{00000000-0008-0000-0100-00006A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294</xdr:row>
      <xdr:rowOff>0</xdr:rowOff>
    </xdr:from>
    <xdr:ext cx="76200" cy="66675"/>
    <xdr:sp macro="" textlink="">
      <xdr:nvSpPr>
        <xdr:cNvPr id="363" name="Text Box 69">
          <a:extLst>
            <a:ext uri="{FF2B5EF4-FFF2-40B4-BE49-F238E27FC236}">
              <a16:creationId xmlns:a16="http://schemas.microsoft.com/office/drawing/2014/main" id="{00000000-0008-0000-0100-00006B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294</xdr:row>
      <xdr:rowOff>0</xdr:rowOff>
    </xdr:from>
    <xdr:ext cx="76200" cy="66675"/>
    <xdr:sp macro="" textlink="">
      <xdr:nvSpPr>
        <xdr:cNvPr id="364" name="Text Box 70">
          <a:extLst>
            <a:ext uri="{FF2B5EF4-FFF2-40B4-BE49-F238E27FC236}">
              <a16:creationId xmlns:a16="http://schemas.microsoft.com/office/drawing/2014/main" id="{00000000-0008-0000-0100-00006C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294</xdr:row>
      <xdr:rowOff>0</xdr:rowOff>
    </xdr:from>
    <xdr:ext cx="76200" cy="66675"/>
    <xdr:sp macro="" textlink="">
      <xdr:nvSpPr>
        <xdr:cNvPr id="365" name="Text Box 71">
          <a:extLst>
            <a:ext uri="{FF2B5EF4-FFF2-40B4-BE49-F238E27FC236}">
              <a16:creationId xmlns:a16="http://schemas.microsoft.com/office/drawing/2014/main" id="{00000000-0008-0000-0100-00006D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294</xdr:row>
      <xdr:rowOff>0</xdr:rowOff>
    </xdr:from>
    <xdr:ext cx="76200" cy="66675"/>
    <xdr:sp macro="" textlink="">
      <xdr:nvSpPr>
        <xdr:cNvPr id="366" name="Text Box 72">
          <a:extLst>
            <a:ext uri="{FF2B5EF4-FFF2-40B4-BE49-F238E27FC236}">
              <a16:creationId xmlns:a16="http://schemas.microsoft.com/office/drawing/2014/main" id="{00000000-0008-0000-0100-00006E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294</xdr:row>
      <xdr:rowOff>0</xdr:rowOff>
    </xdr:from>
    <xdr:ext cx="76200" cy="66675"/>
    <xdr:sp macro="" textlink="">
      <xdr:nvSpPr>
        <xdr:cNvPr id="367" name="Text Box 73">
          <a:extLst>
            <a:ext uri="{FF2B5EF4-FFF2-40B4-BE49-F238E27FC236}">
              <a16:creationId xmlns:a16="http://schemas.microsoft.com/office/drawing/2014/main" id="{00000000-0008-0000-0100-00006F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294</xdr:row>
      <xdr:rowOff>0</xdr:rowOff>
    </xdr:from>
    <xdr:ext cx="76200" cy="28575"/>
    <xdr:sp macro="" textlink="">
      <xdr:nvSpPr>
        <xdr:cNvPr id="368" name="Text Box 46">
          <a:extLst>
            <a:ext uri="{FF2B5EF4-FFF2-40B4-BE49-F238E27FC236}">
              <a16:creationId xmlns:a16="http://schemas.microsoft.com/office/drawing/2014/main" id="{00000000-0008-0000-0100-000070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294</xdr:row>
      <xdr:rowOff>0</xdr:rowOff>
    </xdr:from>
    <xdr:ext cx="76200" cy="28575"/>
    <xdr:sp macro="" textlink="">
      <xdr:nvSpPr>
        <xdr:cNvPr id="369" name="Text Box 43">
          <a:extLst>
            <a:ext uri="{FF2B5EF4-FFF2-40B4-BE49-F238E27FC236}">
              <a16:creationId xmlns:a16="http://schemas.microsoft.com/office/drawing/2014/main" id="{00000000-0008-0000-0100-000071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294</xdr:row>
      <xdr:rowOff>0</xdr:rowOff>
    </xdr:from>
    <xdr:ext cx="76200" cy="28575"/>
    <xdr:sp macro="" textlink="">
      <xdr:nvSpPr>
        <xdr:cNvPr id="370" name="Text Box 46">
          <a:extLst>
            <a:ext uri="{FF2B5EF4-FFF2-40B4-BE49-F238E27FC236}">
              <a16:creationId xmlns:a16="http://schemas.microsoft.com/office/drawing/2014/main" id="{00000000-0008-0000-0100-000072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294</xdr:row>
      <xdr:rowOff>0</xdr:rowOff>
    </xdr:from>
    <xdr:ext cx="76200" cy="28575"/>
    <xdr:sp macro="" textlink="">
      <xdr:nvSpPr>
        <xdr:cNvPr id="371" name="Text Box 43">
          <a:extLst>
            <a:ext uri="{FF2B5EF4-FFF2-40B4-BE49-F238E27FC236}">
              <a16:creationId xmlns:a16="http://schemas.microsoft.com/office/drawing/2014/main" id="{00000000-0008-0000-0100-000073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294</xdr:row>
      <xdr:rowOff>0</xdr:rowOff>
    </xdr:from>
    <xdr:ext cx="76200" cy="66675"/>
    <xdr:sp macro="" textlink="">
      <xdr:nvSpPr>
        <xdr:cNvPr id="372" name="Text Box 68">
          <a:extLst>
            <a:ext uri="{FF2B5EF4-FFF2-40B4-BE49-F238E27FC236}">
              <a16:creationId xmlns:a16="http://schemas.microsoft.com/office/drawing/2014/main" id="{00000000-0008-0000-0100-000074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294</xdr:row>
      <xdr:rowOff>0</xdr:rowOff>
    </xdr:from>
    <xdr:ext cx="76200" cy="66675"/>
    <xdr:sp macro="" textlink="">
      <xdr:nvSpPr>
        <xdr:cNvPr id="373" name="Text Box 69">
          <a:extLst>
            <a:ext uri="{FF2B5EF4-FFF2-40B4-BE49-F238E27FC236}">
              <a16:creationId xmlns:a16="http://schemas.microsoft.com/office/drawing/2014/main" id="{00000000-0008-0000-0100-000075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294</xdr:row>
      <xdr:rowOff>0</xdr:rowOff>
    </xdr:from>
    <xdr:ext cx="76200" cy="66675"/>
    <xdr:sp macro="" textlink="">
      <xdr:nvSpPr>
        <xdr:cNvPr id="374" name="Text Box 70">
          <a:extLst>
            <a:ext uri="{FF2B5EF4-FFF2-40B4-BE49-F238E27FC236}">
              <a16:creationId xmlns:a16="http://schemas.microsoft.com/office/drawing/2014/main" id="{00000000-0008-0000-0100-000076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294</xdr:row>
      <xdr:rowOff>0</xdr:rowOff>
    </xdr:from>
    <xdr:ext cx="76200" cy="66675"/>
    <xdr:sp macro="" textlink="">
      <xdr:nvSpPr>
        <xdr:cNvPr id="375" name="Text Box 71">
          <a:extLst>
            <a:ext uri="{FF2B5EF4-FFF2-40B4-BE49-F238E27FC236}">
              <a16:creationId xmlns:a16="http://schemas.microsoft.com/office/drawing/2014/main" id="{00000000-0008-0000-0100-000077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294</xdr:row>
      <xdr:rowOff>0</xdr:rowOff>
    </xdr:from>
    <xdr:ext cx="76200" cy="66675"/>
    <xdr:sp macro="" textlink="">
      <xdr:nvSpPr>
        <xdr:cNvPr id="376" name="Text Box 72">
          <a:extLst>
            <a:ext uri="{FF2B5EF4-FFF2-40B4-BE49-F238E27FC236}">
              <a16:creationId xmlns:a16="http://schemas.microsoft.com/office/drawing/2014/main" id="{00000000-0008-0000-0100-000078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294</xdr:row>
      <xdr:rowOff>0</xdr:rowOff>
    </xdr:from>
    <xdr:ext cx="76200" cy="66675"/>
    <xdr:sp macro="" textlink="">
      <xdr:nvSpPr>
        <xdr:cNvPr id="377" name="Text Box 73">
          <a:extLst>
            <a:ext uri="{FF2B5EF4-FFF2-40B4-BE49-F238E27FC236}">
              <a16:creationId xmlns:a16="http://schemas.microsoft.com/office/drawing/2014/main" id="{00000000-0008-0000-0100-000079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294</xdr:row>
      <xdr:rowOff>0</xdr:rowOff>
    </xdr:from>
    <xdr:ext cx="76200" cy="28575"/>
    <xdr:sp macro="" textlink="">
      <xdr:nvSpPr>
        <xdr:cNvPr id="378" name="Text Box 46">
          <a:extLst>
            <a:ext uri="{FF2B5EF4-FFF2-40B4-BE49-F238E27FC236}">
              <a16:creationId xmlns:a16="http://schemas.microsoft.com/office/drawing/2014/main" id="{00000000-0008-0000-0100-00007A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294</xdr:row>
      <xdr:rowOff>0</xdr:rowOff>
    </xdr:from>
    <xdr:ext cx="76200" cy="28575"/>
    <xdr:sp macro="" textlink="">
      <xdr:nvSpPr>
        <xdr:cNvPr id="379" name="Text Box 43">
          <a:extLst>
            <a:ext uri="{FF2B5EF4-FFF2-40B4-BE49-F238E27FC236}">
              <a16:creationId xmlns:a16="http://schemas.microsoft.com/office/drawing/2014/main" id="{00000000-0008-0000-0100-00007B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294</xdr:row>
      <xdr:rowOff>0</xdr:rowOff>
    </xdr:from>
    <xdr:ext cx="76200" cy="28575"/>
    <xdr:sp macro="" textlink="">
      <xdr:nvSpPr>
        <xdr:cNvPr id="380" name="Text Box 46">
          <a:extLst>
            <a:ext uri="{FF2B5EF4-FFF2-40B4-BE49-F238E27FC236}">
              <a16:creationId xmlns:a16="http://schemas.microsoft.com/office/drawing/2014/main" id="{00000000-0008-0000-0100-00007C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294</xdr:row>
      <xdr:rowOff>0</xdr:rowOff>
    </xdr:from>
    <xdr:ext cx="76200" cy="28575"/>
    <xdr:sp macro="" textlink="">
      <xdr:nvSpPr>
        <xdr:cNvPr id="381" name="Text Box 43">
          <a:extLst>
            <a:ext uri="{FF2B5EF4-FFF2-40B4-BE49-F238E27FC236}">
              <a16:creationId xmlns:a16="http://schemas.microsoft.com/office/drawing/2014/main" id="{00000000-0008-0000-0100-00007D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294</xdr:row>
      <xdr:rowOff>0</xdr:rowOff>
    </xdr:from>
    <xdr:ext cx="76200" cy="47625"/>
    <xdr:sp macro="" textlink="">
      <xdr:nvSpPr>
        <xdr:cNvPr id="382" name="Text Box 68">
          <a:extLst>
            <a:ext uri="{FF2B5EF4-FFF2-40B4-BE49-F238E27FC236}">
              <a16:creationId xmlns:a16="http://schemas.microsoft.com/office/drawing/2014/main" id="{00000000-0008-0000-0100-00007E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294</xdr:row>
      <xdr:rowOff>0</xdr:rowOff>
    </xdr:from>
    <xdr:ext cx="76200" cy="47625"/>
    <xdr:sp macro="" textlink="">
      <xdr:nvSpPr>
        <xdr:cNvPr id="383" name="Text Box 69">
          <a:extLst>
            <a:ext uri="{FF2B5EF4-FFF2-40B4-BE49-F238E27FC236}">
              <a16:creationId xmlns:a16="http://schemas.microsoft.com/office/drawing/2014/main" id="{00000000-0008-0000-0100-00007F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294</xdr:row>
      <xdr:rowOff>0</xdr:rowOff>
    </xdr:from>
    <xdr:ext cx="76200" cy="47625"/>
    <xdr:sp macro="" textlink="">
      <xdr:nvSpPr>
        <xdr:cNvPr id="384" name="Text Box 70">
          <a:extLst>
            <a:ext uri="{FF2B5EF4-FFF2-40B4-BE49-F238E27FC236}">
              <a16:creationId xmlns:a16="http://schemas.microsoft.com/office/drawing/2014/main" id="{00000000-0008-0000-0100-000080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294</xdr:row>
      <xdr:rowOff>0</xdr:rowOff>
    </xdr:from>
    <xdr:ext cx="76200" cy="47625"/>
    <xdr:sp macro="" textlink="">
      <xdr:nvSpPr>
        <xdr:cNvPr id="385" name="Text Box 71">
          <a:extLst>
            <a:ext uri="{FF2B5EF4-FFF2-40B4-BE49-F238E27FC236}">
              <a16:creationId xmlns:a16="http://schemas.microsoft.com/office/drawing/2014/main" id="{00000000-0008-0000-0100-000081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294</xdr:row>
      <xdr:rowOff>0</xdr:rowOff>
    </xdr:from>
    <xdr:ext cx="76200" cy="47625"/>
    <xdr:sp macro="" textlink="">
      <xdr:nvSpPr>
        <xdr:cNvPr id="386" name="Text Box 72">
          <a:extLst>
            <a:ext uri="{FF2B5EF4-FFF2-40B4-BE49-F238E27FC236}">
              <a16:creationId xmlns:a16="http://schemas.microsoft.com/office/drawing/2014/main" id="{00000000-0008-0000-0100-000082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294</xdr:row>
      <xdr:rowOff>0</xdr:rowOff>
    </xdr:from>
    <xdr:ext cx="76200" cy="47625"/>
    <xdr:sp macro="" textlink="">
      <xdr:nvSpPr>
        <xdr:cNvPr id="387" name="Text Box 73">
          <a:extLst>
            <a:ext uri="{FF2B5EF4-FFF2-40B4-BE49-F238E27FC236}">
              <a16:creationId xmlns:a16="http://schemas.microsoft.com/office/drawing/2014/main" id="{00000000-0008-0000-0100-000083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294</xdr:row>
      <xdr:rowOff>0</xdr:rowOff>
    </xdr:from>
    <xdr:ext cx="76200" cy="28575"/>
    <xdr:sp macro="" textlink="">
      <xdr:nvSpPr>
        <xdr:cNvPr id="388" name="Text Box 46">
          <a:extLst>
            <a:ext uri="{FF2B5EF4-FFF2-40B4-BE49-F238E27FC236}">
              <a16:creationId xmlns:a16="http://schemas.microsoft.com/office/drawing/2014/main" id="{00000000-0008-0000-0100-000084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294</xdr:row>
      <xdr:rowOff>0</xdr:rowOff>
    </xdr:from>
    <xdr:ext cx="76200" cy="28575"/>
    <xdr:sp macro="" textlink="">
      <xdr:nvSpPr>
        <xdr:cNvPr id="389" name="Text Box 43">
          <a:extLst>
            <a:ext uri="{FF2B5EF4-FFF2-40B4-BE49-F238E27FC236}">
              <a16:creationId xmlns:a16="http://schemas.microsoft.com/office/drawing/2014/main" id="{00000000-0008-0000-0100-000085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294</xdr:row>
      <xdr:rowOff>0</xdr:rowOff>
    </xdr:from>
    <xdr:ext cx="76200" cy="28575"/>
    <xdr:sp macro="" textlink="">
      <xdr:nvSpPr>
        <xdr:cNvPr id="390" name="Text Box 46">
          <a:extLst>
            <a:ext uri="{FF2B5EF4-FFF2-40B4-BE49-F238E27FC236}">
              <a16:creationId xmlns:a16="http://schemas.microsoft.com/office/drawing/2014/main" id="{00000000-0008-0000-0100-000086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294</xdr:row>
      <xdr:rowOff>0</xdr:rowOff>
    </xdr:from>
    <xdr:ext cx="76200" cy="28575"/>
    <xdr:sp macro="" textlink="">
      <xdr:nvSpPr>
        <xdr:cNvPr id="391" name="Text Box 43">
          <a:extLst>
            <a:ext uri="{FF2B5EF4-FFF2-40B4-BE49-F238E27FC236}">
              <a16:creationId xmlns:a16="http://schemas.microsoft.com/office/drawing/2014/main" id="{00000000-0008-0000-0100-000087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447675</xdr:colOff>
      <xdr:row>294</xdr:row>
      <xdr:rowOff>0</xdr:rowOff>
    </xdr:from>
    <xdr:ext cx="0" cy="171450"/>
    <xdr:sp macro="" textlink="">
      <xdr:nvSpPr>
        <xdr:cNvPr id="392" name="Text Box 10">
          <a:extLst>
            <a:ext uri="{FF2B5EF4-FFF2-40B4-BE49-F238E27FC236}">
              <a16:creationId xmlns:a16="http://schemas.microsoft.com/office/drawing/2014/main" id="{00000000-0008-0000-0100-000088010000}"/>
            </a:ext>
          </a:extLst>
        </xdr:cNvPr>
        <xdr:cNvSpPr txBox="1">
          <a:spLocks noChangeArrowheads="1"/>
        </xdr:cNvSpPr>
      </xdr:nvSpPr>
      <xdr:spPr bwMode="auto">
        <a:xfrm>
          <a:off x="13801725" y="59378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409575</xdr:colOff>
      <xdr:row>294</xdr:row>
      <xdr:rowOff>0</xdr:rowOff>
    </xdr:from>
    <xdr:ext cx="0" cy="171450"/>
    <xdr:sp macro="" textlink="">
      <xdr:nvSpPr>
        <xdr:cNvPr id="393" name="Text Box 11">
          <a:extLst>
            <a:ext uri="{FF2B5EF4-FFF2-40B4-BE49-F238E27FC236}">
              <a16:creationId xmlns:a16="http://schemas.microsoft.com/office/drawing/2014/main" id="{00000000-0008-0000-0100-000089010000}"/>
            </a:ext>
          </a:extLst>
        </xdr:cNvPr>
        <xdr:cNvSpPr txBox="1">
          <a:spLocks noChangeArrowheads="1"/>
        </xdr:cNvSpPr>
      </xdr:nvSpPr>
      <xdr:spPr bwMode="auto">
        <a:xfrm>
          <a:off x="16811625" y="591216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294</xdr:row>
      <xdr:rowOff>0</xdr:rowOff>
    </xdr:from>
    <xdr:ext cx="76200" cy="171450"/>
    <xdr:sp macro="" textlink="">
      <xdr:nvSpPr>
        <xdr:cNvPr id="394" name="Text Box 65">
          <a:extLst>
            <a:ext uri="{FF2B5EF4-FFF2-40B4-BE49-F238E27FC236}">
              <a16:creationId xmlns:a16="http://schemas.microsoft.com/office/drawing/2014/main" id="{00000000-0008-0000-0100-00008A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294</xdr:row>
      <xdr:rowOff>0</xdr:rowOff>
    </xdr:from>
    <xdr:ext cx="76200" cy="171450"/>
    <xdr:sp macro="" textlink="">
      <xdr:nvSpPr>
        <xdr:cNvPr id="395" name="Text Box 91">
          <a:extLst>
            <a:ext uri="{FF2B5EF4-FFF2-40B4-BE49-F238E27FC236}">
              <a16:creationId xmlns:a16="http://schemas.microsoft.com/office/drawing/2014/main" id="{00000000-0008-0000-0100-00008B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294</xdr:row>
      <xdr:rowOff>0</xdr:rowOff>
    </xdr:from>
    <xdr:ext cx="76200" cy="171450"/>
    <xdr:sp macro="" textlink="">
      <xdr:nvSpPr>
        <xdr:cNvPr id="396" name="Text Box 65">
          <a:extLst>
            <a:ext uri="{FF2B5EF4-FFF2-40B4-BE49-F238E27FC236}">
              <a16:creationId xmlns:a16="http://schemas.microsoft.com/office/drawing/2014/main" id="{00000000-0008-0000-0100-00008C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294</xdr:row>
      <xdr:rowOff>0</xdr:rowOff>
    </xdr:from>
    <xdr:ext cx="76200" cy="171450"/>
    <xdr:sp macro="" textlink="">
      <xdr:nvSpPr>
        <xdr:cNvPr id="397" name="Text Box 91">
          <a:extLst>
            <a:ext uri="{FF2B5EF4-FFF2-40B4-BE49-F238E27FC236}">
              <a16:creationId xmlns:a16="http://schemas.microsoft.com/office/drawing/2014/main" id="{00000000-0008-0000-0100-00008D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294</xdr:row>
      <xdr:rowOff>0</xdr:rowOff>
    </xdr:from>
    <xdr:ext cx="76200" cy="171450"/>
    <xdr:sp macro="" textlink="">
      <xdr:nvSpPr>
        <xdr:cNvPr id="398" name="Text Box 46">
          <a:extLst>
            <a:ext uri="{FF2B5EF4-FFF2-40B4-BE49-F238E27FC236}">
              <a16:creationId xmlns:a16="http://schemas.microsoft.com/office/drawing/2014/main" id="{00000000-0008-0000-0100-00008E010000}"/>
            </a:ext>
          </a:extLst>
        </xdr:cNvPr>
        <xdr:cNvSpPr txBox="1">
          <a:spLocks noChangeArrowheads="1"/>
        </xdr:cNvSpPr>
      </xdr:nvSpPr>
      <xdr:spPr bwMode="auto">
        <a:xfrm>
          <a:off x="5057775" y="26384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294</xdr:row>
      <xdr:rowOff>0</xdr:rowOff>
    </xdr:from>
    <xdr:ext cx="76200" cy="171450"/>
    <xdr:sp macro="" textlink="">
      <xdr:nvSpPr>
        <xdr:cNvPr id="399" name="Text Box 43">
          <a:extLst>
            <a:ext uri="{FF2B5EF4-FFF2-40B4-BE49-F238E27FC236}">
              <a16:creationId xmlns:a16="http://schemas.microsoft.com/office/drawing/2014/main" id="{00000000-0008-0000-0100-00008F010000}"/>
            </a:ext>
          </a:extLst>
        </xdr:cNvPr>
        <xdr:cNvSpPr txBox="1">
          <a:spLocks noChangeArrowheads="1"/>
        </xdr:cNvSpPr>
      </xdr:nvSpPr>
      <xdr:spPr bwMode="auto">
        <a:xfrm>
          <a:off x="5057775" y="26384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294</xdr:row>
      <xdr:rowOff>0</xdr:rowOff>
    </xdr:from>
    <xdr:ext cx="76200" cy="66675"/>
    <xdr:sp macro="" textlink="">
      <xdr:nvSpPr>
        <xdr:cNvPr id="400" name="Text Box 68">
          <a:extLst>
            <a:ext uri="{FF2B5EF4-FFF2-40B4-BE49-F238E27FC236}">
              <a16:creationId xmlns:a16="http://schemas.microsoft.com/office/drawing/2014/main" id="{00000000-0008-0000-0100-000090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294</xdr:row>
      <xdr:rowOff>0</xdr:rowOff>
    </xdr:from>
    <xdr:ext cx="76200" cy="66675"/>
    <xdr:sp macro="" textlink="">
      <xdr:nvSpPr>
        <xdr:cNvPr id="401" name="Text Box 69">
          <a:extLst>
            <a:ext uri="{FF2B5EF4-FFF2-40B4-BE49-F238E27FC236}">
              <a16:creationId xmlns:a16="http://schemas.microsoft.com/office/drawing/2014/main" id="{00000000-0008-0000-0100-000091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294</xdr:row>
      <xdr:rowOff>0</xdr:rowOff>
    </xdr:from>
    <xdr:ext cx="76200" cy="66675"/>
    <xdr:sp macro="" textlink="">
      <xdr:nvSpPr>
        <xdr:cNvPr id="402" name="Text Box 70">
          <a:extLst>
            <a:ext uri="{FF2B5EF4-FFF2-40B4-BE49-F238E27FC236}">
              <a16:creationId xmlns:a16="http://schemas.microsoft.com/office/drawing/2014/main" id="{00000000-0008-0000-0100-000092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294</xdr:row>
      <xdr:rowOff>0</xdr:rowOff>
    </xdr:from>
    <xdr:ext cx="76200" cy="66675"/>
    <xdr:sp macro="" textlink="">
      <xdr:nvSpPr>
        <xdr:cNvPr id="403" name="Text Box 71">
          <a:extLst>
            <a:ext uri="{FF2B5EF4-FFF2-40B4-BE49-F238E27FC236}">
              <a16:creationId xmlns:a16="http://schemas.microsoft.com/office/drawing/2014/main" id="{00000000-0008-0000-0100-000093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294</xdr:row>
      <xdr:rowOff>0</xdr:rowOff>
    </xdr:from>
    <xdr:ext cx="76200" cy="66675"/>
    <xdr:sp macro="" textlink="">
      <xdr:nvSpPr>
        <xdr:cNvPr id="404" name="Text Box 72">
          <a:extLst>
            <a:ext uri="{FF2B5EF4-FFF2-40B4-BE49-F238E27FC236}">
              <a16:creationId xmlns:a16="http://schemas.microsoft.com/office/drawing/2014/main" id="{00000000-0008-0000-0100-000094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294</xdr:row>
      <xdr:rowOff>0</xdr:rowOff>
    </xdr:from>
    <xdr:ext cx="76200" cy="66675"/>
    <xdr:sp macro="" textlink="">
      <xdr:nvSpPr>
        <xdr:cNvPr id="405" name="Text Box 73">
          <a:extLst>
            <a:ext uri="{FF2B5EF4-FFF2-40B4-BE49-F238E27FC236}">
              <a16:creationId xmlns:a16="http://schemas.microsoft.com/office/drawing/2014/main" id="{00000000-0008-0000-0100-000095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294</xdr:row>
      <xdr:rowOff>0</xdr:rowOff>
    </xdr:from>
    <xdr:ext cx="76200" cy="28575"/>
    <xdr:sp macro="" textlink="">
      <xdr:nvSpPr>
        <xdr:cNvPr id="406" name="Text Box 46">
          <a:extLst>
            <a:ext uri="{FF2B5EF4-FFF2-40B4-BE49-F238E27FC236}">
              <a16:creationId xmlns:a16="http://schemas.microsoft.com/office/drawing/2014/main" id="{00000000-0008-0000-0100-000096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294</xdr:row>
      <xdr:rowOff>0</xdr:rowOff>
    </xdr:from>
    <xdr:ext cx="76200" cy="28575"/>
    <xdr:sp macro="" textlink="">
      <xdr:nvSpPr>
        <xdr:cNvPr id="407" name="Text Box 43">
          <a:extLst>
            <a:ext uri="{FF2B5EF4-FFF2-40B4-BE49-F238E27FC236}">
              <a16:creationId xmlns:a16="http://schemas.microsoft.com/office/drawing/2014/main" id="{00000000-0008-0000-0100-000097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294</xdr:row>
      <xdr:rowOff>0</xdr:rowOff>
    </xdr:from>
    <xdr:ext cx="76200" cy="28575"/>
    <xdr:sp macro="" textlink="">
      <xdr:nvSpPr>
        <xdr:cNvPr id="408" name="Text Box 46">
          <a:extLst>
            <a:ext uri="{FF2B5EF4-FFF2-40B4-BE49-F238E27FC236}">
              <a16:creationId xmlns:a16="http://schemas.microsoft.com/office/drawing/2014/main" id="{00000000-0008-0000-0100-000098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294</xdr:row>
      <xdr:rowOff>0</xdr:rowOff>
    </xdr:from>
    <xdr:ext cx="76200" cy="28575"/>
    <xdr:sp macro="" textlink="">
      <xdr:nvSpPr>
        <xdr:cNvPr id="409" name="Text Box 43">
          <a:extLst>
            <a:ext uri="{FF2B5EF4-FFF2-40B4-BE49-F238E27FC236}">
              <a16:creationId xmlns:a16="http://schemas.microsoft.com/office/drawing/2014/main" id="{00000000-0008-0000-0100-000099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294</xdr:row>
      <xdr:rowOff>0</xdr:rowOff>
    </xdr:from>
    <xdr:ext cx="76200" cy="66675"/>
    <xdr:sp macro="" textlink="">
      <xdr:nvSpPr>
        <xdr:cNvPr id="410" name="Text Box 68">
          <a:extLst>
            <a:ext uri="{FF2B5EF4-FFF2-40B4-BE49-F238E27FC236}">
              <a16:creationId xmlns:a16="http://schemas.microsoft.com/office/drawing/2014/main" id="{00000000-0008-0000-0100-00009A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294</xdr:row>
      <xdr:rowOff>0</xdr:rowOff>
    </xdr:from>
    <xdr:ext cx="76200" cy="66675"/>
    <xdr:sp macro="" textlink="">
      <xdr:nvSpPr>
        <xdr:cNvPr id="411" name="Text Box 69">
          <a:extLst>
            <a:ext uri="{FF2B5EF4-FFF2-40B4-BE49-F238E27FC236}">
              <a16:creationId xmlns:a16="http://schemas.microsoft.com/office/drawing/2014/main" id="{00000000-0008-0000-0100-00009B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294</xdr:row>
      <xdr:rowOff>0</xdr:rowOff>
    </xdr:from>
    <xdr:ext cx="76200" cy="66675"/>
    <xdr:sp macro="" textlink="">
      <xdr:nvSpPr>
        <xdr:cNvPr id="412" name="Text Box 70">
          <a:extLst>
            <a:ext uri="{FF2B5EF4-FFF2-40B4-BE49-F238E27FC236}">
              <a16:creationId xmlns:a16="http://schemas.microsoft.com/office/drawing/2014/main" id="{00000000-0008-0000-0100-00009C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294</xdr:row>
      <xdr:rowOff>0</xdr:rowOff>
    </xdr:from>
    <xdr:ext cx="76200" cy="66675"/>
    <xdr:sp macro="" textlink="">
      <xdr:nvSpPr>
        <xdr:cNvPr id="413" name="Text Box 71">
          <a:extLst>
            <a:ext uri="{FF2B5EF4-FFF2-40B4-BE49-F238E27FC236}">
              <a16:creationId xmlns:a16="http://schemas.microsoft.com/office/drawing/2014/main" id="{00000000-0008-0000-0100-00009D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294</xdr:row>
      <xdr:rowOff>0</xdr:rowOff>
    </xdr:from>
    <xdr:ext cx="76200" cy="66675"/>
    <xdr:sp macro="" textlink="">
      <xdr:nvSpPr>
        <xdr:cNvPr id="414" name="Text Box 72">
          <a:extLst>
            <a:ext uri="{FF2B5EF4-FFF2-40B4-BE49-F238E27FC236}">
              <a16:creationId xmlns:a16="http://schemas.microsoft.com/office/drawing/2014/main" id="{00000000-0008-0000-0100-00009E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294</xdr:row>
      <xdr:rowOff>0</xdr:rowOff>
    </xdr:from>
    <xdr:ext cx="76200" cy="66675"/>
    <xdr:sp macro="" textlink="">
      <xdr:nvSpPr>
        <xdr:cNvPr id="415" name="Text Box 73">
          <a:extLst>
            <a:ext uri="{FF2B5EF4-FFF2-40B4-BE49-F238E27FC236}">
              <a16:creationId xmlns:a16="http://schemas.microsoft.com/office/drawing/2014/main" id="{00000000-0008-0000-0100-00009F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294</xdr:row>
      <xdr:rowOff>0</xdr:rowOff>
    </xdr:from>
    <xdr:ext cx="76200" cy="28575"/>
    <xdr:sp macro="" textlink="">
      <xdr:nvSpPr>
        <xdr:cNvPr id="416" name="Text Box 46">
          <a:extLst>
            <a:ext uri="{FF2B5EF4-FFF2-40B4-BE49-F238E27FC236}">
              <a16:creationId xmlns:a16="http://schemas.microsoft.com/office/drawing/2014/main" id="{00000000-0008-0000-0100-0000A0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294</xdr:row>
      <xdr:rowOff>0</xdr:rowOff>
    </xdr:from>
    <xdr:ext cx="76200" cy="28575"/>
    <xdr:sp macro="" textlink="">
      <xdr:nvSpPr>
        <xdr:cNvPr id="417" name="Text Box 43">
          <a:extLst>
            <a:ext uri="{FF2B5EF4-FFF2-40B4-BE49-F238E27FC236}">
              <a16:creationId xmlns:a16="http://schemas.microsoft.com/office/drawing/2014/main" id="{00000000-0008-0000-0100-0000A1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294</xdr:row>
      <xdr:rowOff>0</xdr:rowOff>
    </xdr:from>
    <xdr:ext cx="76200" cy="28575"/>
    <xdr:sp macro="" textlink="">
      <xdr:nvSpPr>
        <xdr:cNvPr id="418" name="Text Box 46">
          <a:extLst>
            <a:ext uri="{FF2B5EF4-FFF2-40B4-BE49-F238E27FC236}">
              <a16:creationId xmlns:a16="http://schemas.microsoft.com/office/drawing/2014/main" id="{00000000-0008-0000-0100-0000A2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294</xdr:row>
      <xdr:rowOff>0</xdr:rowOff>
    </xdr:from>
    <xdr:ext cx="76200" cy="28575"/>
    <xdr:sp macro="" textlink="">
      <xdr:nvSpPr>
        <xdr:cNvPr id="419" name="Text Box 43">
          <a:extLst>
            <a:ext uri="{FF2B5EF4-FFF2-40B4-BE49-F238E27FC236}">
              <a16:creationId xmlns:a16="http://schemas.microsoft.com/office/drawing/2014/main" id="{00000000-0008-0000-0100-0000A3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294</xdr:row>
      <xdr:rowOff>0</xdr:rowOff>
    </xdr:from>
    <xdr:ext cx="76200" cy="47625"/>
    <xdr:sp macro="" textlink="">
      <xdr:nvSpPr>
        <xdr:cNvPr id="420" name="Text Box 68">
          <a:extLst>
            <a:ext uri="{FF2B5EF4-FFF2-40B4-BE49-F238E27FC236}">
              <a16:creationId xmlns:a16="http://schemas.microsoft.com/office/drawing/2014/main" id="{00000000-0008-0000-0100-0000A4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294</xdr:row>
      <xdr:rowOff>0</xdr:rowOff>
    </xdr:from>
    <xdr:ext cx="76200" cy="47625"/>
    <xdr:sp macro="" textlink="">
      <xdr:nvSpPr>
        <xdr:cNvPr id="421" name="Text Box 69">
          <a:extLst>
            <a:ext uri="{FF2B5EF4-FFF2-40B4-BE49-F238E27FC236}">
              <a16:creationId xmlns:a16="http://schemas.microsoft.com/office/drawing/2014/main" id="{00000000-0008-0000-0100-0000A5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294</xdr:row>
      <xdr:rowOff>0</xdr:rowOff>
    </xdr:from>
    <xdr:ext cx="76200" cy="47625"/>
    <xdr:sp macro="" textlink="">
      <xdr:nvSpPr>
        <xdr:cNvPr id="422" name="Text Box 70">
          <a:extLst>
            <a:ext uri="{FF2B5EF4-FFF2-40B4-BE49-F238E27FC236}">
              <a16:creationId xmlns:a16="http://schemas.microsoft.com/office/drawing/2014/main" id="{00000000-0008-0000-0100-0000A6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294</xdr:row>
      <xdr:rowOff>0</xdr:rowOff>
    </xdr:from>
    <xdr:ext cx="76200" cy="47625"/>
    <xdr:sp macro="" textlink="">
      <xdr:nvSpPr>
        <xdr:cNvPr id="423" name="Text Box 71">
          <a:extLst>
            <a:ext uri="{FF2B5EF4-FFF2-40B4-BE49-F238E27FC236}">
              <a16:creationId xmlns:a16="http://schemas.microsoft.com/office/drawing/2014/main" id="{00000000-0008-0000-0100-0000A7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294</xdr:row>
      <xdr:rowOff>0</xdr:rowOff>
    </xdr:from>
    <xdr:ext cx="76200" cy="47625"/>
    <xdr:sp macro="" textlink="">
      <xdr:nvSpPr>
        <xdr:cNvPr id="424" name="Text Box 72">
          <a:extLst>
            <a:ext uri="{FF2B5EF4-FFF2-40B4-BE49-F238E27FC236}">
              <a16:creationId xmlns:a16="http://schemas.microsoft.com/office/drawing/2014/main" id="{00000000-0008-0000-0100-0000A8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294</xdr:row>
      <xdr:rowOff>0</xdr:rowOff>
    </xdr:from>
    <xdr:ext cx="76200" cy="47625"/>
    <xdr:sp macro="" textlink="">
      <xdr:nvSpPr>
        <xdr:cNvPr id="425" name="Text Box 73">
          <a:extLst>
            <a:ext uri="{FF2B5EF4-FFF2-40B4-BE49-F238E27FC236}">
              <a16:creationId xmlns:a16="http://schemas.microsoft.com/office/drawing/2014/main" id="{00000000-0008-0000-0100-0000A9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294</xdr:row>
      <xdr:rowOff>0</xdr:rowOff>
    </xdr:from>
    <xdr:ext cx="76200" cy="28575"/>
    <xdr:sp macro="" textlink="">
      <xdr:nvSpPr>
        <xdr:cNvPr id="426" name="Text Box 46">
          <a:extLst>
            <a:ext uri="{FF2B5EF4-FFF2-40B4-BE49-F238E27FC236}">
              <a16:creationId xmlns:a16="http://schemas.microsoft.com/office/drawing/2014/main" id="{00000000-0008-0000-0100-0000AA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294</xdr:row>
      <xdr:rowOff>0</xdr:rowOff>
    </xdr:from>
    <xdr:ext cx="76200" cy="28575"/>
    <xdr:sp macro="" textlink="">
      <xdr:nvSpPr>
        <xdr:cNvPr id="427" name="Text Box 43">
          <a:extLst>
            <a:ext uri="{FF2B5EF4-FFF2-40B4-BE49-F238E27FC236}">
              <a16:creationId xmlns:a16="http://schemas.microsoft.com/office/drawing/2014/main" id="{00000000-0008-0000-0100-0000AB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294</xdr:row>
      <xdr:rowOff>0</xdr:rowOff>
    </xdr:from>
    <xdr:ext cx="76200" cy="28575"/>
    <xdr:sp macro="" textlink="">
      <xdr:nvSpPr>
        <xdr:cNvPr id="428" name="Text Box 46">
          <a:extLst>
            <a:ext uri="{FF2B5EF4-FFF2-40B4-BE49-F238E27FC236}">
              <a16:creationId xmlns:a16="http://schemas.microsoft.com/office/drawing/2014/main" id="{00000000-0008-0000-0100-0000AC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294</xdr:row>
      <xdr:rowOff>0</xdr:rowOff>
    </xdr:from>
    <xdr:ext cx="76200" cy="28575"/>
    <xdr:sp macro="" textlink="">
      <xdr:nvSpPr>
        <xdr:cNvPr id="429" name="Text Box 43">
          <a:extLst>
            <a:ext uri="{FF2B5EF4-FFF2-40B4-BE49-F238E27FC236}">
              <a16:creationId xmlns:a16="http://schemas.microsoft.com/office/drawing/2014/main" id="{00000000-0008-0000-0100-0000AD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38100</xdr:colOff>
      <xdr:row>294</xdr:row>
      <xdr:rowOff>0</xdr:rowOff>
    </xdr:from>
    <xdr:ext cx="0" cy="171450"/>
    <xdr:sp macro="" textlink="">
      <xdr:nvSpPr>
        <xdr:cNvPr id="430" name="Text Box 10">
          <a:extLst>
            <a:ext uri="{FF2B5EF4-FFF2-40B4-BE49-F238E27FC236}">
              <a16:creationId xmlns:a16="http://schemas.microsoft.com/office/drawing/2014/main" id="{00000000-0008-0000-0100-0000AE010000}"/>
            </a:ext>
          </a:extLst>
        </xdr:cNvPr>
        <xdr:cNvSpPr txBox="1">
          <a:spLocks noChangeArrowheads="1"/>
        </xdr:cNvSpPr>
      </xdr:nvSpPr>
      <xdr:spPr bwMode="auto">
        <a:xfrm>
          <a:off x="20707350" y="581977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161925</xdr:colOff>
      <xdr:row>233</xdr:row>
      <xdr:rowOff>9525</xdr:rowOff>
    </xdr:from>
    <xdr:ext cx="457200" cy="190500"/>
    <xdr:sp macro="" textlink="">
      <xdr:nvSpPr>
        <xdr:cNvPr id="431" name="Text Box 11">
          <a:extLst>
            <a:ext uri="{FF2B5EF4-FFF2-40B4-BE49-F238E27FC236}">
              <a16:creationId xmlns:a16="http://schemas.microsoft.com/office/drawing/2014/main" id="{00000000-0008-0000-0100-0000AF010000}"/>
            </a:ext>
          </a:extLst>
        </xdr:cNvPr>
        <xdr:cNvSpPr txBox="1">
          <a:spLocks noChangeArrowheads="1"/>
        </xdr:cNvSpPr>
      </xdr:nvSpPr>
      <xdr:spPr bwMode="auto">
        <a:xfrm>
          <a:off x="16563975" y="31003875"/>
          <a:ext cx="457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294</xdr:row>
      <xdr:rowOff>0</xdr:rowOff>
    </xdr:from>
    <xdr:ext cx="76200" cy="171450"/>
    <xdr:sp macro="" textlink="">
      <xdr:nvSpPr>
        <xdr:cNvPr id="432" name="Text Box 65">
          <a:extLst>
            <a:ext uri="{FF2B5EF4-FFF2-40B4-BE49-F238E27FC236}">
              <a16:creationId xmlns:a16="http://schemas.microsoft.com/office/drawing/2014/main" id="{00000000-0008-0000-0100-0000B0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294</xdr:row>
      <xdr:rowOff>0</xdr:rowOff>
    </xdr:from>
    <xdr:ext cx="76200" cy="171450"/>
    <xdr:sp macro="" textlink="">
      <xdr:nvSpPr>
        <xdr:cNvPr id="433" name="Text Box 91">
          <a:extLst>
            <a:ext uri="{FF2B5EF4-FFF2-40B4-BE49-F238E27FC236}">
              <a16:creationId xmlns:a16="http://schemas.microsoft.com/office/drawing/2014/main" id="{00000000-0008-0000-0100-0000B1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294</xdr:row>
      <xdr:rowOff>0</xdr:rowOff>
    </xdr:from>
    <xdr:ext cx="76200" cy="171450"/>
    <xdr:sp macro="" textlink="">
      <xdr:nvSpPr>
        <xdr:cNvPr id="434" name="Text Box 65">
          <a:extLst>
            <a:ext uri="{FF2B5EF4-FFF2-40B4-BE49-F238E27FC236}">
              <a16:creationId xmlns:a16="http://schemas.microsoft.com/office/drawing/2014/main" id="{00000000-0008-0000-0100-0000B2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294</xdr:row>
      <xdr:rowOff>0</xdr:rowOff>
    </xdr:from>
    <xdr:ext cx="76200" cy="171450"/>
    <xdr:sp macro="" textlink="">
      <xdr:nvSpPr>
        <xdr:cNvPr id="435" name="Text Box 91">
          <a:extLst>
            <a:ext uri="{FF2B5EF4-FFF2-40B4-BE49-F238E27FC236}">
              <a16:creationId xmlns:a16="http://schemas.microsoft.com/office/drawing/2014/main" id="{00000000-0008-0000-0100-0000B3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294</xdr:row>
      <xdr:rowOff>0</xdr:rowOff>
    </xdr:from>
    <xdr:ext cx="76200" cy="171450"/>
    <xdr:sp macro="" textlink="">
      <xdr:nvSpPr>
        <xdr:cNvPr id="436" name="Text Box 46">
          <a:extLst>
            <a:ext uri="{FF2B5EF4-FFF2-40B4-BE49-F238E27FC236}">
              <a16:creationId xmlns:a16="http://schemas.microsoft.com/office/drawing/2014/main" id="{00000000-0008-0000-0100-0000B4010000}"/>
            </a:ext>
          </a:extLst>
        </xdr:cNvPr>
        <xdr:cNvSpPr txBox="1">
          <a:spLocks noChangeArrowheads="1"/>
        </xdr:cNvSpPr>
      </xdr:nvSpPr>
      <xdr:spPr bwMode="auto">
        <a:xfrm>
          <a:off x="5057775" y="26384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294</xdr:row>
      <xdr:rowOff>0</xdr:rowOff>
    </xdr:from>
    <xdr:ext cx="76200" cy="171450"/>
    <xdr:sp macro="" textlink="">
      <xdr:nvSpPr>
        <xdr:cNvPr id="437" name="Text Box 43">
          <a:extLst>
            <a:ext uri="{FF2B5EF4-FFF2-40B4-BE49-F238E27FC236}">
              <a16:creationId xmlns:a16="http://schemas.microsoft.com/office/drawing/2014/main" id="{00000000-0008-0000-0100-0000B5010000}"/>
            </a:ext>
          </a:extLst>
        </xdr:cNvPr>
        <xdr:cNvSpPr txBox="1">
          <a:spLocks noChangeArrowheads="1"/>
        </xdr:cNvSpPr>
      </xdr:nvSpPr>
      <xdr:spPr bwMode="auto">
        <a:xfrm>
          <a:off x="5057775" y="26384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294</xdr:row>
      <xdr:rowOff>0</xdr:rowOff>
    </xdr:from>
    <xdr:ext cx="76200" cy="66675"/>
    <xdr:sp macro="" textlink="">
      <xdr:nvSpPr>
        <xdr:cNvPr id="438" name="Text Box 68">
          <a:extLst>
            <a:ext uri="{FF2B5EF4-FFF2-40B4-BE49-F238E27FC236}">
              <a16:creationId xmlns:a16="http://schemas.microsoft.com/office/drawing/2014/main" id="{00000000-0008-0000-0100-0000B6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294</xdr:row>
      <xdr:rowOff>0</xdr:rowOff>
    </xdr:from>
    <xdr:ext cx="76200" cy="66675"/>
    <xdr:sp macro="" textlink="">
      <xdr:nvSpPr>
        <xdr:cNvPr id="439" name="Text Box 69">
          <a:extLst>
            <a:ext uri="{FF2B5EF4-FFF2-40B4-BE49-F238E27FC236}">
              <a16:creationId xmlns:a16="http://schemas.microsoft.com/office/drawing/2014/main" id="{00000000-0008-0000-0100-0000B7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294</xdr:row>
      <xdr:rowOff>0</xdr:rowOff>
    </xdr:from>
    <xdr:ext cx="76200" cy="66675"/>
    <xdr:sp macro="" textlink="">
      <xdr:nvSpPr>
        <xdr:cNvPr id="440" name="Text Box 70">
          <a:extLst>
            <a:ext uri="{FF2B5EF4-FFF2-40B4-BE49-F238E27FC236}">
              <a16:creationId xmlns:a16="http://schemas.microsoft.com/office/drawing/2014/main" id="{00000000-0008-0000-0100-0000B8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294</xdr:row>
      <xdr:rowOff>0</xdr:rowOff>
    </xdr:from>
    <xdr:ext cx="76200" cy="66675"/>
    <xdr:sp macro="" textlink="">
      <xdr:nvSpPr>
        <xdr:cNvPr id="441" name="Text Box 71">
          <a:extLst>
            <a:ext uri="{FF2B5EF4-FFF2-40B4-BE49-F238E27FC236}">
              <a16:creationId xmlns:a16="http://schemas.microsoft.com/office/drawing/2014/main" id="{00000000-0008-0000-0100-0000B9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294</xdr:row>
      <xdr:rowOff>0</xdr:rowOff>
    </xdr:from>
    <xdr:ext cx="76200" cy="66675"/>
    <xdr:sp macro="" textlink="">
      <xdr:nvSpPr>
        <xdr:cNvPr id="442" name="Text Box 72">
          <a:extLst>
            <a:ext uri="{FF2B5EF4-FFF2-40B4-BE49-F238E27FC236}">
              <a16:creationId xmlns:a16="http://schemas.microsoft.com/office/drawing/2014/main" id="{00000000-0008-0000-0100-0000BA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294</xdr:row>
      <xdr:rowOff>0</xdr:rowOff>
    </xdr:from>
    <xdr:ext cx="76200" cy="66675"/>
    <xdr:sp macro="" textlink="">
      <xdr:nvSpPr>
        <xdr:cNvPr id="443" name="Text Box 73">
          <a:extLst>
            <a:ext uri="{FF2B5EF4-FFF2-40B4-BE49-F238E27FC236}">
              <a16:creationId xmlns:a16="http://schemas.microsoft.com/office/drawing/2014/main" id="{00000000-0008-0000-0100-0000BB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294</xdr:row>
      <xdr:rowOff>0</xdr:rowOff>
    </xdr:from>
    <xdr:ext cx="76200" cy="28575"/>
    <xdr:sp macro="" textlink="">
      <xdr:nvSpPr>
        <xdr:cNvPr id="444" name="Text Box 46">
          <a:extLst>
            <a:ext uri="{FF2B5EF4-FFF2-40B4-BE49-F238E27FC236}">
              <a16:creationId xmlns:a16="http://schemas.microsoft.com/office/drawing/2014/main" id="{00000000-0008-0000-0100-0000BC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294</xdr:row>
      <xdr:rowOff>0</xdr:rowOff>
    </xdr:from>
    <xdr:ext cx="76200" cy="28575"/>
    <xdr:sp macro="" textlink="">
      <xdr:nvSpPr>
        <xdr:cNvPr id="445" name="Text Box 43">
          <a:extLst>
            <a:ext uri="{FF2B5EF4-FFF2-40B4-BE49-F238E27FC236}">
              <a16:creationId xmlns:a16="http://schemas.microsoft.com/office/drawing/2014/main" id="{00000000-0008-0000-0100-0000BD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294</xdr:row>
      <xdr:rowOff>0</xdr:rowOff>
    </xdr:from>
    <xdr:ext cx="76200" cy="28575"/>
    <xdr:sp macro="" textlink="">
      <xdr:nvSpPr>
        <xdr:cNvPr id="446" name="Text Box 46">
          <a:extLst>
            <a:ext uri="{FF2B5EF4-FFF2-40B4-BE49-F238E27FC236}">
              <a16:creationId xmlns:a16="http://schemas.microsoft.com/office/drawing/2014/main" id="{00000000-0008-0000-0100-0000BE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294</xdr:row>
      <xdr:rowOff>0</xdr:rowOff>
    </xdr:from>
    <xdr:ext cx="76200" cy="28575"/>
    <xdr:sp macro="" textlink="">
      <xdr:nvSpPr>
        <xdr:cNvPr id="447" name="Text Box 43">
          <a:extLst>
            <a:ext uri="{FF2B5EF4-FFF2-40B4-BE49-F238E27FC236}">
              <a16:creationId xmlns:a16="http://schemas.microsoft.com/office/drawing/2014/main" id="{00000000-0008-0000-0100-0000BF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294</xdr:row>
      <xdr:rowOff>0</xdr:rowOff>
    </xdr:from>
    <xdr:ext cx="76200" cy="66675"/>
    <xdr:sp macro="" textlink="">
      <xdr:nvSpPr>
        <xdr:cNvPr id="448" name="Text Box 68">
          <a:extLst>
            <a:ext uri="{FF2B5EF4-FFF2-40B4-BE49-F238E27FC236}">
              <a16:creationId xmlns:a16="http://schemas.microsoft.com/office/drawing/2014/main" id="{00000000-0008-0000-0100-0000C0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294</xdr:row>
      <xdr:rowOff>0</xdr:rowOff>
    </xdr:from>
    <xdr:ext cx="76200" cy="66675"/>
    <xdr:sp macro="" textlink="">
      <xdr:nvSpPr>
        <xdr:cNvPr id="449" name="Text Box 69">
          <a:extLst>
            <a:ext uri="{FF2B5EF4-FFF2-40B4-BE49-F238E27FC236}">
              <a16:creationId xmlns:a16="http://schemas.microsoft.com/office/drawing/2014/main" id="{00000000-0008-0000-0100-0000C1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294</xdr:row>
      <xdr:rowOff>0</xdr:rowOff>
    </xdr:from>
    <xdr:ext cx="76200" cy="66675"/>
    <xdr:sp macro="" textlink="">
      <xdr:nvSpPr>
        <xdr:cNvPr id="450" name="Text Box 70">
          <a:extLst>
            <a:ext uri="{FF2B5EF4-FFF2-40B4-BE49-F238E27FC236}">
              <a16:creationId xmlns:a16="http://schemas.microsoft.com/office/drawing/2014/main" id="{00000000-0008-0000-0100-0000C2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294</xdr:row>
      <xdr:rowOff>0</xdr:rowOff>
    </xdr:from>
    <xdr:ext cx="76200" cy="66675"/>
    <xdr:sp macro="" textlink="">
      <xdr:nvSpPr>
        <xdr:cNvPr id="451" name="Text Box 71">
          <a:extLst>
            <a:ext uri="{FF2B5EF4-FFF2-40B4-BE49-F238E27FC236}">
              <a16:creationId xmlns:a16="http://schemas.microsoft.com/office/drawing/2014/main" id="{00000000-0008-0000-0100-0000C3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294</xdr:row>
      <xdr:rowOff>0</xdr:rowOff>
    </xdr:from>
    <xdr:ext cx="76200" cy="66675"/>
    <xdr:sp macro="" textlink="">
      <xdr:nvSpPr>
        <xdr:cNvPr id="452" name="Text Box 72">
          <a:extLst>
            <a:ext uri="{FF2B5EF4-FFF2-40B4-BE49-F238E27FC236}">
              <a16:creationId xmlns:a16="http://schemas.microsoft.com/office/drawing/2014/main" id="{00000000-0008-0000-0100-0000C4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294</xdr:row>
      <xdr:rowOff>0</xdr:rowOff>
    </xdr:from>
    <xdr:ext cx="76200" cy="66675"/>
    <xdr:sp macro="" textlink="">
      <xdr:nvSpPr>
        <xdr:cNvPr id="453" name="Text Box 73">
          <a:extLst>
            <a:ext uri="{FF2B5EF4-FFF2-40B4-BE49-F238E27FC236}">
              <a16:creationId xmlns:a16="http://schemas.microsoft.com/office/drawing/2014/main" id="{00000000-0008-0000-0100-0000C5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294</xdr:row>
      <xdr:rowOff>0</xdr:rowOff>
    </xdr:from>
    <xdr:ext cx="76200" cy="28575"/>
    <xdr:sp macro="" textlink="">
      <xdr:nvSpPr>
        <xdr:cNvPr id="454" name="Text Box 46">
          <a:extLst>
            <a:ext uri="{FF2B5EF4-FFF2-40B4-BE49-F238E27FC236}">
              <a16:creationId xmlns:a16="http://schemas.microsoft.com/office/drawing/2014/main" id="{00000000-0008-0000-0100-0000C6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294</xdr:row>
      <xdr:rowOff>0</xdr:rowOff>
    </xdr:from>
    <xdr:ext cx="76200" cy="28575"/>
    <xdr:sp macro="" textlink="">
      <xdr:nvSpPr>
        <xdr:cNvPr id="455" name="Text Box 43">
          <a:extLst>
            <a:ext uri="{FF2B5EF4-FFF2-40B4-BE49-F238E27FC236}">
              <a16:creationId xmlns:a16="http://schemas.microsoft.com/office/drawing/2014/main" id="{00000000-0008-0000-0100-0000C7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294</xdr:row>
      <xdr:rowOff>0</xdr:rowOff>
    </xdr:from>
    <xdr:ext cx="76200" cy="28575"/>
    <xdr:sp macro="" textlink="">
      <xdr:nvSpPr>
        <xdr:cNvPr id="456" name="Text Box 46">
          <a:extLst>
            <a:ext uri="{FF2B5EF4-FFF2-40B4-BE49-F238E27FC236}">
              <a16:creationId xmlns:a16="http://schemas.microsoft.com/office/drawing/2014/main" id="{00000000-0008-0000-0100-0000C8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294</xdr:row>
      <xdr:rowOff>0</xdr:rowOff>
    </xdr:from>
    <xdr:ext cx="76200" cy="28575"/>
    <xdr:sp macro="" textlink="">
      <xdr:nvSpPr>
        <xdr:cNvPr id="457" name="Text Box 43">
          <a:extLst>
            <a:ext uri="{FF2B5EF4-FFF2-40B4-BE49-F238E27FC236}">
              <a16:creationId xmlns:a16="http://schemas.microsoft.com/office/drawing/2014/main" id="{00000000-0008-0000-0100-0000C9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294</xdr:row>
      <xdr:rowOff>0</xdr:rowOff>
    </xdr:from>
    <xdr:ext cx="76200" cy="47625"/>
    <xdr:sp macro="" textlink="">
      <xdr:nvSpPr>
        <xdr:cNvPr id="458" name="Text Box 68">
          <a:extLst>
            <a:ext uri="{FF2B5EF4-FFF2-40B4-BE49-F238E27FC236}">
              <a16:creationId xmlns:a16="http://schemas.microsoft.com/office/drawing/2014/main" id="{A2375CF9-41C3-4FB4-BBEB-E9F03E44F2F9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294</xdr:row>
      <xdr:rowOff>0</xdr:rowOff>
    </xdr:from>
    <xdr:ext cx="76200" cy="47625"/>
    <xdr:sp macro="" textlink="">
      <xdr:nvSpPr>
        <xdr:cNvPr id="459" name="Text Box 69">
          <a:extLst>
            <a:ext uri="{FF2B5EF4-FFF2-40B4-BE49-F238E27FC236}">
              <a16:creationId xmlns:a16="http://schemas.microsoft.com/office/drawing/2014/main" id="{87D5536B-0301-44E0-BE99-A2B010FA5D5A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294</xdr:row>
      <xdr:rowOff>0</xdr:rowOff>
    </xdr:from>
    <xdr:ext cx="76200" cy="47625"/>
    <xdr:sp macro="" textlink="">
      <xdr:nvSpPr>
        <xdr:cNvPr id="460" name="Text Box 70">
          <a:extLst>
            <a:ext uri="{FF2B5EF4-FFF2-40B4-BE49-F238E27FC236}">
              <a16:creationId xmlns:a16="http://schemas.microsoft.com/office/drawing/2014/main" id="{BB4DC3A7-E2D4-4049-98BF-41D0EAFC4D9C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294</xdr:row>
      <xdr:rowOff>0</xdr:rowOff>
    </xdr:from>
    <xdr:ext cx="76200" cy="47625"/>
    <xdr:sp macro="" textlink="">
      <xdr:nvSpPr>
        <xdr:cNvPr id="461" name="Text Box 71">
          <a:extLst>
            <a:ext uri="{FF2B5EF4-FFF2-40B4-BE49-F238E27FC236}">
              <a16:creationId xmlns:a16="http://schemas.microsoft.com/office/drawing/2014/main" id="{4FAC0562-66BF-467B-BCA3-F8845E95733F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294</xdr:row>
      <xdr:rowOff>0</xdr:rowOff>
    </xdr:from>
    <xdr:ext cx="76200" cy="47625"/>
    <xdr:sp macro="" textlink="">
      <xdr:nvSpPr>
        <xdr:cNvPr id="462" name="Text Box 72">
          <a:extLst>
            <a:ext uri="{FF2B5EF4-FFF2-40B4-BE49-F238E27FC236}">
              <a16:creationId xmlns:a16="http://schemas.microsoft.com/office/drawing/2014/main" id="{0425B26F-FFEA-402C-B753-711B06B6C312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294</xdr:row>
      <xdr:rowOff>0</xdr:rowOff>
    </xdr:from>
    <xdr:ext cx="76200" cy="47625"/>
    <xdr:sp macro="" textlink="">
      <xdr:nvSpPr>
        <xdr:cNvPr id="463" name="Text Box 73">
          <a:extLst>
            <a:ext uri="{FF2B5EF4-FFF2-40B4-BE49-F238E27FC236}">
              <a16:creationId xmlns:a16="http://schemas.microsoft.com/office/drawing/2014/main" id="{40D5B04E-8044-4239-8231-A726043A7D54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294</xdr:row>
      <xdr:rowOff>0</xdr:rowOff>
    </xdr:from>
    <xdr:ext cx="76200" cy="28575"/>
    <xdr:sp macro="" textlink="">
      <xdr:nvSpPr>
        <xdr:cNvPr id="464" name="Text Box 46">
          <a:extLst>
            <a:ext uri="{FF2B5EF4-FFF2-40B4-BE49-F238E27FC236}">
              <a16:creationId xmlns:a16="http://schemas.microsoft.com/office/drawing/2014/main" id="{3B0F3E12-08A0-439D-BA82-5DADB14A3FF3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294</xdr:row>
      <xdr:rowOff>0</xdr:rowOff>
    </xdr:from>
    <xdr:ext cx="76200" cy="28575"/>
    <xdr:sp macro="" textlink="">
      <xdr:nvSpPr>
        <xdr:cNvPr id="465" name="Text Box 43">
          <a:extLst>
            <a:ext uri="{FF2B5EF4-FFF2-40B4-BE49-F238E27FC236}">
              <a16:creationId xmlns:a16="http://schemas.microsoft.com/office/drawing/2014/main" id="{A0637EBC-5246-49E1-9BEB-59E6F15521D2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294</xdr:row>
      <xdr:rowOff>0</xdr:rowOff>
    </xdr:from>
    <xdr:ext cx="76200" cy="28575"/>
    <xdr:sp macro="" textlink="">
      <xdr:nvSpPr>
        <xdr:cNvPr id="466" name="Text Box 46">
          <a:extLst>
            <a:ext uri="{FF2B5EF4-FFF2-40B4-BE49-F238E27FC236}">
              <a16:creationId xmlns:a16="http://schemas.microsoft.com/office/drawing/2014/main" id="{80F84587-55B1-4BF1-A57D-151584EDAB1D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294</xdr:row>
      <xdr:rowOff>0</xdr:rowOff>
    </xdr:from>
    <xdr:ext cx="76200" cy="28575"/>
    <xdr:sp macro="" textlink="">
      <xdr:nvSpPr>
        <xdr:cNvPr id="467" name="Text Box 43">
          <a:extLst>
            <a:ext uri="{FF2B5EF4-FFF2-40B4-BE49-F238E27FC236}">
              <a16:creationId xmlns:a16="http://schemas.microsoft.com/office/drawing/2014/main" id="{164A1C31-04A9-459F-B5AF-8071D12953E9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294</xdr:row>
      <xdr:rowOff>0</xdr:rowOff>
    </xdr:from>
    <xdr:ext cx="0" cy="171450"/>
    <xdr:sp macro="" textlink="">
      <xdr:nvSpPr>
        <xdr:cNvPr id="468" name="Text Box 10">
          <a:extLst>
            <a:ext uri="{FF2B5EF4-FFF2-40B4-BE49-F238E27FC236}">
              <a16:creationId xmlns:a16="http://schemas.microsoft.com/office/drawing/2014/main" id="{13CC1F9A-B6C3-47AD-B381-51C4BD02E10C}"/>
            </a:ext>
          </a:extLst>
        </xdr:cNvPr>
        <xdr:cNvSpPr txBox="1">
          <a:spLocks noChangeArrowheads="1"/>
        </xdr:cNvSpPr>
      </xdr:nvSpPr>
      <xdr:spPr bwMode="auto">
        <a:xfrm>
          <a:off x="1057275" y="385381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294</xdr:row>
      <xdr:rowOff>0</xdr:rowOff>
    </xdr:from>
    <xdr:ext cx="0" cy="171450"/>
    <xdr:sp macro="" textlink="">
      <xdr:nvSpPr>
        <xdr:cNvPr id="469" name="Text Box 11">
          <a:extLst>
            <a:ext uri="{FF2B5EF4-FFF2-40B4-BE49-F238E27FC236}">
              <a16:creationId xmlns:a16="http://schemas.microsoft.com/office/drawing/2014/main" id="{23B8E949-3B36-4649-8978-34828258DDDC}"/>
            </a:ext>
          </a:extLst>
        </xdr:cNvPr>
        <xdr:cNvSpPr txBox="1">
          <a:spLocks noChangeArrowheads="1"/>
        </xdr:cNvSpPr>
      </xdr:nvSpPr>
      <xdr:spPr bwMode="auto">
        <a:xfrm>
          <a:off x="1057275" y="385381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294</xdr:row>
      <xdr:rowOff>0</xdr:rowOff>
    </xdr:from>
    <xdr:ext cx="76200" cy="171450"/>
    <xdr:sp macro="" textlink="">
      <xdr:nvSpPr>
        <xdr:cNvPr id="470" name="Text Box 65">
          <a:extLst>
            <a:ext uri="{FF2B5EF4-FFF2-40B4-BE49-F238E27FC236}">
              <a16:creationId xmlns:a16="http://schemas.microsoft.com/office/drawing/2014/main" id="{FBAE653E-DEE0-47AD-B793-2F48F9A73BB7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294</xdr:row>
      <xdr:rowOff>0</xdr:rowOff>
    </xdr:from>
    <xdr:ext cx="76200" cy="171450"/>
    <xdr:sp macro="" textlink="">
      <xdr:nvSpPr>
        <xdr:cNvPr id="471" name="Text Box 91">
          <a:extLst>
            <a:ext uri="{FF2B5EF4-FFF2-40B4-BE49-F238E27FC236}">
              <a16:creationId xmlns:a16="http://schemas.microsoft.com/office/drawing/2014/main" id="{A2B6BF2E-B9DB-4CA3-A641-CF48A68C315C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294</xdr:row>
      <xdr:rowOff>0</xdr:rowOff>
    </xdr:from>
    <xdr:ext cx="76200" cy="171450"/>
    <xdr:sp macro="" textlink="">
      <xdr:nvSpPr>
        <xdr:cNvPr id="472" name="Text Box 65">
          <a:extLst>
            <a:ext uri="{FF2B5EF4-FFF2-40B4-BE49-F238E27FC236}">
              <a16:creationId xmlns:a16="http://schemas.microsoft.com/office/drawing/2014/main" id="{78F43441-EEC5-45DC-ACD2-69B2941012ED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294</xdr:row>
      <xdr:rowOff>0</xdr:rowOff>
    </xdr:from>
    <xdr:ext cx="76200" cy="171450"/>
    <xdr:sp macro="" textlink="">
      <xdr:nvSpPr>
        <xdr:cNvPr id="473" name="Text Box 91">
          <a:extLst>
            <a:ext uri="{FF2B5EF4-FFF2-40B4-BE49-F238E27FC236}">
              <a16:creationId xmlns:a16="http://schemas.microsoft.com/office/drawing/2014/main" id="{8AAC8BDC-E62B-48D7-81D4-86AE8354E5BD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294</xdr:row>
      <xdr:rowOff>0</xdr:rowOff>
    </xdr:from>
    <xdr:ext cx="76200" cy="171450"/>
    <xdr:sp macro="" textlink="">
      <xdr:nvSpPr>
        <xdr:cNvPr id="474" name="Text Box 46">
          <a:extLst>
            <a:ext uri="{FF2B5EF4-FFF2-40B4-BE49-F238E27FC236}">
              <a16:creationId xmlns:a16="http://schemas.microsoft.com/office/drawing/2014/main" id="{1B411389-1537-4980-B6E3-194AF7D98B99}"/>
            </a:ext>
          </a:extLst>
        </xdr:cNvPr>
        <xdr:cNvSpPr txBox="1">
          <a:spLocks noChangeArrowheads="1"/>
        </xdr:cNvSpPr>
      </xdr:nvSpPr>
      <xdr:spPr bwMode="auto">
        <a:xfrm>
          <a:off x="4333875" y="38538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294</xdr:row>
      <xdr:rowOff>0</xdr:rowOff>
    </xdr:from>
    <xdr:ext cx="76200" cy="171450"/>
    <xdr:sp macro="" textlink="">
      <xdr:nvSpPr>
        <xdr:cNvPr id="475" name="Text Box 43">
          <a:extLst>
            <a:ext uri="{FF2B5EF4-FFF2-40B4-BE49-F238E27FC236}">
              <a16:creationId xmlns:a16="http://schemas.microsoft.com/office/drawing/2014/main" id="{210572C3-8AFC-4F52-8101-08953DEAAF93}"/>
            </a:ext>
          </a:extLst>
        </xdr:cNvPr>
        <xdr:cNvSpPr txBox="1">
          <a:spLocks noChangeArrowheads="1"/>
        </xdr:cNvSpPr>
      </xdr:nvSpPr>
      <xdr:spPr bwMode="auto">
        <a:xfrm>
          <a:off x="4333875" y="38538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294</xdr:row>
      <xdr:rowOff>0</xdr:rowOff>
    </xdr:from>
    <xdr:ext cx="76200" cy="66675"/>
    <xdr:sp macro="" textlink="">
      <xdr:nvSpPr>
        <xdr:cNvPr id="476" name="Text Box 68">
          <a:extLst>
            <a:ext uri="{FF2B5EF4-FFF2-40B4-BE49-F238E27FC236}">
              <a16:creationId xmlns:a16="http://schemas.microsoft.com/office/drawing/2014/main" id="{8EE6E88B-BFFA-49BB-8D57-985C645C84BC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294</xdr:row>
      <xdr:rowOff>0</xdr:rowOff>
    </xdr:from>
    <xdr:ext cx="76200" cy="66675"/>
    <xdr:sp macro="" textlink="">
      <xdr:nvSpPr>
        <xdr:cNvPr id="477" name="Text Box 69">
          <a:extLst>
            <a:ext uri="{FF2B5EF4-FFF2-40B4-BE49-F238E27FC236}">
              <a16:creationId xmlns:a16="http://schemas.microsoft.com/office/drawing/2014/main" id="{D02D1392-6E3E-4C6C-BD56-10C5AE83D9F4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294</xdr:row>
      <xdr:rowOff>0</xdr:rowOff>
    </xdr:from>
    <xdr:ext cx="76200" cy="66675"/>
    <xdr:sp macro="" textlink="">
      <xdr:nvSpPr>
        <xdr:cNvPr id="478" name="Text Box 70">
          <a:extLst>
            <a:ext uri="{FF2B5EF4-FFF2-40B4-BE49-F238E27FC236}">
              <a16:creationId xmlns:a16="http://schemas.microsoft.com/office/drawing/2014/main" id="{563E3A8A-8AA1-4F56-B4C9-A79DC3F1F462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294</xdr:row>
      <xdr:rowOff>0</xdr:rowOff>
    </xdr:from>
    <xdr:ext cx="76200" cy="66675"/>
    <xdr:sp macro="" textlink="">
      <xdr:nvSpPr>
        <xdr:cNvPr id="479" name="Text Box 71">
          <a:extLst>
            <a:ext uri="{FF2B5EF4-FFF2-40B4-BE49-F238E27FC236}">
              <a16:creationId xmlns:a16="http://schemas.microsoft.com/office/drawing/2014/main" id="{1E3FD25C-2C9D-414A-87D0-84E8B168710F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294</xdr:row>
      <xdr:rowOff>0</xdr:rowOff>
    </xdr:from>
    <xdr:ext cx="76200" cy="66675"/>
    <xdr:sp macro="" textlink="">
      <xdr:nvSpPr>
        <xdr:cNvPr id="480" name="Text Box 72">
          <a:extLst>
            <a:ext uri="{FF2B5EF4-FFF2-40B4-BE49-F238E27FC236}">
              <a16:creationId xmlns:a16="http://schemas.microsoft.com/office/drawing/2014/main" id="{DAE21122-6FAB-4B8F-8831-4E4314A84F5F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294</xdr:row>
      <xdr:rowOff>0</xdr:rowOff>
    </xdr:from>
    <xdr:ext cx="76200" cy="66675"/>
    <xdr:sp macro="" textlink="">
      <xdr:nvSpPr>
        <xdr:cNvPr id="481" name="Text Box 73">
          <a:extLst>
            <a:ext uri="{FF2B5EF4-FFF2-40B4-BE49-F238E27FC236}">
              <a16:creationId xmlns:a16="http://schemas.microsoft.com/office/drawing/2014/main" id="{36B8A588-5BEE-413A-BCAF-39D9400A160F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294</xdr:row>
      <xdr:rowOff>0</xdr:rowOff>
    </xdr:from>
    <xdr:ext cx="76200" cy="28575"/>
    <xdr:sp macro="" textlink="">
      <xdr:nvSpPr>
        <xdr:cNvPr id="482" name="Text Box 46">
          <a:extLst>
            <a:ext uri="{FF2B5EF4-FFF2-40B4-BE49-F238E27FC236}">
              <a16:creationId xmlns:a16="http://schemas.microsoft.com/office/drawing/2014/main" id="{1DE66661-8A67-4F5F-B32D-D2F6C0140BCA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294</xdr:row>
      <xdr:rowOff>0</xdr:rowOff>
    </xdr:from>
    <xdr:ext cx="76200" cy="28575"/>
    <xdr:sp macro="" textlink="">
      <xdr:nvSpPr>
        <xdr:cNvPr id="483" name="Text Box 43">
          <a:extLst>
            <a:ext uri="{FF2B5EF4-FFF2-40B4-BE49-F238E27FC236}">
              <a16:creationId xmlns:a16="http://schemas.microsoft.com/office/drawing/2014/main" id="{4EA7F393-6172-4406-940E-9ECAF8156951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294</xdr:row>
      <xdr:rowOff>0</xdr:rowOff>
    </xdr:from>
    <xdr:ext cx="76200" cy="28575"/>
    <xdr:sp macro="" textlink="">
      <xdr:nvSpPr>
        <xdr:cNvPr id="484" name="Text Box 46">
          <a:extLst>
            <a:ext uri="{FF2B5EF4-FFF2-40B4-BE49-F238E27FC236}">
              <a16:creationId xmlns:a16="http://schemas.microsoft.com/office/drawing/2014/main" id="{F2F90649-0BD6-4BC7-863E-5855FC7AEEC8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294</xdr:row>
      <xdr:rowOff>0</xdr:rowOff>
    </xdr:from>
    <xdr:ext cx="76200" cy="28575"/>
    <xdr:sp macro="" textlink="">
      <xdr:nvSpPr>
        <xdr:cNvPr id="485" name="Text Box 43">
          <a:extLst>
            <a:ext uri="{FF2B5EF4-FFF2-40B4-BE49-F238E27FC236}">
              <a16:creationId xmlns:a16="http://schemas.microsoft.com/office/drawing/2014/main" id="{6D447E43-DF75-46DF-BB32-FE37BE4DADD8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294</xdr:row>
      <xdr:rowOff>0</xdr:rowOff>
    </xdr:from>
    <xdr:ext cx="76200" cy="66675"/>
    <xdr:sp macro="" textlink="">
      <xdr:nvSpPr>
        <xdr:cNvPr id="486" name="Text Box 68">
          <a:extLst>
            <a:ext uri="{FF2B5EF4-FFF2-40B4-BE49-F238E27FC236}">
              <a16:creationId xmlns:a16="http://schemas.microsoft.com/office/drawing/2014/main" id="{2C8A86B2-E69B-4D65-9264-8C62875D988C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294</xdr:row>
      <xdr:rowOff>0</xdr:rowOff>
    </xdr:from>
    <xdr:ext cx="76200" cy="66675"/>
    <xdr:sp macro="" textlink="">
      <xdr:nvSpPr>
        <xdr:cNvPr id="487" name="Text Box 69">
          <a:extLst>
            <a:ext uri="{FF2B5EF4-FFF2-40B4-BE49-F238E27FC236}">
              <a16:creationId xmlns:a16="http://schemas.microsoft.com/office/drawing/2014/main" id="{7AB0B4D8-A295-4404-BB1F-63AC0C1CB610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294</xdr:row>
      <xdr:rowOff>0</xdr:rowOff>
    </xdr:from>
    <xdr:ext cx="76200" cy="66675"/>
    <xdr:sp macro="" textlink="">
      <xdr:nvSpPr>
        <xdr:cNvPr id="488" name="Text Box 70">
          <a:extLst>
            <a:ext uri="{FF2B5EF4-FFF2-40B4-BE49-F238E27FC236}">
              <a16:creationId xmlns:a16="http://schemas.microsoft.com/office/drawing/2014/main" id="{B7866F37-6E18-40F1-9A8B-BBE716EAC21A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294</xdr:row>
      <xdr:rowOff>0</xdr:rowOff>
    </xdr:from>
    <xdr:ext cx="76200" cy="66675"/>
    <xdr:sp macro="" textlink="">
      <xdr:nvSpPr>
        <xdr:cNvPr id="489" name="Text Box 71">
          <a:extLst>
            <a:ext uri="{FF2B5EF4-FFF2-40B4-BE49-F238E27FC236}">
              <a16:creationId xmlns:a16="http://schemas.microsoft.com/office/drawing/2014/main" id="{7DA162EE-4C8F-4158-8A0E-A45CAF9CFF57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294</xdr:row>
      <xdr:rowOff>0</xdr:rowOff>
    </xdr:from>
    <xdr:ext cx="76200" cy="66675"/>
    <xdr:sp macro="" textlink="">
      <xdr:nvSpPr>
        <xdr:cNvPr id="490" name="Text Box 72">
          <a:extLst>
            <a:ext uri="{FF2B5EF4-FFF2-40B4-BE49-F238E27FC236}">
              <a16:creationId xmlns:a16="http://schemas.microsoft.com/office/drawing/2014/main" id="{B06BF64A-8CFC-47B9-958F-23E9259FE33E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294</xdr:row>
      <xdr:rowOff>0</xdr:rowOff>
    </xdr:from>
    <xdr:ext cx="76200" cy="66675"/>
    <xdr:sp macro="" textlink="">
      <xdr:nvSpPr>
        <xdr:cNvPr id="491" name="Text Box 73">
          <a:extLst>
            <a:ext uri="{FF2B5EF4-FFF2-40B4-BE49-F238E27FC236}">
              <a16:creationId xmlns:a16="http://schemas.microsoft.com/office/drawing/2014/main" id="{D936AAD0-1734-4B6E-AE99-7F7209425B0B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294</xdr:row>
      <xdr:rowOff>0</xdr:rowOff>
    </xdr:from>
    <xdr:ext cx="76200" cy="28575"/>
    <xdr:sp macro="" textlink="">
      <xdr:nvSpPr>
        <xdr:cNvPr id="492" name="Text Box 46">
          <a:extLst>
            <a:ext uri="{FF2B5EF4-FFF2-40B4-BE49-F238E27FC236}">
              <a16:creationId xmlns:a16="http://schemas.microsoft.com/office/drawing/2014/main" id="{CE00AAE4-7D04-4CEE-BAD2-8CE0068797C5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294</xdr:row>
      <xdr:rowOff>0</xdr:rowOff>
    </xdr:from>
    <xdr:ext cx="76200" cy="28575"/>
    <xdr:sp macro="" textlink="">
      <xdr:nvSpPr>
        <xdr:cNvPr id="493" name="Text Box 43">
          <a:extLst>
            <a:ext uri="{FF2B5EF4-FFF2-40B4-BE49-F238E27FC236}">
              <a16:creationId xmlns:a16="http://schemas.microsoft.com/office/drawing/2014/main" id="{2053D1B7-A5D3-46C8-846D-336923D04E5E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294</xdr:row>
      <xdr:rowOff>0</xdr:rowOff>
    </xdr:from>
    <xdr:ext cx="76200" cy="28575"/>
    <xdr:sp macro="" textlink="">
      <xdr:nvSpPr>
        <xdr:cNvPr id="494" name="Text Box 46">
          <a:extLst>
            <a:ext uri="{FF2B5EF4-FFF2-40B4-BE49-F238E27FC236}">
              <a16:creationId xmlns:a16="http://schemas.microsoft.com/office/drawing/2014/main" id="{D01F989E-CF40-4CC9-85A4-91BC2E2B755D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294</xdr:row>
      <xdr:rowOff>0</xdr:rowOff>
    </xdr:from>
    <xdr:ext cx="76200" cy="28575"/>
    <xdr:sp macro="" textlink="">
      <xdr:nvSpPr>
        <xdr:cNvPr id="495" name="Text Box 43">
          <a:extLst>
            <a:ext uri="{FF2B5EF4-FFF2-40B4-BE49-F238E27FC236}">
              <a16:creationId xmlns:a16="http://schemas.microsoft.com/office/drawing/2014/main" id="{D33693B9-DB41-4182-B83D-7E869F0CFA81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294</xdr:row>
      <xdr:rowOff>0</xdr:rowOff>
    </xdr:from>
    <xdr:ext cx="76200" cy="47625"/>
    <xdr:sp macro="" textlink="">
      <xdr:nvSpPr>
        <xdr:cNvPr id="496" name="Text Box 68">
          <a:extLst>
            <a:ext uri="{FF2B5EF4-FFF2-40B4-BE49-F238E27FC236}">
              <a16:creationId xmlns:a16="http://schemas.microsoft.com/office/drawing/2014/main" id="{C94C64A6-90CC-4722-9368-167599F5FF77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294</xdr:row>
      <xdr:rowOff>0</xdr:rowOff>
    </xdr:from>
    <xdr:ext cx="76200" cy="47625"/>
    <xdr:sp macro="" textlink="">
      <xdr:nvSpPr>
        <xdr:cNvPr id="497" name="Text Box 69">
          <a:extLst>
            <a:ext uri="{FF2B5EF4-FFF2-40B4-BE49-F238E27FC236}">
              <a16:creationId xmlns:a16="http://schemas.microsoft.com/office/drawing/2014/main" id="{8F5C007B-8750-48FE-B802-BF87E9E38D9A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294</xdr:row>
      <xdr:rowOff>0</xdr:rowOff>
    </xdr:from>
    <xdr:ext cx="76200" cy="47625"/>
    <xdr:sp macro="" textlink="">
      <xdr:nvSpPr>
        <xdr:cNvPr id="498" name="Text Box 70">
          <a:extLst>
            <a:ext uri="{FF2B5EF4-FFF2-40B4-BE49-F238E27FC236}">
              <a16:creationId xmlns:a16="http://schemas.microsoft.com/office/drawing/2014/main" id="{7B2D12FA-C353-461B-9C63-45072AB48AE3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294</xdr:row>
      <xdr:rowOff>0</xdr:rowOff>
    </xdr:from>
    <xdr:ext cx="76200" cy="47625"/>
    <xdr:sp macro="" textlink="">
      <xdr:nvSpPr>
        <xdr:cNvPr id="499" name="Text Box 71">
          <a:extLst>
            <a:ext uri="{FF2B5EF4-FFF2-40B4-BE49-F238E27FC236}">
              <a16:creationId xmlns:a16="http://schemas.microsoft.com/office/drawing/2014/main" id="{BCF425F6-8E0C-4C7A-BD51-0CF47A264A2A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294</xdr:row>
      <xdr:rowOff>0</xdr:rowOff>
    </xdr:from>
    <xdr:ext cx="76200" cy="47625"/>
    <xdr:sp macro="" textlink="">
      <xdr:nvSpPr>
        <xdr:cNvPr id="500" name="Text Box 72">
          <a:extLst>
            <a:ext uri="{FF2B5EF4-FFF2-40B4-BE49-F238E27FC236}">
              <a16:creationId xmlns:a16="http://schemas.microsoft.com/office/drawing/2014/main" id="{78E2497A-3523-4914-9535-E97C41E27EF2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294</xdr:row>
      <xdr:rowOff>0</xdr:rowOff>
    </xdr:from>
    <xdr:ext cx="76200" cy="47625"/>
    <xdr:sp macro="" textlink="">
      <xdr:nvSpPr>
        <xdr:cNvPr id="501" name="Text Box 73">
          <a:extLst>
            <a:ext uri="{FF2B5EF4-FFF2-40B4-BE49-F238E27FC236}">
              <a16:creationId xmlns:a16="http://schemas.microsoft.com/office/drawing/2014/main" id="{5C5B08B7-9BEF-4B24-A453-2E86308B5B10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294</xdr:row>
      <xdr:rowOff>0</xdr:rowOff>
    </xdr:from>
    <xdr:ext cx="76200" cy="28575"/>
    <xdr:sp macro="" textlink="">
      <xdr:nvSpPr>
        <xdr:cNvPr id="502" name="Text Box 46">
          <a:extLst>
            <a:ext uri="{FF2B5EF4-FFF2-40B4-BE49-F238E27FC236}">
              <a16:creationId xmlns:a16="http://schemas.microsoft.com/office/drawing/2014/main" id="{FAE536F3-A5E8-46B0-A1E5-C3BDE96BE497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294</xdr:row>
      <xdr:rowOff>0</xdr:rowOff>
    </xdr:from>
    <xdr:ext cx="76200" cy="28575"/>
    <xdr:sp macro="" textlink="">
      <xdr:nvSpPr>
        <xdr:cNvPr id="503" name="Text Box 43">
          <a:extLst>
            <a:ext uri="{FF2B5EF4-FFF2-40B4-BE49-F238E27FC236}">
              <a16:creationId xmlns:a16="http://schemas.microsoft.com/office/drawing/2014/main" id="{405088B7-5C7C-49EA-9CAE-5119CD842DCA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294</xdr:row>
      <xdr:rowOff>0</xdr:rowOff>
    </xdr:from>
    <xdr:ext cx="76200" cy="28575"/>
    <xdr:sp macro="" textlink="">
      <xdr:nvSpPr>
        <xdr:cNvPr id="504" name="Text Box 46">
          <a:extLst>
            <a:ext uri="{FF2B5EF4-FFF2-40B4-BE49-F238E27FC236}">
              <a16:creationId xmlns:a16="http://schemas.microsoft.com/office/drawing/2014/main" id="{A5B408CA-4812-4593-824F-E54FD2E5B2C6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294</xdr:row>
      <xdr:rowOff>0</xdr:rowOff>
    </xdr:from>
    <xdr:ext cx="76200" cy="28575"/>
    <xdr:sp macro="" textlink="">
      <xdr:nvSpPr>
        <xdr:cNvPr id="505" name="Text Box 43">
          <a:extLst>
            <a:ext uri="{FF2B5EF4-FFF2-40B4-BE49-F238E27FC236}">
              <a16:creationId xmlns:a16="http://schemas.microsoft.com/office/drawing/2014/main" id="{195B2718-8002-44B4-8667-B3ABD39AC010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294</xdr:row>
      <xdr:rowOff>0</xdr:rowOff>
    </xdr:from>
    <xdr:ext cx="0" cy="171450"/>
    <xdr:sp macro="" textlink="">
      <xdr:nvSpPr>
        <xdr:cNvPr id="506" name="Text Box 10">
          <a:extLst>
            <a:ext uri="{FF2B5EF4-FFF2-40B4-BE49-F238E27FC236}">
              <a16:creationId xmlns:a16="http://schemas.microsoft.com/office/drawing/2014/main" id="{EEB12BF9-3081-4FDF-B90A-5FA40C5F2D99}"/>
            </a:ext>
          </a:extLst>
        </xdr:cNvPr>
        <xdr:cNvSpPr txBox="1">
          <a:spLocks noChangeArrowheads="1"/>
        </xdr:cNvSpPr>
      </xdr:nvSpPr>
      <xdr:spPr bwMode="auto">
        <a:xfrm>
          <a:off x="1057275" y="385381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294</xdr:row>
      <xdr:rowOff>0</xdr:rowOff>
    </xdr:from>
    <xdr:ext cx="0" cy="171450"/>
    <xdr:sp macro="" textlink="">
      <xdr:nvSpPr>
        <xdr:cNvPr id="507" name="Text Box 11">
          <a:extLst>
            <a:ext uri="{FF2B5EF4-FFF2-40B4-BE49-F238E27FC236}">
              <a16:creationId xmlns:a16="http://schemas.microsoft.com/office/drawing/2014/main" id="{71291E52-62F6-4AFF-A612-51D9FCB661D0}"/>
            </a:ext>
          </a:extLst>
        </xdr:cNvPr>
        <xdr:cNvSpPr txBox="1">
          <a:spLocks noChangeArrowheads="1"/>
        </xdr:cNvSpPr>
      </xdr:nvSpPr>
      <xdr:spPr bwMode="auto">
        <a:xfrm>
          <a:off x="1057275" y="385381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294</xdr:row>
      <xdr:rowOff>0</xdr:rowOff>
    </xdr:from>
    <xdr:ext cx="76200" cy="171450"/>
    <xdr:sp macro="" textlink="">
      <xdr:nvSpPr>
        <xdr:cNvPr id="508" name="Text Box 65">
          <a:extLst>
            <a:ext uri="{FF2B5EF4-FFF2-40B4-BE49-F238E27FC236}">
              <a16:creationId xmlns:a16="http://schemas.microsoft.com/office/drawing/2014/main" id="{8E231182-6B52-4748-B73C-8C247F1A32EC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294</xdr:row>
      <xdr:rowOff>0</xdr:rowOff>
    </xdr:from>
    <xdr:ext cx="76200" cy="171450"/>
    <xdr:sp macro="" textlink="">
      <xdr:nvSpPr>
        <xdr:cNvPr id="509" name="Text Box 91">
          <a:extLst>
            <a:ext uri="{FF2B5EF4-FFF2-40B4-BE49-F238E27FC236}">
              <a16:creationId xmlns:a16="http://schemas.microsoft.com/office/drawing/2014/main" id="{09935B00-EA5A-43CA-8CD9-E2FC4FE5BE07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294</xdr:row>
      <xdr:rowOff>0</xdr:rowOff>
    </xdr:from>
    <xdr:ext cx="76200" cy="171450"/>
    <xdr:sp macro="" textlink="">
      <xdr:nvSpPr>
        <xdr:cNvPr id="510" name="Text Box 65">
          <a:extLst>
            <a:ext uri="{FF2B5EF4-FFF2-40B4-BE49-F238E27FC236}">
              <a16:creationId xmlns:a16="http://schemas.microsoft.com/office/drawing/2014/main" id="{859F9682-9C07-4B98-9932-684FBB4ACB80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294</xdr:row>
      <xdr:rowOff>0</xdr:rowOff>
    </xdr:from>
    <xdr:ext cx="76200" cy="171450"/>
    <xdr:sp macro="" textlink="">
      <xdr:nvSpPr>
        <xdr:cNvPr id="511" name="Text Box 91">
          <a:extLst>
            <a:ext uri="{FF2B5EF4-FFF2-40B4-BE49-F238E27FC236}">
              <a16:creationId xmlns:a16="http://schemas.microsoft.com/office/drawing/2014/main" id="{4FDED0D3-97FA-4E7E-B1B2-50473DCA9450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294</xdr:row>
      <xdr:rowOff>0</xdr:rowOff>
    </xdr:from>
    <xdr:ext cx="76200" cy="171450"/>
    <xdr:sp macro="" textlink="">
      <xdr:nvSpPr>
        <xdr:cNvPr id="512" name="Text Box 46">
          <a:extLst>
            <a:ext uri="{FF2B5EF4-FFF2-40B4-BE49-F238E27FC236}">
              <a16:creationId xmlns:a16="http://schemas.microsoft.com/office/drawing/2014/main" id="{0AEFCA59-2B94-438E-8BAC-C49366F22ED6}"/>
            </a:ext>
          </a:extLst>
        </xdr:cNvPr>
        <xdr:cNvSpPr txBox="1">
          <a:spLocks noChangeArrowheads="1"/>
        </xdr:cNvSpPr>
      </xdr:nvSpPr>
      <xdr:spPr bwMode="auto">
        <a:xfrm>
          <a:off x="4333875" y="38538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294</xdr:row>
      <xdr:rowOff>0</xdr:rowOff>
    </xdr:from>
    <xdr:ext cx="76200" cy="171450"/>
    <xdr:sp macro="" textlink="">
      <xdr:nvSpPr>
        <xdr:cNvPr id="513" name="Text Box 43">
          <a:extLst>
            <a:ext uri="{FF2B5EF4-FFF2-40B4-BE49-F238E27FC236}">
              <a16:creationId xmlns:a16="http://schemas.microsoft.com/office/drawing/2014/main" id="{B856E667-EC53-42CE-9BCD-FB735A20DF3D}"/>
            </a:ext>
          </a:extLst>
        </xdr:cNvPr>
        <xdr:cNvSpPr txBox="1">
          <a:spLocks noChangeArrowheads="1"/>
        </xdr:cNvSpPr>
      </xdr:nvSpPr>
      <xdr:spPr bwMode="auto">
        <a:xfrm>
          <a:off x="4333875" y="38538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294</xdr:row>
      <xdr:rowOff>0</xdr:rowOff>
    </xdr:from>
    <xdr:ext cx="76200" cy="66675"/>
    <xdr:sp macro="" textlink="">
      <xdr:nvSpPr>
        <xdr:cNvPr id="514" name="Text Box 68">
          <a:extLst>
            <a:ext uri="{FF2B5EF4-FFF2-40B4-BE49-F238E27FC236}">
              <a16:creationId xmlns:a16="http://schemas.microsoft.com/office/drawing/2014/main" id="{E608FC51-CC55-4DF3-89F9-68DC5AEFEAF5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294</xdr:row>
      <xdr:rowOff>0</xdr:rowOff>
    </xdr:from>
    <xdr:ext cx="76200" cy="66675"/>
    <xdr:sp macro="" textlink="">
      <xdr:nvSpPr>
        <xdr:cNvPr id="515" name="Text Box 69">
          <a:extLst>
            <a:ext uri="{FF2B5EF4-FFF2-40B4-BE49-F238E27FC236}">
              <a16:creationId xmlns:a16="http://schemas.microsoft.com/office/drawing/2014/main" id="{0151194B-B9B0-44F9-88A2-B0FE1BDF759D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294</xdr:row>
      <xdr:rowOff>0</xdr:rowOff>
    </xdr:from>
    <xdr:ext cx="76200" cy="66675"/>
    <xdr:sp macro="" textlink="">
      <xdr:nvSpPr>
        <xdr:cNvPr id="516" name="Text Box 70">
          <a:extLst>
            <a:ext uri="{FF2B5EF4-FFF2-40B4-BE49-F238E27FC236}">
              <a16:creationId xmlns:a16="http://schemas.microsoft.com/office/drawing/2014/main" id="{909312CE-557D-4E9C-96F1-54A45B8F4CBB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294</xdr:row>
      <xdr:rowOff>0</xdr:rowOff>
    </xdr:from>
    <xdr:ext cx="76200" cy="66675"/>
    <xdr:sp macro="" textlink="">
      <xdr:nvSpPr>
        <xdr:cNvPr id="517" name="Text Box 71">
          <a:extLst>
            <a:ext uri="{FF2B5EF4-FFF2-40B4-BE49-F238E27FC236}">
              <a16:creationId xmlns:a16="http://schemas.microsoft.com/office/drawing/2014/main" id="{2C6D88AE-9550-4BE6-A71A-19DB3475AD23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294</xdr:row>
      <xdr:rowOff>0</xdr:rowOff>
    </xdr:from>
    <xdr:ext cx="76200" cy="66675"/>
    <xdr:sp macro="" textlink="">
      <xdr:nvSpPr>
        <xdr:cNvPr id="518" name="Text Box 72">
          <a:extLst>
            <a:ext uri="{FF2B5EF4-FFF2-40B4-BE49-F238E27FC236}">
              <a16:creationId xmlns:a16="http://schemas.microsoft.com/office/drawing/2014/main" id="{126A473D-CDB4-4067-BCBB-B46FDF4CD5D3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294</xdr:row>
      <xdr:rowOff>0</xdr:rowOff>
    </xdr:from>
    <xdr:ext cx="76200" cy="66675"/>
    <xdr:sp macro="" textlink="">
      <xdr:nvSpPr>
        <xdr:cNvPr id="519" name="Text Box 73">
          <a:extLst>
            <a:ext uri="{FF2B5EF4-FFF2-40B4-BE49-F238E27FC236}">
              <a16:creationId xmlns:a16="http://schemas.microsoft.com/office/drawing/2014/main" id="{CC09FBD4-A4AB-45D3-A24B-D6DA29D3C959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294</xdr:row>
      <xdr:rowOff>0</xdr:rowOff>
    </xdr:from>
    <xdr:ext cx="76200" cy="28575"/>
    <xdr:sp macro="" textlink="">
      <xdr:nvSpPr>
        <xdr:cNvPr id="520" name="Text Box 46">
          <a:extLst>
            <a:ext uri="{FF2B5EF4-FFF2-40B4-BE49-F238E27FC236}">
              <a16:creationId xmlns:a16="http://schemas.microsoft.com/office/drawing/2014/main" id="{531E9D35-F7EC-49D2-B658-44C94F9A26A0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294</xdr:row>
      <xdr:rowOff>0</xdr:rowOff>
    </xdr:from>
    <xdr:ext cx="76200" cy="28575"/>
    <xdr:sp macro="" textlink="">
      <xdr:nvSpPr>
        <xdr:cNvPr id="521" name="Text Box 43">
          <a:extLst>
            <a:ext uri="{FF2B5EF4-FFF2-40B4-BE49-F238E27FC236}">
              <a16:creationId xmlns:a16="http://schemas.microsoft.com/office/drawing/2014/main" id="{845C53CC-843E-4D7B-9ACE-EC90DBCCC9B9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294</xdr:row>
      <xdr:rowOff>0</xdr:rowOff>
    </xdr:from>
    <xdr:ext cx="76200" cy="28575"/>
    <xdr:sp macro="" textlink="">
      <xdr:nvSpPr>
        <xdr:cNvPr id="522" name="Text Box 46">
          <a:extLst>
            <a:ext uri="{FF2B5EF4-FFF2-40B4-BE49-F238E27FC236}">
              <a16:creationId xmlns:a16="http://schemas.microsoft.com/office/drawing/2014/main" id="{A342E48D-2856-4E93-9522-048001A34A52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294</xdr:row>
      <xdr:rowOff>0</xdr:rowOff>
    </xdr:from>
    <xdr:ext cx="76200" cy="28575"/>
    <xdr:sp macro="" textlink="">
      <xdr:nvSpPr>
        <xdr:cNvPr id="523" name="Text Box 43">
          <a:extLst>
            <a:ext uri="{FF2B5EF4-FFF2-40B4-BE49-F238E27FC236}">
              <a16:creationId xmlns:a16="http://schemas.microsoft.com/office/drawing/2014/main" id="{55684ADD-ABEB-4142-B90E-ABF1FCC5CB65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294</xdr:row>
      <xdr:rowOff>0</xdr:rowOff>
    </xdr:from>
    <xdr:ext cx="76200" cy="66675"/>
    <xdr:sp macro="" textlink="">
      <xdr:nvSpPr>
        <xdr:cNvPr id="524" name="Text Box 68">
          <a:extLst>
            <a:ext uri="{FF2B5EF4-FFF2-40B4-BE49-F238E27FC236}">
              <a16:creationId xmlns:a16="http://schemas.microsoft.com/office/drawing/2014/main" id="{94F2A510-2531-4CF8-936B-E3CDF614C1EE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294</xdr:row>
      <xdr:rowOff>0</xdr:rowOff>
    </xdr:from>
    <xdr:ext cx="76200" cy="66675"/>
    <xdr:sp macro="" textlink="">
      <xdr:nvSpPr>
        <xdr:cNvPr id="525" name="Text Box 69">
          <a:extLst>
            <a:ext uri="{FF2B5EF4-FFF2-40B4-BE49-F238E27FC236}">
              <a16:creationId xmlns:a16="http://schemas.microsoft.com/office/drawing/2014/main" id="{F0B1302F-EED2-49F5-B292-E6B8C2A8C3E5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294</xdr:row>
      <xdr:rowOff>0</xdr:rowOff>
    </xdr:from>
    <xdr:ext cx="76200" cy="66675"/>
    <xdr:sp macro="" textlink="">
      <xdr:nvSpPr>
        <xdr:cNvPr id="526" name="Text Box 70">
          <a:extLst>
            <a:ext uri="{FF2B5EF4-FFF2-40B4-BE49-F238E27FC236}">
              <a16:creationId xmlns:a16="http://schemas.microsoft.com/office/drawing/2014/main" id="{1A88D0AB-AE30-457F-8666-0464F3F34390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294</xdr:row>
      <xdr:rowOff>0</xdr:rowOff>
    </xdr:from>
    <xdr:ext cx="76200" cy="66675"/>
    <xdr:sp macro="" textlink="">
      <xdr:nvSpPr>
        <xdr:cNvPr id="527" name="Text Box 71">
          <a:extLst>
            <a:ext uri="{FF2B5EF4-FFF2-40B4-BE49-F238E27FC236}">
              <a16:creationId xmlns:a16="http://schemas.microsoft.com/office/drawing/2014/main" id="{1B9C0810-AF8E-4DBE-A5EF-F283C72326FF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294</xdr:row>
      <xdr:rowOff>0</xdr:rowOff>
    </xdr:from>
    <xdr:ext cx="76200" cy="66675"/>
    <xdr:sp macro="" textlink="">
      <xdr:nvSpPr>
        <xdr:cNvPr id="528" name="Text Box 72">
          <a:extLst>
            <a:ext uri="{FF2B5EF4-FFF2-40B4-BE49-F238E27FC236}">
              <a16:creationId xmlns:a16="http://schemas.microsoft.com/office/drawing/2014/main" id="{B88E2924-9752-45D6-AA9F-350AEF8D4AFF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294</xdr:row>
      <xdr:rowOff>0</xdr:rowOff>
    </xdr:from>
    <xdr:ext cx="76200" cy="66675"/>
    <xdr:sp macro="" textlink="">
      <xdr:nvSpPr>
        <xdr:cNvPr id="529" name="Text Box 73">
          <a:extLst>
            <a:ext uri="{FF2B5EF4-FFF2-40B4-BE49-F238E27FC236}">
              <a16:creationId xmlns:a16="http://schemas.microsoft.com/office/drawing/2014/main" id="{CB20BC8F-FAC3-49F0-927C-9678EA94B900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294</xdr:row>
      <xdr:rowOff>0</xdr:rowOff>
    </xdr:from>
    <xdr:ext cx="76200" cy="28575"/>
    <xdr:sp macro="" textlink="">
      <xdr:nvSpPr>
        <xdr:cNvPr id="530" name="Text Box 46">
          <a:extLst>
            <a:ext uri="{FF2B5EF4-FFF2-40B4-BE49-F238E27FC236}">
              <a16:creationId xmlns:a16="http://schemas.microsoft.com/office/drawing/2014/main" id="{DBDC0D0F-37F8-4988-B36C-C0D9A7877BA5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294</xdr:row>
      <xdr:rowOff>0</xdr:rowOff>
    </xdr:from>
    <xdr:ext cx="76200" cy="28575"/>
    <xdr:sp macro="" textlink="">
      <xdr:nvSpPr>
        <xdr:cNvPr id="531" name="Text Box 43">
          <a:extLst>
            <a:ext uri="{FF2B5EF4-FFF2-40B4-BE49-F238E27FC236}">
              <a16:creationId xmlns:a16="http://schemas.microsoft.com/office/drawing/2014/main" id="{65356185-CE72-4095-945D-3FEAF3D7C6E0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294</xdr:row>
      <xdr:rowOff>0</xdr:rowOff>
    </xdr:from>
    <xdr:ext cx="76200" cy="28575"/>
    <xdr:sp macro="" textlink="">
      <xdr:nvSpPr>
        <xdr:cNvPr id="532" name="Text Box 46">
          <a:extLst>
            <a:ext uri="{FF2B5EF4-FFF2-40B4-BE49-F238E27FC236}">
              <a16:creationId xmlns:a16="http://schemas.microsoft.com/office/drawing/2014/main" id="{5C3CBAED-6B0B-4942-94DF-C53A69A9F512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294</xdr:row>
      <xdr:rowOff>0</xdr:rowOff>
    </xdr:from>
    <xdr:ext cx="76200" cy="28575"/>
    <xdr:sp macro="" textlink="">
      <xdr:nvSpPr>
        <xdr:cNvPr id="533" name="Text Box 43">
          <a:extLst>
            <a:ext uri="{FF2B5EF4-FFF2-40B4-BE49-F238E27FC236}">
              <a16:creationId xmlns:a16="http://schemas.microsoft.com/office/drawing/2014/main" id="{5B3E4BAB-3C54-4942-B2C3-8AF81DE84DB1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294</xdr:row>
      <xdr:rowOff>0</xdr:rowOff>
    </xdr:from>
    <xdr:ext cx="76200" cy="47625"/>
    <xdr:sp macro="" textlink="">
      <xdr:nvSpPr>
        <xdr:cNvPr id="534" name="Text Box 68">
          <a:extLst>
            <a:ext uri="{FF2B5EF4-FFF2-40B4-BE49-F238E27FC236}">
              <a16:creationId xmlns:a16="http://schemas.microsoft.com/office/drawing/2014/main" id="{DFE05512-9D51-4BF4-BBDA-B4E2BF184FDD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294</xdr:row>
      <xdr:rowOff>0</xdr:rowOff>
    </xdr:from>
    <xdr:ext cx="76200" cy="47625"/>
    <xdr:sp macro="" textlink="">
      <xdr:nvSpPr>
        <xdr:cNvPr id="535" name="Text Box 69">
          <a:extLst>
            <a:ext uri="{FF2B5EF4-FFF2-40B4-BE49-F238E27FC236}">
              <a16:creationId xmlns:a16="http://schemas.microsoft.com/office/drawing/2014/main" id="{D4A30EF4-5B7A-4929-B514-37DDAB2D8F2F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294</xdr:row>
      <xdr:rowOff>0</xdr:rowOff>
    </xdr:from>
    <xdr:ext cx="76200" cy="47625"/>
    <xdr:sp macro="" textlink="">
      <xdr:nvSpPr>
        <xdr:cNvPr id="536" name="Text Box 70">
          <a:extLst>
            <a:ext uri="{FF2B5EF4-FFF2-40B4-BE49-F238E27FC236}">
              <a16:creationId xmlns:a16="http://schemas.microsoft.com/office/drawing/2014/main" id="{014AF500-68F6-4B5D-ADFF-1B4E3972F1CE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294</xdr:row>
      <xdr:rowOff>0</xdr:rowOff>
    </xdr:from>
    <xdr:ext cx="76200" cy="47625"/>
    <xdr:sp macro="" textlink="">
      <xdr:nvSpPr>
        <xdr:cNvPr id="537" name="Text Box 71">
          <a:extLst>
            <a:ext uri="{FF2B5EF4-FFF2-40B4-BE49-F238E27FC236}">
              <a16:creationId xmlns:a16="http://schemas.microsoft.com/office/drawing/2014/main" id="{B51B93FE-56EA-4334-9F25-F75A9DF29F7C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294</xdr:row>
      <xdr:rowOff>0</xdr:rowOff>
    </xdr:from>
    <xdr:ext cx="76200" cy="47625"/>
    <xdr:sp macro="" textlink="">
      <xdr:nvSpPr>
        <xdr:cNvPr id="538" name="Text Box 72">
          <a:extLst>
            <a:ext uri="{FF2B5EF4-FFF2-40B4-BE49-F238E27FC236}">
              <a16:creationId xmlns:a16="http://schemas.microsoft.com/office/drawing/2014/main" id="{3BEDEBCA-AD10-47F0-AA8B-D986365F0EE4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294</xdr:row>
      <xdr:rowOff>0</xdr:rowOff>
    </xdr:from>
    <xdr:ext cx="76200" cy="47625"/>
    <xdr:sp macro="" textlink="">
      <xdr:nvSpPr>
        <xdr:cNvPr id="539" name="Text Box 73">
          <a:extLst>
            <a:ext uri="{FF2B5EF4-FFF2-40B4-BE49-F238E27FC236}">
              <a16:creationId xmlns:a16="http://schemas.microsoft.com/office/drawing/2014/main" id="{CC78AED1-57F7-41B7-B495-37E3469B3C11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294</xdr:row>
      <xdr:rowOff>0</xdr:rowOff>
    </xdr:from>
    <xdr:ext cx="76200" cy="28575"/>
    <xdr:sp macro="" textlink="">
      <xdr:nvSpPr>
        <xdr:cNvPr id="540" name="Text Box 46">
          <a:extLst>
            <a:ext uri="{FF2B5EF4-FFF2-40B4-BE49-F238E27FC236}">
              <a16:creationId xmlns:a16="http://schemas.microsoft.com/office/drawing/2014/main" id="{05AB01DA-18CA-4739-95EC-F63F201859FC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294</xdr:row>
      <xdr:rowOff>0</xdr:rowOff>
    </xdr:from>
    <xdr:ext cx="76200" cy="28575"/>
    <xdr:sp macro="" textlink="">
      <xdr:nvSpPr>
        <xdr:cNvPr id="541" name="Text Box 43">
          <a:extLst>
            <a:ext uri="{FF2B5EF4-FFF2-40B4-BE49-F238E27FC236}">
              <a16:creationId xmlns:a16="http://schemas.microsoft.com/office/drawing/2014/main" id="{77C17F7E-D302-4F58-9AFB-3354FE0FEC78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294</xdr:row>
      <xdr:rowOff>0</xdr:rowOff>
    </xdr:from>
    <xdr:ext cx="76200" cy="28575"/>
    <xdr:sp macro="" textlink="">
      <xdr:nvSpPr>
        <xdr:cNvPr id="542" name="Text Box 46">
          <a:extLst>
            <a:ext uri="{FF2B5EF4-FFF2-40B4-BE49-F238E27FC236}">
              <a16:creationId xmlns:a16="http://schemas.microsoft.com/office/drawing/2014/main" id="{033E180A-5363-4ED4-A787-1092BBB5E927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294</xdr:row>
      <xdr:rowOff>0</xdr:rowOff>
    </xdr:from>
    <xdr:ext cx="76200" cy="28575"/>
    <xdr:sp macro="" textlink="">
      <xdr:nvSpPr>
        <xdr:cNvPr id="543" name="Text Box 43">
          <a:extLst>
            <a:ext uri="{FF2B5EF4-FFF2-40B4-BE49-F238E27FC236}">
              <a16:creationId xmlns:a16="http://schemas.microsoft.com/office/drawing/2014/main" id="{1EBE9804-0FC3-45D7-B283-A54466CDE61A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294</xdr:row>
      <xdr:rowOff>0</xdr:rowOff>
    </xdr:from>
    <xdr:ext cx="0" cy="171450"/>
    <xdr:sp macro="" textlink="">
      <xdr:nvSpPr>
        <xdr:cNvPr id="544" name="Text Box 10">
          <a:extLst>
            <a:ext uri="{FF2B5EF4-FFF2-40B4-BE49-F238E27FC236}">
              <a16:creationId xmlns:a16="http://schemas.microsoft.com/office/drawing/2014/main" id="{8DCA0F48-5656-4B7A-BC48-E27A2B5D577A}"/>
            </a:ext>
          </a:extLst>
        </xdr:cNvPr>
        <xdr:cNvSpPr txBox="1">
          <a:spLocks noChangeArrowheads="1"/>
        </xdr:cNvSpPr>
      </xdr:nvSpPr>
      <xdr:spPr bwMode="auto">
        <a:xfrm>
          <a:off x="1057275" y="385381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294</xdr:row>
      <xdr:rowOff>0</xdr:rowOff>
    </xdr:from>
    <xdr:ext cx="0" cy="171450"/>
    <xdr:sp macro="" textlink="">
      <xdr:nvSpPr>
        <xdr:cNvPr id="545" name="Text Box 11">
          <a:extLst>
            <a:ext uri="{FF2B5EF4-FFF2-40B4-BE49-F238E27FC236}">
              <a16:creationId xmlns:a16="http://schemas.microsoft.com/office/drawing/2014/main" id="{0BC60036-58B7-44BC-A4C1-5A77B1454DDE}"/>
            </a:ext>
          </a:extLst>
        </xdr:cNvPr>
        <xdr:cNvSpPr txBox="1">
          <a:spLocks noChangeArrowheads="1"/>
        </xdr:cNvSpPr>
      </xdr:nvSpPr>
      <xdr:spPr bwMode="auto">
        <a:xfrm>
          <a:off x="1057275" y="385381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294</xdr:row>
      <xdr:rowOff>0</xdr:rowOff>
    </xdr:from>
    <xdr:ext cx="76200" cy="171450"/>
    <xdr:sp macro="" textlink="">
      <xdr:nvSpPr>
        <xdr:cNvPr id="546" name="Text Box 65">
          <a:extLst>
            <a:ext uri="{FF2B5EF4-FFF2-40B4-BE49-F238E27FC236}">
              <a16:creationId xmlns:a16="http://schemas.microsoft.com/office/drawing/2014/main" id="{2B9FF12F-F2A3-40A2-9CD9-B475DFA6FC5D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294</xdr:row>
      <xdr:rowOff>0</xdr:rowOff>
    </xdr:from>
    <xdr:ext cx="76200" cy="171450"/>
    <xdr:sp macro="" textlink="">
      <xdr:nvSpPr>
        <xdr:cNvPr id="547" name="Text Box 91">
          <a:extLst>
            <a:ext uri="{FF2B5EF4-FFF2-40B4-BE49-F238E27FC236}">
              <a16:creationId xmlns:a16="http://schemas.microsoft.com/office/drawing/2014/main" id="{19262421-DDB4-46C7-8DB8-22B219A6DA17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294</xdr:row>
      <xdr:rowOff>0</xdr:rowOff>
    </xdr:from>
    <xdr:ext cx="76200" cy="171450"/>
    <xdr:sp macro="" textlink="">
      <xdr:nvSpPr>
        <xdr:cNvPr id="548" name="Text Box 65">
          <a:extLst>
            <a:ext uri="{FF2B5EF4-FFF2-40B4-BE49-F238E27FC236}">
              <a16:creationId xmlns:a16="http://schemas.microsoft.com/office/drawing/2014/main" id="{3770A1D7-3C8D-4A7F-925B-DC4C59246861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294</xdr:row>
      <xdr:rowOff>0</xdr:rowOff>
    </xdr:from>
    <xdr:ext cx="76200" cy="171450"/>
    <xdr:sp macro="" textlink="">
      <xdr:nvSpPr>
        <xdr:cNvPr id="549" name="Text Box 91">
          <a:extLst>
            <a:ext uri="{FF2B5EF4-FFF2-40B4-BE49-F238E27FC236}">
              <a16:creationId xmlns:a16="http://schemas.microsoft.com/office/drawing/2014/main" id="{2E2194EF-4190-40F7-9D82-35CB2A889844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294</xdr:row>
      <xdr:rowOff>0</xdr:rowOff>
    </xdr:from>
    <xdr:ext cx="76200" cy="171450"/>
    <xdr:sp macro="" textlink="">
      <xdr:nvSpPr>
        <xdr:cNvPr id="550" name="Text Box 46">
          <a:extLst>
            <a:ext uri="{FF2B5EF4-FFF2-40B4-BE49-F238E27FC236}">
              <a16:creationId xmlns:a16="http://schemas.microsoft.com/office/drawing/2014/main" id="{A44D3B11-A1B1-47FC-BB0D-A296B4A87172}"/>
            </a:ext>
          </a:extLst>
        </xdr:cNvPr>
        <xdr:cNvSpPr txBox="1">
          <a:spLocks noChangeArrowheads="1"/>
        </xdr:cNvSpPr>
      </xdr:nvSpPr>
      <xdr:spPr bwMode="auto">
        <a:xfrm>
          <a:off x="4333875" y="38538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294</xdr:row>
      <xdr:rowOff>0</xdr:rowOff>
    </xdr:from>
    <xdr:ext cx="76200" cy="171450"/>
    <xdr:sp macro="" textlink="">
      <xdr:nvSpPr>
        <xdr:cNvPr id="551" name="Text Box 43">
          <a:extLst>
            <a:ext uri="{FF2B5EF4-FFF2-40B4-BE49-F238E27FC236}">
              <a16:creationId xmlns:a16="http://schemas.microsoft.com/office/drawing/2014/main" id="{E6272477-2162-48F7-9B78-2114F3C29A56}"/>
            </a:ext>
          </a:extLst>
        </xdr:cNvPr>
        <xdr:cNvSpPr txBox="1">
          <a:spLocks noChangeArrowheads="1"/>
        </xdr:cNvSpPr>
      </xdr:nvSpPr>
      <xdr:spPr bwMode="auto">
        <a:xfrm>
          <a:off x="4333875" y="38538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294</xdr:row>
      <xdr:rowOff>0</xdr:rowOff>
    </xdr:from>
    <xdr:ext cx="76200" cy="66675"/>
    <xdr:sp macro="" textlink="">
      <xdr:nvSpPr>
        <xdr:cNvPr id="552" name="Text Box 68">
          <a:extLst>
            <a:ext uri="{FF2B5EF4-FFF2-40B4-BE49-F238E27FC236}">
              <a16:creationId xmlns:a16="http://schemas.microsoft.com/office/drawing/2014/main" id="{2E611A81-B4B2-4552-B07D-C872CD70CF8B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294</xdr:row>
      <xdr:rowOff>0</xdr:rowOff>
    </xdr:from>
    <xdr:ext cx="76200" cy="66675"/>
    <xdr:sp macro="" textlink="">
      <xdr:nvSpPr>
        <xdr:cNvPr id="553" name="Text Box 69">
          <a:extLst>
            <a:ext uri="{FF2B5EF4-FFF2-40B4-BE49-F238E27FC236}">
              <a16:creationId xmlns:a16="http://schemas.microsoft.com/office/drawing/2014/main" id="{53DDA109-4086-45C8-867F-EC535CE0D084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294</xdr:row>
      <xdr:rowOff>0</xdr:rowOff>
    </xdr:from>
    <xdr:ext cx="76200" cy="66675"/>
    <xdr:sp macro="" textlink="">
      <xdr:nvSpPr>
        <xdr:cNvPr id="554" name="Text Box 70">
          <a:extLst>
            <a:ext uri="{FF2B5EF4-FFF2-40B4-BE49-F238E27FC236}">
              <a16:creationId xmlns:a16="http://schemas.microsoft.com/office/drawing/2014/main" id="{9133170D-193C-4518-B5D3-0721C2CA0B00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294</xdr:row>
      <xdr:rowOff>0</xdr:rowOff>
    </xdr:from>
    <xdr:ext cx="76200" cy="66675"/>
    <xdr:sp macro="" textlink="">
      <xdr:nvSpPr>
        <xdr:cNvPr id="555" name="Text Box 71">
          <a:extLst>
            <a:ext uri="{FF2B5EF4-FFF2-40B4-BE49-F238E27FC236}">
              <a16:creationId xmlns:a16="http://schemas.microsoft.com/office/drawing/2014/main" id="{145DDB56-CAFC-4478-8DBD-842CE4E5E0B0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294</xdr:row>
      <xdr:rowOff>0</xdr:rowOff>
    </xdr:from>
    <xdr:ext cx="76200" cy="66675"/>
    <xdr:sp macro="" textlink="">
      <xdr:nvSpPr>
        <xdr:cNvPr id="556" name="Text Box 72">
          <a:extLst>
            <a:ext uri="{FF2B5EF4-FFF2-40B4-BE49-F238E27FC236}">
              <a16:creationId xmlns:a16="http://schemas.microsoft.com/office/drawing/2014/main" id="{ADC490C6-D2A7-4618-9EF2-64FE155B4632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294</xdr:row>
      <xdr:rowOff>0</xdr:rowOff>
    </xdr:from>
    <xdr:ext cx="76200" cy="66675"/>
    <xdr:sp macro="" textlink="">
      <xdr:nvSpPr>
        <xdr:cNvPr id="557" name="Text Box 73">
          <a:extLst>
            <a:ext uri="{FF2B5EF4-FFF2-40B4-BE49-F238E27FC236}">
              <a16:creationId xmlns:a16="http://schemas.microsoft.com/office/drawing/2014/main" id="{D2CE00F4-D48B-4318-9A29-F137CA3A4787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294</xdr:row>
      <xdr:rowOff>0</xdr:rowOff>
    </xdr:from>
    <xdr:ext cx="76200" cy="28575"/>
    <xdr:sp macro="" textlink="">
      <xdr:nvSpPr>
        <xdr:cNvPr id="558" name="Text Box 46">
          <a:extLst>
            <a:ext uri="{FF2B5EF4-FFF2-40B4-BE49-F238E27FC236}">
              <a16:creationId xmlns:a16="http://schemas.microsoft.com/office/drawing/2014/main" id="{243DA486-83CE-48FF-AFFA-2BCC56495F45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294</xdr:row>
      <xdr:rowOff>0</xdr:rowOff>
    </xdr:from>
    <xdr:ext cx="76200" cy="28575"/>
    <xdr:sp macro="" textlink="">
      <xdr:nvSpPr>
        <xdr:cNvPr id="559" name="Text Box 43">
          <a:extLst>
            <a:ext uri="{FF2B5EF4-FFF2-40B4-BE49-F238E27FC236}">
              <a16:creationId xmlns:a16="http://schemas.microsoft.com/office/drawing/2014/main" id="{5C85A84F-7F48-48D6-8AE0-AF35F3196DB9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294</xdr:row>
      <xdr:rowOff>0</xdr:rowOff>
    </xdr:from>
    <xdr:ext cx="76200" cy="28575"/>
    <xdr:sp macro="" textlink="">
      <xdr:nvSpPr>
        <xdr:cNvPr id="560" name="Text Box 46">
          <a:extLst>
            <a:ext uri="{FF2B5EF4-FFF2-40B4-BE49-F238E27FC236}">
              <a16:creationId xmlns:a16="http://schemas.microsoft.com/office/drawing/2014/main" id="{C46ED630-FCF8-45F1-A6BB-6DBDF3CA9A0A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294</xdr:row>
      <xdr:rowOff>0</xdr:rowOff>
    </xdr:from>
    <xdr:ext cx="76200" cy="28575"/>
    <xdr:sp macro="" textlink="">
      <xdr:nvSpPr>
        <xdr:cNvPr id="561" name="Text Box 43">
          <a:extLst>
            <a:ext uri="{FF2B5EF4-FFF2-40B4-BE49-F238E27FC236}">
              <a16:creationId xmlns:a16="http://schemas.microsoft.com/office/drawing/2014/main" id="{DF9D45B2-0FA8-4029-8257-F56C84AF5E6B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294</xdr:row>
      <xdr:rowOff>0</xdr:rowOff>
    </xdr:from>
    <xdr:ext cx="76200" cy="66675"/>
    <xdr:sp macro="" textlink="">
      <xdr:nvSpPr>
        <xdr:cNvPr id="562" name="Text Box 68">
          <a:extLst>
            <a:ext uri="{FF2B5EF4-FFF2-40B4-BE49-F238E27FC236}">
              <a16:creationId xmlns:a16="http://schemas.microsoft.com/office/drawing/2014/main" id="{C3630E43-DB62-41D2-902D-BB840840F6E8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294</xdr:row>
      <xdr:rowOff>0</xdr:rowOff>
    </xdr:from>
    <xdr:ext cx="76200" cy="66675"/>
    <xdr:sp macro="" textlink="">
      <xdr:nvSpPr>
        <xdr:cNvPr id="563" name="Text Box 69">
          <a:extLst>
            <a:ext uri="{FF2B5EF4-FFF2-40B4-BE49-F238E27FC236}">
              <a16:creationId xmlns:a16="http://schemas.microsoft.com/office/drawing/2014/main" id="{7FF6E7F5-92A3-4ECF-8975-9747AC923D81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294</xdr:row>
      <xdr:rowOff>0</xdr:rowOff>
    </xdr:from>
    <xdr:ext cx="76200" cy="66675"/>
    <xdr:sp macro="" textlink="">
      <xdr:nvSpPr>
        <xdr:cNvPr id="564" name="Text Box 70">
          <a:extLst>
            <a:ext uri="{FF2B5EF4-FFF2-40B4-BE49-F238E27FC236}">
              <a16:creationId xmlns:a16="http://schemas.microsoft.com/office/drawing/2014/main" id="{9E35B6B2-D9FF-454F-B86B-14D4AC45FF1A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294</xdr:row>
      <xdr:rowOff>0</xdr:rowOff>
    </xdr:from>
    <xdr:ext cx="76200" cy="66675"/>
    <xdr:sp macro="" textlink="">
      <xdr:nvSpPr>
        <xdr:cNvPr id="565" name="Text Box 71">
          <a:extLst>
            <a:ext uri="{FF2B5EF4-FFF2-40B4-BE49-F238E27FC236}">
              <a16:creationId xmlns:a16="http://schemas.microsoft.com/office/drawing/2014/main" id="{310EB0F1-BC28-47D6-874F-D129F4E9F9B9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294</xdr:row>
      <xdr:rowOff>0</xdr:rowOff>
    </xdr:from>
    <xdr:ext cx="76200" cy="66675"/>
    <xdr:sp macro="" textlink="">
      <xdr:nvSpPr>
        <xdr:cNvPr id="566" name="Text Box 72">
          <a:extLst>
            <a:ext uri="{FF2B5EF4-FFF2-40B4-BE49-F238E27FC236}">
              <a16:creationId xmlns:a16="http://schemas.microsoft.com/office/drawing/2014/main" id="{5789117B-BB50-4048-B3C3-C41E57372E2B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294</xdr:row>
      <xdr:rowOff>0</xdr:rowOff>
    </xdr:from>
    <xdr:ext cx="76200" cy="66675"/>
    <xdr:sp macro="" textlink="">
      <xdr:nvSpPr>
        <xdr:cNvPr id="567" name="Text Box 73">
          <a:extLst>
            <a:ext uri="{FF2B5EF4-FFF2-40B4-BE49-F238E27FC236}">
              <a16:creationId xmlns:a16="http://schemas.microsoft.com/office/drawing/2014/main" id="{B03E5FBB-571C-4574-BABD-37790CA1B493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294</xdr:row>
      <xdr:rowOff>0</xdr:rowOff>
    </xdr:from>
    <xdr:ext cx="76200" cy="28575"/>
    <xdr:sp macro="" textlink="">
      <xdr:nvSpPr>
        <xdr:cNvPr id="568" name="Text Box 46">
          <a:extLst>
            <a:ext uri="{FF2B5EF4-FFF2-40B4-BE49-F238E27FC236}">
              <a16:creationId xmlns:a16="http://schemas.microsoft.com/office/drawing/2014/main" id="{A0B51B80-E856-4BFD-80B2-B4D567255441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294</xdr:row>
      <xdr:rowOff>0</xdr:rowOff>
    </xdr:from>
    <xdr:ext cx="76200" cy="28575"/>
    <xdr:sp macro="" textlink="">
      <xdr:nvSpPr>
        <xdr:cNvPr id="569" name="Text Box 43">
          <a:extLst>
            <a:ext uri="{FF2B5EF4-FFF2-40B4-BE49-F238E27FC236}">
              <a16:creationId xmlns:a16="http://schemas.microsoft.com/office/drawing/2014/main" id="{0AB91E88-1298-4959-8C10-9CC8E9BB81E0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294</xdr:row>
      <xdr:rowOff>0</xdr:rowOff>
    </xdr:from>
    <xdr:ext cx="76200" cy="28575"/>
    <xdr:sp macro="" textlink="">
      <xdr:nvSpPr>
        <xdr:cNvPr id="570" name="Text Box 46">
          <a:extLst>
            <a:ext uri="{FF2B5EF4-FFF2-40B4-BE49-F238E27FC236}">
              <a16:creationId xmlns:a16="http://schemas.microsoft.com/office/drawing/2014/main" id="{93A0C881-4727-4841-BDAE-CFFB7DBEBE5D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294</xdr:row>
      <xdr:rowOff>0</xdr:rowOff>
    </xdr:from>
    <xdr:ext cx="76200" cy="28575"/>
    <xdr:sp macro="" textlink="">
      <xdr:nvSpPr>
        <xdr:cNvPr id="571" name="Text Box 43">
          <a:extLst>
            <a:ext uri="{FF2B5EF4-FFF2-40B4-BE49-F238E27FC236}">
              <a16:creationId xmlns:a16="http://schemas.microsoft.com/office/drawing/2014/main" id="{6B4818C5-76BD-4BA7-A705-DCE9B209E06F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294</xdr:row>
      <xdr:rowOff>0</xdr:rowOff>
    </xdr:from>
    <xdr:ext cx="76200" cy="47625"/>
    <xdr:sp macro="" textlink="">
      <xdr:nvSpPr>
        <xdr:cNvPr id="572" name="Text Box 68">
          <a:extLst>
            <a:ext uri="{FF2B5EF4-FFF2-40B4-BE49-F238E27FC236}">
              <a16:creationId xmlns:a16="http://schemas.microsoft.com/office/drawing/2014/main" id="{8E2083D2-AF6D-4A5C-9393-FDFC3620A374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294</xdr:row>
      <xdr:rowOff>0</xdr:rowOff>
    </xdr:from>
    <xdr:ext cx="76200" cy="47625"/>
    <xdr:sp macro="" textlink="">
      <xdr:nvSpPr>
        <xdr:cNvPr id="573" name="Text Box 69">
          <a:extLst>
            <a:ext uri="{FF2B5EF4-FFF2-40B4-BE49-F238E27FC236}">
              <a16:creationId xmlns:a16="http://schemas.microsoft.com/office/drawing/2014/main" id="{1917F3F4-4822-4EA8-B351-55F0CC13F868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294</xdr:row>
      <xdr:rowOff>0</xdr:rowOff>
    </xdr:from>
    <xdr:ext cx="76200" cy="47625"/>
    <xdr:sp macro="" textlink="">
      <xdr:nvSpPr>
        <xdr:cNvPr id="574" name="Text Box 70">
          <a:extLst>
            <a:ext uri="{FF2B5EF4-FFF2-40B4-BE49-F238E27FC236}">
              <a16:creationId xmlns:a16="http://schemas.microsoft.com/office/drawing/2014/main" id="{C59EE940-0798-46D1-8333-0F1D7B5808F7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294</xdr:row>
      <xdr:rowOff>0</xdr:rowOff>
    </xdr:from>
    <xdr:ext cx="76200" cy="47625"/>
    <xdr:sp macro="" textlink="">
      <xdr:nvSpPr>
        <xdr:cNvPr id="575" name="Text Box 71">
          <a:extLst>
            <a:ext uri="{FF2B5EF4-FFF2-40B4-BE49-F238E27FC236}">
              <a16:creationId xmlns:a16="http://schemas.microsoft.com/office/drawing/2014/main" id="{DCEBC021-DAA3-4A50-8FD7-EDD6A3E53D8A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294</xdr:row>
      <xdr:rowOff>0</xdr:rowOff>
    </xdr:from>
    <xdr:ext cx="76200" cy="47625"/>
    <xdr:sp macro="" textlink="">
      <xdr:nvSpPr>
        <xdr:cNvPr id="576" name="Text Box 72">
          <a:extLst>
            <a:ext uri="{FF2B5EF4-FFF2-40B4-BE49-F238E27FC236}">
              <a16:creationId xmlns:a16="http://schemas.microsoft.com/office/drawing/2014/main" id="{0F89BF40-D3BE-487A-8EAB-24B9090BBFD5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294</xdr:row>
      <xdr:rowOff>0</xdr:rowOff>
    </xdr:from>
    <xdr:ext cx="76200" cy="47625"/>
    <xdr:sp macro="" textlink="">
      <xdr:nvSpPr>
        <xdr:cNvPr id="577" name="Text Box 73">
          <a:extLst>
            <a:ext uri="{FF2B5EF4-FFF2-40B4-BE49-F238E27FC236}">
              <a16:creationId xmlns:a16="http://schemas.microsoft.com/office/drawing/2014/main" id="{272CBDFA-35EC-4891-952E-16B5B759310C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294</xdr:row>
      <xdr:rowOff>0</xdr:rowOff>
    </xdr:from>
    <xdr:ext cx="76200" cy="28575"/>
    <xdr:sp macro="" textlink="">
      <xdr:nvSpPr>
        <xdr:cNvPr id="578" name="Text Box 46">
          <a:extLst>
            <a:ext uri="{FF2B5EF4-FFF2-40B4-BE49-F238E27FC236}">
              <a16:creationId xmlns:a16="http://schemas.microsoft.com/office/drawing/2014/main" id="{31BD0BEC-EA4F-475B-B8D0-ACBF105C034A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294</xdr:row>
      <xdr:rowOff>0</xdr:rowOff>
    </xdr:from>
    <xdr:ext cx="76200" cy="28575"/>
    <xdr:sp macro="" textlink="">
      <xdr:nvSpPr>
        <xdr:cNvPr id="579" name="Text Box 43">
          <a:extLst>
            <a:ext uri="{FF2B5EF4-FFF2-40B4-BE49-F238E27FC236}">
              <a16:creationId xmlns:a16="http://schemas.microsoft.com/office/drawing/2014/main" id="{68D25900-7978-4D13-A124-8D91DB4C3EC6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294</xdr:row>
      <xdr:rowOff>0</xdr:rowOff>
    </xdr:from>
    <xdr:ext cx="76200" cy="28575"/>
    <xdr:sp macro="" textlink="">
      <xdr:nvSpPr>
        <xdr:cNvPr id="580" name="Text Box 46">
          <a:extLst>
            <a:ext uri="{FF2B5EF4-FFF2-40B4-BE49-F238E27FC236}">
              <a16:creationId xmlns:a16="http://schemas.microsoft.com/office/drawing/2014/main" id="{40D41149-42FC-4520-9BFA-DCE7F0640F33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294</xdr:row>
      <xdr:rowOff>0</xdr:rowOff>
    </xdr:from>
    <xdr:ext cx="76200" cy="28575"/>
    <xdr:sp macro="" textlink="">
      <xdr:nvSpPr>
        <xdr:cNvPr id="581" name="Text Box 43">
          <a:extLst>
            <a:ext uri="{FF2B5EF4-FFF2-40B4-BE49-F238E27FC236}">
              <a16:creationId xmlns:a16="http://schemas.microsoft.com/office/drawing/2014/main" id="{BE0BC114-C111-4D0A-B19F-A23096A8FC6E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294</xdr:row>
      <xdr:rowOff>0</xdr:rowOff>
    </xdr:from>
    <xdr:ext cx="0" cy="171450"/>
    <xdr:sp macro="" textlink="">
      <xdr:nvSpPr>
        <xdr:cNvPr id="582" name="Text Box 10">
          <a:extLst>
            <a:ext uri="{FF2B5EF4-FFF2-40B4-BE49-F238E27FC236}">
              <a16:creationId xmlns:a16="http://schemas.microsoft.com/office/drawing/2014/main" id="{C74CE8AB-DA6C-40B0-8FF4-B16818FF2677}"/>
            </a:ext>
          </a:extLst>
        </xdr:cNvPr>
        <xdr:cNvSpPr txBox="1">
          <a:spLocks noChangeArrowheads="1"/>
        </xdr:cNvSpPr>
      </xdr:nvSpPr>
      <xdr:spPr bwMode="auto">
        <a:xfrm>
          <a:off x="1057275" y="385381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294</xdr:row>
      <xdr:rowOff>0</xdr:rowOff>
    </xdr:from>
    <xdr:ext cx="0" cy="171450"/>
    <xdr:sp macro="" textlink="">
      <xdr:nvSpPr>
        <xdr:cNvPr id="583" name="Text Box 11">
          <a:extLst>
            <a:ext uri="{FF2B5EF4-FFF2-40B4-BE49-F238E27FC236}">
              <a16:creationId xmlns:a16="http://schemas.microsoft.com/office/drawing/2014/main" id="{922683D3-4F66-4138-B57B-3A85DE3230A6}"/>
            </a:ext>
          </a:extLst>
        </xdr:cNvPr>
        <xdr:cNvSpPr txBox="1">
          <a:spLocks noChangeArrowheads="1"/>
        </xdr:cNvSpPr>
      </xdr:nvSpPr>
      <xdr:spPr bwMode="auto">
        <a:xfrm>
          <a:off x="1057275" y="385381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294</xdr:row>
      <xdr:rowOff>0</xdr:rowOff>
    </xdr:from>
    <xdr:ext cx="76200" cy="171450"/>
    <xdr:sp macro="" textlink="">
      <xdr:nvSpPr>
        <xdr:cNvPr id="584" name="Text Box 65">
          <a:extLst>
            <a:ext uri="{FF2B5EF4-FFF2-40B4-BE49-F238E27FC236}">
              <a16:creationId xmlns:a16="http://schemas.microsoft.com/office/drawing/2014/main" id="{82818BE9-CF18-4FDA-80D6-7EFB23440F84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294</xdr:row>
      <xdr:rowOff>0</xdr:rowOff>
    </xdr:from>
    <xdr:ext cx="76200" cy="171450"/>
    <xdr:sp macro="" textlink="">
      <xdr:nvSpPr>
        <xdr:cNvPr id="585" name="Text Box 91">
          <a:extLst>
            <a:ext uri="{FF2B5EF4-FFF2-40B4-BE49-F238E27FC236}">
              <a16:creationId xmlns:a16="http://schemas.microsoft.com/office/drawing/2014/main" id="{3F3036F8-29A5-435B-AD2E-24CC9543F3DC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294</xdr:row>
      <xdr:rowOff>0</xdr:rowOff>
    </xdr:from>
    <xdr:ext cx="76200" cy="171450"/>
    <xdr:sp macro="" textlink="">
      <xdr:nvSpPr>
        <xdr:cNvPr id="586" name="Text Box 65">
          <a:extLst>
            <a:ext uri="{FF2B5EF4-FFF2-40B4-BE49-F238E27FC236}">
              <a16:creationId xmlns:a16="http://schemas.microsoft.com/office/drawing/2014/main" id="{3A5F8655-E225-4081-8834-8489ADDBAFBC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294</xdr:row>
      <xdr:rowOff>0</xdr:rowOff>
    </xdr:from>
    <xdr:ext cx="76200" cy="171450"/>
    <xdr:sp macro="" textlink="">
      <xdr:nvSpPr>
        <xdr:cNvPr id="587" name="Text Box 91">
          <a:extLst>
            <a:ext uri="{FF2B5EF4-FFF2-40B4-BE49-F238E27FC236}">
              <a16:creationId xmlns:a16="http://schemas.microsoft.com/office/drawing/2014/main" id="{811CE425-38E2-46A1-A0E5-90D97D70E4E3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294</xdr:row>
      <xdr:rowOff>0</xdr:rowOff>
    </xdr:from>
    <xdr:ext cx="76200" cy="171450"/>
    <xdr:sp macro="" textlink="">
      <xdr:nvSpPr>
        <xdr:cNvPr id="588" name="Text Box 46">
          <a:extLst>
            <a:ext uri="{FF2B5EF4-FFF2-40B4-BE49-F238E27FC236}">
              <a16:creationId xmlns:a16="http://schemas.microsoft.com/office/drawing/2014/main" id="{6FF19E3A-D1D1-497F-BE2F-BEC190C35AAB}"/>
            </a:ext>
          </a:extLst>
        </xdr:cNvPr>
        <xdr:cNvSpPr txBox="1">
          <a:spLocks noChangeArrowheads="1"/>
        </xdr:cNvSpPr>
      </xdr:nvSpPr>
      <xdr:spPr bwMode="auto">
        <a:xfrm>
          <a:off x="4333875" y="38538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294</xdr:row>
      <xdr:rowOff>0</xdr:rowOff>
    </xdr:from>
    <xdr:ext cx="76200" cy="171450"/>
    <xdr:sp macro="" textlink="">
      <xdr:nvSpPr>
        <xdr:cNvPr id="589" name="Text Box 43">
          <a:extLst>
            <a:ext uri="{FF2B5EF4-FFF2-40B4-BE49-F238E27FC236}">
              <a16:creationId xmlns:a16="http://schemas.microsoft.com/office/drawing/2014/main" id="{E22EC1D1-7949-422D-91B0-01BDC66FFA5E}"/>
            </a:ext>
          </a:extLst>
        </xdr:cNvPr>
        <xdr:cNvSpPr txBox="1">
          <a:spLocks noChangeArrowheads="1"/>
        </xdr:cNvSpPr>
      </xdr:nvSpPr>
      <xdr:spPr bwMode="auto">
        <a:xfrm>
          <a:off x="4333875" y="38538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294</xdr:row>
      <xdr:rowOff>0</xdr:rowOff>
    </xdr:from>
    <xdr:ext cx="76200" cy="66675"/>
    <xdr:sp macro="" textlink="">
      <xdr:nvSpPr>
        <xdr:cNvPr id="590" name="Text Box 68">
          <a:extLst>
            <a:ext uri="{FF2B5EF4-FFF2-40B4-BE49-F238E27FC236}">
              <a16:creationId xmlns:a16="http://schemas.microsoft.com/office/drawing/2014/main" id="{00240E4F-4F1D-43D1-B018-6537A10B07CD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294</xdr:row>
      <xdr:rowOff>0</xdr:rowOff>
    </xdr:from>
    <xdr:ext cx="76200" cy="66675"/>
    <xdr:sp macro="" textlink="">
      <xdr:nvSpPr>
        <xdr:cNvPr id="591" name="Text Box 69">
          <a:extLst>
            <a:ext uri="{FF2B5EF4-FFF2-40B4-BE49-F238E27FC236}">
              <a16:creationId xmlns:a16="http://schemas.microsoft.com/office/drawing/2014/main" id="{914B02EE-4B46-453A-AFF2-ADA5CCFA0ABF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294</xdr:row>
      <xdr:rowOff>0</xdr:rowOff>
    </xdr:from>
    <xdr:ext cx="76200" cy="66675"/>
    <xdr:sp macro="" textlink="">
      <xdr:nvSpPr>
        <xdr:cNvPr id="592" name="Text Box 70">
          <a:extLst>
            <a:ext uri="{FF2B5EF4-FFF2-40B4-BE49-F238E27FC236}">
              <a16:creationId xmlns:a16="http://schemas.microsoft.com/office/drawing/2014/main" id="{CAC79D41-226F-4387-828F-E0913345C8A4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294</xdr:row>
      <xdr:rowOff>0</xdr:rowOff>
    </xdr:from>
    <xdr:ext cx="76200" cy="66675"/>
    <xdr:sp macro="" textlink="">
      <xdr:nvSpPr>
        <xdr:cNvPr id="593" name="Text Box 71">
          <a:extLst>
            <a:ext uri="{FF2B5EF4-FFF2-40B4-BE49-F238E27FC236}">
              <a16:creationId xmlns:a16="http://schemas.microsoft.com/office/drawing/2014/main" id="{9023E4D1-DB7F-46C8-A4A6-812789ADAB34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294</xdr:row>
      <xdr:rowOff>0</xdr:rowOff>
    </xdr:from>
    <xdr:ext cx="76200" cy="66675"/>
    <xdr:sp macro="" textlink="">
      <xdr:nvSpPr>
        <xdr:cNvPr id="594" name="Text Box 72">
          <a:extLst>
            <a:ext uri="{FF2B5EF4-FFF2-40B4-BE49-F238E27FC236}">
              <a16:creationId xmlns:a16="http://schemas.microsoft.com/office/drawing/2014/main" id="{EC0ECCBA-5551-4D74-967E-80BCC1FBB0BC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294</xdr:row>
      <xdr:rowOff>0</xdr:rowOff>
    </xdr:from>
    <xdr:ext cx="76200" cy="66675"/>
    <xdr:sp macro="" textlink="">
      <xdr:nvSpPr>
        <xdr:cNvPr id="595" name="Text Box 73">
          <a:extLst>
            <a:ext uri="{FF2B5EF4-FFF2-40B4-BE49-F238E27FC236}">
              <a16:creationId xmlns:a16="http://schemas.microsoft.com/office/drawing/2014/main" id="{D15081D4-9286-4316-AFD9-B32C18D48CC3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294</xdr:row>
      <xdr:rowOff>0</xdr:rowOff>
    </xdr:from>
    <xdr:ext cx="76200" cy="28575"/>
    <xdr:sp macro="" textlink="">
      <xdr:nvSpPr>
        <xdr:cNvPr id="596" name="Text Box 46">
          <a:extLst>
            <a:ext uri="{FF2B5EF4-FFF2-40B4-BE49-F238E27FC236}">
              <a16:creationId xmlns:a16="http://schemas.microsoft.com/office/drawing/2014/main" id="{162FBE3D-4120-41DA-89E3-004DBBD893C2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294</xdr:row>
      <xdr:rowOff>0</xdr:rowOff>
    </xdr:from>
    <xdr:ext cx="76200" cy="28575"/>
    <xdr:sp macro="" textlink="">
      <xdr:nvSpPr>
        <xdr:cNvPr id="597" name="Text Box 43">
          <a:extLst>
            <a:ext uri="{FF2B5EF4-FFF2-40B4-BE49-F238E27FC236}">
              <a16:creationId xmlns:a16="http://schemas.microsoft.com/office/drawing/2014/main" id="{317EB173-573D-4D71-B14A-762BC841F587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294</xdr:row>
      <xdr:rowOff>0</xdr:rowOff>
    </xdr:from>
    <xdr:ext cx="76200" cy="28575"/>
    <xdr:sp macro="" textlink="">
      <xdr:nvSpPr>
        <xdr:cNvPr id="598" name="Text Box 46">
          <a:extLst>
            <a:ext uri="{FF2B5EF4-FFF2-40B4-BE49-F238E27FC236}">
              <a16:creationId xmlns:a16="http://schemas.microsoft.com/office/drawing/2014/main" id="{A920F61C-2DEC-4B9F-8D9F-0448BD3A3759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294</xdr:row>
      <xdr:rowOff>0</xdr:rowOff>
    </xdr:from>
    <xdr:ext cx="76200" cy="28575"/>
    <xdr:sp macro="" textlink="">
      <xdr:nvSpPr>
        <xdr:cNvPr id="599" name="Text Box 43">
          <a:extLst>
            <a:ext uri="{FF2B5EF4-FFF2-40B4-BE49-F238E27FC236}">
              <a16:creationId xmlns:a16="http://schemas.microsoft.com/office/drawing/2014/main" id="{C40D1E45-41E5-4064-A9F1-5B336B7CE8B9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294</xdr:row>
      <xdr:rowOff>0</xdr:rowOff>
    </xdr:from>
    <xdr:ext cx="76200" cy="66675"/>
    <xdr:sp macro="" textlink="">
      <xdr:nvSpPr>
        <xdr:cNvPr id="600" name="Text Box 68">
          <a:extLst>
            <a:ext uri="{FF2B5EF4-FFF2-40B4-BE49-F238E27FC236}">
              <a16:creationId xmlns:a16="http://schemas.microsoft.com/office/drawing/2014/main" id="{916047A0-A253-4023-B03C-FBE0528D53EE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294</xdr:row>
      <xdr:rowOff>0</xdr:rowOff>
    </xdr:from>
    <xdr:ext cx="76200" cy="66675"/>
    <xdr:sp macro="" textlink="">
      <xdr:nvSpPr>
        <xdr:cNvPr id="601" name="Text Box 69">
          <a:extLst>
            <a:ext uri="{FF2B5EF4-FFF2-40B4-BE49-F238E27FC236}">
              <a16:creationId xmlns:a16="http://schemas.microsoft.com/office/drawing/2014/main" id="{48659881-2FD9-43C9-ACD0-6936769628C0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294</xdr:row>
      <xdr:rowOff>0</xdr:rowOff>
    </xdr:from>
    <xdr:ext cx="76200" cy="66675"/>
    <xdr:sp macro="" textlink="">
      <xdr:nvSpPr>
        <xdr:cNvPr id="602" name="Text Box 70">
          <a:extLst>
            <a:ext uri="{FF2B5EF4-FFF2-40B4-BE49-F238E27FC236}">
              <a16:creationId xmlns:a16="http://schemas.microsoft.com/office/drawing/2014/main" id="{9227F766-15AB-4864-860A-AA9B3BCF125A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294</xdr:row>
      <xdr:rowOff>0</xdr:rowOff>
    </xdr:from>
    <xdr:ext cx="76200" cy="66675"/>
    <xdr:sp macro="" textlink="">
      <xdr:nvSpPr>
        <xdr:cNvPr id="603" name="Text Box 71">
          <a:extLst>
            <a:ext uri="{FF2B5EF4-FFF2-40B4-BE49-F238E27FC236}">
              <a16:creationId xmlns:a16="http://schemas.microsoft.com/office/drawing/2014/main" id="{B6E0300E-6DA5-422F-9004-38570E142C2A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294</xdr:row>
      <xdr:rowOff>0</xdr:rowOff>
    </xdr:from>
    <xdr:ext cx="76200" cy="66675"/>
    <xdr:sp macro="" textlink="">
      <xdr:nvSpPr>
        <xdr:cNvPr id="604" name="Text Box 72">
          <a:extLst>
            <a:ext uri="{FF2B5EF4-FFF2-40B4-BE49-F238E27FC236}">
              <a16:creationId xmlns:a16="http://schemas.microsoft.com/office/drawing/2014/main" id="{9F85F665-176C-4575-9B9D-2A8963CF4199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294</xdr:row>
      <xdr:rowOff>0</xdr:rowOff>
    </xdr:from>
    <xdr:ext cx="76200" cy="66675"/>
    <xdr:sp macro="" textlink="">
      <xdr:nvSpPr>
        <xdr:cNvPr id="605" name="Text Box 73">
          <a:extLst>
            <a:ext uri="{FF2B5EF4-FFF2-40B4-BE49-F238E27FC236}">
              <a16:creationId xmlns:a16="http://schemas.microsoft.com/office/drawing/2014/main" id="{382EA7A6-2AB0-453B-95C9-B6948C256ADF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294</xdr:row>
      <xdr:rowOff>0</xdr:rowOff>
    </xdr:from>
    <xdr:ext cx="76200" cy="28575"/>
    <xdr:sp macro="" textlink="">
      <xdr:nvSpPr>
        <xdr:cNvPr id="606" name="Text Box 46">
          <a:extLst>
            <a:ext uri="{FF2B5EF4-FFF2-40B4-BE49-F238E27FC236}">
              <a16:creationId xmlns:a16="http://schemas.microsoft.com/office/drawing/2014/main" id="{294A02BB-B428-4BAE-837A-9BEDA727CF8C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294</xdr:row>
      <xdr:rowOff>0</xdr:rowOff>
    </xdr:from>
    <xdr:ext cx="76200" cy="28575"/>
    <xdr:sp macro="" textlink="">
      <xdr:nvSpPr>
        <xdr:cNvPr id="607" name="Text Box 43">
          <a:extLst>
            <a:ext uri="{FF2B5EF4-FFF2-40B4-BE49-F238E27FC236}">
              <a16:creationId xmlns:a16="http://schemas.microsoft.com/office/drawing/2014/main" id="{8142ED5A-6014-426F-9233-D918A3F8565A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294</xdr:row>
      <xdr:rowOff>0</xdr:rowOff>
    </xdr:from>
    <xdr:ext cx="76200" cy="28575"/>
    <xdr:sp macro="" textlink="">
      <xdr:nvSpPr>
        <xdr:cNvPr id="608" name="Text Box 46">
          <a:extLst>
            <a:ext uri="{FF2B5EF4-FFF2-40B4-BE49-F238E27FC236}">
              <a16:creationId xmlns:a16="http://schemas.microsoft.com/office/drawing/2014/main" id="{D2702764-8305-436A-8C43-E31D6160D2BD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294</xdr:row>
      <xdr:rowOff>0</xdr:rowOff>
    </xdr:from>
    <xdr:ext cx="76200" cy="28575"/>
    <xdr:sp macro="" textlink="">
      <xdr:nvSpPr>
        <xdr:cNvPr id="609" name="Text Box 43">
          <a:extLst>
            <a:ext uri="{FF2B5EF4-FFF2-40B4-BE49-F238E27FC236}">
              <a16:creationId xmlns:a16="http://schemas.microsoft.com/office/drawing/2014/main" id="{1E8F91F7-23AD-40D2-955C-FE9DCA34CB76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294</xdr:row>
      <xdr:rowOff>0</xdr:rowOff>
    </xdr:from>
    <xdr:ext cx="76200" cy="47625"/>
    <xdr:sp macro="" textlink="">
      <xdr:nvSpPr>
        <xdr:cNvPr id="610" name="Text Box 68">
          <a:extLst>
            <a:ext uri="{FF2B5EF4-FFF2-40B4-BE49-F238E27FC236}">
              <a16:creationId xmlns:a16="http://schemas.microsoft.com/office/drawing/2014/main" id="{8AFC4273-2E0C-42B1-B0CF-13522A5259DA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294</xdr:row>
      <xdr:rowOff>0</xdr:rowOff>
    </xdr:from>
    <xdr:ext cx="76200" cy="47625"/>
    <xdr:sp macro="" textlink="">
      <xdr:nvSpPr>
        <xdr:cNvPr id="611" name="Text Box 69">
          <a:extLst>
            <a:ext uri="{FF2B5EF4-FFF2-40B4-BE49-F238E27FC236}">
              <a16:creationId xmlns:a16="http://schemas.microsoft.com/office/drawing/2014/main" id="{AD984BBF-05A5-4051-B340-7765B79E5631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294</xdr:row>
      <xdr:rowOff>0</xdr:rowOff>
    </xdr:from>
    <xdr:ext cx="76200" cy="47625"/>
    <xdr:sp macro="" textlink="">
      <xdr:nvSpPr>
        <xdr:cNvPr id="612" name="Text Box 70">
          <a:extLst>
            <a:ext uri="{FF2B5EF4-FFF2-40B4-BE49-F238E27FC236}">
              <a16:creationId xmlns:a16="http://schemas.microsoft.com/office/drawing/2014/main" id="{315B7E47-85E0-442E-9294-8E0FBE79877B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294</xdr:row>
      <xdr:rowOff>0</xdr:rowOff>
    </xdr:from>
    <xdr:ext cx="76200" cy="47625"/>
    <xdr:sp macro="" textlink="">
      <xdr:nvSpPr>
        <xdr:cNvPr id="613" name="Text Box 71">
          <a:extLst>
            <a:ext uri="{FF2B5EF4-FFF2-40B4-BE49-F238E27FC236}">
              <a16:creationId xmlns:a16="http://schemas.microsoft.com/office/drawing/2014/main" id="{F9309740-55BB-4FAA-9B12-4C45E5AEA1CB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294</xdr:row>
      <xdr:rowOff>0</xdr:rowOff>
    </xdr:from>
    <xdr:ext cx="76200" cy="47625"/>
    <xdr:sp macro="" textlink="">
      <xdr:nvSpPr>
        <xdr:cNvPr id="614" name="Text Box 72">
          <a:extLst>
            <a:ext uri="{FF2B5EF4-FFF2-40B4-BE49-F238E27FC236}">
              <a16:creationId xmlns:a16="http://schemas.microsoft.com/office/drawing/2014/main" id="{57F63A1D-7AA2-4E75-8C9F-47442EE26D8E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294</xdr:row>
      <xdr:rowOff>0</xdr:rowOff>
    </xdr:from>
    <xdr:ext cx="76200" cy="47625"/>
    <xdr:sp macro="" textlink="">
      <xdr:nvSpPr>
        <xdr:cNvPr id="615" name="Text Box 73">
          <a:extLst>
            <a:ext uri="{FF2B5EF4-FFF2-40B4-BE49-F238E27FC236}">
              <a16:creationId xmlns:a16="http://schemas.microsoft.com/office/drawing/2014/main" id="{4DFFF55D-B434-4BE2-80E8-930D8988279C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294</xdr:row>
      <xdr:rowOff>0</xdr:rowOff>
    </xdr:from>
    <xdr:ext cx="76200" cy="28575"/>
    <xdr:sp macro="" textlink="">
      <xdr:nvSpPr>
        <xdr:cNvPr id="616" name="Text Box 46">
          <a:extLst>
            <a:ext uri="{FF2B5EF4-FFF2-40B4-BE49-F238E27FC236}">
              <a16:creationId xmlns:a16="http://schemas.microsoft.com/office/drawing/2014/main" id="{1A8691CA-9578-4448-8FD8-7A8A698C02DE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294</xdr:row>
      <xdr:rowOff>0</xdr:rowOff>
    </xdr:from>
    <xdr:ext cx="76200" cy="28575"/>
    <xdr:sp macro="" textlink="">
      <xdr:nvSpPr>
        <xdr:cNvPr id="617" name="Text Box 43">
          <a:extLst>
            <a:ext uri="{FF2B5EF4-FFF2-40B4-BE49-F238E27FC236}">
              <a16:creationId xmlns:a16="http://schemas.microsoft.com/office/drawing/2014/main" id="{7600D32F-989D-493E-BC80-9C8200A93B93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294</xdr:row>
      <xdr:rowOff>0</xdr:rowOff>
    </xdr:from>
    <xdr:ext cx="76200" cy="28575"/>
    <xdr:sp macro="" textlink="">
      <xdr:nvSpPr>
        <xdr:cNvPr id="618" name="Text Box 46">
          <a:extLst>
            <a:ext uri="{FF2B5EF4-FFF2-40B4-BE49-F238E27FC236}">
              <a16:creationId xmlns:a16="http://schemas.microsoft.com/office/drawing/2014/main" id="{F2168F5C-FCE8-4BDE-BCD5-9BB533E2C666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294</xdr:row>
      <xdr:rowOff>0</xdr:rowOff>
    </xdr:from>
    <xdr:ext cx="76200" cy="28575"/>
    <xdr:sp macro="" textlink="">
      <xdr:nvSpPr>
        <xdr:cNvPr id="619" name="Text Box 43">
          <a:extLst>
            <a:ext uri="{FF2B5EF4-FFF2-40B4-BE49-F238E27FC236}">
              <a16:creationId xmlns:a16="http://schemas.microsoft.com/office/drawing/2014/main" id="{2413FF3E-FEBB-43E7-A940-16A507291ACB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294</xdr:row>
      <xdr:rowOff>0</xdr:rowOff>
    </xdr:from>
    <xdr:ext cx="0" cy="171450"/>
    <xdr:sp macro="" textlink="">
      <xdr:nvSpPr>
        <xdr:cNvPr id="620" name="Text Box 10">
          <a:extLst>
            <a:ext uri="{FF2B5EF4-FFF2-40B4-BE49-F238E27FC236}">
              <a16:creationId xmlns:a16="http://schemas.microsoft.com/office/drawing/2014/main" id="{9F0C49B9-5128-45B9-92CE-789C2D03C862}"/>
            </a:ext>
          </a:extLst>
        </xdr:cNvPr>
        <xdr:cNvSpPr txBox="1">
          <a:spLocks noChangeArrowheads="1"/>
        </xdr:cNvSpPr>
      </xdr:nvSpPr>
      <xdr:spPr bwMode="auto">
        <a:xfrm>
          <a:off x="1057275" y="379190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294</xdr:row>
      <xdr:rowOff>0</xdr:rowOff>
    </xdr:from>
    <xdr:ext cx="0" cy="171450"/>
    <xdr:sp macro="" textlink="">
      <xdr:nvSpPr>
        <xdr:cNvPr id="621" name="Text Box 11">
          <a:extLst>
            <a:ext uri="{FF2B5EF4-FFF2-40B4-BE49-F238E27FC236}">
              <a16:creationId xmlns:a16="http://schemas.microsoft.com/office/drawing/2014/main" id="{7773B6E1-EB78-4FFE-8871-1CBBD007BE91}"/>
            </a:ext>
          </a:extLst>
        </xdr:cNvPr>
        <xdr:cNvSpPr txBox="1">
          <a:spLocks noChangeArrowheads="1"/>
        </xdr:cNvSpPr>
      </xdr:nvSpPr>
      <xdr:spPr bwMode="auto">
        <a:xfrm>
          <a:off x="1057275" y="379190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294</xdr:row>
      <xdr:rowOff>0</xdr:rowOff>
    </xdr:from>
    <xdr:ext cx="76200" cy="171450"/>
    <xdr:sp macro="" textlink="">
      <xdr:nvSpPr>
        <xdr:cNvPr id="622" name="Text Box 65">
          <a:extLst>
            <a:ext uri="{FF2B5EF4-FFF2-40B4-BE49-F238E27FC236}">
              <a16:creationId xmlns:a16="http://schemas.microsoft.com/office/drawing/2014/main" id="{8B4999F9-F327-4528-ACFE-BBC7A77105C1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294</xdr:row>
      <xdr:rowOff>0</xdr:rowOff>
    </xdr:from>
    <xdr:ext cx="76200" cy="171450"/>
    <xdr:sp macro="" textlink="">
      <xdr:nvSpPr>
        <xdr:cNvPr id="623" name="Text Box 91">
          <a:extLst>
            <a:ext uri="{FF2B5EF4-FFF2-40B4-BE49-F238E27FC236}">
              <a16:creationId xmlns:a16="http://schemas.microsoft.com/office/drawing/2014/main" id="{B179D532-DB39-4236-9D82-E4B7D4CCA286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294</xdr:row>
      <xdr:rowOff>0</xdr:rowOff>
    </xdr:from>
    <xdr:ext cx="76200" cy="171450"/>
    <xdr:sp macro="" textlink="">
      <xdr:nvSpPr>
        <xdr:cNvPr id="624" name="Text Box 65">
          <a:extLst>
            <a:ext uri="{FF2B5EF4-FFF2-40B4-BE49-F238E27FC236}">
              <a16:creationId xmlns:a16="http://schemas.microsoft.com/office/drawing/2014/main" id="{4E4463D4-6FF4-4A13-A757-D92002298EDA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294</xdr:row>
      <xdr:rowOff>0</xdr:rowOff>
    </xdr:from>
    <xdr:ext cx="76200" cy="171450"/>
    <xdr:sp macro="" textlink="">
      <xdr:nvSpPr>
        <xdr:cNvPr id="625" name="Text Box 91">
          <a:extLst>
            <a:ext uri="{FF2B5EF4-FFF2-40B4-BE49-F238E27FC236}">
              <a16:creationId xmlns:a16="http://schemas.microsoft.com/office/drawing/2014/main" id="{3EB3F9E5-AF03-4EAE-BC54-2770D65511F2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294</xdr:row>
      <xdr:rowOff>0</xdr:rowOff>
    </xdr:from>
    <xdr:ext cx="76200" cy="171450"/>
    <xdr:sp macro="" textlink="">
      <xdr:nvSpPr>
        <xdr:cNvPr id="626" name="Text Box 46">
          <a:extLst>
            <a:ext uri="{FF2B5EF4-FFF2-40B4-BE49-F238E27FC236}">
              <a16:creationId xmlns:a16="http://schemas.microsoft.com/office/drawing/2014/main" id="{43A52EA8-9652-463F-9B6A-78607AA2AAE1}"/>
            </a:ext>
          </a:extLst>
        </xdr:cNvPr>
        <xdr:cNvSpPr txBox="1">
          <a:spLocks noChangeArrowheads="1"/>
        </xdr:cNvSpPr>
      </xdr:nvSpPr>
      <xdr:spPr bwMode="auto">
        <a:xfrm>
          <a:off x="4705350" y="37919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294</xdr:row>
      <xdr:rowOff>0</xdr:rowOff>
    </xdr:from>
    <xdr:ext cx="76200" cy="171450"/>
    <xdr:sp macro="" textlink="">
      <xdr:nvSpPr>
        <xdr:cNvPr id="627" name="Text Box 43">
          <a:extLst>
            <a:ext uri="{FF2B5EF4-FFF2-40B4-BE49-F238E27FC236}">
              <a16:creationId xmlns:a16="http://schemas.microsoft.com/office/drawing/2014/main" id="{8D9F5100-6136-493B-9711-61DF08BADF2E}"/>
            </a:ext>
          </a:extLst>
        </xdr:cNvPr>
        <xdr:cNvSpPr txBox="1">
          <a:spLocks noChangeArrowheads="1"/>
        </xdr:cNvSpPr>
      </xdr:nvSpPr>
      <xdr:spPr bwMode="auto">
        <a:xfrm>
          <a:off x="4705350" y="37919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294</xdr:row>
      <xdr:rowOff>0</xdr:rowOff>
    </xdr:from>
    <xdr:ext cx="76200" cy="66675"/>
    <xdr:sp macro="" textlink="">
      <xdr:nvSpPr>
        <xdr:cNvPr id="628" name="Text Box 68">
          <a:extLst>
            <a:ext uri="{FF2B5EF4-FFF2-40B4-BE49-F238E27FC236}">
              <a16:creationId xmlns:a16="http://schemas.microsoft.com/office/drawing/2014/main" id="{272903F2-D741-452A-9F82-481A252B8916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294</xdr:row>
      <xdr:rowOff>0</xdr:rowOff>
    </xdr:from>
    <xdr:ext cx="76200" cy="66675"/>
    <xdr:sp macro="" textlink="">
      <xdr:nvSpPr>
        <xdr:cNvPr id="629" name="Text Box 69">
          <a:extLst>
            <a:ext uri="{FF2B5EF4-FFF2-40B4-BE49-F238E27FC236}">
              <a16:creationId xmlns:a16="http://schemas.microsoft.com/office/drawing/2014/main" id="{79480BBD-B05D-4CCC-A00A-ACB7D785AA4D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294</xdr:row>
      <xdr:rowOff>0</xdr:rowOff>
    </xdr:from>
    <xdr:ext cx="76200" cy="66675"/>
    <xdr:sp macro="" textlink="">
      <xdr:nvSpPr>
        <xdr:cNvPr id="630" name="Text Box 70">
          <a:extLst>
            <a:ext uri="{FF2B5EF4-FFF2-40B4-BE49-F238E27FC236}">
              <a16:creationId xmlns:a16="http://schemas.microsoft.com/office/drawing/2014/main" id="{307D3881-E0CD-44C4-A151-B31D757AC6AB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294</xdr:row>
      <xdr:rowOff>0</xdr:rowOff>
    </xdr:from>
    <xdr:ext cx="76200" cy="66675"/>
    <xdr:sp macro="" textlink="">
      <xdr:nvSpPr>
        <xdr:cNvPr id="631" name="Text Box 71">
          <a:extLst>
            <a:ext uri="{FF2B5EF4-FFF2-40B4-BE49-F238E27FC236}">
              <a16:creationId xmlns:a16="http://schemas.microsoft.com/office/drawing/2014/main" id="{F1A12907-D0D9-4781-9FC5-BCE0DD875748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294</xdr:row>
      <xdr:rowOff>0</xdr:rowOff>
    </xdr:from>
    <xdr:ext cx="76200" cy="66675"/>
    <xdr:sp macro="" textlink="">
      <xdr:nvSpPr>
        <xdr:cNvPr id="632" name="Text Box 72">
          <a:extLst>
            <a:ext uri="{FF2B5EF4-FFF2-40B4-BE49-F238E27FC236}">
              <a16:creationId xmlns:a16="http://schemas.microsoft.com/office/drawing/2014/main" id="{527F8104-3FC2-47A5-A714-90D28177C7BA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294</xdr:row>
      <xdr:rowOff>0</xdr:rowOff>
    </xdr:from>
    <xdr:ext cx="76200" cy="66675"/>
    <xdr:sp macro="" textlink="">
      <xdr:nvSpPr>
        <xdr:cNvPr id="633" name="Text Box 73">
          <a:extLst>
            <a:ext uri="{FF2B5EF4-FFF2-40B4-BE49-F238E27FC236}">
              <a16:creationId xmlns:a16="http://schemas.microsoft.com/office/drawing/2014/main" id="{6FBDD1C5-19C1-4DB6-9763-8301CA9047F4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294</xdr:row>
      <xdr:rowOff>0</xdr:rowOff>
    </xdr:from>
    <xdr:ext cx="76200" cy="28575"/>
    <xdr:sp macro="" textlink="">
      <xdr:nvSpPr>
        <xdr:cNvPr id="634" name="Text Box 46">
          <a:extLst>
            <a:ext uri="{FF2B5EF4-FFF2-40B4-BE49-F238E27FC236}">
              <a16:creationId xmlns:a16="http://schemas.microsoft.com/office/drawing/2014/main" id="{600D4C26-FEEA-425C-B47C-0975F969C3CE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294</xdr:row>
      <xdr:rowOff>0</xdr:rowOff>
    </xdr:from>
    <xdr:ext cx="76200" cy="28575"/>
    <xdr:sp macro="" textlink="">
      <xdr:nvSpPr>
        <xdr:cNvPr id="635" name="Text Box 43">
          <a:extLst>
            <a:ext uri="{FF2B5EF4-FFF2-40B4-BE49-F238E27FC236}">
              <a16:creationId xmlns:a16="http://schemas.microsoft.com/office/drawing/2014/main" id="{75CD5639-36D7-4FBB-A4F2-A38DBD7B7D05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294</xdr:row>
      <xdr:rowOff>0</xdr:rowOff>
    </xdr:from>
    <xdr:ext cx="76200" cy="28575"/>
    <xdr:sp macro="" textlink="">
      <xdr:nvSpPr>
        <xdr:cNvPr id="636" name="Text Box 46">
          <a:extLst>
            <a:ext uri="{FF2B5EF4-FFF2-40B4-BE49-F238E27FC236}">
              <a16:creationId xmlns:a16="http://schemas.microsoft.com/office/drawing/2014/main" id="{3578198F-4AEC-4A83-B541-CB5AB4939744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294</xdr:row>
      <xdr:rowOff>0</xdr:rowOff>
    </xdr:from>
    <xdr:ext cx="76200" cy="28575"/>
    <xdr:sp macro="" textlink="">
      <xdr:nvSpPr>
        <xdr:cNvPr id="637" name="Text Box 43">
          <a:extLst>
            <a:ext uri="{FF2B5EF4-FFF2-40B4-BE49-F238E27FC236}">
              <a16:creationId xmlns:a16="http://schemas.microsoft.com/office/drawing/2014/main" id="{D9615AAB-D73F-40A2-98AB-256EA1CB8F14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294</xdr:row>
      <xdr:rowOff>0</xdr:rowOff>
    </xdr:from>
    <xdr:ext cx="76200" cy="66675"/>
    <xdr:sp macro="" textlink="">
      <xdr:nvSpPr>
        <xdr:cNvPr id="638" name="Text Box 68">
          <a:extLst>
            <a:ext uri="{FF2B5EF4-FFF2-40B4-BE49-F238E27FC236}">
              <a16:creationId xmlns:a16="http://schemas.microsoft.com/office/drawing/2014/main" id="{A27571D6-7407-4000-B56E-034B41284D61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294</xdr:row>
      <xdr:rowOff>0</xdr:rowOff>
    </xdr:from>
    <xdr:ext cx="76200" cy="66675"/>
    <xdr:sp macro="" textlink="">
      <xdr:nvSpPr>
        <xdr:cNvPr id="639" name="Text Box 69">
          <a:extLst>
            <a:ext uri="{FF2B5EF4-FFF2-40B4-BE49-F238E27FC236}">
              <a16:creationId xmlns:a16="http://schemas.microsoft.com/office/drawing/2014/main" id="{956FF244-B33F-47DC-B916-54BBAE1B153D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294</xdr:row>
      <xdr:rowOff>0</xdr:rowOff>
    </xdr:from>
    <xdr:ext cx="76200" cy="66675"/>
    <xdr:sp macro="" textlink="">
      <xdr:nvSpPr>
        <xdr:cNvPr id="640" name="Text Box 70">
          <a:extLst>
            <a:ext uri="{FF2B5EF4-FFF2-40B4-BE49-F238E27FC236}">
              <a16:creationId xmlns:a16="http://schemas.microsoft.com/office/drawing/2014/main" id="{3D8AF748-386C-4DA3-B5E8-2173335A7513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294</xdr:row>
      <xdr:rowOff>0</xdr:rowOff>
    </xdr:from>
    <xdr:ext cx="76200" cy="66675"/>
    <xdr:sp macro="" textlink="">
      <xdr:nvSpPr>
        <xdr:cNvPr id="641" name="Text Box 71">
          <a:extLst>
            <a:ext uri="{FF2B5EF4-FFF2-40B4-BE49-F238E27FC236}">
              <a16:creationId xmlns:a16="http://schemas.microsoft.com/office/drawing/2014/main" id="{D7803036-FB72-4A34-B096-98F1020140D4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294</xdr:row>
      <xdr:rowOff>0</xdr:rowOff>
    </xdr:from>
    <xdr:ext cx="76200" cy="66675"/>
    <xdr:sp macro="" textlink="">
      <xdr:nvSpPr>
        <xdr:cNvPr id="642" name="Text Box 72">
          <a:extLst>
            <a:ext uri="{FF2B5EF4-FFF2-40B4-BE49-F238E27FC236}">
              <a16:creationId xmlns:a16="http://schemas.microsoft.com/office/drawing/2014/main" id="{B308FBA8-0B24-4C9A-A6DC-010DED01A798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294</xdr:row>
      <xdr:rowOff>0</xdr:rowOff>
    </xdr:from>
    <xdr:ext cx="76200" cy="66675"/>
    <xdr:sp macro="" textlink="">
      <xdr:nvSpPr>
        <xdr:cNvPr id="643" name="Text Box 73">
          <a:extLst>
            <a:ext uri="{FF2B5EF4-FFF2-40B4-BE49-F238E27FC236}">
              <a16:creationId xmlns:a16="http://schemas.microsoft.com/office/drawing/2014/main" id="{226D9B06-0832-408F-99E7-A5C3B225A4A8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294</xdr:row>
      <xdr:rowOff>0</xdr:rowOff>
    </xdr:from>
    <xdr:ext cx="76200" cy="28575"/>
    <xdr:sp macro="" textlink="">
      <xdr:nvSpPr>
        <xdr:cNvPr id="644" name="Text Box 46">
          <a:extLst>
            <a:ext uri="{FF2B5EF4-FFF2-40B4-BE49-F238E27FC236}">
              <a16:creationId xmlns:a16="http://schemas.microsoft.com/office/drawing/2014/main" id="{CD8B5D9A-0B3A-4745-8572-13E683806617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294</xdr:row>
      <xdr:rowOff>0</xdr:rowOff>
    </xdr:from>
    <xdr:ext cx="76200" cy="28575"/>
    <xdr:sp macro="" textlink="">
      <xdr:nvSpPr>
        <xdr:cNvPr id="645" name="Text Box 43">
          <a:extLst>
            <a:ext uri="{FF2B5EF4-FFF2-40B4-BE49-F238E27FC236}">
              <a16:creationId xmlns:a16="http://schemas.microsoft.com/office/drawing/2014/main" id="{2ABE5B77-8947-477A-B357-5B799B0FB3E9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294</xdr:row>
      <xdr:rowOff>0</xdr:rowOff>
    </xdr:from>
    <xdr:ext cx="76200" cy="28575"/>
    <xdr:sp macro="" textlink="">
      <xdr:nvSpPr>
        <xdr:cNvPr id="646" name="Text Box 46">
          <a:extLst>
            <a:ext uri="{FF2B5EF4-FFF2-40B4-BE49-F238E27FC236}">
              <a16:creationId xmlns:a16="http://schemas.microsoft.com/office/drawing/2014/main" id="{78081F61-54DF-424E-9393-FE9741616C35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294</xdr:row>
      <xdr:rowOff>0</xdr:rowOff>
    </xdr:from>
    <xdr:ext cx="76200" cy="28575"/>
    <xdr:sp macro="" textlink="">
      <xdr:nvSpPr>
        <xdr:cNvPr id="647" name="Text Box 43">
          <a:extLst>
            <a:ext uri="{FF2B5EF4-FFF2-40B4-BE49-F238E27FC236}">
              <a16:creationId xmlns:a16="http://schemas.microsoft.com/office/drawing/2014/main" id="{8A38CFCC-9657-4C3D-9D3B-1103E3266452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294</xdr:row>
      <xdr:rowOff>0</xdr:rowOff>
    </xdr:from>
    <xdr:ext cx="76200" cy="47625"/>
    <xdr:sp macro="" textlink="">
      <xdr:nvSpPr>
        <xdr:cNvPr id="648" name="Text Box 68">
          <a:extLst>
            <a:ext uri="{FF2B5EF4-FFF2-40B4-BE49-F238E27FC236}">
              <a16:creationId xmlns:a16="http://schemas.microsoft.com/office/drawing/2014/main" id="{B97C382A-21A6-482B-8AFF-563CA3BAA577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294</xdr:row>
      <xdr:rowOff>0</xdr:rowOff>
    </xdr:from>
    <xdr:ext cx="76200" cy="47625"/>
    <xdr:sp macro="" textlink="">
      <xdr:nvSpPr>
        <xdr:cNvPr id="649" name="Text Box 69">
          <a:extLst>
            <a:ext uri="{FF2B5EF4-FFF2-40B4-BE49-F238E27FC236}">
              <a16:creationId xmlns:a16="http://schemas.microsoft.com/office/drawing/2014/main" id="{2BE655A8-B5E4-40AB-9F2A-EE4B8178E7FA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294</xdr:row>
      <xdr:rowOff>0</xdr:rowOff>
    </xdr:from>
    <xdr:ext cx="76200" cy="47625"/>
    <xdr:sp macro="" textlink="">
      <xdr:nvSpPr>
        <xdr:cNvPr id="650" name="Text Box 70">
          <a:extLst>
            <a:ext uri="{FF2B5EF4-FFF2-40B4-BE49-F238E27FC236}">
              <a16:creationId xmlns:a16="http://schemas.microsoft.com/office/drawing/2014/main" id="{9A17FDC4-0614-4708-92FC-23691A9DF63E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294</xdr:row>
      <xdr:rowOff>0</xdr:rowOff>
    </xdr:from>
    <xdr:ext cx="76200" cy="47625"/>
    <xdr:sp macro="" textlink="">
      <xdr:nvSpPr>
        <xdr:cNvPr id="651" name="Text Box 71">
          <a:extLst>
            <a:ext uri="{FF2B5EF4-FFF2-40B4-BE49-F238E27FC236}">
              <a16:creationId xmlns:a16="http://schemas.microsoft.com/office/drawing/2014/main" id="{DA73C0AF-3FD3-4C60-ACAE-9211F8B6E4E1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294</xdr:row>
      <xdr:rowOff>0</xdr:rowOff>
    </xdr:from>
    <xdr:ext cx="76200" cy="47625"/>
    <xdr:sp macro="" textlink="">
      <xdr:nvSpPr>
        <xdr:cNvPr id="652" name="Text Box 72">
          <a:extLst>
            <a:ext uri="{FF2B5EF4-FFF2-40B4-BE49-F238E27FC236}">
              <a16:creationId xmlns:a16="http://schemas.microsoft.com/office/drawing/2014/main" id="{FF04C5CB-F35B-4EED-8373-B8F55AA8681A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294</xdr:row>
      <xdr:rowOff>0</xdr:rowOff>
    </xdr:from>
    <xdr:ext cx="76200" cy="47625"/>
    <xdr:sp macro="" textlink="">
      <xdr:nvSpPr>
        <xdr:cNvPr id="653" name="Text Box 73">
          <a:extLst>
            <a:ext uri="{FF2B5EF4-FFF2-40B4-BE49-F238E27FC236}">
              <a16:creationId xmlns:a16="http://schemas.microsoft.com/office/drawing/2014/main" id="{75F720AF-2524-4605-AD12-7407021A2F8B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294</xdr:row>
      <xdr:rowOff>0</xdr:rowOff>
    </xdr:from>
    <xdr:ext cx="76200" cy="28575"/>
    <xdr:sp macro="" textlink="">
      <xdr:nvSpPr>
        <xdr:cNvPr id="654" name="Text Box 46">
          <a:extLst>
            <a:ext uri="{FF2B5EF4-FFF2-40B4-BE49-F238E27FC236}">
              <a16:creationId xmlns:a16="http://schemas.microsoft.com/office/drawing/2014/main" id="{35BF1488-9F51-4C66-A57F-29FAF4D690A8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294</xdr:row>
      <xdr:rowOff>0</xdr:rowOff>
    </xdr:from>
    <xdr:ext cx="76200" cy="28575"/>
    <xdr:sp macro="" textlink="">
      <xdr:nvSpPr>
        <xdr:cNvPr id="655" name="Text Box 43">
          <a:extLst>
            <a:ext uri="{FF2B5EF4-FFF2-40B4-BE49-F238E27FC236}">
              <a16:creationId xmlns:a16="http://schemas.microsoft.com/office/drawing/2014/main" id="{CC20F34A-1AB5-48DD-82E5-17B359B24ED8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294</xdr:row>
      <xdr:rowOff>0</xdr:rowOff>
    </xdr:from>
    <xdr:ext cx="76200" cy="28575"/>
    <xdr:sp macro="" textlink="">
      <xdr:nvSpPr>
        <xdr:cNvPr id="656" name="Text Box 46">
          <a:extLst>
            <a:ext uri="{FF2B5EF4-FFF2-40B4-BE49-F238E27FC236}">
              <a16:creationId xmlns:a16="http://schemas.microsoft.com/office/drawing/2014/main" id="{509D4503-F75E-411C-B4CB-8C73DDE89AE5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294</xdr:row>
      <xdr:rowOff>0</xdr:rowOff>
    </xdr:from>
    <xdr:ext cx="76200" cy="28575"/>
    <xdr:sp macro="" textlink="">
      <xdr:nvSpPr>
        <xdr:cNvPr id="657" name="Text Box 43">
          <a:extLst>
            <a:ext uri="{FF2B5EF4-FFF2-40B4-BE49-F238E27FC236}">
              <a16:creationId xmlns:a16="http://schemas.microsoft.com/office/drawing/2014/main" id="{2DAA6D83-A195-40AE-8541-D8356D802553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294</xdr:row>
      <xdr:rowOff>0</xdr:rowOff>
    </xdr:from>
    <xdr:ext cx="0" cy="171450"/>
    <xdr:sp macro="" textlink="">
      <xdr:nvSpPr>
        <xdr:cNvPr id="658" name="Text Box 10">
          <a:extLst>
            <a:ext uri="{FF2B5EF4-FFF2-40B4-BE49-F238E27FC236}">
              <a16:creationId xmlns:a16="http://schemas.microsoft.com/office/drawing/2014/main" id="{F171BF63-DFEC-483C-AABD-DC159338181F}"/>
            </a:ext>
          </a:extLst>
        </xdr:cNvPr>
        <xdr:cNvSpPr txBox="1">
          <a:spLocks noChangeArrowheads="1"/>
        </xdr:cNvSpPr>
      </xdr:nvSpPr>
      <xdr:spPr bwMode="auto">
        <a:xfrm>
          <a:off x="1057275" y="379190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294</xdr:row>
      <xdr:rowOff>0</xdr:rowOff>
    </xdr:from>
    <xdr:ext cx="0" cy="171450"/>
    <xdr:sp macro="" textlink="">
      <xdr:nvSpPr>
        <xdr:cNvPr id="659" name="Text Box 11">
          <a:extLst>
            <a:ext uri="{FF2B5EF4-FFF2-40B4-BE49-F238E27FC236}">
              <a16:creationId xmlns:a16="http://schemas.microsoft.com/office/drawing/2014/main" id="{EC88C2E8-88F2-4822-8439-868734D42CF8}"/>
            </a:ext>
          </a:extLst>
        </xdr:cNvPr>
        <xdr:cNvSpPr txBox="1">
          <a:spLocks noChangeArrowheads="1"/>
        </xdr:cNvSpPr>
      </xdr:nvSpPr>
      <xdr:spPr bwMode="auto">
        <a:xfrm>
          <a:off x="1057275" y="379190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294</xdr:row>
      <xdr:rowOff>0</xdr:rowOff>
    </xdr:from>
    <xdr:ext cx="76200" cy="171450"/>
    <xdr:sp macro="" textlink="">
      <xdr:nvSpPr>
        <xdr:cNvPr id="660" name="Text Box 65">
          <a:extLst>
            <a:ext uri="{FF2B5EF4-FFF2-40B4-BE49-F238E27FC236}">
              <a16:creationId xmlns:a16="http://schemas.microsoft.com/office/drawing/2014/main" id="{E7080DD6-89CC-416F-B58F-48C54F0DC94C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294</xdr:row>
      <xdr:rowOff>0</xdr:rowOff>
    </xdr:from>
    <xdr:ext cx="76200" cy="171450"/>
    <xdr:sp macro="" textlink="">
      <xdr:nvSpPr>
        <xdr:cNvPr id="661" name="Text Box 91">
          <a:extLst>
            <a:ext uri="{FF2B5EF4-FFF2-40B4-BE49-F238E27FC236}">
              <a16:creationId xmlns:a16="http://schemas.microsoft.com/office/drawing/2014/main" id="{6FE02C45-49DD-4199-BC3D-8F78B15B5D97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294</xdr:row>
      <xdr:rowOff>0</xdr:rowOff>
    </xdr:from>
    <xdr:ext cx="76200" cy="171450"/>
    <xdr:sp macro="" textlink="">
      <xdr:nvSpPr>
        <xdr:cNvPr id="662" name="Text Box 65">
          <a:extLst>
            <a:ext uri="{FF2B5EF4-FFF2-40B4-BE49-F238E27FC236}">
              <a16:creationId xmlns:a16="http://schemas.microsoft.com/office/drawing/2014/main" id="{EB91184B-E3D6-4F9E-A4C8-90BE3A29C473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294</xdr:row>
      <xdr:rowOff>0</xdr:rowOff>
    </xdr:from>
    <xdr:ext cx="76200" cy="171450"/>
    <xdr:sp macro="" textlink="">
      <xdr:nvSpPr>
        <xdr:cNvPr id="663" name="Text Box 91">
          <a:extLst>
            <a:ext uri="{FF2B5EF4-FFF2-40B4-BE49-F238E27FC236}">
              <a16:creationId xmlns:a16="http://schemas.microsoft.com/office/drawing/2014/main" id="{2A993423-62A5-4E7A-BE17-22EC6CDC0366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294</xdr:row>
      <xdr:rowOff>0</xdr:rowOff>
    </xdr:from>
    <xdr:ext cx="76200" cy="171450"/>
    <xdr:sp macro="" textlink="">
      <xdr:nvSpPr>
        <xdr:cNvPr id="664" name="Text Box 46">
          <a:extLst>
            <a:ext uri="{FF2B5EF4-FFF2-40B4-BE49-F238E27FC236}">
              <a16:creationId xmlns:a16="http://schemas.microsoft.com/office/drawing/2014/main" id="{909E268B-EF5E-4CCA-A762-7EF0E4E03C8D}"/>
            </a:ext>
          </a:extLst>
        </xdr:cNvPr>
        <xdr:cNvSpPr txBox="1">
          <a:spLocks noChangeArrowheads="1"/>
        </xdr:cNvSpPr>
      </xdr:nvSpPr>
      <xdr:spPr bwMode="auto">
        <a:xfrm>
          <a:off x="4705350" y="37919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294</xdr:row>
      <xdr:rowOff>0</xdr:rowOff>
    </xdr:from>
    <xdr:ext cx="76200" cy="171450"/>
    <xdr:sp macro="" textlink="">
      <xdr:nvSpPr>
        <xdr:cNvPr id="665" name="Text Box 43">
          <a:extLst>
            <a:ext uri="{FF2B5EF4-FFF2-40B4-BE49-F238E27FC236}">
              <a16:creationId xmlns:a16="http://schemas.microsoft.com/office/drawing/2014/main" id="{4FBDEA9A-ACB6-478F-9E1F-F1241F5F5C75}"/>
            </a:ext>
          </a:extLst>
        </xdr:cNvPr>
        <xdr:cNvSpPr txBox="1">
          <a:spLocks noChangeArrowheads="1"/>
        </xdr:cNvSpPr>
      </xdr:nvSpPr>
      <xdr:spPr bwMode="auto">
        <a:xfrm>
          <a:off x="4705350" y="37919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294</xdr:row>
      <xdr:rowOff>0</xdr:rowOff>
    </xdr:from>
    <xdr:ext cx="76200" cy="66675"/>
    <xdr:sp macro="" textlink="">
      <xdr:nvSpPr>
        <xdr:cNvPr id="666" name="Text Box 68">
          <a:extLst>
            <a:ext uri="{FF2B5EF4-FFF2-40B4-BE49-F238E27FC236}">
              <a16:creationId xmlns:a16="http://schemas.microsoft.com/office/drawing/2014/main" id="{BE0B1B3E-0CCB-416B-A342-685C949FCB4C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294</xdr:row>
      <xdr:rowOff>0</xdr:rowOff>
    </xdr:from>
    <xdr:ext cx="76200" cy="66675"/>
    <xdr:sp macro="" textlink="">
      <xdr:nvSpPr>
        <xdr:cNvPr id="667" name="Text Box 69">
          <a:extLst>
            <a:ext uri="{FF2B5EF4-FFF2-40B4-BE49-F238E27FC236}">
              <a16:creationId xmlns:a16="http://schemas.microsoft.com/office/drawing/2014/main" id="{418CF532-0F3D-4366-BE90-1FB0B87BC7A1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294</xdr:row>
      <xdr:rowOff>0</xdr:rowOff>
    </xdr:from>
    <xdr:ext cx="76200" cy="66675"/>
    <xdr:sp macro="" textlink="">
      <xdr:nvSpPr>
        <xdr:cNvPr id="668" name="Text Box 70">
          <a:extLst>
            <a:ext uri="{FF2B5EF4-FFF2-40B4-BE49-F238E27FC236}">
              <a16:creationId xmlns:a16="http://schemas.microsoft.com/office/drawing/2014/main" id="{CCB7BD8E-1918-4CD5-AA8D-3273D4E74295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294</xdr:row>
      <xdr:rowOff>0</xdr:rowOff>
    </xdr:from>
    <xdr:ext cx="76200" cy="66675"/>
    <xdr:sp macro="" textlink="">
      <xdr:nvSpPr>
        <xdr:cNvPr id="669" name="Text Box 71">
          <a:extLst>
            <a:ext uri="{FF2B5EF4-FFF2-40B4-BE49-F238E27FC236}">
              <a16:creationId xmlns:a16="http://schemas.microsoft.com/office/drawing/2014/main" id="{A612F6B4-ED62-4EE0-9847-7695D1871AC9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294</xdr:row>
      <xdr:rowOff>0</xdr:rowOff>
    </xdr:from>
    <xdr:ext cx="76200" cy="66675"/>
    <xdr:sp macro="" textlink="">
      <xdr:nvSpPr>
        <xdr:cNvPr id="670" name="Text Box 72">
          <a:extLst>
            <a:ext uri="{FF2B5EF4-FFF2-40B4-BE49-F238E27FC236}">
              <a16:creationId xmlns:a16="http://schemas.microsoft.com/office/drawing/2014/main" id="{E2E7727A-C14E-4EE6-9876-4E2DEC6CCA68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294</xdr:row>
      <xdr:rowOff>0</xdr:rowOff>
    </xdr:from>
    <xdr:ext cx="76200" cy="66675"/>
    <xdr:sp macro="" textlink="">
      <xdr:nvSpPr>
        <xdr:cNvPr id="671" name="Text Box 73">
          <a:extLst>
            <a:ext uri="{FF2B5EF4-FFF2-40B4-BE49-F238E27FC236}">
              <a16:creationId xmlns:a16="http://schemas.microsoft.com/office/drawing/2014/main" id="{B1821530-4A6E-4424-93D4-EBBF117E7DE7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294</xdr:row>
      <xdr:rowOff>0</xdr:rowOff>
    </xdr:from>
    <xdr:ext cx="76200" cy="28575"/>
    <xdr:sp macro="" textlink="">
      <xdr:nvSpPr>
        <xdr:cNvPr id="672" name="Text Box 46">
          <a:extLst>
            <a:ext uri="{FF2B5EF4-FFF2-40B4-BE49-F238E27FC236}">
              <a16:creationId xmlns:a16="http://schemas.microsoft.com/office/drawing/2014/main" id="{98B35CAE-E37E-4231-B397-79982ACC9A63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294</xdr:row>
      <xdr:rowOff>0</xdr:rowOff>
    </xdr:from>
    <xdr:ext cx="76200" cy="28575"/>
    <xdr:sp macro="" textlink="">
      <xdr:nvSpPr>
        <xdr:cNvPr id="673" name="Text Box 43">
          <a:extLst>
            <a:ext uri="{FF2B5EF4-FFF2-40B4-BE49-F238E27FC236}">
              <a16:creationId xmlns:a16="http://schemas.microsoft.com/office/drawing/2014/main" id="{96D3CDE2-8B08-40C7-B1A9-D8A01CFCE855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294</xdr:row>
      <xdr:rowOff>0</xdr:rowOff>
    </xdr:from>
    <xdr:ext cx="76200" cy="28575"/>
    <xdr:sp macro="" textlink="">
      <xdr:nvSpPr>
        <xdr:cNvPr id="674" name="Text Box 46">
          <a:extLst>
            <a:ext uri="{FF2B5EF4-FFF2-40B4-BE49-F238E27FC236}">
              <a16:creationId xmlns:a16="http://schemas.microsoft.com/office/drawing/2014/main" id="{AB3C656D-8C4B-4FC2-A83C-F71E962619B9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294</xdr:row>
      <xdr:rowOff>0</xdr:rowOff>
    </xdr:from>
    <xdr:ext cx="76200" cy="28575"/>
    <xdr:sp macro="" textlink="">
      <xdr:nvSpPr>
        <xdr:cNvPr id="675" name="Text Box 43">
          <a:extLst>
            <a:ext uri="{FF2B5EF4-FFF2-40B4-BE49-F238E27FC236}">
              <a16:creationId xmlns:a16="http://schemas.microsoft.com/office/drawing/2014/main" id="{8BCEB98C-25CB-4FC4-A1DD-E972D3C793E3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294</xdr:row>
      <xdr:rowOff>0</xdr:rowOff>
    </xdr:from>
    <xdr:ext cx="76200" cy="66675"/>
    <xdr:sp macro="" textlink="">
      <xdr:nvSpPr>
        <xdr:cNvPr id="676" name="Text Box 68">
          <a:extLst>
            <a:ext uri="{FF2B5EF4-FFF2-40B4-BE49-F238E27FC236}">
              <a16:creationId xmlns:a16="http://schemas.microsoft.com/office/drawing/2014/main" id="{98494A63-53A6-4CD5-A09A-883F92FA1FE1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294</xdr:row>
      <xdr:rowOff>0</xdr:rowOff>
    </xdr:from>
    <xdr:ext cx="76200" cy="66675"/>
    <xdr:sp macro="" textlink="">
      <xdr:nvSpPr>
        <xdr:cNvPr id="677" name="Text Box 69">
          <a:extLst>
            <a:ext uri="{FF2B5EF4-FFF2-40B4-BE49-F238E27FC236}">
              <a16:creationId xmlns:a16="http://schemas.microsoft.com/office/drawing/2014/main" id="{9834A1CF-F23B-4D02-A831-0A05787E8022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294</xdr:row>
      <xdr:rowOff>0</xdr:rowOff>
    </xdr:from>
    <xdr:ext cx="76200" cy="66675"/>
    <xdr:sp macro="" textlink="">
      <xdr:nvSpPr>
        <xdr:cNvPr id="678" name="Text Box 70">
          <a:extLst>
            <a:ext uri="{FF2B5EF4-FFF2-40B4-BE49-F238E27FC236}">
              <a16:creationId xmlns:a16="http://schemas.microsoft.com/office/drawing/2014/main" id="{18D3951B-C972-45A4-9037-1C256B18BE32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294</xdr:row>
      <xdr:rowOff>0</xdr:rowOff>
    </xdr:from>
    <xdr:ext cx="76200" cy="66675"/>
    <xdr:sp macro="" textlink="">
      <xdr:nvSpPr>
        <xdr:cNvPr id="679" name="Text Box 71">
          <a:extLst>
            <a:ext uri="{FF2B5EF4-FFF2-40B4-BE49-F238E27FC236}">
              <a16:creationId xmlns:a16="http://schemas.microsoft.com/office/drawing/2014/main" id="{1E3C64E8-3656-4522-9558-BDF723CF7AC1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294</xdr:row>
      <xdr:rowOff>0</xdr:rowOff>
    </xdr:from>
    <xdr:ext cx="76200" cy="66675"/>
    <xdr:sp macro="" textlink="">
      <xdr:nvSpPr>
        <xdr:cNvPr id="680" name="Text Box 72">
          <a:extLst>
            <a:ext uri="{FF2B5EF4-FFF2-40B4-BE49-F238E27FC236}">
              <a16:creationId xmlns:a16="http://schemas.microsoft.com/office/drawing/2014/main" id="{5690A76B-12F8-4695-B071-27E2D1F63534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294</xdr:row>
      <xdr:rowOff>0</xdr:rowOff>
    </xdr:from>
    <xdr:ext cx="76200" cy="66675"/>
    <xdr:sp macro="" textlink="">
      <xdr:nvSpPr>
        <xdr:cNvPr id="681" name="Text Box 73">
          <a:extLst>
            <a:ext uri="{FF2B5EF4-FFF2-40B4-BE49-F238E27FC236}">
              <a16:creationId xmlns:a16="http://schemas.microsoft.com/office/drawing/2014/main" id="{9B915770-DC26-4DDD-9ED8-5029E36E31B8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294</xdr:row>
      <xdr:rowOff>0</xdr:rowOff>
    </xdr:from>
    <xdr:ext cx="76200" cy="28575"/>
    <xdr:sp macro="" textlink="">
      <xdr:nvSpPr>
        <xdr:cNvPr id="682" name="Text Box 46">
          <a:extLst>
            <a:ext uri="{FF2B5EF4-FFF2-40B4-BE49-F238E27FC236}">
              <a16:creationId xmlns:a16="http://schemas.microsoft.com/office/drawing/2014/main" id="{EF617956-F297-4956-B99A-C3B4BB8F5E40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294</xdr:row>
      <xdr:rowOff>0</xdr:rowOff>
    </xdr:from>
    <xdr:ext cx="76200" cy="28575"/>
    <xdr:sp macro="" textlink="">
      <xdr:nvSpPr>
        <xdr:cNvPr id="683" name="Text Box 43">
          <a:extLst>
            <a:ext uri="{FF2B5EF4-FFF2-40B4-BE49-F238E27FC236}">
              <a16:creationId xmlns:a16="http://schemas.microsoft.com/office/drawing/2014/main" id="{690852CD-3F90-4866-B8AB-D44BB3D7E85A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294</xdr:row>
      <xdr:rowOff>0</xdr:rowOff>
    </xdr:from>
    <xdr:ext cx="76200" cy="28575"/>
    <xdr:sp macro="" textlink="">
      <xdr:nvSpPr>
        <xdr:cNvPr id="684" name="Text Box 46">
          <a:extLst>
            <a:ext uri="{FF2B5EF4-FFF2-40B4-BE49-F238E27FC236}">
              <a16:creationId xmlns:a16="http://schemas.microsoft.com/office/drawing/2014/main" id="{A425FE47-D5A7-44CC-AD13-ED4A6D83C9D1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294</xdr:row>
      <xdr:rowOff>0</xdr:rowOff>
    </xdr:from>
    <xdr:ext cx="76200" cy="28575"/>
    <xdr:sp macro="" textlink="">
      <xdr:nvSpPr>
        <xdr:cNvPr id="685" name="Text Box 43">
          <a:extLst>
            <a:ext uri="{FF2B5EF4-FFF2-40B4-BE49-F238E27FC236}">
              <a16:creationId xmlns:a16="http://schemas.microsoft.com/office/drawing/2014/main" id="{DDA7B016-E50F-434A-AE93-8407E2ABD1B7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294</xdr:row>
      <xdr:rowOff>0</xdr:rowOff>
    </xdr:from>
    <xdr:ext cx="76200" cy="47625"/>
    <xdr:sp macro="" textlink="">
      <xdr:nvSpPr>
        <xdr:cNvPr id="686" name="Text Box 68">
          <a:extLst>
            <a:ext uri="{FF2B5EF4-FFF2-40B4-BE49-F238E27FC236}">
              <a16:creationId xmlns:a16="http://schemas.microsoft.com/office/drawing/2014/main" id="{71E48078-B8ED-4664-AB82-31AFE3BEBFAE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294</xdr:row>
      <xdr:rowOff>0</xdr:rowOff>
    </xdr:from>
    <xdr:ext cx="76200" cy="47625"/>
    <xdr:sp macro="" textlink="">
      <xdr:nvSpPr>
        <xdr:cNvPr id="687" name="Text Box 69">
          <a:extLst>
            <a:ext uri="{FF2B5EF4-FFF2-40B4-BE49-F238E27FC236}">
              <a16:creationId xmlns:a16="http://schemas.microsoft.com/office/drawing/2014/main" id="{46078200-41EA-4EAD-8EFE-E02B90688DC2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294</xdr:row>
      <xdr:rowOff>0</xdr:rowOff>
    </xdr:from>
    <xdr:ext cx="76200" cy="47625"/>
    <xdr:sp macro="" textlink="">
      <xdr:nvSpPr>
        <xdr:cNvPr id="688" name="Text Box 70">
          <a:extLst>
            <a:ext uri="{FF2B5EF4-FFF2-40B4-BE49-F238E27FC236}">
              <a16:creationId xmlns:a16="http://schemas.microsoft.com/office/drawing/2014/main" id="{3F9D4606-6370-4F47-840A-0776E9320F78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294</xdr:row>
      <xdr:rowOff>0</xdr:rowOff>
    </xdr:from>
    <xdr:ext cx="76200" cy="47625"/>
    <xdr:sp macro="" textlink="">
      <xdr:nvSpPr>
        <xdr:cNvPr id="689" name="Text Box 71">
          <a:extLst>
            <a:ext uri="{FF2B5EF4-FFF2-40B4-BE49-F238E27FC236}">
              <a16:creationId xmlns:a16="http://schemas.microsoft.com/office/drawing/2014/main" id="{3EECFEBE-97F5-4645-87C8-C9C335A1E59C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294</xdr:row>
      <xdr:rowOff>0</xdr:rowOff>
    </xdr:from>
    <xdr:ext cx="76200" cy="47625"/>
    <xdr:sp macro="" textlink="">
      <xdr:nvSpPr>
        <xdr:cNvPr id="690" name="Text Box 72">
          <a:extLst>
            <a:ext uri="{FF2B5EF4-FFF2-40B4-BE49-F238E27FC236}">
              <a16:creationId xmlns:a16="http://schemas.microsoft.com/office/drawing/2014/main" id="{D8E06E47-289A-4F36-9B9A-D3E20624BC54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294</xdr:row>
      <xdr:rowOff>0</xdr:rowOff>
    </xdr:from>
    <xdr:ext cx="76200" cy="47625"/>
    <xdr:sp macro="" textlink="">
      <xdr:nvSpPr>
        <xdr:cNvPr id="691" name="Text Box 73">
          <a:extLst>
            <a:ext uri="{FF2B5EF4-FFF2-40B4-BE49-F238E27FC236}">
              <a16:creationId xmlns:a16="http://schemas.microsoft.com/office/drawing/2014/main" id="{587C0820-9F06-4799-89C5-DCCBB805BA24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294</xdr:row>
      <xdr:rowOff>0</xdr:rowOff>
    </xdr:from>
    <xdr:ext cx="76200" cy="28575"/>
    <xdr:sp macro="" textlink="">
      <xdr:nvSpPr>
        <xdr:cNvPr id="692" name="Text Box 46">
          <a:extLst>
            <a:ext uri="{FF2B5EF4-FFF2-40B4-BE49-F238E27FC236}">
              <a16:creationId xmlns:a16="http://schemas.microsoft.com/office/drawing/2014/main" id="{98D14C82-3184-4720-9412-3DDED4D8DBF9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294</xdr:row>
      <xdr:rowOff>0</xdr:rowOff>
    </xdr:from>
    <xdr:ext cx="76200" cy="28575"/>
    <xdr:sp macro="" textlink="">
      <xdr:nvSpPr>
        <xdr:cNvPr id="693" name="Text Box 43">
          <a:extLst>
            <a:ext uri="{FF2B5EF4-FFF2-40B4-BE49-F238E27FC236}">
              <a16:creationId xmlns:a16="http://schemas.microsoft.com/office/drawing/2014/main" id="{D6047697-1D20-48D0-9FCA-DFBE78A5CB86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294</xdr:row>
      <xdr:rowOff>0</xdr:rowOff>
    </xdr:from>
    <xdr:ext cx="76200" cy="28575"/>
    <xdr:sp macro="" textlink="">
      <xdr:nvSpPr>
        <xdr:cNvPr id="694" name="Text Box 46">
          <a:extLst>
            <a:ext uri="{FF2B5EF4-FFF2-40B4-BE49-F238E27FC236}">
              <a16:creationId xmlns:a16="http://schemas.microsoft.com/office/drawing/2014/main" id="{E6FF9AF3-6F65-4289-9162-D883F48ED14B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294</xdr:row>
      <xdr:rowOff>0</xdr:rowOff>
    </xdr:from>
    <xdr:ext cx="76200" cy="28575"/>
    <xdr:sp macro="" textlink="">
      <xdr:nvSpPr>
        <xdr:cNvPr id="695" name="Text Box 43">
          <a:extLst>
            <a:ext uri="{FF2B5EF4-FFF2-40B4-BE49-F238E27FC236}">
              <a16:creationId xmlns:a16="http://schemas.microsoft.com/office/drawing/2014/main" id="{C2C45B34-7628-448E-9716-BF950C739114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294</xdr:row>
      <xdr:rowOff>0</xdr:rowOff>
    </xdr:from>
    <xdr:ext cx="0" cy="171450"/>
    <xdr:sp macro="" textlink="">
      <xdr:nvSpPr>
        <xdr:cNvPr id="696" name="Text Box 10">
          <a:extLst>
            <a:ext uri="{FF2B5EF4-FFF2-40B4-BE49-F238E27FC236}">
              <a16:creationId xmlns:a16="http://schemas.microsoft.com/office/drawing/2014/main" id="{BA479048-27F7-4F74-8260-86E48A5B293F}"/>
            </a:ext>
          </a:extLst>
        </xdr:cNvPr>
        <xdr:cNvSpPr txBox="1">
          <a:spLocks noChangeArrowheads="1"/>
        </xdr:cNvSpPr>
      </xdr:nvSpPr>
      <xdr:spPr bwMode="auto">
        <a:xfrm>
          <a:off x="1057275" y="379190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294</xdr:row>
      <xdr:rowOff>0</xdr:rowOff>
    </xdr:from>
    <xdr:ext cx="0" cy="171450"/>
    <xdr:sp macro="" textlink="">
      <xdr:nvSpPr>
        <xdr:cNvPr id="697" name="Text Box 11">
          <a:extLst>
            <a:ext uri="{FF2B5EF4-FFF2-40B4-BE49-F238E27FC236}">
              <a16:creationId xmlns:a16="http://schemas.microsoft.com/office/drawing/2014/main" id="{32F98BB8-7095-41C6-86FA-63053209BAC8}"/>
            </a:ext>
          </a:extLst>
        </xdr:cNvPr>
        <xdr:cNvSpPr txBox="1">
          <a:spLocks noChangeArrowheads="1"/>
        </xdr:cNvSpPr>
      </xdr:nvSpPr>
      <xdr:spPr bwMode="auto">
        <a:xfrm>
          <a:off x="1057275" y="379190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294</xdr:row>
      <xdr:rowOff>0</xdr:rowOff>
    </xdr:from>
    <xdr:ext cx="76200" cy="171450"/>
    <xdr:sp macro="" textlink="">
      <xdr:nvSpPr>
        <xdr:cNvPr id="698" name="Text Box 65">
          <a:extLst>
            <a:ext uri="{FF2B5EF4-FFF2-40B4-BE49-F238E27FC236}">
              <a16:creationId xmlns:a16="http://schemas.microsoft.com/office/drawing/2014/main" id="{01D244EB-9EAB-4565-BD38-47DB54193FBF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294</xdr:row>
      <xdr:rowOff>0</xdr:rowOff>
    </xdr:from>
    <xdr:ext cx="76200" cy="171450"/>
    <xdr:sp macro="" textlink="">
      <xdr:nvSpPr>
        <xdr:cNvPr id="699" name="Text Box 91">
          <a:extLst>
            <a:ext uri="{FF2B5EF4-FFF2-40B4-BE49-F238E27FC236}">
              <a16:creationId xmlns:a16="http://schemas.microsoft.com/office/drawing/2014/main" id="{5074F9A3-FB26-4EDA-A980-32797B81E047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294</xdr:row>
      <xdr:rowOff>0</xdr:rowOff>
    </xdr:from>
    <xdr:ext cx="76200" cy="171450"/>
    <xdr:sp macro="" textlink="">
      <xdr:nvSpPr>
        <xdr:cNvPr id="700" name="Text Box 65">
          <a:extLst>
            <a:ext uri="{FF2B5EF4-FFF2-40B4-BE49-F238E27FC236}">
              <a16:creationId xmlns:a16="http://schemas.microsoft.com/office/drawing/2014/main" id="{0E20D628-58D6-4E20-8373-AECC0F3443AB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294</xdr:row>
      <xdr:rowOff>0</xdr:rowOff>
    </xdr:from>
    <xdr:ext cx="76200" cy="171450"/>
    <xdr:sp macro="" textlink="">
      <xdr:nvSpPr>
        <xdr:cNvPr id="701" name="Text Box 91">
          <a:extLst>
            <a:ext uri="{FF2B5EF4-FFF2-40B4-BE49-F238E27FC236}">
              <a16:creationId xmlns:a16="http://schemas.microsoft.com/office/drawing/2014/main" id="{62151FBF-5E5E-478F-8438-A88CD82DC493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294</xdr:row>
      <xdr:rowOff>0</xdr:rowOff>
    </xdr:from>
    <xdr:ext cx="76200" cy="171450"/>
    <xdr:sp macro="" textlink="">
      <xdr:nvSpPr>
        <xdr:cNvPr id="702" name="Text Box 46">
          <a:extLst>
            <a:ext uri="{FF2B5EF4-FFF2-40B4-BE49-F238E27FC236}">
              <a16:creationId xmlns:a16="http://schemas.microsoft.com/office/drawing/2014/main" id="{FADAACFE-D711-4034-AC85-C787BA0F0E44}"/>
            </a:ext>
          </a:extLst>
        </xdr:cNvPr>
        <xdr:cNvSpPr txBox="1">
          <a:spLocks noChangeArrowheads="1"/>
        </xdr:cNvSpPr>
      </xdr:nvSpPr>
      <xdr:spPr bwMode="auto">
        <a:xfrm>
          <a:off x="4705350" y="37919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294</xdr:row>
      <xdr:rowOff>0</xdr:rowOff>
    </xdr:from>
    <xdr:ext cx="76200" cy="171450"/>
    <xdr:sp macro="" textlink="">
      <xdr:nvSpPr>
        <xdr:cNvPr id="703" name="Text Box 43">
          <a:extLst>
            <a:ext uri="{FF2B5EF4-FFF2-40B4-BE49-F238E27FC236}">
              <a16:creationId xmlns:a16="http://schemas.microsoft.com/office/drawing/2014/main" id="{AB2F4960-6B28-45C6-A219-81C32523FB45}"/>
            </a:ext>
          </a:extLst>
        </xdr:cNvPr>
        <xdr:cNvSpPr txBox="1">
          <a:spLocks noChangeArrowheads="1"/>
        </xdr:cNvSpPr>
      </xdr:nvSpPr>
      <xdr:spPr bwMode="auto">
        <a:xfrm>
          <a:off x="4705350" y="37919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294</xdr:row>
      <xdr:rowOff>0</xdr:rowOff>
    </xdr:from>
    <xdr:ext cx="76200" cy="66675"/>
    <xdr:sp macro="" textlink="">
      <xdr:nvSpPr>
        <xdr:cNvPr id="704" name="Text Box 68">
          <a:extLst>
            <a:ext uri="{FF2B5EF4-FFF2-40B4-BE49-F238E27FC236}">
              <a16:creationId xmlns:a16="http://schemas.microsoft.com/office/drawing/2014/main" id="{48A2BBB8-4449-46C2-A1A7-A633CE1E5DA4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294</xdr:row>
      <xdr:rowOff>0</xdr:rowOff>
    </xdr:from>
    <xdr:ext cx="76200" cy="66675"/>
    <xdr:sp macro="" textlink="">
      <xdr:nvSpPr>
        <xdr:cNvPr id="705" name="Text Box 69">
          <a:extLst>
            <a:ext uri="{FF2B5EF4-FFF2-40B4-BE49-F238E27FC236}">
              <a16:creationId xmlns:a16="http://schemas.microsoft.com/office/drawing/2014/main" id="{2525403C-9804-4199-97EF-5B32BEEBE92E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294</xdr:row>
      <xdr:rowOff>0</xdr:rowOff>
    </xdr:from>
    <xdr:ext cx="76200" cy="66675"/>
    <xdr:sp macro="" textlink="">
      <xdr:nvSpPr>
        <xdr:cNvPr id="706" name="Text Box 70">
          <a:extLst>
            <a:ext uri="{FF2B5EF4-FFF2-40B4-BE49-F238E27FC236}">
              <a16:creationId xmlns:a16="http://schemas.microsoft.com/office/drawing/2014/main" id="{DDD10872-19B3-42E9-9101-96D698B063E7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294</xdr:row>
      <xdr:rowOff>0</xdr:rowOff>
    </xdr:from>
    <xdr:ext cx="76200" cy="66675"/>
    <xdr:sp macro="" textlink="">
      <xdr:nvSpPr>
        <xdr:cNvPr id="707" name="Text Box 71">
          <a:extLst>
            <a:ext uri="{FF2B5EF4-FFF2-40B4-BE49-F238E27FC236}">
              <a16:creationId xmlns:a16="http://schemas.microsoft.com/office/drawing/2014/main" id="{B149DC56-C685-4BA2-B540-0D06E11A3E78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294</xdr:row>
      <xdr:rowOff>0</xdr:rowOff>
    </xdr:from>
    <xdr:ext cx="76200" cy="66675"/>
    <xdr:sp macro="" textlink="">
      <xdr:nvSpPr>
        <xdr:cNvPr id="708" name="Text Box 72">
          <a:extLst>
            <a:ext uri="{FF2B5EF4-FFF2-40B4-BE49-F238E27FC236}">
              <a16:creationId xmlns:a16="http://schemas.microsoft.com/office/drawing/2014/main" id="{DF0D5D9E-C5A0-4029-A199-7112599EAB26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294</xdr:row>
      <xdr:rowOff>0</xdr:rowOff>
    </xdr:from>
    <xdr:ext cx="76200" cy="66675"/>
    <xdr:sp macro="" textlink="">
      <xdr:nvSpPr>
        <xdr:cNvPr id="709" name="Text Box 73">
          <a:extLst>
            <a:ext uri="{FF2B5EF4-FFF2-40B4-BE49-F238E27FC236}">
              <a16:creationId xmlns:a16="http://schemas.microsoft.com/office/drawing/2014/main" id="{1FF981BA-2AFC-4C20-B5AE-37897B07CC78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294</xdr:row>
      <xdr:rowOff>0</xdr:rowOff>
    </xdr:from>
    <xdr:ext cx="76200" cy="28575"/>
    <xdr:sp macro="" textlink="">
      <xdr:nvSpPr>
        <xdr:cNvPr id="710" name="Text Box 46">
          <a:extLst>
            <a:ext uri="{FF2B5EF4-FFF2-40B4-BE49-F238E27FC236}">
              <a16:creationId xmlns:a16="http://schemas.microsoft.com/office/drawing/2014/main" id="{6E58243D-8229-4527-BABA-CC3077F9880A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294</xdr:row>
      <xdr:rowOff>0</xdr:rowOff>
    </xdr:from>
    <xdr:ext cx="76200" cy="28575"/>
    <xdr:sp macro="" textlink="">
      <xdr:nvSpPr>
        <xdr:cNvPr id="711" name="Text Box 43">
          <a:extLst>
            <a:ext uri="{FF2B5EF4-FFF2-40B4-BE49-F238E27FC236}">
              <a16:creationId xmlns:a16="http://schemas.microsoft.com/office/drawing/2014/main" id="{6066D1E6-9E06-40C0-8ADC-504A6BEB3C65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294</xdr:row>
      <xdr:rowOff>0</xdr:rowOff>
    </xdr:from>
    <xdr:ext cx="76200" cy="28575"/>
    <xdr:sp macro="" textlink="">
      <xdr:nvSpPr>
        <xdr:cNvPr id="712" name="Text Box 46">
          <a:extLst>
            <a:ext uri="{FF2B5EF4-FFF2-40B4-BE49-F238E27FC236}">
              <a16:creationId xmlns:a16="http://schemas.microsoft.com/office/drawing/2014/main" id="{8DAECE9D-6348-4552-86B5-BCBB44A21983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294</xdr:row>
      <xdr:rowOff>0</xdr:rowOff>
    </xdr:from>
    <xdr:ext cx="76200" cy="28575"/>
    <xdr:sp macro="" textlink="">
      <xdr:nvSpPr>
        <xdr:cNvPr id="713" name="Text Box 43">
          <a:extLst>
            <a:ext uri="{FF2B5EF4-FFF2-40B4-BE49-F238E27FC236}">
              <a16:creationId xmlns:a16="http://schemas.microsoft.com/office/drawing/2014/main" id="{57099184-603C-44BC-B8D8-A61AE49312A7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294</xdr:row>
      <xdr:rowOff>0</xdr:rowOff>
    </xdr:from>
    <xdr:ext cx="76200" cy="66675"/>
    <xdr:sp macro="" textlink="">
      <xdr:nvSpPr>
        <xdr:cNvPr id="714" name="Text Box 68">
          <a:extLst>
            <a:ext uri="{FF2B5EF4-FFF2-40B4-BE49-F238E27FC236}">
              <a16:creationId xmlns:a16="http://schemas.microsoft.com/office/drawing/2014/main" id="{934F37BA-2EB3-48E6-AB20-DC065484C4FE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294</xdr:row>
      <xdr:rowOff>0</xdr:rowOff>
    </xdr:from>
    <xdr:ext cx="76200" cy="66675"/>
    <xdr:sp macro="" textlink="">
      <xdr:nvSpPr>
        <xdr:cNvPr id="715" name="Text Box 69">
          <a:extLst>
            <a:ext uri="{FF2B5EF4-FFF2-40B4-BE49-F238E27FC236}">
              <a16:creationId xmlns:a16="http://schemas.microsoft.com/office/drawing/2014/main" id="{AA1D7D57-D498-41C9-8E0E-6E1E7D48B93A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294</xdr:row>
      <xdr:rowOff>0</xdr:rowOff>
    </xdr:from>
    <xdr:ext cx="76200" cy="66675"/>
    <xdr:sp macro="" textlink="">
      <xdr:nvSpPr>
        <xdr:cNvPr id="716" name="Text Box 70">
          <a:extLst>
            <a:ext uri="{FF2B5EF4-FFF2-40B4-BE49-F238E27FC236}">
              <a16:creationId xmlns:a16="http://schemas.microsoft.com/office/drawing/2014/main" id="{EE4D093E-6130-416A-9951-E82D352CA341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294</xdr:row>
      <xdr:rowOff>0</xdr:rowOff>
    </xdr:from>
    <xdr:ext cx="76200" cy="66675"/>
    <xdr:sp macro="" textlink="">
      <xdr:nvSpPr>
        <xdr:cNvPr id="717" name="Text Box 71">
          <a:extLst>
            <a:ext uri="{FF2B5EF4-FFF2-40B4-BE49-F238E27FC236}">
              <a16:creationId xmlns:a16="http://schemas.microsoft.com/office/drawing/2014/main" id="{7C226302-9C79-41DB-862B-7988D0001D57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294</xdr:row>
      <xdr:rowOff>0</xdr:rowOff>
    </xdr:from>
    <xdr:ext cx="76200" cy="66675"/>
    <xdr:sp macro="" textlink="">
      <xdr:nvSpPr>
        <xdr:cNvPr id="718" name="Text Box 72">
          <a:extLst>
            <a:ext uri="{FF2B5EF4-FFF2-40B4-BE49-F238E27FC236}">
              <a16:creationId xmlns:a16="http://schemas.microsoft.com/office/drawing/2014/main" id="{192BB26E-8AF2-4922-80BB-1FAC41FFB6E0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294</xdr:row>
      <xdr:rowOff>0</xdr:rowOff>
    </xdr:from>
    <xdr:ext cx="76200" cy="66675"/>
    <xdr:sp macro="" textlink="">
      <xdr:nvSpPr>
        <xdr:cNvPr id="719" name="Text Box 73">
          <a:extLst>
            <a:ext uri="{FF2B5EF4-FFF2-40B4-BE49-F238E27FC236}">
              <a16:creationId xmlns:a16="http://schemas.microsoft.com/office/drawing/2014/main" id="{36BD461B-39B7-45F5-9EA5-0D5A349C4261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294</xdr:row>
      <xdr:rowOff>0</xdr:rowOff>
    </xdr:from>
    <xdr:ext cx="76200" cy="28575"/>
    <xdr:sp macro="" textlink="">
      <xdr:nvSpPr>
        <xdr:cNvPr id="720" name="Text Box 46">
          <a:extLst>
            <a:ext uri="{FF2B5EF4-FFF2-40B4-BE49-F238E27FC236}">
              <a16:creationId xmlns:a16="http://schemas.microsoft.com/office/drawing/2014/main" id="{4760B17C-7E13-4DD0-8CA2-765A0D63AD62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294</xdr:row>
      <xdr:rowOff>0</xdr:rowOff>
    </xdr:from>
    <xdr:ext cx="76200" cy="28575"/>
    <xdr:sp macro="" textlink="">
      <xdr:nvSpPr>
        <xdr:cNvPr id="721" name="Text Box 43">
          <a:extLst>
            <a:ext uri="{FF2B5EF4-FFF2-40B4-BE49-F238E27FC236}">
              <a16:creationId xmlns:a16="http://schemas.microsoft.com/office/drawing/2014/main" id="{8AC09100-8719-4A27-BB94-2C7E55B34C2E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294</xdr:row>
      <xdr:rowOff>0</xdr:rowOff>
    </xdr:from>
    <xdr:ext cx="76200" cy="28575"/>
    <xdr:sp macro="" textlink="">
      <xdr:nvSpPr>
        <xdr:cNvPr id="722" name="Text Box 46">
          <a:extLst>
            <a:ext uri="{FF2B5EF4-FFF2-40B4-BE49-F238E27FC236}">
              <a16:creationId xmlns:a16="http://schemas.microsoft.com/office/drawing/2014/main" id="{4570150E-A553-4578-AEC0-18232C97EA93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294</xdr:row>
      <xdr:rowOff>0</xdr:rowOff>
    </xdr:from>
    <xdr:ext cx="76200" cy="28575"/>
    <xdr:sp macro="" textlink="">
      <xdr:nvSpPr>
        <xdr:cNvPr id="723" name="Text Box 43">
          <a:extLst>
            <a:ext uri="{FF2B5EF4-FFF2-40B4-BE49-F238E27FC236}">
              <a16:creationId xmlns:a16="http://schemas.microsoft.com/office/drawing/2014/main" id="{9B2B41A2-CB09-44AA-8D3A-58BE1ACD01B7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294</xdr:row>
      <xdr:rowOff>0</xdr:rowOff>
    </xdr:from>
    <xdr:ext cx="76200" cy="47625"/>
    <xdr:sp macro="" textlink="">
      <xdr:nvSpPr>
        <xdr:cNvPr id="724" name="Text Box 68">
          <a:extLst>
            <a:ext uri="{FF2B5EF4-FFF2-40B4-BE49-F238E27FC236}">
              <a16:creationId xmlns:a16="http://schemas.microsoft.com/office/drawing/2014/main" id="{0A254642-3F55-4406-B33D-0AC8A9A9A118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294</xdr:row>
      <xdr:rowOff>0</xdr:rowOff>
    </xdr:from>
    <xdr:ext cx="76200" cy="47625"/>
    <xdr:sp macro="" textlink="">
      <xdr:nvSpPr>
        <xdr:cNvPr id="725" name="Text Box 69">
          <a:extLst>
            <a:ext uri="{FF2B5EF4-FFF2-40B4-BE49-F238E27FC236}">
              <a16:creationId xmlns:a16="http://schemas.microsoft.com/office/drawing/2014/main" id="{8119F6BA-F1C7-4EC1-85F6-6CA2560B740A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294</xdr:row>
      <xdr:rowOff>0</xdr:rowOff>
    </xdr:from>
    <xdr:ext cx="76200" cy="47625"/>
    <xdr:sp macro="" textlink="">
      <xdr:nvSpPr>
        <xdr:cNvPr id="726" name="Text Box 70">
          <a:extLst>
            <a:ext uri="{FF2B5EF4-FFF2-40B4-BE49-F238E27FC236}">
              <a16:creationId xmlns:a16="http://schemas.microsoft.com/office/drawing/2014/main" id="{8B004259-E59D-46E6-8AF5-90A619BFAE85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294</xdr:row>
      <xdr:rowOff>0</xdr:rowOff>
    </xdr:from>
    <xdr:ext cx="76200" cy="47625"/>
    <xdr:sp macro="" textlink="">
      <xdr:nvSpPr>
        <xdr:cNvPr id="727" name="Text Box 71">
          <a:extLst>
            <a:ext uri="{FF2B5EF4-FFF2-40B4-BE49-F238E27FC236}">
              <a16:creationId xmlns:a16="http://schemas.microsoft.com/office/drawing/2014/main" id="{5E2D743E-244F-48C5-91C4-4BBB6588EB4A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294</xdr:row>
      <xdr:rowOff>0</xdr:rowOff>
    </xdr:from>
    <xdr:ext cx="76200" cy="47625"/>
    <xdr:sp macro="" textlink="">
      <xdr:nvSpPr>
        <xdr:cNvPr id="728" name="Text Box 72">
          <a:extLst>
            <a:ext uri="{FF2B5EF4-FFF2-40B4-BE49-F238E27FC236}">
              <a16:creationId xmlns:a16="http://schemas.microsoft.com/office/drawing/2014/main" id="{C3A8BED9-428E-4CB4-A843-7C97D9C545DD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294</xdr:row>
      <xdr:rowOff>0</xdr:rowOff>
    </xdr:from>
    <xdr:ext cx="76200" cy="47625"/>
    <xdr:sp macro="" textlink="">
      <xdr:nvSpPr>
        <xdr:cNvPr id="729" name="Text Box 73">
          <a:extLst>
            <a:ext uri="{FF2B5EF4-FFF2-40B4-BE49-F238E27FC236}">
              <a16:creationId xmlns:a16="http://schemas.microsoft.com/office/drawing/2014/main" id="{536E7B32-43CF-46D3-A70E-3F24D6C61832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294</xdr:row>
      <xdr:rowOff>0</xdr:rowOff>
    </xdr:from>
    <xdr:ext cx="76200" cy="28575"/>
    <xdr:sp macro="" textlink="">
      <xdr:nvSpPr>
        <xdr:cNvPr id="730" name="Text Box 46">
          <a:extLst>
            <a:ext uri="{FF2B5EF4-FFF2-40B4-BE49-F238E27FC236}">
              <a16:creationId xmlns:a16="http://schemas.microsoft.com/office/drawing/2014/main" id="{07DA9A03-DAC4-4863-9446-B8961D70A3D3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294</xdr:row>
      <xdr:rowOff>0</xdr:rowOff>
    </xdr:from>
    <xdr:ext cx="76200" cy="28575"/>
    <xdr:sp macro="" textlink="">
      <xdr:nvSpPr>
        <xdr:cNvPr id="731" name="Text Box 43">
          <a:extLst>
            <a:ext uri="{FF2B5EF4-FFF2-40B4-BE49-F238E27FC236}">
              <a16:creationId xmlns:a16="http://schemas.microsoft.com/office/drawing/2014/main" id="{404E0463-B92C-4B39-B40A-D5031137D3D8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294</xdr:row>
      <xdr:rowOff>0</xdr:rowOff>
    </xdr:from>
    <xdr:ext cx="76200" cy="28575"/>
    <xdr:sp macro="" textlink="">
      <xdr:nvSpPr>
        <xdr:cNvPr id="732" name="Text Box 46">
          <a:extLst>
            <a:ext uri="{FF2B5EF4-FFF2-40B4-BE49-F238E27FC236}">
              <a16:creationId xmlns:a16="http://schemas.microsoft.com/office/drawing/2014/main" id="{58D9EA91-6503-4D39-9865-DDA1866BD83D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294</xdr:row>
      <xdr:rowOff>0</xdr:rowOff>
    </xdr:from>
    <xdr:ext cx="76200" cy="28575"/>
    <xdr:sp macro="" textlink="">
      <xdr:nvSpPr>
        <xdr:cNvPr id="733" name="Text Box 43">
          <a:extLst>
            <a:ext uri="{FF2B5EF4-FFF2-40B4-BE49-F238E27FC236}">
              <a16:creationId xmlns:a16="http://schemas.microsoft.com/office/drawing/2014/main" id="{71153534-FDA4-4CB7-994F-E6D0BB9C026E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294</xdr:row>
      <xdr:rowOff>0</xdr:rowOff>
    </xdr:from>
    <xdr:ext cx="0" cy="171450"/>
    <xdr:sp macro="" textlink="">
      <xdr:nvSpPr>
        <xdr:cNvPr id="734" name="Text Box 10">
          <a:extLst>
            <a:ext uri="{FF2B5EF4-FFF2-40B4-BE49-F238E27FC236}">
              <a16:creationId xmlns:a16="http://schemas.microsoft.com/office/drawing/2014/main" id="{68AA3E24-C104-4939-B023-D4FC6920CE06}"/>
            </a:ext>
          </a:extLst>
        </xdr:cNvPr>
        <xdr:cNvSpPr txBox="1">
          <a:spLocks noChangeArrowheads="1"/>
        </xdr:cNvSpPr>
      </xdr:nvSpPr>
      <xdr:spPr bwMode="auto">
        <a:xfrm>
          <a:off x="1057275" y="379190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294</xdr:row>
      <xdr:rowOff>0</xdr:rowOff>
    </xdr:from>
    <xdr:ext cx="0" cy="171450"/>
    <xdr:sp macro="" textlink="">
      <xdr:nvSpPr>
        <xdr:cNvPr id="735" name="Text Box 11">
          <a:extLst>
            <a:ext uri="{FF2B5EF4-FFF2-40B4-BE49-F238E27FC236}">
              <a16:creationId xmlns:a16="http://schemas.microsoft.com/office/drawing/2014/main" id="{C032AC7A-E48F-420A-A566-88159246070E}"/>
            </a:ext>
          </a:extLst>
        </xdr:cNvPr>
        <xdr:cNvSpPr txBox="1">
          <a:spLocks noChangeArrowheads="1"/>
        </xdr:cNvSpPr>
      </xdr:nvSpPr>
      <xdr:spPr bwMode="auto">
        <a:xfrm>
          <a:off x="1057275" y="379190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294</xdr:row>
      <xdr:rowOff>0</xdr:rowOff>
    </xdr:from>
    <xdr:ext cx="76200" cy="171450"/>
    <xdr:sp macro="" textlink="">
      <xdr:nvSpPr>
        <xdr:cNvPr id="736" name="Text Box 65">
          <a:extLst>
            <a:ext uri="{FF2B5EF4-FFF2-40B4-BE49-F238E27FC236}">
              <a16:creationId xmlns:a16="http://schemas.microsoft.com/office/drawing/2014/main" id="{52E289AF-ACB2-4311-83B1-27D17A14D928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294</xdr:row>
      <xdr:rowOff>0</xdr:rowOff>
    </xdr:from>
    <xdr:ext cx="76200" cy="171450"/>
    <xdr:sp macro="" textlink="">
      <xdr:nvSpPr>
        <xdr:cNvPr id="737" name="Text Box 91">
          <a:extLst>
            <a:ext uri="{FF2B5EF4-FFF2-40B4-BE49-F238E27FC236}">
              <a16:creationId xmlns:a16="http://schemas.microsoft.com/office/drawing/2014/main" id="{A474F566-336C-431C-9B59-36659383CDD2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294</xdr:row>
      <xdr:rowOff>0</xdr:rowOff>
    </xdr:from>
    <xdr:ext cx="76200" cy="171450"/>
    <xdr:sp macro="" textlink="">
      <xdr:nvSpPr>
        <xdr:cNvPr id="738" name="Text Box 65">
          <a:extLst>
            <a:ext uri="{FF2B5EF4-FFF2-40B4-BE49-F238E27FC236}">
              <a16:creationId xmlns:a16="http://schemas.microsoft.com/office/drawing/2014/main" id="{BEFD587B-5023-4CD1-A8B8-E52F40A6A5A7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294</xdr:row>
      <xdr:rowOff>0</xdr:rowOff>
    </xdr:from>
    <xdr:ext cx="76200" cy="171450"/>
    <xdr:sp macro="" textlink="">
      <xdr:nvSpPr>
        <xdr:cNvPr id="739" name="Text Box 91">
          <a:extLst>
            <a:ext uri="{FF2B5EF4-FFF2-40B4-BE49-F238E27FC236}">
              <a16:creationId xmlns:a16="http://schemas.microsoft.com/office/drawing/2014/main" id="{8A510202-CA8F-4C96-886E-8EADC924ABC4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294</xdr:row>
      <xdr:rowOff>0</xdr:rowOff>
    </xdr:from>
    <xdr:ext cx="76200" cy="171450"/>
    <xdr:sp macro="" textlink="">
      <xdr:nvSpPr>
        <xdr:cNvPr id="740" name="Text Box 46">
          <a:extLst>
            <a:ext uri="{FF2B5EF4-FFF2-40B4-BE49-F238E27FC236}">
              <a16:creationId xmlns:a16="http://schemas.microsoft.com/office/drawing/2014/main" id="{4C706ACF-A415-4654-A25E-1AA66734243B}"/>
            </a:ext>
          </a:extLst>
        </xdr:cNvPr>
        <xdr:cNvSpPr txBox="1">
          <a:spLocks noChangeArrowheads="1"/>
        </xdr:cNvSpPr>
      </xdr:nvSpPr>
      <xdr:spPr bwMode="auto">
        <a:xfrm>
          <a:off x="4705350" y="37919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294</xdr:row>
      <xdr:rowOff>0</xdr:rowOff>
    </xdr:from>
    <xdr:ext cx="76200" cy="171450"/>
    <xdr:sp macro="" textlink="">
      <xdr:nvSpPr>
        <xdr:cNvPr id="741" name="Text Box 43">
          <a:extLst>
            <a:ext uri="{FF2B5EF4-FFF2-40B4-BE49-F238E27FC236}">
              <a16:creationId xmlns:a16="http://schemas.microsoft.com/office/drawing/2014/main" id="{47C514B1-7AEB-46F1-A8BA-498322E19D9F}"/>
            </a:ext>
          </a:extLst>
        </xdr:cNvPr>
        <xdr:cNvSpPr txBox="1">
          <a:spLocks noChangeArrowheads="1"/>
        </xdr:cNvSpPr>
      </xdr:nvSpPr>
      <xdr:spPr bwMode="auto">
        <a:xfrm>
          <a:off x="4705350" y="37919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294</xdr:row>
      <xdr:rowOff>0</xdr:rowOff>
    </xdr:from>
    <xdr:ext cx="76200" cy="66675"/>
    <xdr:sp macro="" textlink="">
      <xdr:nvSpPr>
        <xdr:cNvPr id="742" name="Text Box 68">
          <a:extLst>
            <a:ext uri="{FF2B5EF4-FFF2-40B4-BE49-F238E27FC236}">
              <a16:creationId xmlns:a16="http://schemas.microsoft.com/office/drawing/2014/main" id="{78DE085D-623B-4EB0-BBDB-3E8C38B8F287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294</xdr:row>
      <xdr:rowOff>0</xdr:rowOff>
    </xdr:from>
    <xdr:ext cx="76200" cy="66675"/>
    <xdr:sp macro="" textlink="">
      <xdr:nvSpPr>
        <xdr:cNvPr id="743" name="Text Box 69">
          <a:extLst>
            <a:ext uri="{FF2B5EF4-FFF2-40B4-BE49-F238E27FC236}">
              <a16:creationId xmlns:a16="http://schemas.microsoft.com/office/drawing/2014/main" id="{0DCF45E4-D232-4C6D-9D0F-12986F3B9634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294</xdr:row>
      <xdr:rowOff>0</xdr:rowOff>
    </xdr:from>
    <xdr:ext cx="76200" cy="66675"/>
    <xdr:sp macro="" textlink="">
      <xdr:nvSpPr>
        <xdr:cNvPr id="744" name="Text Box 70">
          <a:extLst>
            <a:ext uri="{FF2B5EF4-FFF2-40B4-BE49-F238E27FC236}">
              <a16:creationId xmlns:a16="http://schemas.microsoft.com/office/drawing/2014/main" id="{FE5B2477-98AC-4F4F-AD0E-AB798EDE5614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294</xdr:row>
      <xdr:rowOff>0</xdr:rowOff>
    </xdr:from>
    <xdr:ext cx="76200" cy="66675"/>
    <xdr:sp macro="" textlink="">
      <xdr:nvSpPr>
        <xdr:cNvPr id="745" name="Text Box 71">
          <a:extLst>
            <a:ext uri="{FF2B5EF4-FFF2-40B4-BE49-F238E27FC236}">
              <a16:creationId xmlns:a16="http://schemas.microsoft.com/office/drawing/2014/main" id="{9EC24071-50CF-4E33-BCAE-AB7FD2F84402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294</xdr:row>
      <xdr:rowOff>0</xdr:rowOff>
    </xdr:from>
    <xdr:ext cx="76200" cy="66675"/>
    <xdr:sp macro="" textlink="">
      <xdr:nvSpPr>
        <xdr:cNvPr id="746" name="Text Box 72">
          <a:extLst>
            <a:ext uri="{FF2B5EF4-FFF2-40B4-BE49-F238E27FC236}">
              <a16:creationId xmlns:a16="http://schemas.microsoft.com/office/drawing/2014/main" id="{8E64077A-1F90-404C-95EB-C0C5E8351E8C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294</xdr:row>
      <xdr:rowOff>0</xdr:rowOff>
    </xdr:from>
    <xdr:ext cx="76200" cy="66675"/>
    <xdr:sp macro="" textlink="">
      <xdr:nvSpPr>
        <xdr:cNvPr id="747" name="Text Box 73">
          <a:extLst>
            <a:ext uri="{FF2B5EF4-FFF2-40B4-BE49-F238E27FC236}">
              <a16:creationId xmlns:a16="http://schemas.microsoft.com/office/drawing/2014/main" id="{EB3A6589-0955-47A2-B096-331569E61205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294</xdr:row>
      <xdr:rowOff>0</xdr:rowOff>
    </xdr:from>
    <xdr:ext cx="76200" cy="28575"/>
    <xdr:sp macro="" textlink="">
      <xdr:nvSpPr>
        <xdr:cNvPr id="748" name="Text Box 46">
          <a:extLst>
            <a:ext uri="{FF2B5EF4-FFF2-40B4-BE49-F238E27FC236}">
              <a16:creationId xmlns:a16="http://schemas.microsoft.com/office/drawing/2014/main" id="{3B18AABB-98D4-4E1A-B31F-2F7F5CF2C7A3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294</xdr:row>
      <xdr:rowOff>0</xdr:rowOff>
    </xdr:from>
    <xdr:ext cx="76200" cy="28575"/>
    <xdr:sp macro="" textlink="">
      <xdr:nvSpPr>
        <xdr:cNvPr id="749" name="Text Box 43">
          <a:extLst>
            <a:ext uri="{FF2B5EF4-FFF2-40B4-BE49-F238E27FC236}">
              <a16:creationId xmlns:a16="http://schemas.microsoft.com/office/drawing/2014/main" id="{F61D4C9D-29C6-4CF4-92AB-88C8BFFAB688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294</xdr:row>
      <xdr:rowOff>0</xdr:rowOff>
    </xdr:from>
    <xdr:ext cx="76200" cy="28575"/>
    <xdr:sp macro="" textlink="">
      <xdr:nvSpPr>
        <xdr:cNvPr id="750" name="Text Box 46">
          <a:extLst>
            <a:ext uri="{FF2B5EF4-FFF2-40B4-BE49-F238E27FC236}">
              <a16:creationId xmlns:a16="http://schemas.microsoft.com/office/drawing/2014/main" id="{9D7A4E92-A8C8-4E44-BB46-E87A15D8D5E3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294</xdr:row>
      <xdr:rowOff>0</xdr:rowOff>
    </xdr:from>
    <xdr:ext cx="76200" cy="28575"/>
    <xdr:sp macro="" textlink="">
      <xdr:nvSpPr>
        <xdr:cNvPr id="751" name="Text Box 43">
          <a:extLst>
            <a:ext uri="{FF2B5EF4-FFF2-40B4-BE49-F238E27FC236}">
              <a16:creationId xmlns:a16="http://schemas.microsoft.com/office/drawing/2014/main" id="{95EC6339-D202-412B-9EF5-778F2AE711D9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294</xdr:row>
      <xdr:rowOff>0</xdr:rowOff>
    </xdr:from>
    <xdr:ext cx="76200" cy="66675"/>
    <xdr:sp macro="" textlink="">
      <xdr:nvSpPr>
        <xdr:cNvPr id="752" name="Text Box 68">
          <a:extLst>
            <a:ext uri="{FF2B5EF4-FFF2-40B4-BE49-F238E27FC236}">
              <a16:creationId xmlns:a16="http://schemas.microsoft.com/office/drawing/2014/main" id="{A0BEAAD8-CE8E-451D-95FB-90B3F273D6EB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294</xdr:row>
      <xdr:rowOff>0</xdr:rowOff>
    </xdr:from>
    <xdr:ext cx="76200" cy="66675"/>
    <xdr:sp macro="" textlink="">
      <xdr:nvSpPr>
        <xdr:cNvPr id="753" name="Text Box 69">
          <a:extLst>
            <a:ext uri="{FF2B5EF4-FFF2-40B4-BE49-F238E27FC236}">
              <a16:creationId xmlns:a16="http://schemas.microsoft.com/office/drawing/2014/main" id="{926888A7-3DEA-42B0-BCF5-4A91720362CA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294</xdr:row>
      <xdr:rowOff>0</xdr:rowOff>
    </xdr:from>
    <xdr:ext cx="76200" cy="66675"/>
    <xdr:sp macro="" textlink="">
      <xdr:nvSpPr>
        <xdr:cNvPr id="754" name="Text Box 70">
          <a:extLst>
            <a:ext uri="{FF2B5EF4-FFF2-40B4-BE49-F238E27FC236}">
              <a16:creationId xmlns:a16="http://schemas.microsoft.com/office/drawing/2014/main" id="{89552747-A748-4066-A03B-1009DBFC44FF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294</xdr:row>
      <xdr:rowOff>0</xdr:rowOff>
    </xdr:from>
    <xdr:ext cx="76200" cy="66675"/>
    <xdr:sp macro="" textlink="">
      <xdr:nvSpPr>
        <xdr:cNvPr id="755" name="Text Box 71">
          <a:extLst>
            <a:ext uri="{FF2B5EF4-FFF2-40B4-BE49-F238E27FC236}">
              <a16:creationId xmlns:a16="http://schemas.microsoft.com/office/drawing/2014/main" id="{E4EFFDC0-A6D4-4110-9E7F-0E526B74F628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294</xdr:row>
      <xdr:rowOff>0</xdr:rowOff>
    </xdr:from>
    <xdr:ext cx="76200" cy="66675"/>
    <xdr:sp macro="" textlink="">
      <xdr:nvSpPr>
        <xdr:cNvPr id="756" name="Text Box 72">
          <a:extLst>
            <a:ext uri="{FF2B5EF4-FFF2-40B4-BE49-F238E27FC236}">
              <a16:creationId xmlns:a16="http://schemas.microsoft.com/office/drawing/2014/main" id="{99764E5B-6D9C-487B-9AA2-2842EF558470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294</xdr:row>
      <xdr:rowOff>0</xdr:rowOff>
    </xdr:from>
    <xdr:ext cx="76200" cy="66675"/>
    <xdr:sp macro="" textlink="">
      <xdr:nvSpPr>
        <xdr:cNvPr id="757" name="Text Box 73">
          <a:extLst>
            <a:ext uri="{FF2B5EF4-FFF2-40B4-BE49-F238E27FC236}">
              <a16:creationId xmlns:a16="http://schemas.microsoft.com/office/drawing/2014/main" id="{AF670032-6270-4AC9-BDA0-EE689A24555E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294</xdr:row>
      <xdr:rowOff>0</xdr:rowOff>
    </xdr:from>
    <xdr:ext cx="76200" cy="28575"/>
    <xdr:sp macro="" textlink="">
      <xdr:nvSpPr>
        <xdr:cNvPr id="758" name="Text Box 46">
          <a:extLst>
            <a:ext uri="{FF2B5EF4-FFF2-40B4-BE49-F238E27FC236}">
              <a16:creationId xmlns:a16="http://schemas.microsoft.com/office/drawing/2014/main" id="{290DBCF5-CF55-4F00-9A4B-13DAA5A0F8BA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294</xdr:row>
      <xdr:rowOff>0</xdr:rowOff>
    </xdr:from>
    <xdr:ext cx="76200" cy="28575"/>
    <xdr:sp macro="" textlink="">
      <xdr:nvSpPr>
        <xdr:cNvPr id="759" name="Text Box 43">
          <a:extLst>
            <a:ext uri="{FF2B5EF4-FFF2-40B4-BE49-F238E27FC236}">
              <a16:creationId xmlns:a16="http://schemas.microsoft.com/office/drawing/2014/main" id="{0227C41B-0452-49F7-B46E-04DFC8BB555A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294</xdr:row>
      <xdr:rowOff>0</xdr:rowOff>
    </xdr:from>
    <xdr:ext cx="76200" cy="28575"/>
    <xdr:sp macro="" textlink="">
      <xdr:nvSpPr>
        <xdr:cNvPr id="760" name="Text Box 46">
          <a:extLst>
            <a:ext uri="{FF2B5EF4-FFF2-40B4-BE49-F238E27FC236}">
              <a16:creationId xmlns:a16="http://schemas.microsoft.com/office/drawing/2014/main" id="{78097768-9148-4849-AB5E-EEF867EB4B6A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294</xdr:row>
      <xdr:rowOff>0</xdr:rowOff>
    </xdr:from>
    <xdr:ext cx="76200" cy="28575"/>
    <xdr:sp macro="" textlink="">
      <xdr:nvSpPr>
        <xdr:cNvPr id="761" name="Text Box 43">
          <a:extLst>
            <a:ext uri="{FF2B5EF4-FFF2-40B4-BE49-F238E27FC236}">
              <a16:creationId xmlns:a16="http://schemas.microsoft.com/office/drawing/2014/main" id="{C45212AB-5957-4D81-BBAD-D69690E9442F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0</xdr:colOff>
      <xdr:row>230</xdr:row>
      <xdr:rowOff>0</xdr:rowOff>
    </xdr:from>
    <xdr:to>
      <xdr:col>2</xdr:col>
      <xdr:colOff>76200</xdr:colOff>
      <xdr:row>230</xdr:row>
      <xdr:rowOff>47625</xdr:rowOff>
    </xdr:to>
    <xdr:sp macro="" textlink="">
      <xdr:nvSpPr>
        <xdr:cNvPr id="762" name="Text Box 68">
          <a:extLst>
            <a:ext uri="{FF2B5EF4-FFF2-40B4-BE49-F238E27FC236}">
              <a16:creationId xmlns:a16="http://schemas.microsoft.com/office/drawing/2014/main" id="{9CAB901D-15A7-4CEF-AD57-A39C744E18EA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230</xdr:row>
      <xdr:rowOff>0</xdr:rowOff>
    </xdr:from>
    <xdr:to>
      <xdr:col>2</xdr:col>
      <xdr:colOff>76200</xdr:colOff>
      <xdr:row>230</xdr:row>
      <xdr:rowOff>47625</xdr:rowOff>
    </xdr:to>
    <xdr:sp macro="" textlink="">
      <xdr:nvSpPr>
        <xdr:cNvPr id="763" name="Text Box 69">
          <a:extLst>
            <a:ext uri="{FF2B5EF4-FFF2-40B4-BE49-F238E27FC236}">
              <a16:creationId xmlns:a16="http://schemas.microsoft.com/office/drawing/2014/main" id="{83689882-94C5-4AD7-9403-B13673F58BB8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230</xdr:row>
      <xdr:rowOff>0</xdr:rowOff>
    </xdr:from>
    <xdr:to>
      <xdr:col>2</xdr:col>
      <xdr:colOff>76200</xdr:colOff>
      <xdr:row>230</xdr:row>
      <xdr:rowOff>47625</xdr:rowOff>
    </xdr:to>
    <xdr:sp macro="" textlink="">
      <xdr:nvSpPr>
        <xdr:cNvPr id="764" name="Text Box 70">
          <a:extLst>
            <a:ext uri="{FF2B5EF4-FFF2-40B4-BE49-F238E27FC236}">
              <a16:creationId xmlns:a16="http://schemas.microsoft.com/office/drawing/2014/main" id="{31E65755-870D-4405-95F9-1857C68428C3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230</xdr:row>
      <xdr:rowOff>0</xdr:rowOff>
    </xdr:from>
    <xdr:to>
      <xdr:col>2</xdr:col>
      <xdr:colOff>76200</xdr:colOff>
      <xdr:row>230</xdr:row>
      <xdr:rowOff>47625</xdr:rowOff>
    </xdr:to>
    <xdr:sp macro="" textlink="">
      <xdr:nvSpPr>
        <xdr:cNvPr id="765" name="Text Box 71">
          <a:extLst>
            <a:ext uri="{FF2B5EF4-FFF2-40B4-BE49-F238E27FC236}">
              <a16:creationId xmlns:a16="http://schemas.microsoft.com/office/drawing/2014/main" id="{59F20CAE-BBA5-4DBC-B6BA-042DA1F57EEF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230</xdr:row>
      <xdr:rowOff>0</xdr:rowOff>
    </xdr:from>
    <xdr:to>
      <xdr:col>2</xdr:col>
      <xdr:colOff>76200</xdr:colOff>
      <xdr:row>230</xdr:row>
      <xdr:rowOff>47625</xdr:rowOff>
    </xdr:to>
    <xdr:sp macro="" textlink="">
      <xdr:nvSpPr>
        <xdr:cNvPr id="766" name="Text Box 72">
          <a:extLst>
            <a:ext uri="{FF2B5EF4-FFF2-40B4-BE49-F238E27FC236}">
              <a16:creationId xmlns:a16="http://schemas.microsoft.com/office/drawing/2014/main" id="{F34DE826-03CA-4ABD-B527-3319FA3C0477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230</xdr:row>
      <xdr:rowOff>0</xdr:rowOff>
    </xdr:from>
    <xdr:to>
      <xdr:col>2</xdr:col>
      <xdr:colOff>76200</xdr:colOff>
      <xdr:row>230</xdr:row>
      <xdr:rowOff>47625</xdr:rowOff>
    </xdr:to>
    <xdr:sp macro="" textlink="">
      <xdr:nvSpPr>
        <xdr:cNvPr id="767" name="Text Box 73">
          <a:extLst>
            <a:ext uri="{FF2B5EF4-FFF2-40B4-BE49-F238E27FC236}">
              <a16:creationId xmlns:a16="http://schemas.microsoft.com/office/drawing/2014/main" id="{78C98488-37AC-4B76-AFE9-F16271D7BD06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230</xdr:row>
      <xdr:rowOff>0</xdr:rowOff>
    </xdr:from>
    <xdr:to>
      <xdr:col>2</xdr:col>
      <xdr:colOff>76200</xdr:colOff>
      <xdr:row>230</xdr:row>
      <xdr:rowOff>28575</xdr:rowOff>
    </xdr:to>
    <xdr:sp macro="" textlink="">
      <xdr:nvSpPr>
        <xdr:cNvPr id="768" name="Text Box 46">
          <a:extLst>
            <a:ext uri="{FF2B5EF4-FFF2-40B4-BE49-F238E27FC236}">
              <a16:creationId xmlns:a16="http://schemas.microsoft.com/office/drawing/2014/main" id="{854A370F-3346-402A-B67F-1844D0647877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230</xdr:row>
      <xdr:rowOff>0</xdr:rowOff>
    </xdr:from>
    <xdr:to>
      <xdr:col>2</xdr:col>
      <xdr:colOff>76200</xdr:colOff>
      <xdr:row>230</xdr:row>
      <xdr:rowOff>28575</xdr:rowOff>
    </xdr:to>
    <xdr:sp macro="" textlink="">
      <xdr:nvSpPr>
        <xdr:cNvPr id="769" name="Text Box 43">
          <a:extLst>
            <a:ext uri="{FF2B5EF4-FFF2-40B4-BE49-F238E27FC236}">
              <a16:creationId xmlns:a16="http://schemas.microsoft.com/office/drawing/2014/main" id="{D29337F6-0B9C-4453-9BB1-87D036E92B19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230</xdr:row>
      <xdr:rowOff>0</xdr:rowOff>
    </xdr:from>
    <xdr:to>
      <xdr:col>2</xdr:col>
      <xdr:colOff>76200</xdr:colOff>
      <xdr:row>230</xdr:row>
      <xdr:rowOff>28575</xdr:rowOff>
    </xdr:to>
    <xdr:sp macro="" textlink="">
      <xdr:nvSpPr>
        <xdr:cNvPr id="770" name="Text Box 46">
          <a:extLst>
            <a:ext uri="{FF2B5EF4-FFF2-40B4-BE49-F238E27FC236}">
              <a16:creationId xmlns:a16="http://schemas.microsoft.com/office/drawing/2014/main" id="{FBC0940F-FDBA-4521-A68F-36E4DB3A53F6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230</xdr:row>
      <xdr:rowOff>0</xdr:rowOff>
    </xdr:from>
    <xdr:to>
      <xdr:col>2</xdr:col>
      <xdr:colOff>76200</xdr:colOff>
      <xdr:row>230</xdr:row>
      <xdr:rowOff>28575</xdr:rowOff>
    </xdr:to>
    <xdr:sp macro="" textlink="">
      <xdr:nvSpPr>
        <xdr:cNvPr id="771" name="Text Box 43">
          <a:extLst>
            <a:ext uri="{FF2B5EF4-FFF2-40B4-BE49-F238E27FC236}">
              <a16:creationId xmlns:a16="http://schemas.microsoft.com/office/drawing/2014/main" id="{D2F75986-794D-4683-A117-446D3AC1BFC3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230</xdr:row>
      <xdr:rowOff>0</xdr:rowOff>
    </xdr:from>
    <xdr:to>
      <xdr:col>1</xdr:col>
      <xdr:colOff>790575</xdr:colOff>
      <xdr:row>230</xdr:row>
      <xdr:rowOff>171450</xdr:rowOff>
    </xdr:to>
    <xdr:sp macro="" textlink="">
      <xdr:nvSpPr>
        <xdr:cNvPr id="772" name="Text Box 10">
          <a:extLst>
            <a:ext uri="{FF2B5EF4-FFF2-40B4-BE49-F238E27FC236}">
              <a16:creationId xmlns:a16="http://schemas.microsoft.com/office/drawing/2014/main" id="{E202DF04-D469-4F6E-82EC-0D061EBD0FA1}"/>
            </a:ext>
          </a:extLst>
        </xdr:cNvPr>
        <xdr:cNvSpPr txBox="1">
          <a:spLocks noChangeArrowheads="1"/>
        </xdr:cNvSpPr>
      </xdr:nvSpPr>
      <xdr:spPr bwMode="auto">
        <a:xfrm>
          <a:off x="1057275" y="245078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230</xdr:row>
      <xdr:rowOff>0</xdr:rowOff>
    </xdr:from>
    <xdr:to>
      <xdr:col>1</xdr:col>
      <xdr:colOff>790575</xdr:colOff>
      <xdr:row>230</xdr:row>
      <xdr:rowOff>171450</xdr:rowOff>
    </xdr:to>
    <xdr:sp macro="" textlink="">
      <xdr:nvSpPr>
        <xdr:cNvPr id="773" name="Text Box 11">
          <a:extLst>
            <a:ext uri="{FF2B5EF4-FFF2-40B4-BE49-F238E27FC236}">
              <a16:creationId xmlns:a16="http://schemas.microsoft.com/office/drawing/2014/main" id="{46579B50-1DC4-45A6-881D-4DF2FDF95932}"/>
            </a:ext>
          </a:extLst>
        </xdr:cNvPr>
        <xdr:cNvSpPr txBox="1">
          <a:spLocks noChangeArrowheads="1"/>
        </xdr:cNvSpPr>
      </xdr:nvSpPr>
      <xdr:spPr bwMode="auto">
        <a:xfrm>
          <a:off x="1057275" y="245078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230</xdr:row>
      <xdr:rowOff>0</xdr:rowOff>
    </xdr:from>
    <xdr:to>
      <xdr:col>2</xdr:col>
      <xdr:colOff>76200</xdr:colOff>
      <xdr:row>230</xdr:row>
      <xdr:rowOff>171450</xdr:rowOff>
    </xdr:to>
    <xdr:sp macro="" textlink="">
      <xdr:nvSpPr>
        <xdr:cNvPr id="774" name="Text Box 65">
          <a:extLst>
            <a:ext uri="{FF2B5EF4-FFF2-40B4-BE49-F238E27FC236}">
              <a16:creationId xmlns:a16="http://schemas.microsoft.com/office/drawing/2014/main" id="{8B28A4E1-EA73-427C-B080-53E680139C02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230</xdr:row>
      <xdr:rowOff>0</xdr:rowOff>
    </xdr:from>
    <xdr:to>
      <xdr:col>2</xdr:col>
      <xdr:colOff>76200</xdr:colOff>
      <xdr:row>230</xdr:row>
      <xdr:rowOff>171450</xdr:rowOff>
    </xdr:to>
    <xdr:sp macro="" textlink="">
      <xdr:nvSpPr>
        <xdr:cNvPr id="775" name="Text Box 91">
          <a:extLst>
            <a:ext uri="{FF2B5EF4-FFF2-40B4-BE49-F238E27FC236}">
              <a16:creationId xmlns:a16="http://schemas.microsoft.com/office/drawing/2014/main" id="{3D793020-F48B-4198-84D5-399CCA7B8001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230</xdr:row>
      <xdr:rowOff>0</xdr:rowOff>
    </xdr:from>
    <xdr:to>
      <xdr:col>2</xdr:col>
      <xdr:colOff>76200</xdr:colOff>
      <xdr:row>230</xdr:row>
      <xdr:rowOff>171450</xdr:rowOff>
    </xdr:to>
    <xdr:sp macro="" textlink="">
      <xdr:nvSpPr>
        <xdr:cNvPr id="776" name="Text Box 65">
          <a:extLst>
            <a:ext uri="{FF2B5EF4-FFF2-40B4-BE49-F238E27FC236}">
              <a16:creationId xmlns:a16="http://schemas.microsoft.com/office/drawing/2014/main" id="{92BE9428-EBD2-4D54-9A1B-FD32A9B4027C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230</xdr:row>
      <xdr:rowOff>0</xdr:rowOff>
    </xdr:from>
    <xdr:to>
      <xdr:col>2</xdr:col>
      <xdr:colOff>76200</xdr:colOff>
      <xdr:row>230</xdr:row>
      <xdr:rowOff>171450</xdr:rowOff>
    </xdr:to>
    <xdr:sp macro="" textlink="">
      <xdr:nvSpPr>
        <xdr:cNvPr id="777" name="Text Box 91">
          <a:extLst>
            <a:ext uri="{FF2B5EF4-FFF2-40B4-BE49-F238E27FC236}">
              <a16:creationId xmlns:a16="http://schemas.microsoft.com/office/drawing/2014/main" id="{0B9F88A5-142E-4A91-A1DE-5700FC00638B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230</xdr:row>
      <xdr:rowOff>0</xdr:rowOff>
    </xdr:from>
    <xdr:to>
      <xdr:col>3</xdr:col>
      <xdr:colOff>76200</xdr:colOff>
      <xdr:row>230</xdr:row>
      <xdr:rowOff>171450</xdr:rowOff>
    </xdr:to>
    <xdr:sp macro="" textlink="">
      <xdr:nvSpPr>
        <xdr:cNvPr id="778" name="Text Box 46">
          <a:extLst>
            <a:ext uri="{FF2B5EF4-FFF2-40B4-BE49-F238E27FC236}">
              <a16:creationId xmlns:a16="http://schemas.microsoft.com/office/drawing/2014/main" id="{34BE05A5-2E88-4ACF-9984-2CD034F87CDD}"/>
            </a:ext>
          </a:extLst>
        </xdr:cNvPr>
        <xdr:cNvSpPr txBox="1">
          <a:spLocks noChangeArrowheads="1"/>
        </xdr:cNvSpPr>
      </xdr:nvSpPr>
      <xdr:spPr bwMode="auto">
        <a:xfrm>
          <a:off x="4705350" y="2450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230</xdr:row>
      <xdr:rowOff>0</xdr:rowOff>
    </xdr:from>
    <xdr:to>
      <xdr:col>3</xdr:col>
      <xdr:colOff>76200</xdr:colOff>
      <xdr:row>230</xdr:row>
      <xdr:rowOff>171450</xdr:rowOff>
    </xdr:to>
    <xdr:sp macro="" textlink="">
      <xdr:nvSpPr>
        <xdr:cNvPr id="779" name="Text Box 43">
          <a:extLst>
            <a:ext uri="{FF2B5EF4-FFF2-40B4-BE49-F238E27FC236}">
              <a16:creationId xmlns:a16="http://schemas.microsoft.com/office/drawing/2014/main" id="{427AC059-CA31-4AD4-9DD5-3EA6D60341B7}"/>
            </a:ext>
          </a:extLst>
        </xdr:cNvPr>
        <xdr:cNvSpPr txBox="1">
          <a:spLocks noChangeArrowheads="1"/>
        </xdr:cNvSpPr>
      </xdr:nvSpPr>
      <xdr:spPr bwMode="auto">
        <a:xfrm>
          <a:off x="4705350" y="2450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230</xdr:row>
      <xdr:rowOff>0</xdr:rowOff>
    </xdr:from>
    <xdr:to>
      <xdr:col>2</xdr:col>
      <xdr:colOff>76200</xdr:colOff>
      <xdr:row>230</xdr:row>
      <xdr:rowOff>66675</xdr:rowOff>
    </xdr:to>
    <xdr:sp macro="" textlink="">
      <xdr:nvSpPr>
        <xdr:cNvPr id="780" name="Text Box 68">
          <a:extLst>
            <a:ext uri="{FF2B5EF4-FFF2-40B4-BE49-F238E27FC236}">
              <a16:creationId xmlns:a16="http://schemas.microsoft.com/office/drawing/2014/main" id="{DFD39753-B8D1-4DFD-9318-12E2668583D0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230</xdr:row>
      <xdr:rowOff>0</xdr:rowOff>
    </xdr:from>
    <xdr:to>
      <xdr:col>2</xdr:col>
      <xdr:colOff>76200</xdr:colOff>
      <xdr:row>230</xdr:row>
      <xdr:rowOff>66675</xdr:rowOff>
    </xdr:to>
    <xdr:sp macro="" textlink="">
      <xdr:nvSpPr>
        <xdr:cNvPr id="781" name="Text Box 69">
          <a:extLst>
            <a:ext uri="{FF2B5EF4-FFF2-40B4-BE49-F238E27FC236}">
              <a16:creationId xmlns:a16="http://schemas.microsoft.com/office/drawing/2014/main" id="{599E9F07-AEDD-40A2-AC74-0F153A057EEE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230</xdr:row>
      <xdr:rowOff>0</xdr:rowOff>
    </xdr:from>
    <xdr:to>
      <xdr:col>2</xdr:col>
      <xdr:colOff>76200</xdr:colOff>
      <xdr:row>230</xdr:row>
      <xdr:rowOff>66675</xdr:rowOff>
    </xdr:to>
    <xdr:sp macro="" textlink="">
      <xdr:nvSpPr>
        <xdr:cNvPr id="782" name="Text Box 70">
          <a:extLst>
            <a:ext uri="{FF2B5EF4-FFF2-40B4-BE49-F238E27FC236}">
              <a16:creationId xmlns:a16="http://schemas.microsoft.com/office/drawing/2014/main" id="{471D62C6-585D-4BEF-8922-341B02657433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230</xdr:row>
      <xdr:rowOff>0</xdr:rowOff>
    </xdr:from>
    <xdr:to>
      <xdr:col>2</xdr:col>
      <xdr:colOff>76200</xdr:colOff>
      <xdr:row>230</xdr:row>
      <xdr:rowOff>66675</xdr:rowOff>
    </xdr:to>
    <xdr:sp macro="" textlink="">
      <xdr:nvSpPr>
        <xdr:cNvPr id="783" name="Text Box 71">
          <a:extLst>
            <a:ext uri="{FF2B5EF4-FFF2-40B4-BE49-F238E27FC236}">
              <a16:creationId xmlns:a16="http://schemas.microsoft.com/office/drawing/2014/main" id="{FA057D87-C53D-4068-B681-A8ABDBCB4080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230</xdr:row>
      <xdr:rowOff>0</xdr:rowOff>
    </xdr:from>
    <xdr:to>
      <xdr:col>2</xdr:col>
      <xdr:colOff>76200</xdr:colOff>
      <xdr:row>230</xdr:row>
      <xdr:rowOff>66675</xdr:rowOff>
    </xdr:to>
    <xdr:sp macro="" textlink="">
      <xdr:nvSpPr>
        <xdr:cNvPr id="784" name="Text Box 72">
          <a:extLst>
            <a:ext uri="{FF2B5EF4-FFF2-40B4-BE49-F238E27FC236}">
              <a16:creationId xmlns:a16="http://schemas.microsoft.com/office/drawing/2014/main" id="{3449F904-EE1F-4DE9-AE20-74BE60B96EF1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230</xdr:row>
      <xdr:rowOff>0</xdr:rowOff>
    </xdr:from>
    <xdr:to>
      <xdr:col>2</xdr:col>
      <xdr:colOff>76200</xdr:colOff>
      <xdr:row>230</xdr:row>
      <xdr:rowOff>66675</xdr:rowOff>
    </xdr:to>
    <xdr:sp macro="" textlink="">
      <xdr:nvSpPr>
        <xdr:cNvPr id="785" name="Text Box 73">
          <a:extLst>
            <a:ext uri="{FF2B5EF4-FFF2-40B4-BE49-F238E27FC236}">
              <a16:creationId xmlns:a16="http://schemas.microsoft.com/office/drawing/2014/main" id="{96F3BCE0-1556-4F5A-A51E-27AFE86971D0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230</xdr:row>
      <xdr:rowOff>0</xdr:rowOff>
    </xdr:from>
    <xdr:to>
      <xdr:col>2</xdr:col>
      <xdr:colOff>76200</xdr:colOff>
      <xdr:row>230</xdr:row>
      <xdr:rowOff>28575</xdr:rowOff>
    </xdr:to>
    <xdr:sp macro="" textlink="">
      <xdr:nvSpPr>
        <xdr:cNvPr id="786" name="Text Box 46">
          <a:extLst>
            <a:ext uri="{FF2B5EF4-FFF2-40B4-BE49-F238E27FC236}">
              <a16:creationId xmlns:a16="http://schemas.microsoft.com/office/drawing/2014/main" id="{FD9EAEEA-C033-4D53-BCD0-58513B469D46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230</xdr:row>
      <xdr:rowOff>0</xdr:rowOff>
    </xdr:from>
    <xdr:to>
      <xdr:col>2</xdr:col>
      <xdr:colOff>76200</xdr:colOff>
      <xdr:row>230</xdr:row>
      <xdr:rowOff>28575</xdr:rowOff>
    </xdr:to>
    <xdr:sp macro="" textlink="">
      <xdr:nvSpPr>
        <xdr:cNvPr id="787" name="Text Box 43">
          <a:extLst>
            <a:ext uri="{FF2B5EF4-FFF2-40B4-BE49-F238E27FC236}">
              <a16:creationId xmlns:a16="http://schemas.microsoft.com/office/drawing/2014/main" id="{B05EF045-15D8-44AC-9801-158C104780EB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230</xdr:row>
      <xdr:rowOff>0</xdr:rowOff>
    </xdr:from>
    <xdr:to>
      <xdr:col>2</xdr:col>
      <xdr:colOff>76200</xdr:colOff>
      <xdr:row>230</xdr:row>
      <xdr:rowOff>28575</xdr:rowOff>
    </xdr:to>
    <xdr:sp macro="" textlink="">
      <xdr:nvSpPr>
        <xdr:cNvPr id="788" name="Text Box 46">
          <a:extLst>
            <a:ext uri="{FF2B5EF4-FFF2-40B4-BE49-F238E27FC236}">
              <a16:creationId xmlns:a16="http://schemas.microsoft.com/office/drawing/2014/main" id="{A0FF01FA-1B76-46AF-B321-DB45C58B17E3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230</xdr:row>
      <xdr:rowOff>0</xdr:rowOff>
    </xdr:from>
    <xdr:to>
      <xdr:col>2</xdr:col>
      <xdr:colOff>76200</xdr:colOff>
      <xdr:row>230</xdr:row>
      <xdr:rowOff>28575</xdr:rowOff>
    </xdr:to>
    <xdr:sp macro="" textlink="">
      <xdr:nvSpPr>
        <xdr:cNvPr id="789" name="Text Box 43">
          <a:extLst>
            <a:ext uri="{FF2B5EF4-FFF2-40B4-BE49-F238E27FC236}">
              <a16:creationId xmlns:a16="http://schemas.microsoft.com/office/drawing/2014/main" id="{B0C118D0-0BA5-4585-B1F0-2092B9A6E540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230</xdr:row>
      <xdr:rowOff>0</xdr:rowOff>
    </xdr:from>
    <xdr:to>
      <xdr:col>2</xdr:col>
      <xdr:colOff>76200</xdr:colOff>
      <xdr:row>230</xdr:row>
      <xdr:rowOff>66675</xdr:rowOff>
    </xdr:to>
    <xdr:sp macro="" textlink="">
      <xdr:nvSpPr>
        <xdr:cNvPr id="790" name="Text Box 68">
          <a:extLst>
            <a:ext uri="{FF2B5EF4-FFF2-40B4-BE49-F238E27FC236}">
              <a16:creationId xmlns:a16="http://schemas.microsoft.com/office/drawing/2014/main" id="{E8F9A75A-CF2E-47AB-9FC0-D3871A4A858B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230</xdr:row>
      <xdr:rowOff>0</xdr:rowOff>
    </xdr:from>
    <xdr:to>
      <xdr:col>2</xdr:col>
      <xdr:colOff>76200</xdr:colOff>
      <xdr:row>230</xdr:row>
      <xdr:rowOff>66675</xdr:rowOff>
    </xdr:to>
    <xdr:sp macro="" textlink="">
      <xdr:nvSpPr>
        <xdr:cNvPr id="791" name="Text Box 69">
          <a:extLst>
            <a:ext uri="{FF2B5EF4-FFF2-40B4-BE49-F238E27FC236}">
              <a16:creationId xmlns:a16="http://schemas.microsoft.com/office/drawing/2014/main" id="{12618CAE-FC52-4C48-A2A4-8ABDA37A49A0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230</xdr:row>
      <xdr:rowOff>0</xdr:rowOff>
    </xdr:from>
    <xdr:to>
      <xdr:col>2</xdr:col>
      <xdr:colOff>76200</xdr:colOff>
      <xdr:row>230</xdr:row>
      <xdr:rowOff>66675</xdr:rowOff>
    </xdr:to>
    <xdr:sp macro="" textlink="">
      <xdr:nvSpPr>
        <xdr:cNvPr id="792" name="Text Box 70">
          <a:extLst>
            <a:ext uri="{FF2B5EF4-FFF2-40B4-BE49-F238E27FC236}">
              <a16:creationId xmlns:a16="http://schemas.microsoft.com/office/drawing/2014/main" id="{DC92B89B-226B-4C7C-830D-A9923AF9D239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230</xdr:row>
      <xdr:rowOff>0</xdr:rowOff>
    </xdr:from>
    <xdr:to>
      <xdr:col>2</xdr:col>
      <xdr:colOff>76200</xdr:colOff>
      <xdr:row>230</xdr:row>
      <xdr:rowOff>66675</xdr:rowOff>
    </xdr:to>
    <xdr:sp macro="" textlink="">
      <xdr:nvSpPr>
        <xdr:cNvPr id="793" name="Text Box 71">
          <a:extLst>
            <a:ext uri="{FF2B5EF4-FFF2-40B4-BE49-F238E27FC236}">
              <a16:creationId xmlns:a16="http://schemas.microsoft.com/office/drawing/2014/main" id="{74802934-F04C-4CFE-8EDE-5D441F6EF63A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230</xdr:row>
      <xdr:rowOff>0</xdr:rowOff>
    </xdr:from>
    <xdr:to>
      <xdr:col>2</xdr:col>
      <xdr:colOff>76200</xdr:colOff>
      <xdr:row>230</xdr:row>
      <xdr:rowOff>66675</xdr:rowOff>
    </xdr:to>
    <xdr:sp macro="" textlink="">
      <xdr:nvSpPr>
        <xdr:cNvPr id="794" name="Text Box 72">
          <a:extLst>
            <a:ext uri="{FF2B5EF4-FFF2-40B4-BE49-F238E27FC236}">
              <a16:creationId xmlns:a16="http://schemas.microsoft.com/office/drawing/2014/main" id="{B9B33860-738F-4DB7-83EF-6B7E93E8916B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230</xdr:row>
      <xdr:rowOff>0</xdr:rowOff>
    </xdr:from>
    <xdr:to>
      <xdr:col>2</xdr:col>
      <xdr:colOff>76200</xdr:colOff>
      <xdr:row>230</xdr:row>
      <xdr:rowOff>66675</xdr:rowOff>
    </xdr:to>
    <xdr:sp macro="" textlink="">
      <xdr:nvSpPr>
        <xdr:cNvPr id="795" name="Text Box 73">
          <a:extLst>
            <a:ext uri="{FF2B5EF4-FFF2-40B4-BE49-F238E27FC236}">
              <a16:creationId xmlns:a16="http://schemas.microsoft.com/office/drawing/2014/main" id="{0AB5B48F-CC17-4B52-80F3-B9E93B92168F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230</xdr:row>
      <xdr:rowOff>0</xdr:rowOff>
    </xdr:from>
    <xdr:to>
      <xdr:col>2</xdr:col>
      <xdr:colOff>76200</xdr:colOff>
      <xdr:row>230</xdr:row>
      <xdr:rowOff>28575</xdr:rowOff>
    </xdr:to>
    <xdr:sp macro="" textlink="">
      <xdr:nvSpPr>
        <xdr:cNvPr id="796" name="Text Box 46">
          <a:extLst>
            <a:ext uri="{FF2B5EF4-FFF2-40B4-BE49-F238E27FC236}">
              <a16:creationId xmlns:a16="http://schemas.microsoft.com/office/drawing/2014/main" id="{6B044BD4-8301-4CB7-90B1-9022FC17AF59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230</xdr:row>
      <xdr:rowOff>0</xdr:rowOff>
    </xdr:from>
    <xdr:to>
      <xdr:col>2</xdr:col>
      <xdr:colOff>76200</xdr:colOff>
      <xdr:row>230</xdr:row>
      <xdr:rowOff>28575</xdr:rowOff>
    </xdr:to>
    <xdr:sp macro="" textlink="">
      <xdr:nvSpPr>
        <xdr:cNvPr id="797" name="Text Box 43">
          <a:extLst>
            <a:ext uri="{FF2B5EF4-FFF2-40B4-BE49-F238E27FC236}">
              <a16:creationId xmlns:a16="http://schemas.microsoft.com/office/drawing/2014/main" id="{8E3CAFC4-73D3-430F-ACAC-D5FBA5513595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230</xdr:row>
      <xdr:rowOff>0</xdr:rowOff>
    </xdr:from>
    <xdr:to>
      <xdr:col>2</xdr:col>
      <xdr:colOff>76200</xdr:colOff>
      <xdr:row>230</xdr:row>
      <xdr:rowOff>28575</xdr:rowOff>
    </xdr:to>
    <xdr:sp macro="" textlink="">
      <xdr:nvSpPr>
        <xdr:cNvPr id="798" name="Text Box 46">
          <a:extLst>
            <a:ext uri="{FF2B5EF4-FFF2-40B4-BE49-F238E27FC236}">
              <a16:creationId xmlns:a16="http://schemas.microsoft.com/office/drawing/2014/main" id="{BD4CFBE1-742D-421C-BC34-4A531EEECD2E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230</xdr:row>
      <xdr:rowOff>0</xdr:rowOff>
    </xdr:from>
    <xdr:to>
      <xdr:col>2</xdr:col>
      <xdr:colOff>76200</xdr:colOff>
      <xdr:row>230</xdr:row>
      <xdr:rowOff>28575</xdr:rowOff>
    </xdr:to>
    <xdr:sp macro="" textlink="">
      <xdr:nvSpPr>
        <xdr:cNvPr id="799" name="Text Box 43">
          <a:extLst>
            <a:ext uri="{FF2B5EF4-FFF2-40B4-BE49-F238E27FC236}">
              <a16:creationId xmlns:a16="http://schemas.microsoft.com/office/drawing/2014/main" id="{D2F5B4EE-71FB-4669-AF9D-50358899E156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230</xdr:row>
      <xdr:rowOff>0</xdr:rowOff>
    </xdr:from>
    <xdr:to>
      <xdr:col>2</xdr:col>
      <xdr:colOff>76200</xdr:colOff>
      <xdr:row>230</xdr:row>
      <xdr:rowOff>47625</xdr:rowOff>
    </xdr:to>
    <xdr:sp macro="" textlink="">
      <xdr:nvSpPr>
        <xdr:cNvPr id="800" name="Text Box 68">
          <a:extLst>
            <a:ext uri="{FF2B5EF4-FFF2-40B4-BE49-F238E27FC236}">
              <a16:creationId xmlns:a16="http://schemas.microsoft.com/office/drawing/2014/main" id="{C8569B8C-3C5A-4CEC-8D02-9951BF582056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230</xdr:row>
      <xdr:rowOff>0</xdr:rowOff>
    </xdr:from>
    <xdr:to>
      <xdr:col>2</xdr:col>
      <xdr:colOff>76200</xdr:colOff>
      <xdr:row>230</xdr:row>
      <xdr:rowOff>47625</xdr:rowOff>
    </xdr:to>
    <xdr:sp macro="" textlink="">
      <xdr:nvSpPr>
        <xdr:cNvPr id="801" name="Text Box 69">
          <a:extLst>
            <a:ext uri="{FF2B5EF4-FFF2-40B4-BE49-F238E27FC236}">
              <a16:creationId xmlns:a16="http://schemas.microsoft.com/office/drawing/2014/main" id="{1A05C446-91E3-4FF1-9A16-B35BD5072221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230</xdr:row>
      <xdr:rowOff>0</xdr:rowOff>
    </xdr:from>
    <xdr:to>
      <xdr:col>2</xdr:col>
      <xdr:colOff>76200</xdr:colOff>
      <xdr:row>230</xdr:row>
      <xdr:rowOff>47625</xdr:rowOff>
    </xdr:to>
    <xdr:sp macro="" textlink="">
      <xdr:nvSpPr>
        <xdr:cNvPr id="802" name="Text Box 70">
          <a:extLst>
            <a:ext uri="{FF2B5EF4-FFF2-40B4-BE49-F238E27FC236}">
              <a16:creationId xmlns:a16="http://schemas.microsoft.com/office/drawing/2014/main" id="{B3FCFDBF-8DCC-4C25-A6EC-F30800DFF76D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230</xdr:row>
      <xdr:rowOff>0</xdr:rowOff>
    </xdr:from>
    <xdr:to>
      <xdr:col>2</xdr:col>
      <xdr:colOff>76200</xdr:colOff>
      <xdr:row>230</xdr:row>
      <xdr:rowOff>47625</xdr:rowOff>
    </xdr:to>
    <xdr:sp macro="" textlink="">
      <xdr:nvSpPr>
        <xdr:cNvPr id="803" name="Text Box 71">
          <a:extLst>
            <a:ext uri="{FF2B5EF4-FFF2-40B4-BE49-F238E27FC236}">
              <a16:creationId xmlns:a16="http://schemas.microsoft.com/office/drawing/2014/main" id="{81A33D5A-EFC1-46C2-B978-21A43C58946D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230</xdr:row>
      <xdr:rowOff>0</xdr:rowOff>
    </xdr:from>
    <xdr:to>
      <xdr:col>2</xdr:col>
      <xdr:colOff>76200</xdr:colOff>
      <xdr:row>230</xdr:row>
      <xdr:rowOff>47625</xdr:rowOff>
    </xdr:to>
    <xdr:sp macro="" textlink="">
      <xdr:nvSpPr>
        <xdr:cNvPr id="804" name="Text Box 72">
          <a:extLst>
            <a:ext uri="{FF2B5EF4-FFF2-40B4-BE49-F238E27FC236}">
              <a16:creationId xmlns:a16="http://schemas.microsoft.com/office/drawing/2014/main" id="{45D6D614-71A2-49B6-B06D-BA4446D4BA1B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230</xdr:row>
      <xdr:rowOff>0</xdr:rowOff>
    </xdr:from>
    <xdr:to>
      <xdr:col>2</xdr:col>
      <xdr:colOff>76200</xdr:colOff>
      <xdr:row>230</xdr:row>
      <xdr:rowOff>47625</xdr:rowOff>
    </xdr:to>
    <xdr:sp macro="" textlink="">
      <xdr:nvSpPr>
        <xdr:cNvPr id="805" name="Text Box 73">
          <a:extLst>
            <a:ext uri="{FF2B5EF4-FFF2-40B4-BE49-F238E27FC236}">
              <a16:creationId xmlns:a16="http://schemas.microsoft.com/office/drawing/2014/main" id="{11272DC5-4E58-4303-89D5-186D24D66D83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230</xdr:row>
      <xdr:rowOff>0</xdr:rowOff>
    </xdr:from>
    <xdr:to>
      <xdr:col>2</xdr:col>
      <xdr:colOff>76200</xdr:colOff>
      <xdr:row>230</xdr:row>
      <xdr:rowOff>28575</xdr:rowOff>
    </xdr:to>
    <xdr:sp macro="" textlink="">
      <xdr:nvSpPr>
        <xdr:cNvPr id="806" name="Text Box 46">
          <a:extLst>
            <a:ext uri="{FF2B5EF4-FFF2-40B4-BE49-F238E27FC236}">
              <a16:creationId xmlns:a16="http://schemas.microsoft.com/office/drawing/2014/main" id="{0BA79A4A-163D-4DDC-870C-85EEFFADF3B3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230</xdr:row>
      <xdr:rowOff>0</xdr:rowOff>
    </xdr:from>
    <xdr:to>
      <xdr:col>2</xdr:col>
      <xdr:colOff>76200</xdr:colOff>
      <xdr:row>230</xdr:row>
      <xdr:rowOff>28575</xdr:rowOff>
    </xdr:to>
    <xdr:sp macro="" textlink="">
      <xdr:nvSpPr>
        <xdr:cNvPr id="807" name="Text Box 43">
          <a:extLst>
            <a:ext uri="{FF2B5EF4-FFF2-40B4-BE49-F238E27FC236}">
              <a16:creationId xmlns:a16="http://schemas.microsoft.com/office/drawing/2014/main" id="{121EB6FF-4A86-4590-A0C8-8F897C3056FE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230</xdr:row>
      <xdr:rowOff>0</xdr:rowOff>
    </xdr:from>
    <xdr:to>
      <xdr:col>2</xdr:col>
      <xdr:colOff>76200</xdr:colOff>
      <xdr:row>230</xdr:row>
      <xdr:rowOff>28575</xdr:rowOff>
    </xdr:to>
    <xdr:sp macro="" textlink="">
      <xdr:nvSpPr>
        <xdr:cNvPr id="808" name="Text Box 46">
          <a:extLst>
            <a:ext uri="{FF2B5EF4-FFF2-40B4-BE49-F238E27FC236}">
              <a16:creationId xmlns:a16="http://schemas.microsoft.com/office/drawing/2014/main" id="{39BA396F-A86A-44E9-AA98-5B92C67DBA03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230</xdr:row>
      <xdr:rowOff>0</xdr:rowOff>
    </xdr:from>
    <xdr:to>
      <xdr:col>2</xdr:col>
      <xdr:colOff>76200</xdr:colOff>
      <xdr:row>230</xdr:row>
      <xdr:rowOff>28575</xdr:rowOff>
    </xdr:to>
    <xdr:sp macro="" textlink="">
      <xdr:nvSpPr>
        <xdr:cNvPr id="809" name="Text Box 43">
          <a:extLst>
            <a:ext uri="{FF2B5EF4-FFF2-40B4-BE49-F238E27FC236}">
              <a16:creationId xmlns:a16="http://schemas.microsoft.com/office/drawing/2014/main" id="{7CC2CEB6-B747-41FA-9652-85D92B90D0FC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230</xdr:row>
      <xdr:rowOff>0</xdr:rowOff>
    </xdr:from>
    <xdr:to>
      <xdr:col>1</xdr:col>
      <xdr:colOff>790575</xdr:colOff>
      <xdr:row>230</xdr:row>
      <xdr:rowOff>171450</xdr:rowOff>
    </xdr:to>
    <xdr:sp macro="" textlink="">
      <xdr:nvSpPr>
        <xdr:cNvPr id="810" name="Text Box 10">
          <a:extLst>
            <a:ext uri="{FF2B5EF4-FFF2-40B4-BE49-F238E27FC236}">
              <a16:creationId xmlns:a16="http://schemas.microsoft.com/office/drawing/2014/main" id="{F2640415-2949-4762-9001-89FEEB8DA9B9}"/>
            </a:ext>
          </a:extLst>
        </xdr:cNvPr>
        <xdr:cNvSpPr txBox="1">
          <a:spLocks noChangeArrowheads="1"/>
        </xdr:cNvSpPr>
      </xdr:nvSpPr>
      <xdr:spPr bwMode="auto">
        <a:xfrm>
          <a:off x="1057275" y="245078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230</xdr:row>
      <xdr:rowOff>0</xdr:rowOff>
    </xdr:from>
    <xdr:to>
      <xdr:col>1</xdr:col>
      <xdr:colOff>790575</xdr:colOff>
      <xdr:row>230</xdr:row>
      <xdr:rowOff>171450</xdr:rowOff>
    </xdr:to>
    <xdr:sp macro="" textlink="">
      <xdr:nvSpPr>
        <xdr:cNvPr id="811" name="Text Box 11">
          <a:extLst>
            <a:ext uri="{FF2B5EF4-FFF2-40B4-BE49-F238E27FC236}">
              <a16:creationId xmlns:a16="http://schemas.microsoft.com/office/drawing/2014/main" id="{28E7348D-BDC9-4247-A8D0-E2B2C6375D5A}"/>
            </a:ext>
          </a:extLst>
        </xdr:cNvPr>
        <xdr:cNvSpPr txBox="1">
          <a:spLocks noChangeArrowheads="1"/>
        </xdr:cNvSpPr>
      </xdr:nvSpPr>
      <xdr:spPr bwMode="auto">
        <a:xfrm>
          <a:off x="1057275" y="245078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230</xdr:row>
      <xdr:rowOff>0</xdr:rowOff>
    </xdr:from>
    <xdr:to>
      <xdr:col>2</xdr:col>
      <xdr:colOff>76200</xdr:colOff>
      <xdr:row>230</xdr:row>
      <xdr:rowOff>171450</xdr:rowOff>
    </xdr:to>
    <xdr:sp macro="" textlink="">
      <xdr:nvSpPr>
        <xdr:cNvPr id="812" name="Text Box 65">
          <a:extLst>
            <a:ext uri="{FF2B5EF4-FFF2-40B4-BE49-F238E27FC236}">
              <a16:creationId xmlns:a16="http://schemas.microsoft.com/office/drawing/2014/main" id="{94EE75FD-6BC4-4AB3-B9D9-D2EC5E88571B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230</xdr:row>
      <xdr:rowOff>0</xdr:rowOff>
    </xdr:from>
    <xdr:to>
      <xdr:col>2</xdr:col>
      <xdr:colOff>76200</xdr:colOff>
      <xdr:row>230</xdr:row>
      <xdr:rowOff>171450</xdr:rowOff>
    </xdr:to>
    <xdr:sp macro="" textlink="">
      <xdr:nvSpPr>
        <xdr:cNvPr id="813" name="Text Box 91">
          <a:extLst>
            <a:ext uri="{FF2B5EF4-FFF2-40B4-BE49-F238E27FC236}">
              <a16:creationId xmlns:a16="http://schemas.microsoft.com/office/drawing/2014/main" id="{FA09B23A-16B8-4276-893D-652E446214C4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230</xdr:row>
      <xdr:rowOff>0</xdr:rowOff>
    </xdr:from>
    <xdr:to>
      <xdr:col>2</xdr:col>
      <xdr:colOff>76200</xdr:colOff>
      <xdr:row>230</xdr:row>
      <xdr:rowOff>171450</xdr:rowOff>
    </xdr:to>
    <xdr:sp macro="" textlink="">
      <xdr:nvSpPr>
        <xdr:cNvPr id="814" name="Text Box 65">
          <a:extLst>
            <a:ext uri="{FF2B5EF4-FFF2-40B4-BE49-F238E27FC236}">
              <a16:creationId xmlns:a16="http://schemas.microsoft.com/office/drawing/2014/main" id="{257A91C6-1F2C-4A08-8D42-39B5A42ACAC0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230</xdr:row>
      <xdr:rowOff>0</xdr:rowOff>
    </xdr:from>
    <xdr:to>
      <xdr:col>2</xdr:col>
      <xdr:colOff>76200</xdr:colOff>
      <xdr:row>230</xdr:row>
      <xdr:rowOff>171450</xdr:rowOff>
    </xdr:to>
    <xdr:sp macro="" textlink="">
      <xdr:nvSpPr>
        <xdr:cNvPr id="815" name="Text Box 91">
          <a:extLst>
            <a:ext uri="{FF2B5EF4-FFF2-40B4-BE49-F238E27FC236}">
              <a16:creationId xmlns:a16="http://schemas.microsoft.com/office/drawing/2014/main" id="{AD219A8E-5F7F-475D-9ABD-FBDF0DC14BF6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230</xdr:row>
      <xdr:rowOff>0</xdr:rowOff>
    </xdr:from>
    <xdr:to>
      <xdr:col>3</xdr:col>
      <xdr:colOff>76200</xdr:colOff>
      <xdr:row>230</xdr:row>
      <xdr:rowOff>171450</xdr:rowOff>
    </xdr:to>
    <xdr:sp macro="" textlink="">
      <xdr:nvSpPr>
        <xdr:cNvPr id="816" name="Text Box 46">
          <a:extLst>
            <a:ext uri="{FF2B5EF4-FFF2-40B4-BE49-F238E27FC236}">
              <a16:creationId xmlns:a16="http://schemas.microsoft.com/office/drawing/2014/main" id="{AFEBD614-6CE3-42F6-962A-DB5862F03539}"/>
            </a:ext>
          </a:extLst>
        </xdr:cNvPr>
        <xdr:cNvSpPr txBox="1">
          <a:spLocks noChangeArrowheads="1"/>
        </xdr:cNvSpPr>
      </xdr:nvSpPr>
      <xdr:spPr bwMode="auto">
        <a:xfrm>
          <a:off x="4705350" y="2450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230</xdr:row>
      <xdr:rowOff>0</xdr:rowOff>
    </xdr:from>
    <xdr:to>
      <xdr:col>3</xdr:col>
      <xdr:colOff>76200</xdr:colOff>
      <xdr:row>230</xdr:row>
      <xdr:rowOff>171450</xdr:rowOff>
    </xdr:to>
    <xdr:sp macro="" textlink="">
      <xdr:nvSpPr>
        <xdr:cNvPr id="817" name="Text Box 43">
          <a:extLst>
            <a:ext uri="{FF2B5EF4-FFF2-40B4-BE49-F238E27FC236}">
              <a16:creationId xmlns:a16="http://schemas.microsoft.com/office/drawing/2014/main" id="{33276EFA-984E-4833-990D-E21B9EEF93C7}"/>
            </a:ext>
          </a:extLst>
        </xdr:cNvPr>
        <xdr:cNvSpPr txBox="1">
          <a:spLocks noChangeArrowheads="1"/>
        </xdr:cNvSpPr>
      </xdr:nvSpPr>
      <xdr:spPr bwMode="auto">
        <a:xfrm>
          <a:off x="4705350" y="2450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230</xdr:row>
      <xdr:rowOff>0</xdr:rowOff>
    </xdr:from>
    <xdr:to>
      <xdr:col>2</xdr:col>
      <xdr:colOff>76200</xdr:colOff>
      <xdr:row>230</xdr:row>
      <xdr:rowOff>66675</xdr:rowOff>
    </xdr:to>
    <xdr:sp macro="" textlink="">
      <xdr:nvSpPr>
        <xdr:cNvPr id="818" name="Text Box 68">
          <a:extLst>
            <a:ext uri="{FF2B5EF4-FFF2-40B4-BE49-F238E27FC236}">
              <a16:creationId xmlns:a16="http://schemas.microsoft.com/office/drawing/2014/main" id="{6CB5E9E7-5AA7-46BA-8F2C-5E150A54B75F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230</xdr:row>
      <xdr:rowOff>0</xdr:rowOff>
    </xdr:from>
    <xdr:to>
      <xdr:col>2</xdr:col>
      <xdr:colOff>76200</xdr:colOff>
      <xdr:row>230</xdr:row>
      <xdr:rowOff>66675</xdr:rowOff>
    </xdr:to>
    <xdr:sp macro="" textlink="">
      <xdr:nvSpPr>
        <xdr:cNvPr id="819" name="Text Box 69">
          <a:extLst>
            <a:ext uri="{FF2B5EF4-FFF2-40B4-BE49-F238E27FC236}">
              <a16:creationId xmlns:a16="http://schemas.microsoft.com/office/drawing/2014/main" id="{6B3E0F1C-8930-4AE1-BEAD-ABD740DFA9C9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230</xdr:row>
      <xdr:rowOff>0</xdr:rowOff>
    </xdr:from>
    <xdr:to>
      <xdr:col>2</xdr:col>
      <xdr:colOff>76200</xdr:colOff>
      <xdr:row>230</xdr:row>
      <xdr:rowOff>66675</xdr:rowOff>
    </xdr:to>
    <xdr:sp macro="" textlink="">
      <xdr:nvSpPr>
        <xdr:cNvPr id="820" name="Text Box 70">
          <a:extLst>
            <a:ext uri="{FF2B5EF4-FFF2-40B4-BE49-F238E27FC236}">
              <a16:creationId xmlns:a16="http://schemas.microsoft.com/office/drawing/2014/main" id="{E56FAF8F-2519-4582-9AE6-A843EAE22025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230</xdr:row>
      <xdr:rowOff>0</xdr:rowOff>
    </xdr:from>
    <xdr:to>
      <xdr:col>2</xdr:col>
      <xdr:colOff>76200</xdr:colOff>
      <xdr:row>230</xdr:row>
      <xdr:rowOff>66675</xdr:rowOff>
    </xdr:to>
    <xdr:sp macro="" textlink="">
      <xdr:nvSpPr>
        <xdr:cNvPr id="821" name="Text Box 71">
          <a:extLst>
            <a:ext uri="{FF2B5EF4-FFF2-40B4-BE49-F238E27FC236}">
              <a16:creationId xmlns:a16="http://schemas.microsoft.com/office/drawing/2014/main" id="{41639685-C6D6-48E1-BEFD-61CC83C14E1D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230</xdr:row>
      <xdr:rowOff>0</xdr:rowOff>
    </xdr:from>
    <xdr:to>
      <xdr:col>2</xdr:col>
      <xdr:colOff>76200</xdr:colOff>
      <xdr:row>230</xdr:row>
      <xdr:rowOff>66675</xdr:rowOff>
    </xdr:to>
    <xdr:sp macro="" textlink="">
      <xdr:nvSpPr>
        <xdr:cNvPr id="822" name="Text Box 72">
          <a:extLst>
            <a:ext uri="{FF2B5EF4-FFF2-40B4-BE49-F238E27FC236}">
              <a16:creationId xmlns:a16="http://schemas.microsoft.com/office/drawing/2014/main" id="{BA4AE47B-EED8-4419-AF2F-96D3FA5AE7CA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230</xdr:row>
      <xdr:rowOff>0</xdr:rowOff>
    </xdr:from>
    <xdr:to>
      <xdr:col>2</xdr:col>
      <xdr:colOff>76200</xdr:colOff>
      <xdr:row>230</xdr:row>
      <xdr:rowOff>66675</xdr:rowOff>
    </xdr:to>
    <xdr:sp macro="" textlink="">
      <xdr:nvSpPr>
        <xdr:cNvPr id="823" name="Text Box 73">
          <a:extLst>
            <a:ext uri="{FF2B5EF4-FFF2-40B4-BE49-F238E27FC236}">
              <a16:creationId xmlns:a16="http://schemas.microsoft.com/office/drawing/2014/main" id="{E6DB037F-B251-41FD-8457-4493DB51309C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230</xdr:row>
      <xdr:rowOff>0</xdr:rowOff>
    </xdr:from>
    <xdr:to>
      <xdr:col>2</xdr:col>
      <xdr:colOff>76200</xdr:colOff>
      <xdr:row>230</xdr:row>
      <xdr:rowOff>28575</xdr:rowOff>
    </xdr:to>
    <xdr:sp macro="" textlink="">
      <xdr:nvSpPr>
        <xdr:cNvPr id="824" name="Text Box 46">
          <a:extLst>
            <a:ext uri="{FF2B5EF4-FFF2-40B4-BE49-F238E27FC236}">
              <a16:creationId xmlns:a16="http://schemas.microsoft.com/office/drawing/2014/main" id="{0C1D7A2B-62AD-48AB-9EDD-C223F91F7DA7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230</xdr:row>
      <xdr:rowOff>0</xdr:rowOff>
    </xdr:from>
    <xdr:to>
      <xdr:col>2</xdr:col>
      <xdr:colOff>76200</xdr:colOff>
      <xdr:row>230</xdr:row>
      <xdr:rowOff>28575</xdr:rowOff>
    </xdr:to>
    <xdr:sp macro="" textlink="">
      <xdr:nvSpPr>
        <xdr:cNvPr id="825" name="Text Box 43">
          <a:extLst>
            <a:ext uri="{FF2B5EF4-FFF2-40B4-BE49-F238E27FC236}">
              <a16:creationId xmlns:a16="http://schemas.microsoft.com/office/drawing/2014/main" id="{57EA46EA-C84A-4F10-8CB1-7ABEA67E23AB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230</xdr:row>
      <xdr:rowOff>0</xdr:rowOff>
    </xdr:from>
    <xdr:to>
      <xdr:col>2</xdr:col>
      <xdr:colOff>76200</xdr:colOff>
      <xdr:row>230</xdr:row>
      <xdr:rowOff>28575</xdr:rowOff>
    </xdr:to>
    <xdr:sp macro="" textlink="">
      <xdr:nvSpPr>
        <xdr:cNvPr id="826" name="Text Box 46">
          <a:extLst>
            <a:ext uri="{FF2B5EF4-FFF2-40B4-BE49-F238E27FC236}">
              <a16:creationId xmlns:a16="http://schemas.microsoft.com/office/drawing/2014/main" id="{9F3A7765-C3FA-4D2B-870F-70E094B867E9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230</xdr:row>
      <xdr:rowOff>0</xdr:rowOff>
    </xdr:from>
    <xdr:to>
      <xdr:col>2</xdr:col>
      <xdr:colOff>76200</xdr:colOff>
      <xdr:row>230</xdr:row>
      <xdr:rowOff>28575</xdr:rowOff>
    </xdr:to>
    <xdr:sp macro="" textlink="">
      <xdr:nvSpPr>
        <xdr:cNvPr id="827" name="Text Box 43">
          <a:extLst>
            <a:ext uri="{FF2B5EF4-FFF2-40B4-BE49-F238E27FC236}">
              <a16:creationId xmlns:a16="http://schemas.microsoft.com/office/drawing/2014/main" id="{4793C17D-A138-4AE0-86C1-D104C2AAAAC3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230</xdr:row>
      <xdr:rowOff>0</xdr:rowOff>
    </xdr:from>
    <xdr:to>
      <xdr:col>2</xdr:col>
      <xdr:colOff>76200</xdr:colOff>
      <xdr:row>230</xdr:row>
      <xdr:rowOff>66675</xdr:rowOff>
    </xdr:to>
    <xdr:sp macro="" textlink="">
      <xdr:nvSpPr>
        <xdr:cNvPr id="828" name="Text Box 68">
          <a:extLst>
            <a:ext uri="{FF2B5EF4-FFF2-40B4-BE49-F238E27FC236}">
              <a16:creationId xmlns:a16="http://schemas.microsoft.com/office/drawing/2014/main" id="{865433BA-69B3-48C4-9E1C-FD71C37005EA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230</xdr:row>
      <xdr:rowOff>0</xdr:rowOff>
    </xdr:from>
    <xdr:to>
      <xdr:col>2</xdr:col>
      <xdr:colOff>76200</xdr:colOff>
      <xdr:row>230</xdr:row>
      <xdr:rowOff>66675</xdr:rowOff>
    </xdr:to>
    <xdr:sp macro="" textlink="">
      <xdr:nvSpPr>
        <xdr:cNvPr id="829" name="Text Box 69">
          <a:extLst>
            <a:ext uri="{FF2B5EF4-FFF2-40B4-BE49-F238E27FC236}">
              <a16:creationId xmlns:a16="http://schemas.microsoft.com/office/drawing/2014/main" id="{4EA57BD9-446C-48C9-8ACC-B0A025CC57C7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230</xdr:row>
      <xdr:rowOff>0</xdr:rowOff>
    </xdr:from>
    <xdr:to>
      <xdr:col>2</xdr:col>
      <xdr:colOff>76200</xdr:colOff>
      <xdr:row>230</xdr:row>
      <xdr:rowOff>66675</xdr:rowOff>
    </xdr:to>
    <xdr:sp macro="" textlink="">
      <xdr:nvSpPr>
        <xdr:cNvPr id="830" name="Text Box 70">
          <a:extLst>
            <a:ext uri="{FF2B5EF4-FFF2-40B4-BE49-F238E27FC236}">
              <a16:creationId xmlns:a16="http://schemas.microsoft.com/office/drawing/2014/main" id="{B9CC9A2B-AAAD-4FE8-B3C7-4B9872B022E6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230</xdr:row>
      <xdr:rowOff>0</xdr:rowOff>
    </xdr:from>
    <xdr:to>
      <xdr:col>2</xdr:col>
      <xdr:colOff>76200</xdr:colOff>
      <xdr:row>230</xdr:row>
      <xdr:rowOff>66675</xdr:rowOff>
    </xdr:to>
    <xdr:sp macro="" textlink="">
      <xdr:nvSpPr>
        <xdr:cNvPr id="831" name="Text Box 71">
          <a:extLst>
            <a:ext uri="{FF2B5EF4-FFF2-40B4-BE49-F238E27FC236}">
              <a16:creationId xmlns:a16="http://schemas.microsoft.com/office/drawing/2014/main" id="{15C8AB44-BFB8-4D7E-BC60-20601B57D47C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230</xdr:row>
      <xdr:rowOff>0</xdr:rowOff>
    </xdr:from>
    <xdr:to>
      <xdr:col>2</xdr:col>
      <xdr:colOff>76200</xdr:colOff>
      <xdr:row>230</xdr:row>
      <xdr:rowOff>66675</xdr:rowOff>
    </xdr:to>
    <xdr:sp macro="" textlink="">
      <xdr:nvSpPr>
        <xdr:cNvPr id="832" name="Text Box 72">
          <a:extLst>
            <a:ext uri="{FF2B5EF4-FFF2-40B4-BE49-F238E27FC236}">
              <a16:creationId xmlns:a16="http://schemas.microsoft.com/office/drawing/2014/main" id="{7B3107FA-DD76-4CD6-AB22-E3A79D9C9918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230</xdr:row>
      <xdr:rowOff>0</xdr:rowOff>
    </xdr:from>
    <xdr:to>
      <xdr:col>2</xdr:col>
      <xdr:colOff>76200</xdr:colOff>
      <xdr:row>230</xdr:row>
      <xdr:rowOff>66675</xdr:rowOff>
    </xdr:to>
    <xdr:sp macro="" textlink="">
      <xdr:nvSpPr>
        <xdr:cNvPr id="833" name="Text Box 73">
          <a:extLst>
            <a:ext uri="{FF2B5EF4-FFF2-40B4-BE49-F238E27FC236}">
              <a16:creationId xmlns:a16="http://schemas.microsoft.com/office/drawing/2014/main" id="{708CF7B2-69D2-441E-8E32-91378C2B020E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230</xdr:row>
      <xdr:rowOff>0</xdr:rowOff>
    </xdr:from>
    <xdr:to>
      <xdr:col>2</xdr:col>
      <xdr:colOff>76200</xdr:colOff>
      <xdr:row>230</xdr:row>
      <xdr:rowOff>28575</xdr:rowOff>
    </xdr:to>
    <xdr:sp macro="" textlink="">
      <xdr:nvSpPr>
        <xdr:cNvPr id="834" name="Text Box 46">
          <a:extLst>
            <a:ext uri="{FF2B5EF4-FFF2-40B4-BE49-F238E27FC236}">
              <a16:creationId xmlns:a16="http://schemas.microsoft.com/office/drawing/2014/main" id="{D404AE7C-EB4E-48EC-97BC-071B8BA1F284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230</xdr:row>
      <xdr:rowOff>0</xdr:rowOff>
    </xdr:from>
    <xdr:to>
      <xdr:col>2</xdr:col>
      <xdr:colOff>76200</xdr:colOff>
      <xdr:row>230</xdr:row>
      <xdr:rowOff>28575</xdr:rowOff>
    </xdr:to>
    <xdr:sp macro="" textlink="">
      <xdr:nvSpPr>
        <xdr:cNvPr id="835" name="Text Box 43">
          <a:extLst>
            <a:ext uri="{FF2B5EF4-FFF2-40B4-BE49-F238E27FC236}">
              <a16:creationId xmlns:a16="http://schemas.microsoft.com/office/drawing/2014/main" id="{266AE2BD-81A1-4F67-82BC-C9321700652A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230</xdr:row>
      <xdr:rowOff>0</xdr:rowOff>
    </xdr:from>
    <xdr:to>
      <xdr:col>2</xdr:col>
      <xdr:colOff>76200</xdr:colOff>
      <xdr:row>230</xdr:row>
      <xdr:rowOff>28575</xdr:rowOff>
    </xdr:to>
    <xdr:sp macro="" textlink="">
      <xdr:nvSpPr>
        <xdr:cNvPr id="836" name="Text Box 46">
          <a:extLst>
            <a:ext uri="{FF2B5EF4-FFF2-40B4-BE49-F238E27FC236}">
              <a16:creationId xmlns:a16="http://schemas.microsoft.com/office/drawing/2014/main" id="{D5D0280D-157A-408F-B26B-3EBA5F638B58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230</xdr:row>
      <xdr:rowOff>0</xdr:rowOff>
    </xdr:from>
    <xdr:to>
      <xdr:col>2</xdr:col>
      <xdr:colOff>76200</xdr:colOff>
      <xdr:row>230</xdr:row>
      <xdr:rowOff>28575</xdr:rowOff>
    </xdr:to>
    <xdr:sp macro="" textlink="">
      <xdr:nvSpPr>
        <xdr:cNvPr id="837" name="Text Box 43">
          <a:extLst>
            <a:ext uri="{FF2B5EF4-FFF2-40B4-BE49-F238E27FC236}">
              <a16:creationId xmlns:a16="http://schemas.microsoft.com/office/drawing/2014/main" id="{69627373-3329-4EC4-A2EC-0D4CB999EE17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230</xdr:row>
      <xdr:rowOff>0</xdr:rowOff>
    </xdr:from>
    <xdr:to>
      <xdr:col>2</xdr:col>
      <xdr:colOff>76200</xdr:colOff>
      <xdr:row>230</xdr:row>
      <xdr:rowOff>47625</xdr:rowOff>
    </xdr:to>
    <xdr:sp macro="" textlink="">
      <xdr:nvSpPr>
        <xdr:cNvPr id="838" name="Text Box 68">
          <a:extLst>
            <a:ext uri="{FF2B5EF4-FFF2-40B4-BE49-F238E27FC236}">
              <a16:creationId xmlns:a16="http://schemas.microsoft.com/office/drawing/2014/main" id="{71C0667A-B314-4B6D-A8AD-70338F13EA5C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230</xdr:row>
      <xdr:rowOff>0</xdr:rowOff>
    </xdr:from>
    <xdr:to>
      <xdr:col>2</xdr:col>
      <xdr:colOff>76200</xdr:colOff>
      <xdr:row>230</xdr:row>
      <xdr:rowOff>47625</xdr:rowOff>
    </xdr:to>
    <xdr:sp macro="" textlink="">
      <xdr:nvSpPr>
        <xdr:cNvPr id="839" name="Text Box 69">
          <a:extLst>
            <a:ext uri="{FF2B5EF4-FFF2-40B4-BE49-F238E27FC236}">
              <a16:creationId xmlns:a16="http://schemas.microsoft.com/office/drawing/2014/main" id="{C5EA61C4-79B8-4CD9-A453-9D6C956C0C11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230</xdr:row>
      <xdr:rowOff>0</xdr:rowOff>
    </xdr:from>
    <xdr:to>
      <xdr:col>2</xdr:col>
      <xdr:colOff>76200</xdr:colOff>
      <xdr:row>230</xdr:row>
      <xdr:rowOff>47625</xdr:rowOff>
    </xdr:to>
    <xdr:sp macro="" textlink="">
      <xdr:nvSpPr>
        <xdr:cNvPr id="840" name="Text Box 70">
          <a:extLst>
            <a:ext uri="{FF2B5EF4-FFF2-40B4-BE49-F238E27FC236}">
              <a16:creationId xmlns:a16="http://schemas.microsoft.com/office/drawing/2014/main" id="{3F642996-493D-4EF7-81E5-8AD033FF8561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230</xdr:row>
      <xdr:rowOff>0</xdr:rowOff>
    </xdr:from>
    <xdr:to>
      <xdr:col>2</xdr:col>
      <xdr:colOff>76200</xdr:colOff>
      <xdr:row>230</xdr:row>
      <xdr:rowOff>47625</xdr:rowOff>
    </xdr:to>
    <xdr:sp macro="" textlink="">
      <xdr:nvSpPr>
        <xdr:cNvPr id="841" name="Text Box 71">
          <a:extLst>
            <a:ext uri="{FF2B5EF4-FFF2-40B4-BE49-F238E27FC236}">
              <a16:creationId xmlns:a16="http://schemas.microsoft.com/office/drawing/2014/main" id="{D90BC0F6-3652-4408-A6F2-5B1311DB9FB1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230</xdr:row>
      <xdr:rowOff>0</xdr:rowOff>
    </xdr:from>
    <xdr:to>
      <xdr:col>2</xdr:col>
      <xdr:colOff>76200</xdr:colOff>
      <xdr:row>230</xdr:row>
      <xdr:rowOff>47625</xdr:rowOff>
    </xdr:to>
    <xdr:sp macro="" textlink="">
      <xdr:nvSpPr>
        <xdr:cNvPr id="842" name="Text Box 72">
          <a:extLst>
            <a:ext uri="{FF2B5EF4-FFF2-40B4-BE49-F238E27FC236}">
              <a16:creationId xmlns:a16="http://schemas.microsoft.com/office/drawing/2014/main" id="{EDAB859C-4748-4FC3-B6EA-80B994E929B1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230</xdr:row>
      <xdr:rowOff>0</xdr:rowOff>
    </xdr:from>
    <xdr:to>
      <xdr:col>2</xdr:col>
      <xdr:colOff>76200</xdr:colOff>
      <xdr:row>230</xdr:row>
      <xdr:rowOff>47625</xdr:rowOff>
    </xdr:to>
    <xdr:sp macro="" textlink="">
      <xdr:nvSpPr>
        <xdr:cNvPr id="843" name="Text Box 73">
          <a:extLst>
            <a:ext uri="{FF2B5EF4-FFF2-40B4-BE49-F238E27FC236}">
              <a16:creationId xmlns:a16="http://schemas.microsoft.com/office/drawing/2014/main" id="{D8541097-266B-4E43-8022-14580748A16D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230</xdr:row>
      <xdr:rowOff>0</xdr:rowOff>
    </xdr:from>
    <xdr:to>
      <xdr:col>2</xdr:col>
      <xdr:colOff>76200</xdr:colOff>
      <xdr:row>230</xdr:row>
      <xdr:rowOff>28575</xdr:rowOff>
    </xdr:to>
    <xdr:sp macro="" textlink="">
      <xdr:nvSpPr>
        <xdr:cNvPr id="844" name="Text Box 46">
          <a:extLst>
            <a:ext uri="{FF2B5EF4-FFF2-40B4-BE49-F238E27FC236}">
              <a16:creationId xmlns:a16="http://schemas.microsoft.com/office/drawing/2014/main" id="{4E08AF49-62B1-4671-8EB8-CDE7630AF04F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230</xdr:row>
      <xdr:rowOff>0</xdr:rowOff>
    </xdr:from>
    <xdr:to>
      <xdr:col>2</xdr:col>
      <xdr:colOff>76200</xdr:colOff>
      <xdr:row>230</xdr:row>
      <xdr:rowOff>28575</xdr:rowOff>
    </xdr:to>
    <xdr:sp macro="" textlink="">
      <xdr:nvSpPr>
        <xdr:cNvPr id="845" name="Text Box 43">
          <a:extLst>
            <a:ext uri="{FF2B5EF4-FFF2-40B4-BE49-F238E27FC236}">
              <a16:creationId xmlns:a16="http://schemas.microsoft.com/office/drawing/2014/main" id="{C03F4014-5213-4DFD-8B9D-1FCD0856ABDF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230</xdr:row>
      <xdr:rowOff>0</xdr:rowOff>
    </xdr:from>
    <xdr:to>
      <xdr:col>2</xdr:col>
      <xdr:colOff>76200</xdr:colOff>
      <xdr:row>230</xdr:row>
      <xdr:rowOff>28575</xdr:rowOff>
    </xdr:to>
    <xdr:sp macro="" textlink="">
      <xdr:nvSpPr>
        <xdr:cNvPr id="846" name="Text Box 46">
          <a:extLst>
            <a:ext uri="{FF2B5EF4-FFF2-40B4-BE49-F238E27FC236}">
              <a16:creationId xmlns:a16="http://schemas.microsoft.com/office/drawing/2014/main" id="{E6904D05-B11C-463F-A964-87A1DAD940A8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230</xdr:row>
      <xdr:rowOff>0</xdr:rowOff>
    </xdr:from>
    <xdr:to>
      <xdr:col>2</xdr:col>
      <xdr:colOff>76200</xdr:colOff>
      <xdr:row>230</xdr:row>
      <xdr:rowOff>28575</xdr:rowOff>
    </xdr:to>
    <xdr:sp macro="" textlink="">
      <xdr:nvSpPr>
        <xdr:cNvPr id="847" name="Text Box 43">
          <a:extLst>
            <a:ext uri="{FF2B5EF4-FFF2-40B4-BE49-F238E27FC236}">
              <a16:creationId xmlns:a16="http://schemas.microsoft.com/office/drawing/2014/main" id="{BAADDD40-3637-42B6-978D-30414A81E649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230</xdr:row>
      <xdr:rowOff>0</xdr:rowOff>
    </xdr:from>
    <xdr:to>
      <xdr:col>1</xdr:col>
      <xdr:colOff>790575</xdr:colOff>
      <xdr:row>230</xdr:row>
      <xdr:rowOff>171450</xdr:rowOff>
    </xdr:to>
    <xdr:sp macro="" textlink="">
      <xdr:nvSpPr>
        <xdr:cNvPr id="848" name="Text Box 10">
          <a:extLst>
            <a:ext uri="{FF2B5EF4-FFF2-40B4-BE49-F238E27FC236}">
              <a16:creationId xmlns:a16="http://schemas.microsoft.com/office/drawing/2014/main" id="{D7C44751-E443-455B-B012-2D8ACB1CC5CB}"/>
            </a:ext>
          </a:extLst>
        </xdr:cNvPr>
        <xdr:cNvSpPr txBox="1">
          <a:spLocks noChangeArrowheads="1"/>
        </xdr:cNvSpPr>
      </xdr:nvSpPr>
      <xdr:spPr bwMode="auto">
        <a:xfrm>
          <a:off x="1057275" y="245078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230</xdr:row>
      <xdr:rowOff>0</xdr:rowOff>
    </xdr:from>
    <xdr:to>
      <xdr:col>1</xdr:col>
      <xdr:colOff>790575</xdr:colOff>
      <xdr:row>230</xdr:row>
      <xdr:rowOff>171450</xdr:rowOff>
    </xdr:to>
    <xdr:sp macro="" textlink="">
      <xdr:nvSpPr>
        <xdr:cNvPr id="849" name="Text Box 11">
          <a:extLst>
            <a:ext uri="{FF2B5EF4-FFF2-40B4-BE49-F238E27FC236}">
              <a16:creationId xmlns:a16="http://schemas.microsoft.com/office/drawing/2014/main" id="{B75B2EE1-2E35-43BD-BB66-E70A54D91B0C}"/>
            </a:ext>
          </a:extLst>
        </xdr:cNvPr>
        <xdr:cNvSpPr txBox="1">
          <a:spLocks noChangeArrowheads="1"/>
        </xdr:cNvSpPr>
      </xdr:nvSpPr>
      <xdr:spPr bwMode="auto">
        <a:xfrm>
          <a:off x="1057275" y="245078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230</xdr:row>
      <xdr:rowOff>0</xdr:rowOff>
    </xdr:from>
    <xdr:to>
      <xdr:col>2</xdr:col>
      <xdr:colOff>76200</xdr:colOff>
      <xdr:row>230</xdr:row>
      <xdr:rowOff>171450</xdr:rowOff>
    </xdr:to>
    <xdr:sp macro="" textlink="">
      <xdr:nvSpPr>
        <xdr:cNvPr id="850" name="Text Box 65">
          <a:extLst>
            <a:ext uri="{FF2B5EF4-FFF2-40B4-BE49-F238E27FC236}">
              <a16:creationId xmlns:a16="http://schemas.microsoft.com/office/drawing/2014/main" id="{23A31AE8-DB79-4568-8B2D-47BFE77AA8CC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230</xdr:row>
      <xdr:rowOff>0</xdr:rowOff>
    </xdr:from>
    <xdr:to>
      <xdr:col>2</xdr:col>
      <xdr:colOff>76200</xdr:colOff>
      <xdr:row>230</xdr:row>
      <xdr:rowOff>171450</xdr:rowOff>
    </xdr:to>
    <xdr:sp macro="" textlink="">
      <xdr:nvSpPr>
        <xdr:cNvPr id="851" name="Text Box 91">
          <a:extLst>
            <a:ext uri="{FF2B5EF4-FFF2-40B4-BE49-F238E27FC236}">
              <a16:creationId xmlns:a16="http://schemas.microsoft.com/office/drawing/2014/main" id="{BCC97EA6-FF32-47FD-8BE5-AFF06A6760A6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230</xdr:row>
      <xdr:rowOff>0</xdr:rowOff>
    </xdr:from>
    <xdr:to>
      <xdr:col>2</xdr:col>
      <xdr:colOff>76200</xdr:colOff>
      <xdr:row>230</xdr:row>
      <xdr:rowOff>171450</xdr:rowOff>
    </xdr:to>
    <xdr:sp macro="" textlink="">
      <xdr:nvSpPr>
        <xdr:cNvPr id="852" name="Text Box 65">
          <a:extLst>
            <a:ext uri="{FF2B5EF4-FFF2-40B4-BE49-F238E27FC236}">
              <a16:creationId xmlns:a16="http://schemas.microsoft.com/office/drawing/2014/main" id="{F0775B99-C65D-4061-8E0B-A5A0A594EEAB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230</xdr:row>
      <xdr:rowOff>0</xdr:rowOff>
    </xdr:from>
    <xdr:to>
      <xdr:col>2</xdr:col>
      <xdr:colOff>76200</xdr:colOff>
      <xdr:row>230</xdr:row>
      <xdr:rowOff>171450</xdr:rowOff>
    </xdr:to>
    <xdr:sp macro="" textlink="">
      <xdr:nvSpPr>
        <xdr:cNvPr id="853" name="Text Box 91">
          <a:extLst>
            <a:ext uri="{FF2B5EF4-FFF2-40B4-BE49-F238E27FC236}">
              <a16:creationId xmlns:a16="http://schemas.microsoft.com/office/drawing/2014/main" id="{BD4C61C1-61A7-4F32-A223-4F9BF873B08B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230</xdr:row>
      <xdr:rowOff>0</xdr:rowOff>
    </xdr:from>
    <xdr:to>
      <xdr:col>3</xdr:col>
      <xdr:colOff>76200</xdr:colOff>
      <xdr:row>230</xdr:row>
      <xdr:rowOff>171450</xdr:rowOff>
    </xdr:to>
    <xdr:sp macro="" textlink="">
      <xdr:nvSpPr>
        <xdr:cNvPr id="854" name="Text Box 46">
          <a:extLst>
            <a:ext uri="{FF2B5EF4-FFF2-40B4-BE49-F238E27FC236}">
              <a16:creationId xmlns:a16="http://schemas.microsoft.com/office/drawing/2014/main" id="{73A3D2E4-6995-476D-852C-481DD59BBDFA}"/>
            </a:ext>
          </a:extLst>
        </xdr:cNvPr>
        <xdr:cNvSpPr txBox="1">
          <a:spLocks noChangeArrowheads="1"/>
        </xdr:cNvSpPr>
      </xdr:nvSpPr>
      <xdr:spPr bwMode="auto">
        <a:xfrm>
          <a:off x="4705350" y="2450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230</xdr:row>
      <xdr:rowOff>0</xdr:rowOff>
    </xdr:from>
    <xdr:to>
      <xdr:col>3</xdr:col>
      <xdr:colOff>76200</xdr:colOff>
      <xdr:row>230</xdr:row>
      <xdr:rowOff>171450</xdr:rowOff>
    </xdr:to>
    <xdr:sp macro="" textlink="">
      <xdr:nvSpPr>
        <xdr:cNvPr id="855" name="Text Box 43">
          <a:extLst>
            <a:ext uri="{FF2B5EF4-FFF2-40B4-BE49-F238E27FC236}">
              <a16:creationId xmlns:a16="http://schemas.microsoft.com/office/drawing/2014/main" id="{1E0ACE2A-1A1E-4BAF-9151-1C81A5D9700C}"/>
            </a:ext>
          </a:extLst>
        </xdr:cNvPr>
        <xdr:cNvSpPr txBox="1">
          <a:spLocks noChangeArrowheads="1"/>
        </xdr:cNvSpPr>
      </xdr:nvSpPr>
      <xdr:spPr bwMode="auto">
        <a:xfrm>
          <a:off x="4705350" y="2450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230</xdr:row>
      <xdr:rowOff>0</xdr:rowOff>
    </xdr:from>
    <xdr:to>
      <xdr:col>2</xdr:col>
      <xdr:colOff>76200</xdr:colOff>
      <xdr:row>230</xdr:row>
      <xdr:rowOff>66675</xdr:rowOff>
    </xdr:to>
    <xdr:sp macro="" textlink="">
      <xdr:nvSpPr>
        <xdr:cNvPr id="856" name="Text Box 68">
          <a:extLst>
            <a:ext uri="{FF2B5EF4-FFF2-40B4-BE49-F238E27FC236}">
              <a16:creationId xmlns:a16="http://schemas.microsoft.com/office/drawing/2014/main" id="{B2D5AC9F-CC23-4C77-A1EE-0DB22F563BD0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230</xdr:row>
      <xdr:rowOff>0</xdr:rowOff>
    </xdr:from>
    <xdr:to>
      <xdr:col>2</xdr:col>
      <xdr:colOff>76200</xdr:colOff>
      <xdr:row>230</xdr:row>
      <xdr:rowOff>66675</xdr:rowOff>
    </xdr:to>
    <xdr:sp macro="" textlink="">
      <xdr:nvSpPr>
        <xdr:cNvPr id="857" name="Text Box 69">
          <a:extLst>
            <a:ext uri="{FF2B5EF4-FFF2-40B4-BE49-F238E27FC236}">
              <a16:creationId xmlns:a16="http://schemas.microsoft.com/office/drawing/2014/main" id="{2D3AD5A6-6F64-4ED9-AADA-A151C7BC6C3F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230</xdr:row>
      <xdr:rowOff>0</xdr:rowOff>
    </xdr:from>
    <xdr:to>
      <xdr:col>2</xdr:col>
      <xdr:colOff>76200</xdr:colOff>
      <xdr:row>230</xdr:row>
      <xdr:rowOff>66675</xdr:rowOff>
    </xdr:to>
    <xdr:sp macro="" textlink="">
      <xdr:nvSpPr>
        <xdr:cNvPr id="858" name="Text Box 70">
          <a:extLst>
            <a:ext uri="{FF2B5EF4-FFF2-40B4-BE49-F238E27FC236}">
              <a16:creationId xmlns:a16="http://schemas.microsoft.com/office/drawing/2014/main" id="{346B8041-649C-4567-BED2-DF128335CEC3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230</xdr:row>
      <xdr:rowOff>0</xdr:rowOff>
    </xdr:from>
    <xdr:to>
      <xdr:col>2</xdr:col>
      <xdr:colOff>76200</xdr:colOff>
      <xdr:row>230</xdr:row>
      <xdr:rowOff>66675</xdr:rowOff>
    </xdr:to>
    <xdr:sp macro="" textlink="">
      <xdr:nvSpPr>
        <xdr:cNvPr id="859" name="Text Box 71">
          <a:extLst>
            <a:ext uri="{FF2B5EF4-FFF2-40B4-BE49-F238E27FC236}">
              <a16:creationId xmlns:a16="http://schemas.microsoft.com/office/drawing/2014/main" id="{021295CD-A6A0-470C-8753-4F7E5E6CB90F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230</xdr:row>
      <xdr:rowOff>0</xdr:rowOff>
    </xdr:from>
    <xdr:to>
      <xdr:col>2</xdr:col>
      <xdr:colOff>76200</xdr:colOff>
      <xdr:row>230</xdr:row>
      <xdr:rowOff>66675</xdr:rowOff>
    </xdr:to>
    <xdr:sp macro="" textlink="">
      <xdr:nvSpPr>
        <xdr:cNvPr id="860" name="Text Box 72">
          <a:extLst>
            <a:ext uri="{FF2B5EF4-FFF2-40B4-BE49-F238E27FC236}">
              <a16:creationId xmlns:a16="http://schemas.microsoft.com/office/drawing/2014/main" id="{BF8556CC-3AC0-48D3-85F8-73368F054350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230</xdr:row>
      <xdr:rowOff>0</xdr:rowOff>
    </xdr:from>
    <xdr:to>
      <xdr:col>2</xdr:col>
      <xdr:colOff>76200</xdr:colOff>
      <xdr:row>230</xdr:row>
      <xdr:rowOff>66675</xdr:rowOff>
    </xdr:to>
    <xdr:sp macro="" textlink="">
      <xdr:nvSpPr>
        <xdr:cNvPr id="861" name="Text Box 73">
          <a:extLst>
            <a:ext uri="{FF2B5EF4-FFF2-40B4-BE49-F238E27FC236}">
              <a16:creationId xmlns:a16="http://schemas.microsoft.com/office/drawing/2014/main" id="{A13E4C87-7B65-4B3C-A7FC-F489EDE71375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230</xdr:row>
      <xdr:rowOff>0</xdr:rowOff>
    </xdr:from>
    <xdr:to>
      <xdr:col>2</xdr:col>
      <xdr:colOff>76200</xdr:colOff>
      <xdr:row>230</xdr:row>
      <xdr:rowOff>28575</xdr:rowOff>
    </xdr:to>
    <xdr:sp macro="" textlink="">
      <xdr:nvSpPr>
        <xdr:cNvPr id="862" name="Text Box 46">
          <a:extLst>
            <a:ext uri="{FF2B5EF4-FFF2-40B4-BE49-F238E27FC236}">
              <a16:creationId xmlns:a16="http://schemas.microsoft.com/office/drawing/2014/main" id="{18B0812C-4862-46BF-B165-65D9E2E3A74A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230</xdr:row>
      <xdr:rowOff>0</xdr:rowOff>
    </xdr:from>
    <xdr:to>
      <xdr:col>2</xdr:col>
      <xdr:colOff>76200</xdr:colOff>
      <xdr:row>230</xdr:row>
      <xdr:rowOff>28575</xdr:rowOff>
    </xdr:to>
    <xdr:sp macro="" textlink="">
      <xdr:nvSpPr>
        <xdr:cNvPr id="863" name="Text Box 43">
          <a:extLst>
            <a:ext uri="{FF2B5EF4-FFF2-40B4-BE49-F238E27FC236}">
              <a16:creationId xmlns:a16="http://schemas.microsoft.com/office/drawing/2014/main" id="{08D1ECC5-392B-417B-B2E9-8ED22EFCB702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230</xdr:row>
      <xdr:rowOff>0</xdr:rowOff>
    </xdr:from>
    <xdr:to>
      <xdr:col>2</xdr:col>
      <xdr:colOff>76200</xdr:colOff>
      <xdr:row>230</xdr:row>
      <xdr:rowOff>28575</xdr:rowOff>
    </xdr:to>
    <xdr:sp macro="" textlink="">
      <xdr:nvSpPr>
        <xdr:cNvPr id="864" name="Text Box 46">
          <a:extLst>
            <a:ext uri="{FF2B5EF4-FFF2-40B4-BE49-F238E27FC236}">
              <a16:creationId xmlns:a16="http://schemas.microsoft.com/office/drawing/2014/main" id="{AB23FE15-5C1F-43E0-B15C-920708355E67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230</xdr:row>
      <xdr:rowOff>0</xdr:rowOff>
    </xdr:from>
    <xdr:to>
      <xdr:col>2</xdr:col>
      <xdr:colOff>76200</xdr:colOff>
      <xdr:row>230</xdr:row>
      <xdr:rowOff>28575</xdr:rowOff>
    </xdr:to>
    <xdr:sp macro="" textlink="">
      <xdr:nvSpPr>
        <xdr:cNvPr id="865" name="Text Box 43">
          <a:extLst>
            <a:ext uri="{FF2B5EF4-FFF2-40B4-BE49-F238E27FC236}">
              <a16:creationId xmlns:a16="http://schemas.microsoft.com/office/drawing/2014/main" id="{74FF9CA1-A147-4A89-8889-E297D64DAA54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230</xdr:row>
      <xdr:rowOff>0</xdr:rowOff>
    </xdr:from>
    <xdr:to>
      <xdr:col>2</xdr:col>
      <xdr:colOff>76200</xdr:colOff>
      <xdr:row>230</xdr:row>
      <xdr:rowOff>66675</xdr:rowOff>
    </xdr:to>
    <xdr:sp macro="" textlink="">
      <xdr:nvSpPr>
        <xdr:cNvPr id="866" name="Text Box 68">
          <a:extLst>
            <a:ext uri="{FF2B5EF4-FFF2-40B4-BE49-F238E27FC236}">
              <a16:creationId xmlns:a16="http://schemas.microsoft.com/office/drawing/2014/main" id="{38070236-C2A1-4A22-9A53-86B33DEE9DB9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230</xdr:row>
      <xdr:rowOff>0</xdr:rowOff>
    </xdr:from>
    <xdr:to>
      <xdr:col>2</xdr:col>
      <xdr:colOff>76200</xdr:colOff>
      <xdr:row>230</xdr:row>
      <xdr:rowOff>66675</xdr:rowOff>
    </xdr:to>
    <xdr:sp macro="" textlink="">
      <xdr:nvSpPr>
        <xdr:cNvPr id="867" name="Text Box 69">
          <a:extLst>
            <a:ext uri="{FF2B5EF4-FFF2-40B4-BE49-F238E27FC236}">
              <a16:creationId xmlns:a16="http://schemas.microsoft.com/office/drawing/2014/main" id="{29F6A945-CF07-4642-A52E-B104922BC407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230</xdr:row>
      <xdr:rowOff>0</xdr:rowOff>
    </xdr:from>
    <xdr:to>
      <xdr:col>2</xdr:col>
      <xdr:colOff>76200</xdr:colOff>
      <xdr:row>230</xdr:row>
      <xdr:rowOff>66675</xdr:rowOff>
    </xdr:to>
    <xdr:sp macro="" textlink="">
      <xdr:nvSpPr>
        <xdr:cNvPr id="868" name="Text Box 70">
          <a:extLst>
            <a:ext uri="{FF2B5EF4-FFF2-40B4-BE49-F238E27FC236}">
              <a16:creationId xmlns:a16="http://schemas.microsoft.com/office/drawing/2014/main" id="{2837713A-7D12-4865-856A-EC6203735980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230</xdr:row>
      <xdr:rowOff>0</xdr:rowOff>
    </xdr:from>
    <xdr:to>
      <xdr:col>2</xdr:col>
      <xdr:colOff>76200</xdr:colOff>
      <xdr:row>230</xdr:row>
      <xdr:rowOff>66675</xdr:rowOff>
    </xdr:to>
    <xdr:sp macro="" textlink="">
      <xdr:nvSpPr>
        <xdr:cNvPr id="869" name="Text Box 71">
          <a:extLst>
            <a:ext uri="{FF2B5EF4-FFF2-40B4-BE49-F238E27FC236}">
              <a16:creationId xmlns:a16="http://schemas.microsoft.com/office/drawing/2014/main" id="{79F48E19-9BCE-45FE-8927-82FFF951C749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230</xdr:row>
      <xdr:rowOff>0</xdr:rowOff>
    </xdr:from>
    <xdr:to>
      <xdr:col>2</xdr:col>
      <xdr:colOff>76200</xdr:colOff>
      <xdr:row>230</xdr:row>
      <xdr:rowOff>66675</xdr:rowOff>
    </xdr:to>
    <xdr:sp macro="" textlink="">
      <xdr:nvSpPr>
        <xdr:cNvPr id="870" name="Text Box 72">
          <a:extLst>
            <a:ext uri="{FF2B5EF4-FFF2-40B4-BE49-F238E27FC236}">
              <a16:creationId xmlns:a16="http://schemas.microsoft.com/office/drawing/2014/main" id="{6D89EFAC-16E1-430C-8AFC-CB10D26D8CB4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230</xdr:row>
      <xdr:rowOff>0</xdr:rowOff>
    </xdr:from>
    <xdr:to>
      <xdr:col>2</xdr:col>
      <xdr:colOff>76200</xdr:colOff>
      <xdr:row>230</xdr:row>
      <xdr:rowOff>66675</xdr:rowOff>
    </xdr:to>
    <xdr:sp macro="" textlink="">
      <xdr:nvSpPr>
        <xdr:cNvPr id="871" name="Text Box 73">
          <a:extLst>
            <a:ext uri="{FF2B5EF4-FFF2-40B4-BE49-F238E27FC236}">
              <a16:creationId xmlns:a16="http://schemas.microsoft.com/office/drawing/2014/main" id="{7785BB25-C4E4-4A66-A871-7D3F1F9ECE02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230</xdr:row>
      <xdr:rowOff>0</xdr:rowOff>
    </xdr:from>
    <xdr:to>
      <xdr:col>2</xdr:col>
      <xdr:colOff>76200</xdr:colOff>
      <xdr:row>230</xdr:row>
      <xdr:rowOff>28575</xdr:rowOff>
    </xdr:to>
    <xdr:sp macro="" textlink="">
      <xdr:nvSpPr>
        <xdr:cNvPr id="872" name="Text Box 46">
          <a:extLst>
            <a:ext uri="{FF2B5EF4-FFF2-40B4-BE49-F238E27FC236}">
              <a16:creationId xmlns:a16="http://schemas.microsoft.com/office/drawing/2014/main" id="{4788C648-4A7E-4D97-A5F4-0FD9D3DDFC06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230</xdr:row>
      <xdr:rowOff>0</xdr:rowOff>
    </xdr:from>
    <xdr:to>
      <xdr:col>2</xdr:col>
      <xdr:colOff>76200</xdr:colOff>
      <xdr:row>230</xdr:row>
      <xdr:rowOff>28575</xdr:rowOff>
    </xdr:to>
    <xdr:sp macro="" textlink="">
      <xdr:nvSpPr>
        <xdr:cNvPr id="873" name="Text Box 43">
          <a:extLst>
            <a:ext uri="{FF2B5EF4-FFF2-40B4-BE49-F238E27FC236}">
              <a16:creationId xmlns:a16="http://schemas.microsoft.com/office/drawing/2014/main" id="{D3F81707-0DE9-4E3F-AC6C-78B28211DEDE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230</xdr:row>
      <xdr:rowOff>0</xdr:rowOff>
    </xdr:from>
    <xdr:to>
      <xdr:col>2</xdr:col>
      <xdr:colOff>76200</xdr:colOff>
      <xdr:row>230</xdr:row>
      <xdr:rowOff>28575</xdr:rowOff>
    </xdr:to>
    <xdr:sp macro="" textlink="">
      <xdr:nvSpPr>
        <xdr:cNvPr id="874" name="Text Box 46">
          <a:extLst>
            <a:ext uri="{FF2B5EF4-FFF2-40B4-BE49-F238E27FC236}">
              <a16:creationId xmlns:a16="http://schemas.microsoft.com/office/drawing/2014/main" id="{A5808F91-658E-4FA6-835F-E9314FCB2774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230</xdr:row>
      <xdr:rowOff>0</xdr:rowOff>
    </xdr:from>
    <xdr:to>
      <xdr:col>2</xdr:col>
      <xdr:colOff>76200</xdr:colOff>
      <xdr:row>230</xdr:row>
      <xdr:rowOff>28575</xdr:rowOff>
    </xdr:to>
    <xdr:sp macro="" textlink="">
      <xdr:nvSpPr>
        <xdr:cNvPr id="875" name="Text Box 43">
          <a:extLst>
            <a:ext uri="{FF2B5EF4-FFF2-40B4-BE49-F238E27FC236}">
              <a16:creationId xmlns:a16="http://schemas.microsoft.com/office/drawing/2014/main" id="{37CA8729-44F4-4E0F-91B5-D7E0A4507066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230</xdr:row>
      <xdr:rowOff>0</xdr:rowOff>
    </xdr:from>
    <xdr:to>
      <xdr:col>2</xdr:col>
      <xdr:colOff>76200</xdr:colOff>
      <xdr:row>230</xdr:row>
      <xdr:rowOff>47625</xdr:rowOff>
    </xdr:to>
    <xdr:sp macro="" textlink="">
      <xdr:nvSpPr>
        <xdr:cNvPr id="876" name="Text Box 68">
          <a:extLst>
            <a:ext uri="{FF2B5EF4-FFF2-40B4-BE49-F238E27FC236}">
              <a16:creationId xmlns:a16="http://schemas.microsoft.com/office/drawing/2014/main" id="{6FC488D6-B693-46F9-9171-7DFD4ACDAE70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230</xdr:row>
      <xdr:rowOff>0</xdr:rowOff>
    </xdr:from>
    <xdr:to>
      <xdr:col>2</xdr:col>
      <xdr:colOff>76200</xdr:colOff>
      <xdr:row>230</xdr:row>
      <xdr:rowOff>47625</xdr:rowOff>
    </xdr:to>
    <xdr:sp macro="" textlink="">
      <xdr:nvSpPr>
        <xdr:cNvPr id="877" name="Text Box 69">
          <a:extLst>
            <a:ext uri="{FF2B5EF4-FFF2-40B4-BE49-F238E27FC236}">
              <a16:creationId xmlns:a16="http://schemas.microsoft.com/office/drawing/2014/main" id="{BD91E92C-1E23-41EB-A075-E9CC911A847A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230</xdr:row>
      <xdr:rowOff>0</xdr:rowOff>
    </xdr:from>
    <xdr:to>
      <xdr:col>2</xdr:col>
      <xdr:colOff>76200</xdr:colOff>
      <xdr:row>230</xdr:row>
      <xdr:rowOff>47625</xdr:rowOff>
    </xdr:to>
    <xdr:sp macro="" textlink="">
      <xdr:nvSpPr>
        <xdr:cNvPr id="878" name="Text Box 70">
          <a:extLst>
            <a:ext uri="{FF2B5EF4-FFF2-40B4-BE49-F238E27FC236}">
              <a16:creationId xmlns:a16="http://schemas.microsoft.com/office/drawing/2014/main" id="{33F62C48-83B4-4B18-88D9-36DE260248CE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230</xdr:row>
      <xdr:rowOff>0</xdr:rowOff>
    </xdr:from>
    <xdr:to>
      <xdr:col>2</xdr:col>
      <xdr:colOff>76200</xdr:colOff>
      <xdr:row>230</xdr:row>
      <xdr:rowOff>47625</xdr:rowOff>
    </xdr:to>
    <xdr:sp macro="" textlink="">
      <xdr:nvSpPr>
        <xdr:cNvPr id="879" name="Text Box 71">
          <a:extLst>
            <a:ext uri="{FF2B5EF4-FFF2-40B4-BE49-F238E27FC236}">
              <a16:creationId xmlns:a16="http://schemas.microsoft.com/office/drawing/2014/main" id="{3E8AD781-9EB5-4E4B-AFFA-5D347C980A3F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230</xdr:row>
      <xdr:rowOff>0</xdr:rowOff>
    </xdr:from>
    <xdr:to>
      <xdr:col>2</xdr:col>
      <xdr:colOff>76200</xdr:colOff>
      <xdr:row>230</xdr:row>
      <xdr:rowOff>47625</xdr:rowOff>
    </xdr:to>
    <xdr:sp macro="" textlink="">
      <xdr:nvSpPr>
        <xdr:cNvPr id="880" name="Text Box 72">
          <a:extLst>
            <a:ext uri="{FF2B5EF4-FFF2-40B4-BE49-F238E27FC236}">
              <a16:creationId xmlns:a16="http://schemas.microsoft.com/office/drawing/2014/main" id="{86B81E59-B418-48E7-AC88-B979A243A43D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230</xdr:row>
      <xdr:rowOff>0</xdr:rowOff>
    </xdr:from>
    <xdr:to>
      <xdr:col>2</xdr:col>
      <xdr:colOff>76200</xdr:colOff>
      <xdr:row>230</xdr:row>
      <xdr:rowOff>47625</xdr:rowOff>
    </xdr:to>
    <xdr:sp macro="" textlink="">
      <xdr:nvSpPr>
        <xdr:cNvPr id="881" name="Text Box 73">
          <a:extLst>
            <a:ext uri="{FF2B5EF4-FFF2-40B4-BE49-F238E27FC236}">
              <a16:creationId xmlns:a16="http://schemas.microsoft.com/office/drawing/2014/main" id="{2152A08A-6440-409C-9F49-391C0CB9911F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230</xdr:row>
      <xdr:rowOff>0</xdr:rowOff>
    </xdr:from>
    <xdr:to>
      <xdr:col>2</xdr:col>
      <xdr:colOff>76200</xdr:colOff>
      <xdr:row>230</xdr:row>
      <xdr:rowOff>28575</xdr:rowOff>
    </xdr:to>
    <xdr:sp macro="" textlink="">
      <xdr:nvSpPr>
        <xdr:cNvPr id="882" name="Text Box 46">
          <a:extLst>
            <a:ext uri="{FF2B5EF4-FFF2-40B4-BE49-F238E27FC236}">
              <a16:creationId xmlns:a16="http://schemas.microsoft.com/office/drawing/2014/main" id="{4146B935-1CD5-403D-A689-721E008AF30D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230</xdr:row>
      <xdr:rowOff>0</xdr:rowOff>
    </xdr:from>
    <xdr:to>
      <xdr:col>2</xdr:col>
      <xdr:colOff>76200</xdr:colOff>
      <xdr:row>230</xdr:row>
      <xdr:rowOff>28575</xdr:rowOff>
    </xdr:to>
    <xdr:sp macro="" textlink="">
      <xdr:nvSpPr>
        <xdr:cNvPr id="883" name="Text Box 43">
          <a:extLst>
            <a:ext uri="{FF2B5EF4-FFF2-40B4-BE49-F238E27FC236}">
              <a16:creationId xmlns:a16="http://schemas.microsoft.com/office/drawing/2014/main" id="{A1549482-CC69-48B1-BEBD-BAF3277E76C9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230</xdr:row>
      <xdr:rowOff>0</xdr:rowOff>
    </xdr:from>
    <xdr:to>
      <xdr:col>2</xdr:col>
      <xdr:colOff>76200</xdr:colOff>
      <xdr:row>230</xdr:row>
      <xdr:rowOff>28575</xdr:rowOff>
    </xdr:to>
    <xdr:sp macro="" textlink="">
      <xdr:nvSpPr>
        <xdr:cNvPr id="884" name="Text Box 46">
          <a:extLst>
            <a:ext uri="{FF2B5EF4-FFF2-40B4-BE49-F238E27FC236}">
              <a16:creationId xmlns:a16="http://schemas.microsoft.com/office/drawing/2014/main" id="{41B9B87F-EB9B-4054-9E3C-4E6977778DF4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230</xdr:row>
      <xdr:rowOff>0</xdr:rowOff>
    </xdr:from>
    <xdr:to>
      <xdr:col>2</xdr:col>
      <xdr:colOff>76200</xdr:colOff>
      <xdr:row>230</xdr:row>
      <xdr:rowOff>28575</xdr:rowOff>
    </xdr:to>
    <xdr:sp macro="" textlink="">
      <xdr:nvSpPr>
        <xdr:cNvPr id="885" name="Text Box 43">
          <a:extLst>
            <a:ext uri="{FF2B5EF4-FFF2-40B4-BE49-F238E27FC236}">
              <a16:creationId xmlns:a16="http://schemas.microsoft.com/office/drawing/2014/main" id="{4EF3140E-B8F8-4B50-8A69-0E5FF5F34450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230</xdr:row>
      <xdr:rowOff>0</xdr:rowOff>
    </xdr:from>
    <xdr:to>
      <xdr:col>2</xdr:col>
      <xdr:colOff>76200</xdr:colOff>
      <xdr:row>230</xdr:row>
      <xdr:rowOff>171450</xdr:rowOff>
    </xdr:to>
    <xdr:sp macro="" textlink="">
      <xdr:nvSpPr>
        <xdr:cNvPr id="886" name="Text Box 65">
          <a:extLst>
            <a:ext uri="{FF2B5EF4-FFF2-40B4-BE49-F238E27FC236}">
              <a16:creationId xmlns:a16="http://schemas.microsoft.com/office/drawing/2014/main" id="{ECF9E1EE-3EA1-4C85-8AE6-4B102B703857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230</xdr:row>
      <xdr:rowOff>0</xdr:rowOff>
    </xdr:from>
    <xdr:to>
      <xdr:col>2</xdr:col>
      <xdr:colOff>76200</xdr:colOff>
      <xdr:row>230</xdr:row>
      <xdr:rowOff>171450</xdr:rowOff>
    </xdr:to>
    <xdr:sp macro="" textlink="">
      <xdr:nvSpPr>
        <xdr:cNvPr id="887" name="Text Box 91">
          <a:extLst>
            <a:ext uri="{FF2B5EF4-FFF2-40B4-BE49-F238E27FC236}">
              <a16:creationId xmlns:a16="http://schemas.microsoft.com/office/drawing/2014/main" id="{95DC7EF5-3D5D-4A38-A4F7-D5DACE74B8DE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230</xdr:row>
      <xdr:rowOff>0</xdr:rowOff>
    </xdr:from>
    <xdr:to>
      <xdr:col>2</xdr:col>
      <xdr:colOff>76200</xdr:colOff>
      <xdr:row>230</xdr:row>
      <xdr:rowOff>171450</xdr:rowOff>
    </xdr:to>
    <xdr:sp macro="" textlink="">
      <xdr:nvSpPr>
        <xdr:cNvPr id="888" name="Text Box 65">
          <a:extLst>
            <a:ext uri="{FF2B5EF4-FFF2-40B4-BE49-F238E27FC236}">
              <a16:creationId xmlns:a16="http://schemas.microsoft.com/office/drawing/2014/main" id="{83B4C643-D5E2-448B-BA19-A0AF6D45B6B4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230</xdr:row>
      <xdr:rowOff>0</xdr:rowOff>
    </xdr:from>
    <xdr:to>
      <xdr:col>2</xdr:col>
      <xdr:colOff>76200</xdr:colOff>
      <xdr:row>230</xdr:row>
      <xdr:rowOff>171450</xdr:rowOff>
    </xdr:to>
    <xdr:sp macro="" textlink="">
      <xdr:nvSpPr>
        <xdr:cNvPr id="889" name="Text Box 91">
          <a:extLst>
            <a:ext uri="{FF2B5EF4-FFF2-40B4-BE49-F238E27FC236}">
              <a16:creationId xmlns:a16="http://schemas.microsoft.com/office/drawing/2014/main" id="{685FB24A-81A5-4684-91C6-87D8CAF35569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230</xdr:row>
      <xdr:rowOff>0</xdr:rowOff>
    </xdr:from>
    <xdr:to>
      <xdr:col>3</xdr:col>
      <xdr:colOff>76200</xdr:colOff>
      <xdr:row>230</xdr:row>
      <xdr:rowOff>171450</xdr:rowOff>
    </xdr:to>
    <xdr:sp macro="" textlink="">
      <xdr:nvSpPr>
        <xdr:cNvPr id="890" name="Text Box 46">
          <a:extLst>
            <a:ext uri="{FF2B5EF4-FFF2-40B4-BE49-F238E27FC236}">
              <a16:creationId xmlns:a16="http://schemas.microsoft.com/office/drawing/2014/main" id="{499483E6-D025-4D56-B190-10105A7E0491}"/>
            </a:ext>
          </a:extLst>
        </xdr:cNvPr>
        <xdr:cNvSpPr txBox="1">
          <a:spLocks noChangeArrowheads="1"/>
        </xdr:cNvSpPr>
      </xdr:nvSpPr>
      <xdr:spPr bwMode="auto">
        <a:xfrm>
          <a:off x="4705350" y="2450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230</xdr:row>
      <xdr:rowOff>0</xdr:rowOff>
    </xdr:from>
    <xdr:to>
      <xdr:col>3</xdr:col>
      <xdr:colOff>76200</xdr:colOff>
      <xdr:row>230</xdr:row>
      <xdr:rowOff>171450</xdr:rowOff>
    </xdr:to>
    <xdr:sp macro="" textlink="">
      <xdr:nvSpPr>
        <xdr:cNvPr id="891" name="Text Box 43">
          <a:extLst>
            <a:ext uri="{FF2B5EF4-FFF2-40B4-BE49-F238E27FC236}">
              <a16:creationId xmlns:a16="http://schemas.microsoft.com/office/drawing/2014/main" id="{52F1AC64-F6EA-478B-BFAB-5C418002863C}"/>
            </a:ext>
          </a:extLst>
        </xdr:cNvPr>
        <xdr:cNvSpPr txBox="1">
          <a:spLocks noChangeArrowheads="1"/>
        </xdr:cNvSpPr>
      </xdr:nvSpPr>
      <xdr:spPr bwMode="auto">
        <a:xfrm>
          <a:off x="4705350" y="2450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230</xdr:row>
      <xdr:rowOff>0</xdr:rowOff>
    </xdr:from>
    <xdr:to>
      <xdr:col>2</xdr:col>
      <xdr:colOff>76200</xdr:colOff>
      <xdr:row>230</xdr:row>
      <xdr:rowOff>66675</xdr:rowOff>
    </xdr:to>
    <xdr:sp macro="" textlink="">
      <xdr:nvSpPr>
        <xdr:cNvPr id="892" name="Text Box 68">
          <a:extLst>
            <a:ext uri="{FF2B5EF4-FFF2-40B4-BE49-F238E27FC236}">
              <a16:creationId xmlns:a16="http://schemas.microsoft.com/office/drawing/2014/main" id="{A1BA46F1-7631-428A-AE98-933108F5F17A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230</xdr:row>
      <xdr:rowOff>0</xdr:rowOff>
    </xdr:from>
    <xdr:to>
      <xdr:col>2</xdr:col>
      <xdr:colOff>76200</xdr:colOff>
      <xdr:row>230</xdr:row>
      <xdr:rowOff>66675</xdr:rowOff>
    </xdr:to>
    <xdr:sp macro="" textlink="">
      <xdr:nvSpPr>
        <xdr:cNvPr id="893" name="Text Box 69">
          <a:extLst>
            <a:ext uri="{FF2B5EF4-FFF2-40B4-BE49-F238E27FC236}">
              <a16:creationId xmlns:a16="http://schemas.microsoft.com/office/drawing/2014/main" id="{1B48FCD8-1E5D-4911-9EA5-7BBFF9DBD0D2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230</xdr:row>
      <xdr:rowOff>0</xdr:rowOff>
    </xdr:from>
    <xdr:to>
      <xdr:col>2</xdr:col>
      <xdr:colOff>76200</xdr:colOff>
      <xdr:row>230</xdr:row>
      <xdr:rowOff>66675</xdr:rowOff>
    </xdr:to>
    <xdr:sp macro="" textlink="">
      <xdr:nvSpPr>
        <xdr:cNvPr id="894" name="Text Box 70">
          <a:extLst>
            <a:ext uri="{FF2B5EF4-FFF2-40B4-BE49-F238E27FC236}">
              <a16:creationId xmlns:a16="http://schemas.microsoft.com/office/drawing/2014/main" id="{2F4CBC2C-CB39-4B0E-AFDE-85D23BA7D6AA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230</xdr:row>
      <xdr:rowOff>0</xdr:rowOff>
    </xdr:from>
    <xdr:to>
      <xdr:col>2</xdr:col>
      <xdr:colOff>76200</xdr:colOff>
      <xdr:row>230</xdr:row>
      <xdr:rowOff>66675</xdr:rowOff>
    </xdr:to>
    <xdr:sp macro="" textlink="">
      <xdr:nvSpPr>
        <xdr:cNvPr id="895" name="Text Box 71">
          <a:extLst>
            <a:ext uri="{FF2B5EF4-FFF2-40B4-BE49-F238E27FC236}">
              <a16:creationId xmlns:a16="http://schemas.microsoft.com/office/drawing/2014/main" id="{0C6FB829-AA79-4F88-ACA4-6C38CF34010F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230</xdr:row>
      <xdr:rowOff>0</xdr:rowOff>
    </xdr:from>
    <xdr:to>
      <xdr:col>2</xdr:col>
      <xdr:colOff>76200</xdr:colOff>
      <xdr:row>230</xdr:row>
      <xdr:rowOff>66675</xdr:rowOff>
    </xdr:to>
    <xdr:sp macro="" textlink="">
      <xdr:nvSpPr>
        <xdr:cNvPr id="896" name="Text Box 72">
          <a:extLst>
            <a:ext uri="{FF2B5EF4-FFF2-40B4-BE49-F238E27FC236}">
              <a16:creationId xmlns:a16="http://schemas.microsoft.com/office/drawing/2014/main" id="{CD091AEA-B469-46AB-AC1F-8CFD608DFBFE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230</xdr:row>
      <xdr:rowOff>0</xdr:rowOff>
    </xdr:from>
    <xdr:to>
      <xdr:col>2</xdr:col>
      <xdr:colOff>76200</xdr:colOff>
      <xdr:row>230</xdr:row>
      <xdr:rowOff>66675</xdr:rowOff>
    </xdr:to>
    <xdr:sp macro="" textlink="">
      <xdr:nvSpPr>
        <xdr:cNvPr id="897" name="Text Box 73">
          <a:extLst>
            <a:ext uri="{FF2B5EF4-FFF2-40B4-BE49-F238E27FC236}">
              <a16:creationId xmlns:a16="http://schemas.microsoft.com/office/drawing/2014/main" id="{2C147D5C-7611-4F2F-B9C7-0CD98FB140BC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230</xdr:row>
      <xdr:rowOff>0</xdr:rowOff>
    </xdr:from>
    <xdr:to>
      <xdr:col>2</xdr:col>
      <xdr:colOff>76200</xdr:colOff>
      <xdr:row>230</xdr:row>
      <xdr:rowOff>28575</xdr:rowOff>
    </xdr:to>
    <xdr:sp macro="" textlink="">
      <xdr:nvSpPr>
        <xdr:cNvPr id="898" name="Text Box 46">
          <a:extLst>
            <a:ext uri="{FF2B5EF4-FFF2-40B4-BE49-F238E27FC236}">
              <a16:creationId xmlns:a16="http://schemas.microsoft.com/office/drawing/2014/main" id="{7C0E32FA-D96A-4BFB-BD01-D872FE1C4478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230</xdr:row>
      <xdr:rowOff>0</xdr:rowOff>
    </xdr:from>
    <xdr:to>
      <xdr:col>2</xdr:col>
      <xdr:colOff>76200</xdr:colOff>
      <xdr:row>230</xdr:row>
      <xdr:rowOff>28575</xdr:rowOff>
    </xdr:to>
    <xdr:sp macro="" textlink="">
      <xdr:nvSpPr>
        <xdr:cNvPr id="899" name="Text Box 43">
          <a:extLst>
            <a:ext uri="{FF2B5EF4-FFF2-40B4-BE49-F238E27FC236}">
              <a16:creationId xmlns:a16="http://schemas.microsoft.com/office/drawing/2014/main" id="{79467348-4690-409E-963E-0868FEF4D7A0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230</xdr:row>
      <xdr:rowOff>0</xdr:rowOff>
    </xdr:from>
    <xdr:to>
      <xdr:col>2</xdr:col>
      <xdr:colOff>76200</xdr:colOff>
      <xdr:row>230</xdr:row>
      <xdr:rowOff>28575</xdr:rowOff>
    </xdr:to>
    <xdr:sp macro="" textlink="">
      <xdr:nvSpPr>
        <xdr:cNvPr id="900" name="Text Box 46">
          <a:extLst>
            <a:ext uri="{FF2B5EF4-FFF2-40B4-BE49-F238E27FC236}">
              <a16:creationId xmlns:a16="http://schemas.microsoft.com/office/drawing/2014/main" id="{2CAB9810-11EF-4EC8-A6B4-5CCEBA6C1533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230</xdr:row>
      <xdr:rowOff>0</xdr:rowOff>
    </xdr:from>
    <xdr:to>
      <xdr:col>2</xdr:col>
      <xdr:colOff>76200</xdr:colOff>
      <xdr:row>230</xdr:row>
      <xdr:rowOff>28575</xdr:rowOff>
    </xdr:to>
    <xdr:sp macro="" textlink="">
      <xdr:nvSpPr>
        <xdr:cNvPr id="901" name="Text Box 43">
          <a:extLst>
            <a:ext uri="{FF2B5EF4-FFF2-40B4-BE49-F238E27FC236}">
              <a16:creationId xmlns:a16="http://schemas.microsoft.com/office/drawing/2014/main" id="{A69AC537-2468-4754-B044-3BCBB423495A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230</xdr:row>
      <xdr:rowOff>0</xdr:rowOff>
    </xdr:from>
    <xdr:to>
      <xdr:col>2</xdr:col>
      <xdr:colOff>76200</xdr:colOff>
      <xdr:row>230</xdr:row>
      <xdr:rowOff>66675</xdr:rowOff>
    </xdr:to>
    <xdr:sp macro="" textlink="">
      <xdr:nvSpPr>
        <xdr:cNvPr id="902" name="Text Box 68">
          <a:extLst>
            <a:ext uri="{FF2B5EF4-FFF2-40B4-BE49-F238E27FC236}">
              <a16:creationId xmlns:a16="http://schemas.microsoft.com/office/drawing/2014/main" id="{AD834F22-1B8A-408B-B6D1-EB0C6AC52C6C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230</xdr:row>
      <xdr:rowOff>0</xdr:rowOff>
    </xdr:from>
    <xdr:to>
      <xdr:col>2</xdr:col>
      <xdr:colOff>76200</xdr:colOff>
      <xdr:row>230</xdr:row>
      <xdr:rowOff>66675</xdr:rowOff>
    </xdr:to>
    <xdr:sp macro="" textlink="">
      <xdr:nvSpPr>
        <xdr:cNvPr id="903" name="Text Box 69">
          <a:extLst>
            <a:ext uri="{FF2B5EF4-FFF2-40B4-BE49-F238E27FC236}">
              <a16:creationId xmlns:a16="http://schemas.microsoft.com/office/drawing/2014/main" id="{194C63F3-C825-411F-B9C6-28A1F9633E21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230</xdr:row>
      <xdr:rowOff>0</xdr:rowOff>
    </xdr:from>
    <xdr:to>
      <xdr:col>2</xdr:col>
      <xdr:colOff>76200</xdr:colOff>
      <xdr:row>230</xdr:row>
      <xdr:rowOff>66675</xdr:rowOff>
    </xdr:to>
    <xdr:sp macro="" textlink="">
      <xdr:nvSpPr>
        <xdr:cNvPr id="904" name="Text Box 70">
          <a:extLst>
            <a:ext uri="{FF2B5EF4-FFF2-40B4-BE49-F238E27FC236}">
              <a16:creationId xmlns:a16="http://schemas.microsoft.com/office/drawing/2014/main" id="{37FD7F15-191E-4AB7-8628-505BA7868ADB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230</xdr:row>
      <xdr:rowOff>0</xdr:rowOff>
    </xdr:from>
    <xdr:to>
      <xdr:col>2</xdr:col>
      <xdr:colOff>76200</xdr:colOff>
      <xdr:row>230</xdr:row>
      <xdr:rowOff>66675</xdr:rowOff>
    </xdr:to>
    <xdr:sp macro="" textlink="">
      <xdr:nvSpPr>
        <xdr:cNvPr id="905" name="Text Box 71">
          <a:extLst>
            <a:ext uri="{FF2B5EF4-FFF2-40B4-BE49-F238E27FC236}">
              <a16:creationId xmlns:a16="http://schemas.microsoft.com/office/drawing/2014/main" id="{3DD139A7-026E-48EB-992E-AEEC38CF4BAB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230</xdr:row>
      <xdr:rowOff>0</xdr:rowOff>
    </xdr:from>
    <xdr:to>
      <xdr:col>2</xdr:col>
      <xdr:colOff>76200</xdr:colOff>
      <xdr:row>230</xdr:row>
      <xdr:rowOff>66675</xdr:rowOff>
    </xdr:to>
    <xdr:sp macro="" textlink="">
      <xdr:nvSpPr>
        <xdr:cNvPr id="906" name="Text Box 72">
          <a:extLst>
            <a:ext uri="{FF2B5EF4-FFF2-40B4-BE49-F238E27FC236}">
              <a16:creationId xmlns:a16="http://schemas.microsoft.com/office/drawing/2014/main" id="{538FDBE3-DFAA-43AA-8B57-18EDA5D65DD6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230</xdr:row>
      <xdr:rowOff>0</xdr:rowOff>
    </xdr:from>
    <xdr:to>
      <xdr:col>2</xdr:col>
      <xdr:colOff>76200</xdr:colOff>
      <xdr:row>230</xdr:row>
      <xdr:rowOff>66675</xdr:rowOff>
    </xdr:to>
    <xdr:sp macro="" textlink="">
      <xdr:nvSpPr>
        <xdr:cNvPr id="907" name="Text Box 73">
          <a:extLst>
            <a:ext uri="{FF2B5EF4-FFF2-40B4-BE49-F238E27FC236}">
              <a16:creationId xmlns:a16="http://schemas.microsoft.com/office/drawing/2014/main" id="{DCE105AB-5051-4DB1-8992-E4020293F437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230</xdr:row>
      <xdr:rowOff>0</xdr:rowOff>
    </xdr:from>
    <xdr:to>
      <xdr:col>2</xdr:col>
      <xdr:colOff>76200</xdr:colOff>
      <xdr:row>230</xdr:row>
      <xdr:rowOff>28575</xdr:rowOff>
    </xdr:to>
    <xdr:sp macro="" textlink="">
      <xdr:nvSpPr>
        <xdr:cNvPr id="908" name="Text Box 46">
          <a:extLst>
            <a:ext uri="{FF2B5EF4-FFF2-40B4-BE49-F238E27FC236}">
              <a16:creationId xmlns:a16="http://schemas.microsoft.com/office/drawing/2014/main" id="{3DA562EB-E126-47FF-B416-5B13CC219CD2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230</xdr:row>
      <xdr:rowOff>0</xdr:rowOff>
    </xdr:from>
    <xdr:to>
      <xdr:col>2</xdr:col>
      <xdr:colOff>76200</xdr:colOff>
      <xdr:row>230</xdr:row>
      <xdr:rowOff>28575</xdr:rowOff>
    </xdr:to>
    <xdr:sp macro="" textlink="">
      <xdr:nvSpPr>
        <xdr:cNvPr id="909" name="Text Box 43">
          <a:extLst>
            <a:ext uri="{FF2B5EF4-FFF2-40B4-BE49-F238E27FC236}">
              <a16:creationId xmlns:a16="http://schemas.microsoft.com/office/drawing/2014/main" id="{400CDC7D-BF5C-408A-98EB-18B59B329753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230</xdr:row>
      <xdr:rowOff>0</xdr:rowOff>
    </xdr:from>
    <xdr:to>
      <xdr:col>2</xdr:col>
      <xdr:colOff>76200</xdr:colOff>
      <xdr:row>230</xdr:row>
      <xdr:rowOff>28575</xdr:rowOff>
    </xdr:to>
    <xdr:sp macro="" textlink="">
      <xdr:nvSpPr>
        <xdr:cNvPr id="910" name="Text Box 46">
          <a:extLst>
            <a:ext uri="{FF2B5EF4-FFF2-40B4-BE49-F238E27FC236}">
              <a16:creationId xmlns:a16="http://schemas.microsoft.com/office/drawing/2014/main" id="{DF0FC50F-C7AA-4DBC-9726-039068BF5ABC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0</xdr:colOff>
      <xdr:row>238</xdr:row>
      <xdr:rowOff>0</xdr:rowOff>
    </xdr:from>
    <xdr:ext cx="76200" cy="47625"/>
    <xdr:sp macro="" textlink="">
      <xdr:nvSpPr>
        <xdr:cNvPr id="911" name="Text Box 68">
          <a:extLst>
            <a:ext uri="{FF2B5EF4-FFF2-40B4-BE49-F238E27FC236}">
              <a16:creationId xmlns:a16="http://schemas.microsoft.com/office/drawing/2014/main" id="{831FA63D-7802-4E53-BEE3-AF2DF43054C7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47625"/>
    <xdr:sp macro="" textlink="">
      <xdr:nvSpPr>
        <xdr:cNvPr id="912" name="Text Box 69">
          <a:extLst>
            <a:ext uri="{FF2B5EF4-FFF2-40B4-BE49-F238E27FC236}">
              <a16:creationId xmlns:a16="http://schemas.microsoft.com/office/drawing/2014/main" id="{E9C44A44-75A9-4BDE-A6D1-C41363264ADE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47625"/>
    <xdr:sp macro="" textlink="">
      <xdr:nvSpPr>
        <xdr:cNvPr id="913" name="Text Box 70">
          <a:extLst>
            <a:ext uri="{FF2B5EF4-FFF2-40B4-BE49-F238E27FC236}">
              <a16:creationId xmlns:a16="http://schemas.microsoft.com/office/drawing/2014/main" id="{42832198-48F9-42C4-998D-896F6E007DD6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47625"/>
    <xdr:sp macro="" textlink="">
      <xdr:nvSpPr>
        <xdr:cNvPr id="914" name="Text Box 71">
          <a:extLst>
            <a:ext uri="{FF2B5EF4-FFF2-40B4-BE49-F238E27FC236}">
              <a16:creationId xmlns:a16="http://schemas.microsoft.com/office/drawing/2014/main" id="{23AAD280-DF8C-4CF6-A998-EEAA7B4CAC70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47625"/>
    <xdr:sp macro="" textlink="">
      <xdr:nvSpPr>
        <xdr:cNvPr id="915" name="Text Box 72">
          <a:extLst>
            <a:ext uri="{FF2B5EF4-FFF2-40B4-BE49-F238E27FC236}">
              <a16:creationId xmlns:a16="http://schemas.microsoft.com/office/drawing/2014/main" id="{EC6AF677-DCFF-4B90-A3A6-0DEE602C6B6C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47625"/>
    <xdr:sp macro="" textlink="">
      <xdr:nvSpPr>
        <xdr:cNvPr id="916" name="Text Box 73">
          <a:extLst>
            <a:ext uri="{FF2B5EF4-FFF2-40B4-BE49-F238E27FC236}">
              <a16:creationId xmlns:a16="http://schemas.microsoft.com/office/drawing/2014/main" id="{FB3EB0EA-B87C-415A-98C1-CC2C295AB3F1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28575"/>
    <xdr:sp macro="" textlink="">
      <xdr:nvSpPr>
        <xdr:cNvPr id="917" name="Text Box 46">
          <a:extLst>
            <a:ext uri="{FF2B5EF4-FFF2-40B4-BE49-F238E27FC236}">
              <a16:creationId xmlns:a16="http://schemas.microsoft.com/office/drawing/2014/main" id="{A7501BE2-300E-45FD-9220-8F52570756F0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28575"/>
    <xdr:sp macro="" textlink="">
      <xdr:nvSpPr>
        <xdr:cNvPr id="918" name="Text Box 43">
          <a:extLst>
            <a:ext uri="{FF2B5EF4-FFF2-40B4-BE49-F238E27FC236}">
              <a16:creationId xmlns:a16="http://schemas.microsoft.com/office/drawing/2014/main" id="{37CCFEB2-8EC5-42A8-944A-613AD7A228B0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28575"/>
    <xdr:sp macro="" textlink="">
      <xdr:nvSpPr>
        <xdr:cNvPr id="919" name="Text Box 46">
          <a:extLst>
            <a:ext uri="{FF2B5EF4-FFF2-40B4-BE49-F238E27FC236}">
              <a16:creationId xmlns:a16="http://schemas.microsoft.com/office/drawing/2014/main" id="{73DC1290-4AD4-4753-BA8B-4F72BD4B49E0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28575"/>
    <xdr:sp macro="" textlink="">
      <xdr:nvSpPr>
        <xdr:cNvPr id="920" name="Text Box 43">
          <a:extLst>
            <a:ext uri="{FF2B5EF4-FFF2-40B4-BE49-F238E27FC236}">
              <a16:creationId xmlns:a16="http://schemas.microsoft.com/office/drawing/2014/main" id="{42D14C14-717B-4BE0-908D-CBC8466FA6DC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238</xdr:row>
      <xdr:rowOff>0</xdr:rowOff>
    </xdr:from>
    <xdr:ext cx="0" cy="171450"/>
    <xdr:sp macro="" textlink="">
      <xdr:nvSpPr>
        <xdr:cNvPr id="921" name="Text Box 10">
          <a:extLst>
            <a:ext uri="{FF2B5EF4-FFF2-40B4-BE49-F238E27FC236}">
              <a16:creationId xmlns:a16="http://schemas.microsoft.com/office/drawing/2014/main" id="{B7CED046-72F5-4A4C-8758-E2F836E5DFD5}"/>
            </a:ext>
          </a:extLst>
        </xdr:cNvPr>
        <xdr:cNvSpPr txBox="1">
          <a:spLocks noChangeArrowheads="1"/>
        </xdr:cNvSpPr>
      </xdr:nvSpPr>
      <xdr:spPr bwMode="auto">
        <a:xfrm>
          <a:off x="1057275" y="252698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238</xdr:row>
      <xdr:rowOff>0</xdr:rowOff>
    </xdr:from>
    <xdr:ext cx="0" cy="171450"/>
    <xdr:sp macro="" textlink="">
      <xdr:nvSpPr>
        <xdr:cNvPr id="922" name="Text Box 11">
          <a:extLst>
            <a:ext uri="{FF2B5EF4-FFF2-40B4-BE49-F238E27FC236}">
              <a16:creationId xmlns:a16="http://schemas.microsoft.com/office/drawing/2014/main" id="{98EDA5B2-490A-479F-97AB-B08F97B594E0}"/>
            </a:ext>
          </a:extLst>
        </xdr:cNvPr>
        <xdr:cNvSpPr txBox="1">
          <a:spLocks noChangeArrowheads="1"/>
        </xdr:cNvSpPr>
      </xdr:nvSpPr>
      <xdr:spPr bwMode="auto">
        <a:xfrm>
          <a:off x="1057275" y="252698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171450"/>
    <xdr:sp macro="" textlink="">
      <xdr:nvSpPr>
        <xdr:cNvPr id="923" name="Text Box 65">
          <a:extLst>
            <a:ext uri="{FF2B5EF4-FFF2-40B4-BE49-F238E27FC236}">
              <a16:creationId xmlns:a16="http://schemas.microsoft.com/office/drawing/2014/main" id="{3ECEDAB2-A469-4760-91E0-FEC1AB40AB99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171450"/>
    <xdr:sp macro="" textlink="">
      <xdr:nvSpPr>
        <xdr:cNvPr id="924" name="Text Box 91">
          <a:extLst>
            <a:ext uri="{FF2B5EF4-FFF2-40B4-BE49-F238E27FC236}">
              <a16:creationId xmlns:a16="http://schemas.microsoft.com/office/drawing/2014/main" id="{926E66BB-6EC8-4526-9089-3B2F9AC7CE77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171450"/>
    <xdr:sp macro="" textlink="">
      <xdr:nvSpPr>
        <xdr:cNvPr id="925" name="Text Box 65">
          <a:extLst>
            <a:ext uri="{FF2B5EF4-FFF2-40B4-BE49-F238E27FC236}">
              <a16:creationId xmlns:a16="http://schemas.microsoft.com/office/drawing/2014/main" id="{72E71E4B-0CA5-4AF4-BDCE-2CD743BD7C16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171450"/>
    <xdr:sp macro="" textlink="">
      <xdr:nvSpPr>
        <xdr:cNvPr id="926" name="Text Box 91">
          <a:extLst>
            <a:ext uri="{FF2B5EF4-FFF2-40B4-BE49-F238E27FC236}">
              <a16:creationId xmlns:a16="http://schemas.microsoft.com/office/drawing/2014/main" id="{DEFBB895-D690-45EC-B415-118E559D4184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238</xdr:row>
      <xdr:rowOff>0</xdr:rowOff>
    </xdr:from>
    <xdr:ext cx="76200" cy="171450"/>
    <xdr:sp macro="" textlink="">
      <xdr:nvSpPr>
        <xdr:cNvPr id="927" name="Text Box 46">
          <a:extLst>
            <a:ext uri="{FF2B5EF4-FFF2-40B4-BE49-F238E27FC236}">
              <a16:creationId xmlns:a16="http://schemas.microsoft.com/office/drawing/2014/main" id="{1ED8E318-C14F-45E2-A580-6EEABCBDB02D}"/>
            </a:ext>
          </a:extLst>
        </xdr:cNvPr>
        <xdr:cNvSpPr txBox="1">
          <a:spLocks noChangeArrowheads="1"/>
        </xdr:cNvSpPr>
      </xdr:nvSpPr>
      <xdr:spPr bwMode="auto">
        <a:xfrm>
          <a:off x="4705350" y="25269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238</xdr:row>
      <xdr:rowOff>0</xdr:rowOff>
    </xdr:from>
    <xdr:ext cx="76200" cy="171450"/>
    <xdr:sp macro="" textlink="">
      <xdr:nvSpPr>
        <xdr:cNvPr id="928" name="Text Box 43">
          <a:extLst>
            <a:ext uri="{FF2B5EF4-FFF2-40B4-BE49-F238E27FC236}">
              <a16:creationId xmlns:a16="http://schemas.microsoft.com/office/drawing/2014/main" id="{9CFFB50D-C15B-455E-974D-41DF7AC011C8}"/>
            </a:ext>
          </a:extLst>
        </xdr:cNvPr>
        <xdr:cNvSpPr txBox="1">
          <a:spLocks noChangeArrowheads="1"/>
        </xdr:cNvSpPr>
      </xdr:nvSpPr>
      <xdr:spPr bwMode="auto">
        <a:xfrm>
          <a:off x="4705350" y="25269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66675"/>
    <xdr:sp macro="" textlink="">
      <xdr:nvSpPr>
        <xdr:cNvPr id="929" name="Text Box 68">
          <a:extLst>
            <a:ext uri="{FF2B5EF4-FFF2-40B4-BE49-F238E27FC236}">
              <a16:creationId xmlns:a16="http://schemas.microsoft.com/office/drawing/2014/main" id="{14B206DC-8C02-4CE8-BD48-C6E5B25A8288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66675"/>
    <xdr:sp macro="" textlink="">
      <xdr:nvSpPr>
        <xdr:cNvPr id="930" name="Text Box 69">
          <a:extLst>
            <a:ext uri="{FF2B5EF4-FFF2-40B4-BE49-F238E27FC236}">
              <a16:creationId xmlns:a16="http://schemas.microsoft.com/office/drawing/2014/main" id="{01611739-0446-4326-BE79-4F59E29E588D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66675"/>
    <xdr:sp macro="" textlink="">
      <xdr:nvSpPr>
        <xdr:cNvPr id="931" name="Text Box 70">
          <a:extLst>
            <a:ext uri="{FF2B5EF4-FFF2-40B4-BE49-F238E27FC236}">
              <a16:creationId xmlns:a16="http://schemas.microsoft.com/office/drawing/2014/main" id="{E0A02375-DB39-439F-9246-1CC103D6BA0B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66675"/>
    <xdr:sp macro="" textlink="">
      <xdr:nvSpPr>
        <xdr:cNvPr id="932" name="Text Box 71">
          <a:extLst>
            <a:ext uri="{FF2B5EF4-FFF2-40B4-BE49-F238E27FC236}">
              <a16:creationId xmlns:a16="http://schemas.microsoft.com/office/drawing/2014/main" id="{B1815EA6-A882-4556-B9EF-C65088DE8F9D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66675"/>
    <xdr:sp macro="" textlink="">
      <xdr:nvSpPr>
        <xdr:cNvPr id="933" name="Text Box 72">
          <a:extLst>
            <a:ext uri="{FF2B5EF4-FFF2-40B4-BE49-F238E27FC236}">
              <a16:creationId xmlns:a16="http://schemas.microsoft.com/office/drawing/2014/main" id="{FC5DF542-E3DB-4855-B054-40BB1DC55348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66675"/>
    <xdr:sp macro="" textlink="">
      <xdr:nvSpPr>
        <xdr:cNvPr id="934" name="Text Box 73">
          <a:extLst>
            <a:ext uri="{FF2B5EF4-FFF2-40B4-BE49-F238E27FC236}">
              <a16:creationId xmlns:a16="http://schemas.microsoft.com/office/drawing/2014/main" id="{12845A78-C11E-4996-8162-64F820353871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28575"/>
    <xdr:sp macro="" textlink="">
      <xdr:nvSpPr>
        <xdr:cNvPr id="935" name="Text Box 46">
          <a:extLst>
            <a:ext uri="{FF2B5EF4-FFF2-40B4-BE49-F238E27FC236}">
              <a16:creationId xmlns:a16="http://schemas.microsoft.com/office/drawing/2014/main" id="{8D6A4A30-06E9-4337-B086-ABD5BB0770A4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28575"/>
    <xdr:sp macro="" textlink="">
      <xdr:nvSpPr>
        <xdr:cNvPr id="936" name="Text Box 43">
          <a:extLst>
            <a:ext uri="{FF2B5EF4-FFF2-40B4-BE49-F238E27FC236}">
              <a16:creationId xmlns:a16="http://schemas.microsoft.com/office/drawing/2014/main" id="{323F74DA-010F-4641-9539-65DCCD49F20F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28575"/>
    <xdr:sp macro="" textlink="">
      <xdr:nvSpPr>
        <xdr:cNvPr id="937" name="Text Box 46">
          <a:extLst>
            <a:ext uri="{FF2B5EF4-FFF2-40B4-BE49-F238E27FC236}">
              <a16:creationId xmlns:a16="http://schemas.microsoft.com/office/drawing/2014/main" id="{6D576A6A-DCC5-4F1A-BA56-ED098E06CC2D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28575"/>
    <xdr:sp macro="" textlink="">
      <xdr:nvSpPr>
        <xdr:cNvPr id="938" name="Text Box 43">
          <a:extLst>
            <a:ext uri="{FF2B5EF4-FFF2-40B4-BE49-F238E27FC236}">
              <a16:creationId xmlns:a16="http://schemas.microsoft.com/office/drawing/2014/main" id="{B6EA4FF8-DED5-478E-8DA6-798F325896C5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66675"/>
    <xdr:sp macro="" textlink="">
      <xdr:nvSpPr>
        <xdr:cNvPr id="939" name="Text Box 68">
          <a:extLst>
            <a:ext uri="{FF2B5EF4-FFF2-40B4-BE49-F238E27FC236}">
              <a16:creationId xmlns:a16="http://schemas.microsoft.com/office/drawing/2014/main" id="{515AD5C3-9224-4CF4-B2DE-64267220C9C0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66675"/>
    <xdr:sp macro="" textlink="">
      <xdr:nvSpPr>
        <xdr:cNvPr id="940" name="Text Box 69">
          <a:extLst>
            <a:ext uri="{FF2B5EF4-FFF2-40B4-BE49-F238E27FC236}">
              <a16:creationId xmlns:a16="http://schemas.microsoft.com/office/drawing/2014/main" id="{7AA4F767-A4E1-4F42-B491-F0A4A714E594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66675"/>
    <xdr:sp macro="" textlink="">
      <xdr:nvSpPr>
        <xdr:cNvPr id="941" name="Text Box 70">
          <a:extLst>
            <a:ext uri="{FF2B5EF4-FFF2-40B4-BE49-F238E27FC236}">
              <a16:creationId xmlns:a16="http://schemas.microsoft.com/office/drawing/2014/main" id="{D02EDA86-0656-4696-9D8B-EB7178F4A76E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66675"/>
    <xdr:sp macro="" textlink="">
      <xdr:nvSpPr>
        <xdr:cNvPr id="942" name="Text Box 71">
          <a:extLst>
            <a:ext uri="{FF2B5EF4-FFF2-40B4-BE49-F238E27FC236}">
              <a16:creationId xmlns:a16="http://schemas.microsoft.com/office/drawing/2014/main" id="{61A6E8FC-21FF-4E12-AEA3-B32DEE32A759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66675"/>
    <xdr:sp macro="" textlink="">
      <xdr:nvSpPr>
        <xdr:cNvPr id="943" name="Text Box 72">
          <a:extLst>
            <a:ext uri="{FF2B5EF4-FFF2-40B4-BE49-F238E27FC236}">
              <a16:creationId xmlns:a16="http://schemas.microsoft.com/office/drawing/2014/main" id="{2A626894-90A9-495D-BD99-C9AAFAABE46C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66675"/>
    <xdr:sp macro="" textlink="">
      <xdr:nvSpPr>
        <xdr:cNvPr id="944" name="Text Box 73">
          <a:extLst>
            <a:ext uri="{FF2B5EF4-FFF2-40B4-BE49-F238E27FC236}">
              <a16:creationId xmlns:a16="http://schemas.microsoft.com/office/drawing/2014/main" id="{7ECA6B9F-70A9-4FC6-8E4D-1C9BBA793C08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28575"/>
    <xdr:sp macro="" textlink="">
      <xdr:nvSpPr>
        <xdr:cNvPr id="945" name="Text Box 46">
          <a:extLst>
            <a:ext uri="{FF2B5EF4-FFF2-40B4-BE49-F238E27FC236}">
              <a16:creationId xmlns:a16="http://schemas.microsoft.com/office/drawing/2014/main" id="{9B07781B-81FD-442D-BE95-EE31D23B153F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28575"/>
    <xdr:sp macro="" textlink="">
      <xdr:nvSpPr>
        <xdr:cNvPr id="946" name="Text Box 43">
          <a:extLst>
            <a:ext uri="{FF2B5EF4-FFF2-40B4-BE49-F238E27FC236}">
              <a16:creationId xmlns:a16="http://schemas.microsoft.com/office/drawing/2014/main" id="{641A19A4-82A5-4452-B80E-696473DE9172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28575"/>
    <xdr:sp macro="" textlink="">
      <xdr:nvSpPr>
        <xdr:cNvPr id="947" name="Text Box 46">
          <a:extLst>
            <a:ext uri="{FF2B5EF4-FFF2-40B4-BE49-F238E27FC236}">
              <a16:creationId xmlns:a16="http://schemas.microsoft.com/office/drawing/2014/main" id="{3268D7B1-C9DE-496F-ABC6-ECA992C91789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28575"/>
    <xdr:sp macro="" textlink="">
      <xdr:nvSpPr>
        <xdr:cNvPr id="948" name="Text Box 43">
          <a:extLst>
            <a:ext uri="{FF2B5EF4-FFF2-40B4-BE49-F238E27FC236}">
              <a16:creationId xmlns:a16="http://schemas.microsoft.com/office/drawing/2014/main" id="{AFEB7A0F-DB6C-4B25-B849-DDA43109174E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47625"/>
    <xdr:sp macro="" textlink="">
      <xdr:nvSpPr>
        <xdr:cNvPr id="949" name="Text Box 68">
          <a:extLst>
            <a:ext uri="{FF2B5EF4-FFF2-40B4-BE49-F238E27FC236}">
              <a16:creationId xmlns:a16="http://schemas.microsoft.com/office/drawing/2014/main" id="{95F11B70-DCDD-4FC1-88B9-FC90C6634CC9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47625"/>
    <xdr:sp macro="" textlink="">
      <xdr:nvSpPr>
        <xdr:cNvPr id="950" name="Text Box 69">
          <a:extLst>
            <a:ext uri="{FF2B5EF4-FFF2-40B4-BE49-F238E27FC236}">
              <a16:creationId xmlns:a16="http://schemas.microsoft.com/office/drawing/2014/main" id="{3D64B29A-B8CF-499A-AE2C-7083B8685CBC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47625"/>
    <xdr:sp macro="" textlink="">
      <xdr:nvSpPr>
        <xdr:cNvPr id="951" name="Text Box 70">
          <a:extLst>
            <a:ext uri="{FF2B5EF4-FFF2-40B4-BE49-F238E27FC236}">
              <a16:creationId xmlns:a16="http://schemas.microsoft.com/office/drawing/2014/main" id="{CC77426C-69E4-41CF-B20C-690361CE1708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47625"/>
    <xdr:sp macro="" textlink="">
      <xdr:nvSpPr>
        <xdr:cNvPr id="952" name="Text Box 71">
          <a:extLst>
            <a:ext uri="{FF2B5EF4-FFF2-40B4-BE49-F238E27FC236}">
              <a16:creationId xmlns:a16="http://schemas.microsoft.com/office/drawing/2014/main" id="{1390320B-7086-4850-BBA1-7CEB2336D903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47625"/>
    <xdr:sp macro="" textlink="">
      <xdr:nvSpPr>
        <xdr:cNvPr id="953" name="Text Box 72">
          <a:extLst>
            <a:ext uri="{FF2B5EF4-FFF2-40B4-BE49-F238E27FC236}">
              <a16:creationId xmlns:a16="http://schemas.microsoft.com/office/drawing/2014/main" id="{68353C94-2A88-4BC0-A399-B1AB33D6C9E8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47625"/>
    <xdr:sp macro="" textlink="">
      <xdr:nvSpPr>
        <xdr:cNvPr id="954" name="Text Box 73">
          <a:extLst>
            <a:ext uri="{FF2B5EF4-FFF2-40B4-BE49-F238E27FC236}">
              <a16:creationId xmlns:a16="http://schemas.microsoft.com/office/drawing/2014/main" id="{C7C0D3ED-B90E-4A9C-92B1-C683443A3256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28575"/>
    <xdr:sp macro="" textlink="">
      <xdr:nvSpPr>
        <xdr:cNvPr id="955" name="Text Box 46">
          <a:extLst>
            <a:ext uri="{FF2B5EF4-FFF2-40B4-BE49-F238E27FC236}">
              <a16:creationId xmlns:a16="http://schemas.microsoft.com/office/drawing/2014/main" id="{FA4D461A-9D10-4F21-9A0D-6DB85AEA6DFA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28575"/>
    <xdr:sp macro="" textlink="">
      <xdr:nvSpPr>
        <xdr:cNvPr id="956" name="Text Box 43">
          <a:extLst>
            <a:ext uri="{FF2B5EF4-FFF2-40B4-BE49-F238E27FC236}">
              <a16:creationId xmlns:a16="http://schemas.microsoft.com/office/drawing/2014/main" id="{E38A26D7-325C-4DC7-81C9-7AC88D6352DC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28575"/>
    <xdr:sp macro="" textlink="">
      <xdr:nvSpPr>
        <xdr:cNvPr id="957" name="Text Box 46">
          <a:extLst>
            <a:ext uri="{FF2B5EF4-FFF2-40B4-BE49-F238E27FC236}">
              <a16:creationId xmlns:a16="http://schemas.microsoft.com/office/drawing/2014/main" id="{5A87ECDA-AB98-4D14-9F66-E66C0EEB8C2B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28575"/>
    <xdr:sp macro="" textlink="">
      <xdr:nvSpPr>
        <xdr:cNvPr id="958" name="Text Box 43">
          <a:extLst>
            <a:ext uri="{FF2B5EF4-FFF2-40B4-BE49-F238E27FC236}">
              <a16:creationId xmlns:a16="http://schemas.microsoft.com/office/drawing/2014/main" id="{62439F2B-FF64-42E9-A328-EEA34FEE57FB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238</xdr:row>
      <xdr:rowOff>0</xdr:rowOff>
    </xdr:from>
    <xdr:ext cx="0" cy="171450"/>
    <xdr:sp macro="" textlink="">
      <xdr:nvSpPr>
        <xdr:cNvPr id="959" name="Text Box 10">
          <a:extLst>
            <a:ext uri="{FF2B5EF4-FFF2-40B4-BE49-F238E27FC236}">
              <a16:creationId xmlns:a16="http://schemas.microsoft.com/office/drawing/2014/main" id="{385B8050-1DB5-4FAD-9052-BDF082A713ED}"/>
            </a:ext>
          </a:extLst>
        </xdr:cNvPr>
        <xdr:cNvSpPr txBox="1">
          <a:spLocks noChangeArrowheads="1"/>
        </xdr:cNvSpPr>
      </xdr:nvSpPr>
      <xdr:spPr bwMode="auto">
        <a:xfrm>
          <a:off x="1057275" y="252698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238</xdr:row>
      <xdr:rowOff>0</xdr:rowOff>
    </xdr:from>
    <xdr:ext cx="0" cy="171450"/>
    <xdr:sp macro="" textlink="">
      <xdr:nvSpPr>
        <xdr:cNvPr id="960" name="Text Box 11">
          <a:extLst>
            <a:ext uri="{FF2B5EF4-FFF2-40B4-BE49-F238E27FC236}">
              <a16:creationId xmlns:a16="http://schemas.microsoft.com/office/drawing/2014/main" id="{D00E54EF-3071-4618-BD98-3AF9F0481D0E}"/>
            </a:ext>
          </a:extLst>
        </xdr:cNvPr>
        <xdr:cNvSpPr txBox="1">
          <a:spLocks noChangeArrowheads="1"/>
        </xdr:cNvSpPr>
      </xdr:nvSpPr>
      <xdr:spPr bwMode="auto">
        <a:xfrm>
          <a:off x="1057275" y="252698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171450"/>
    <xdr:sp macro="" textlink="">
      <xdr:nvSpPr>
        <xdr:cNvPr id="961" name="Text Box 65">
          <a:extLst>
            <a:ext uri="{FF2B5EF4-FFF2-40B4-BE49-F238E27FC236}">
              <a16:creationId xmlns:a16="http://schemas.microsoft.com/office/drawing/2014/main" id="{39E84B5B-F0A4-43A1-9244-DCECD08B54CF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171450"/>
    <xdr:sp macro="" textlink="">
      <xdr:nvSpPr>
        <xdr:cNvPr id="962" name="Text Box 91">
          <a:extLst>
            <a:ext uri="{FF2B5EF4-FFF2-40B4-BE49-F238E27FC236}">
              <a16:creationId xmlns:a16="http://schemas.microsoft.com/office/drawing/2014/main" id="{788703DE-42B1-4EB4-A2AC-840CF3115E93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171450"/>
    <xdr:sp macro="" textlink="">
      <xdr:nvSpPr>
        <xdr:cNvPr id="963" name="Text Box 65">
          <a:extLst>
            <a:ext uri="{FF2B5EF4-FFF2-40B4-BE49-F238E27FC236}">
              <a16:creationId xmlns:a16="http://schemas.microsoft.com/office/drawing/2014/main" id="{16C5699A-67AA-47CB-AA01-B0EF3677E948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171450"/>
    <xdr:sp macro="" textlink="">
      <xdr:nvSpPr>
        <xdr:cNvPr id="964" name="Text Box 91">
          <a:extLst>
            <a:ext uri="{FF2B5EF4-FFF2-40B4-BE49-F238E27FC236}">
              <a16:creationId xmlns:a16="http://schemas.microsoft.com/office/drawing/2014/main" id="{D5AEB056-FF1B-4773-90A1-3DEA69A804C6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238</xdr:row>
      <xdr:rowOff>0</xdr:rowOff>
    </xdr:from>
    <xdr:ext cx="76200" cy="171450"/>
    <xdr:sp macro="" textlink="">
      <xdr:nvSpPr>
        <xdr:cNvPr id="965" name="Text Box 46">
          <a:extLst>
            <a:ext uri="{FF2B5EF4-FFF2-40B4-BE49-F238E27FC236}">
              <a16:creationId xmlns:a16="http://schemas.microsoft.com/office/drawing/2014/main" id="{EC91644D-BD3E-427C-BEF0-11E59DA48169}"/>
            </a:ext>
          </a:extLst>
        </xdr:cNvPr>
        <xdr:cNvSpPr txBox="1">
          <a:spLocks noChangeArrowheads="1"/>
        </xdr:cNvSpPr>
      </xdr:nvSpPr>
      <xdr:spPr bwMode="auto">
        <a:xfrm>
          <a:off x="4705350" y="25269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238</xdr:row>
      <xdr:rowOff>0</xdr:rowOff>
    </xdr:from>
    <xdr:ext cx="76200" cy="171450"/>
    <xdr:sp macro="" textlink="">
      <xdr:nvSpPr>
        <xdr:cNvPr id="966" name="Text Box 43">
          <a:extLst>
            <a:ext uri="{FF2B5EF4-FFF2-40B4-BE49-F238E27FC236}">
              <a16:creationId xmlns:a16="http://schemas.microsoft.com/office/drawing/2014/main" id="{94438EA9-29D7-429C-A609-A8E4302C6F41}"/>
            </a:ext>
          </a:extLst>
        </xdr:cNvPr>
        <xdr:cNvSpPr txBox="1">
          <a:spLocks noChangeArrowheads="1"/>
        </xdr:cNvSpPr>
      </xdr:nvSpPr>
      <xdr:spPr bwMode="auto">
        <a:xfrm>
          <a:off x="4705350" y="25269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66675"/>
    <xdr:sp macro="" textlink="">
      <xdr:nvSpPr>
        <xdr:cNvPr id="967" name="Text Box 68">
          <a:extLst>
            <a:ext uri="{FF2B5EF4-FFF2-40B4-BE49-F238E27FC236}">
              <a16:creationId xmlns:a16="http://schemas.microsoft.com/office/drawing/2014/main" id="{921AA575-0FD8-4A67-A445-889F63294500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66675"/>
    <xdr:sp macro="" textlink="">
      <xdr:nvSpPr>
        <xdr:cNvPr id="968" name="Text Box 69">
          <a:extLst>
            <a:ext uri="{FF2B5EF4-FFF2-40B4-BE49-F238E27FC236}">
              <a16:creationId xmlns:a16="http://schemas.microsoft.com/office/drawing/2014/main" id="{E4A39E84-0422-4280-9E66-E0D02BFFA717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66675"/>
    <xdr:sp macro="" textlink="">
      <xdr:nvSpPr>
        <xdr:cNvPr id="969" name="Text Box 70">
          <a:extLst>
            <a:ext uri="{FF2B5EF4-FFF2-40B4-BE49-F238E27FC236}">
              <a16:creationId xmlns:a16="http://schemas.microsoft.com/office/drawing/2014/main" id="{10E51EAA-304B-4CAA-895E-17A53791CD45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66675"/>
    <xdr:sp macro="" textlink="">
      <xdr:nvSpPr>
        <xdr:cNvPr id="970" name="Text Box 71">
          <a:extLst>
            <a:ext uri="{FF2B5EF4-FFF2-40B4-BE49-F238E27FC236}">
              <a16:creationId xmlns:a16="http://schemas.microsoft.com/office/drawing/2014/main" id="{E3CBFCDF-4042-4ACC-A872-CBA922125CE8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66675"/>
    <xdr:sp macro="" textlink="">
      <xdr:nvSpPr>
        <xdr:cNvPr id="971" name="Text Box 72">
          <a:extLst>
            <a:ext uri="{FF2B5EF4-FFF2-40B4-BE49-F238E27FC236}">
              <a16:creationId xmlns:a16="http://schemas.microsoft.com/office/drawing/2014/main" id="{D58C7A59-7EBF-43FE-ABB7-A2F6EA055C11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66675"/>
    <xdr:sp macro="" textlink="">
      <xdr:nvSpPr>
        <xdr:cNvPr id="972" name="Text Box 73">
          <a:extLst>
            <a:ext uri="{FF2B5EF4-FFF2-40B4-BE49-F238E27FC236}">
              <a16:creationId xmlns:a16="http://schemas.microsoft.com/office/drawing/2014/main" id="{05071DCC-3A5E-41F9-82DA-4B3B20950BEB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28575"/>
    <xdr:sp macro="" textlink="">
      <xdr:nvSpPr>
        <xdr:cNvPr id="973" name="Text Box 46">
          <a:extLst>
            <a:ext uri="{FF2B5EF4-FFF2-40B4-BE49-F238E27FC236}">
              <a16:creationId xmlns:a16="http://schemas.microsoft.com/office/drawing/2014/main" id="{7B76E434-6343-4142-9176-64D334A7FCE9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28575"/>
    <xdr:sp macro="" textlink="">
      <xdr:nvSpPr>
        <xdr:cNvPr id="974" name="Text Box 43">
          <a:extLst>
            <a:ext uri="{FF2B5EF4-FFF2-40B4-BE49-F238E27FC236}">
              <a16:creationId xmlns:a16="http://schemas.microsoft.com/office/drawing/2014/main" id="{96A1463F-ADF4-4706-BCA3-D9F758F860F9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28575"/>
    <xdr:sp macro="" textlink="">
      <xdr:nvSpPr>
        <xdr:cNvPr id="975" name="Text Box 46">
          <a:extLst>
            <a:ext uri="{FF2B5EF4-FFF2-40B4-BE49-F238E27FC236}">
              <a16:creationId xmlns:a16="http://schemas.microsoft.com/office/drawing/2014/main" id="{CCFB065C-BE6E-4A2C-9695-D1A5657A07A8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28575"/>
    <xdr:sp macro="" textlink="">
      <xdr:nvSpPr>
        <xdr:cNvPr id="976" name="Text Box 43">
          <a:extLst>
            <a:ext uri="{FF2B5EF4-FFF2-40B4-BE49-F238E27FC236}">
              <a16:creationId xmlns:a16="http://schemas.microsoft.com/office/drawing/2014/main" id="{5E40AEA0-E157-48FC-B890-A638B0802144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66675"/>
    <xdr:sp macro="" textlink="">
      <xdr:nvSpPr>
        <xdr:cNvPr id="977" name="Text Box 68">
          <a:extLst>
            <a:ext uri="{FF2B5EF4-FFF2-40B4-BE49-F238E27FC236}">
              <a16:creationId xmlns:a16="http://schemas.microsoft.com/office/drawing/2014/main" id="{53A0775E-CC20-4996-882F-406C79F1CE36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66675"/>
    <xdr:sp macro="" textlink="">
      <xdr:nvSpPr>
        <xdr:cNvPr id="978" name="Text Box 69">
          <a:extLst>
            <a:ext uri="{FF2B5EF4-FFF2-40B4-BE49-F238E27FC236}">
              <a16:creationId xmlns:a16="http://schemas.microsoft.com/office/drawing/2014/main" id="{9A2F0070-3E20-4927-A04C-8D33B05DD043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66675"/>
    <xdr:sp macro="" textlink="">
      <xdr:nvSpPr>
        <xdr:cNvPr id="979" name="Text Box 70">
          <a:extLst>
            <a:ext uri="{FF2B5EF4-FFF2-40B4-BE49-F238E27FC236}">
              <a16:creationId xmlns:a16="http://schemas.microsoft.com/office/drawing/2014/main" id="{C6E0F206-4848-4D3A-A4CD-142AF46C4C24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66675"/>
    <xdr:sp macro="" textlink="">
      <xdr:nvSpPr>
        <xdr:cNvPr id="980" name="Text Box 71">
          <a:extLst>
            <a:ext uri="{FF2B5EF4-FFF2-40B4-BE49-F238E27FC236}">
              <a16:creationId xmlns:a16="http://schemas.microsoft.com/office/drawing/2014/main" id="{4F53CAE9-914F-49F0-8166-9E9FAE43405E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66675"/>
    <xdr:sp macro="" textlink="">
      <xdr:nvSpPr>
        <xdr:cNvPr id="981" name="Text Box 72">
          <a:extLst>
            <a:ext uri="{FF2B5EF4-FFF2-40B4-BE49-F238E27FC236}">
              <a16:creationId xmlns:a16="http://schemas.microsoft.com/office/drawing/2014/main" id="{E046A8F1-ABAE-48EC-9567-CCE1818C4476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66675"/>
    <xdr:sp macro="" textlink="">
      <xdr:nvSpPr>
        <xdr:cNvPr id="982" name="Text Box 73">
          <a:extLst>
            <a:ext uri="{FF2B5EF4-FFF2-40B4-BE49-F238E27FC236}">
              <a16:creationId xmlns:a16="http://schemas.microsoft.com/office/drawing/2014/main" id="{7344A682-E984-4035-8518-A0272EEEAEFF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28575"/>
    <xdr:sp macro="" textlink="">
      <xdr:nvSpPr>
        <xdr:cNvPr id="983" name="Text Box 46">
          <a:extLst>
            <a:ext uri="{FF2B5EF4-FFF2-40B4-BE49-F238E27FC236}">
              <a16:creationId xmlns:a16="http://schemas.microsoft.com/office/drawing/2014/main" id="{B7FFD050-3A80-498C-BCEF-678CB9537BA6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28575"/>
    <xdr:sp macro="" textlink="">
      <xdr:nvSpPr>
        <xdr:cNvPr id="984" name="Text Box 43">
          <a:extLst>
            <a:ext uri="{FF2B5EF4-FFF2-40B4-BE49-F238E27FC236}">
              <a16:creationId xmlns:a16="http://schemas.microsoft.com/office/drawing/2014/main" id="{CB2555FC-04B4-4BB9-BE34-88E964C96641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28575"/>
    <xdr:sp macro="" textlink="">
      <xdr:nvSpPr>
        <xdr:cNvPr id="985" name="Text Box 46">
          <a:extLst>
            <a:ext uri="{FF2B5EF4-FFF2-40B4-BE49-F238E27FC236}">
              <a16:creationId xmlns:a16="http://schemas.microsoft.com/office/drawing/2014/main" id="{3F197221-65DA-4451-A0A9-CD473F7957A1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28575"/>
    <xdr:sp macro="" textlink="">
      <xdr:nvSpPr>
        <xdr:cNvPr id="986" name="Text Box 43">
          <a:extLst>
            <a:ext uri="{FF2B5EF4-FFF2-40B4-BE49-F238E27FC236}">
              <a16:creationId xmlns:a16="http://schemas.microsoft.com/office/drawing/2014/main" id="{48662B6B-2E28-4D08-89DF-081E63259E4F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47625"/>
    <xdr:sp macro="" textlink="">
      <xdr:nvSpPr>
        <xdr:cNvPr id="987" name="Text Box 68">
          <a:extLst>
            <a:ext uri="{FF2B5EF4-FFF2-40B4-BE49-F238E27FC236}">
              <a16:creationId xmlns:a16="http://schemas.microsoft.com/office/drawing/2014/main" id="{C712FCDB-4774-4B89-9616-EB663FCC55DB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47625"/>
    <xdr:sp macro="" textlink="">
      <xdr:nvSpPr>
        <xdr:cNvPr id="988" name="Text Box 69">
          <a:extLst>
            <a:ext uri="{FF2B5EF4-FFF2-40B4-BE49-F238E27FC236}">
              <a16:creationId xmlns:a16="http://schemas.microsoft.com/office/drawing/2014/main" id="{C2BBDBFD-142E-42A1-8E49-9094BD920B93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47625"/>
    <xdr:sp macro="" textlink="">
      <xdr:nvSpPr>
        <xdr:cNvPr id="989" name="Text Box 70">
          <a:extLst>
            <a:ext uri="{FF2B5EF4-FFF2-40B4-BE49-F238E27FC236}">
              <a16:creationId xmlns:a16="http://schemas.microsoft.com/office/drawing/2014/main" id="{7CEEFB38-CC6B-403E-B1FA-AC5B81131FF8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47625"/>
    <xdr:sp macro="" textlink="">
      <xdr:nvSpPr>
        <xdr:cNvPr id="990" name="Text Box 71">
          <a:extLst>
            <a:ext uri="{FF2B5EF4-FFF2-40B4-BE49-F238E27FC236}">
              <a16:creationId xmlns:a16="http://schemas.microsoft.com/office/drawing/2014/main" id="{5DCA6984-9CE2-4DF3-B900-2830B1A580E1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47625"/>
    <xdr:sp macro="" textlink="">
      <xdr:nvSpPr>
        <xdr:cNvPr id="991" name="Text Box 72">
          <a:extLst>
            <a:ext uri="{FF2B5EF4-FFF2-40B4-BE49-F238E27FC236}">
              <a16:creationId xmlns:a16="http://schemas.microsoft.com/office/drawing/2014/main" id="{C8C90DFC-2EFF-4819-8120-26450C00270F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47625"/>
    <xdr:sp macro="" textlink="">
      <xdr:nvSpPr>
        <xdr:cNvPr id="992" name="Text Box 73">
          <a:extLst>
            <a:ext uri="{FF2B5EF4-FFF2-40B4-BE49-F238E27FC236}">
              <a16:creationId xmlns:a16="http://schemas.microsoft.com/office/drawing/2014/main" id="{B998F0BD-32D1-4996-9F90-4F38995B9A66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28575"/>
    <xdr:sp macro="" textlink="">
      <xdr:nvSpPr>
        <xdr:cNvPr id="993" name="Text Box 46">
          <a:extLst>
            <a:ext uri="{FF2B5EF4-FFF2-40B4-BE49-F238E27FC236}">
              <a16:creationId xmlns:a16="http://schemas.microsoft.com/office/drawing/2014/main" id="{91FB2078-49B4-48FE-B53B-8E9B29A5F313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28575"/>
    <xdr:sp macro="" textlink="">
      <xdr:nvSpPr>
        <xdr:cNvPr id="994" name="Text Box 43">
          <a:extLst>
            <a:ext uri="{FF2B5EF4-FFF2-40B4-BE49-F238E27FC236}">
              <a16:creationId xmlns:a16="http://schemas.microsoft.com/office/drawing/2014/main" id="{123BF323-DC78-4E8D-93DF-E1E064E1AEB3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28575"/>
    <xdr:sp macro="" textlink="">
      <xdr:nvSpPr>
        <xdr:cNvPr id="995" name="Text Box 46">
          <a:extLst>
            <a:ext uri="{FF2B5EF4-FFF2-40B4-BE49-F238E27FC236}">
              <a16:creationId xmlns:a16="http://schemas.microsoft.com/office/drawing/2014/main" id="{972EF1BB-31EA-4A2C-A99E-D05A07173C3B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28575"/>
    <xdr:sp macro="" textlink="">
      <xdr:nvSpPr>
        <xdr:cNvPr id="996" name="Text Box 43">
          <a:extLst>
            <a:ext uri="{FF2B5EF4-FFF2-40B4-BE49-F238E27FC236}">
              <a16:creationId xmlns:a16="http://schemas.microsoft.com/office/drawing/2014/main" id="{1A963973-7ED6-4D26-8AB2-B6700C4D56E1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171450"/>
    <xdr:sp macro="" textlink="">
      <xdr:nvSpPr>
        <xdr:cNvPr id="997" name="Text Box 65">
          <a:extLst>
            <a:ext uri="{FF2B5EF4-FFF2-40B4-BE49-F238E27FC236}">
              <a16:creationId xmlns:a16="http://schemas.microsoft.com/office/drawing/2014/main" id="{F1F268AB-CDAC-4567-BE41-3299A358DAC1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171450"/>
    <xdr:sp macro="" textlink="">
      <xdr:nvSpPr>
        <xdr:cNvPr id="998" name="Text Box 91">
          <a:extLst>
            <a:ext uri="{FF2B5EF4-FFF2-40B4-BE49-F238E27FC236}">
              <a16:creationId xmlns:a16="http://schemas.microsoft.com/office/drawing/2014/main" id="{729B1488-2E72-4701-8417-B5D3996B02BD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171450"/>
    <xdr:sp macro="" textlink="">
      <xdr:nvSpPr>
        <xdr:cNvPr id="999" name="Text Box 65">
          <a:extLst>
            <a:ext uri="{FF2B5EF4-FFF2-40B4-BE49-F238E27FC236}">
              <a16:creationId xmlns:a16="http://schemas.microsoft.com/office/drawing/2014/main" id="{E2891B44-9E89-43A1-8C83-56DA2570D72D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171450"/>
    <xdr:sp macro="" textlink="">
      <xdr:nvSpPr>
        <xdr:cNvPr id="1000" name="Text Box 91">
          <a:extLst>
            <a:ext uri="{FF2B5EF4-FFF2-40B4-BE49-F238E27FC236}">
              <a16:creationId xmlns:a16="http://schemas.microsoft.com/office/drawing/2014/main" id="{3757F641-9EBD-4528-BCDE-F3DD1BD5BB78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238</xdr:row>
      <xdr:rowOff>0</xdr:rowOff>
    </xdr:from>
    <xdr:ext cx="76200" cy="171450"/>
    <xdr:sp macro="" textlink="">
      <xdr:nvSpPr>
        <xdr:cNvPr id="1001" name="Text Box 46">
          <a:extLst>
            <a:ext uri="{FF2B5EF4-FFF2-40B4-BE49-F238E27FC236}">
              <a16:creationId xmlns:a16="http://schemas.microsoft.com/office/drawing/2014/main" id="{3D0B54FC-D77E-4C18-9CC9-DED8368604A0}"/>
            </a:ext>
          </a:extLst>
        </xdr:cNvPr>
        <xdr:cNvSpPr txBox="1">
          <a:spLocks noChangeArrowheads="1"/>
        </xdr:cNvSpPr>
      </xdr:nvSpPr>
      <xdr:spPr bwMode="auto">
        <a:xfrm>
          <a:off x="4705350" y="25269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238</xdr:row>
      <xdr:rowOff>0</xdr:rowOff>
    </xdr:from>
    <xdr:ext cx="76200" cy="171450"/>
    <xdr:sp macro="" textlink="">
      <xdr:nvSpPr>
        <xdr:cNvPr id="1002" name="Text Box 43">
          <a:extLst>
            <a:ext uri="{FF2B5EF4-FFF2-40B4-BE49-F238E27FC236}">
              <a16:creationId xmlns:a16="http://schemas.microsoft.com/office/drawing/2014/main" id="{46F5BB42-7CE9-4CEF-ADB0-E423AE0F6375}"/>
            </a:ext>
          </a:extLst>
        </xdr:cNvPr>
        <xdr:cNvSpPr txBox="1">
          <a:spLocks noChangeArrowheads="1"/>
        </xdr:cNvSpPr>
      </xdr:nvSpPr>
      <xdr:spPr bwMode="auto">
        <a:xfrm>
          <a:off x="4705350" y="25269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66675"/>
    <xdr:sp macro="" textlink="">
      <xdr:nvSpPr>
        <xdr:cNvPr id="1003" name="Text Box 68">
          <a:extLst>
            <a:ext uri="{FF2B5EF4-FFF2-40B4-BE49-F238E27FC236}">
              <a16:creationId xmlns:a16="http://schemas.microsoft.com/office/drawing/2014/main" id="{CCA8F334-8BA4-49B3-A3FE-BFA4216609C2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66675"/>
    <xdr:sp macro="" textlink="">
      <xdr:nvSpPr>
        <xdr:cNvPr id="1004" name="Text Box 69">
          <a:extLst>
            <a:ext uri="{FF2B5EF4-FFF2-40B4-BE49-F238E27FC236}">
              <a16:creationId xmlns:a16="http://schemas.microsoft.com/office/drawing/2014/main" id="{F0860A39-4F35-441A-8FC8-38A28105DDFD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66675"/>
    <xdr:sp macro="" textlink="">
      <xdr:nvSpPr>
        <xdr:cNvPr id="1005" name="Text Box 70">
          <a:extLst>
            <a:ext uri="{FF2B5EF4-FFF2-40B4-BE49-F238E27FC236}">
              <a16:creationId xmlns:a16="http://schemas.microsoft.com/office/drawing/2014/main" id="{1BACAA43-834C-494B-9723-089DCCF6F011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66675"/>
    <xdr:sp macro="" textlink="">
      <xdr:nvSpPr>
        <xdr:cNvPr id="1006" name="Text Box 71">
          <a:extLst>
            <a:ext uri="{FF2B5EF4-FFF2-40B4-BE49-F238E27FC236}">
              <a16:creationId xmlns:a16="http://schemas.microsoft.com/office/drawing/2014/main" id="{698E272E-1F01-4482-B733-28836AC1DEF2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66675"/>
    <xdr:sp macro="" textlink="">
      <xdr:nvSpPr>
        <xdr:cNvPr id="1007" name="Text Box 72">
          <a:extLst>
            <a:ext uri="{FF2B5EF4-FFF2-40B4-BE49-F238E27FC236}">
              <a16:creationId xmlns:a16="http://schemas.microsoft.com/office/drawing/2014/main" id="{BDE16490-895D-493F-993A-2E057B056276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66675"/>
    <xdr:sp macro="" textlink="">
      <xdr:nvSpPr>
        <xdr:cNvPr id="1008" name="Text Box 73">
          <a:extLst>
            <a:ext uri="{FF2B5EF4-FFF2-40B4-BE49-F238E27FC236}">
              <a16:creationId xmlns:a16="http://schemas.microsoft.com/office/drawing/2014/main" id="{E39C71E8-7CBB-4BEE-A9C3-CC6A254A1CD7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28575"/>
    <xdr:sp macro="" textlink="">
      <xdr:nvSpPr>
        <xdr:cNvPr id="1009" name="Text Box 46">
          <a:extLst>
            <a:ext uri="{FF2B5EF4-FFF2-40B4-BE49-F238E27FC236}">
              <a16:creationId xmlns:a16="http://schemas.microsoft.com/office/drawing/2014/main" id="{9879E8EA-014B-4E9A-9EE1-9E03A00A5AD7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28575"/>
    <xdr:sp macro="" textlink="">
      <xdr:nvSpPr>
        <xdr:cNvPr id="1010" name="Text Box 43">
          <a:extLst>
            <a:ext uri="{FF2B5EF4-FFF2-40B4-BE49-F238E27FC236}">
              <a16:creationId xmlns:a16="http://schemas.microsoft.com/office/drawing/2014/main" id="{5AF6A1BA-C7DE-443F-8026-D169D3870641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28575"/>
    <xdr:sp macro="" textlink="">
      <xdr:nvSpPr>
        <xdr:cNvPr id="1011" name="Text Box 46">
          <a:extLst>
            <a:ext uri="{FF2B5EF4-FFF2-40B4-BE49-F238E27FC236}">
              <a16:creationId xmlns:a16="http://schemas.microsoft.com/office/drawing/2014/main" id="{7EE87FCA-1121-4C4F-9F62-987276F7E32C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28575"/>
    <xdr:sp macro="" textlink="">
      <xdr:nvSpPr>
        <xdr:cNvPr id="1012" name="Text Box 43">
          <a:extLst>
            <a:ext uri="{FF2B5EF4-FFF2-40B4-BE49-F238E27FC236}">
              <a16:creationId xmlns:a16="http://schemas.microsoft.com/office/drawing/2014/main" id="{81D48584-B881-4EA6-B141-D7249821A346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66675"/>
    <xdr:sp macro="" textlink="">
      <xdr:nvSpPr>
        <xdr:cNvPr id="1013" name="Text Box 68">
          <a:extLst>
            <a:ext uri="{FF2B5EF4-FFF2-40B4-BE49-F238E27FC236}">
              <a16:creationId xmlns:a16="http://schemas.microsoft.com/office/drawing/2014/main" id="{5034CB5D-E8CE-433F-A027-644FABF02699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66675"/>
    <xdr:sp macro="" textlink="">
      <xdr:nvSpPr>
        <xdr:cNvPr id="1014" name="Text Box 69">
          <a:extLst>
            <a:ext uri="{FF2B5EF4-FFF2-40B4-BE49-F238E27FC236}">
              <a16:creationId xmlns:a16="http://schemas.microsoft.com/office/drawing/2014/main" id="{105676F5-E531-4004-8715-ECFC0AFBCD83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66675"/>
    <xdr:sp macro="" textlink="">
      <xdr:nvSpPr>
        <xdr:cNvPr id="1015" name="Text Box 70">
          <a:extLst>
            <a:ext uri="{FF2B5EF4-FFF2-40B4-BE49-F238E27FC236}">
              <a16:creationId xmlns:a16="http://schemas.microsoft.com/office/drawing/2014/main" id="{5C9DBACD-AD99-4AA5-BC39-C65C66EA6476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66675"/>
    <xdr:sp macro="" textlink="">
      <xdr:nvSpPr>
        <xdr:cNvPr id="1016" name="Text Box 71">
          <a:extLst>
            <a:ext uri="{FF2B5EF4-FFF2-40B4-BE49-F238E27FC236}">
              <a16:creationId xmlns:a16="http://schemas.microsoft.com/office/drawing/2014/main" id="{A1A9AEAE-CDD7-4307-8EB1-5FB73646A4E5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66675"/>
    <xdr:sp macro="" textlink="">
      <xdr:nvSpPr>
        <xdr:cNvPr id="1017" name="Text Box 72">
          <a:extLst>
            <a:ext uri="{FF2B5EF4-FFF2-40B4-BE49-F238E27FC236}">
              <a16:creationId xmlns:a16="http://schemas.microsoft.com/office/drawing/2014/main" id="{A6F5C9E8-57F6-4818-B3F6-C2682364F074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66675"/>
    <xdr:sp macro="" textlink="">
      <xdr:nvSpPr>
        <xdr:cNvPr id="1018" name="Text Box 73">
          <a:extLst>
            <a:ext uri="{FF2B5EF4-FFF2-40B4-BE49-F238E27FC236}">
              <a16:creationId xmlns:a16="http://schemas.microsoft.com/office/drawing/2014/main" id="{3CD7424C-9D04-4273-A2F4-1918D4760C62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28575"/>
    <xdr:sp macro="" textlink="">
      <xdr:nvSpPr>
        <xdr:cNvPr id="1019" name="Text Box 46">
          <a:extLst>
            <a:ext uri="{FF2B5EF4-FFF2-40B4-BE49-F238E27FC236}">
              <a16:creationId xmlns:a16="http://schemas.microsoft.com/office/drawing/2014/main" id="{4A0F66A6-BCC9-474D-9318-313CCE14F732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28575"/>
    <xdr:sp macro="" textlink="">
      <xdr:nvSpPr>
        <xdr:cNvPr id="1020" name="Text Box 43">
          <a:extLst>
            <a:ext uri="{FF2B5EF4-FFF2-40B4-BE49-F238E27FC236}">
              <a16:creationId xmlns:a16="http://schemas.microsoft.com/office/drawing/2014/main" id="{D405D591-250D-4E23-8FFC-0395C3ABD51E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28575"/>
    <xdr:sp macro="" textlink="">
      <xdr:nvSpPr>
        <xdr:cNvPr id="1021" name="Text Box 46">
          <a:extLst>
            <a:ext uri="{FF2B5EF4-FFF2-40B4-BE49-F238E27FC236}">
              <a16:creationId xmlns:a16="http://schemas.microsoft.com/office/drawing/2014/main" id="{7610933B-94E0-4313-8644-52C8A0EFDF0B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28575"/>
    <xdr:sp macro="" textlink="">
      <xdr:nvSpPr>
        <xdr:cNvPr id="1022" name="Text Box 43">
          <a:extLst>
            <a:ext uri="{FF2B5EF4-FFF2-40B4-BE49-F238E27FC236}">
              <a16:creationId xmlns:a16="http://schemas.microsoft.com/office/drawing/2014/main" id="{F1DEEAFE-2D80-48AB-AC54-4C1656AAAD80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47625"/>
    <xdr:sp macro="" textlink="">
      <xdr:nvSpPr>
        <xdr:cNvPr id="1023" name="Text Box 68">
          <a:extLst>
            <a:ext uri="{FF2B5EF4-FFF2-40B4-BE49-F238E27FC236}">
              <a16:creationId xmlns:a16="http://schemas.microsoft.com/office/drawing/2014/main" id="{74E86601-E29D-4179-A31E-AF94277D4F9A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47625"/>
    <xdr:sp macro="" textlink="">
      <xdr:nvSpPr>
        <xdr:cNvPr id="1024" name="Text Box 69">
          <a:extLst>
            <a:ext uri="{FF2B5EF4-FFF2-40B4-BE49-F238E27FC236}">
              <a16:creationId xmlns:a16="http://schemas.microsoft.com/office/drawing/2014/main" id="{9880474B-227A-4331-8663-12BE06D688AE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47625"/>
    <xdr:sp macro="" textlink="">
      <xdr:nvSpPr>
        <xdr:cNvPr id="1025" name="Text Box 70">
          <a:extLst>
            <a:ext uri="{FF2B5EF4-FFF2-40B4-BE49-F238E27FC236}">
              <a16:creationId xmlns:a16="http://schemas.microsoft.com/office/drawing/2014/main" id="{1B5CB8E3-F56F-40E2-90D8-BB108B0438AB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47625"/>
    <xdr:sp macro="" textlink="">
      <xdr:nvSpPr>
        <xdr:cNvPr id="1026" name="Text Box 71">
          <a:extLst>
            <a:ext uri="{FF2B5EF4-FFF2-40B4-BE49-F238E27FC236}">
              <a16:creationId xmlns:a16="http://schemas.microsoft.com/office/drawing/2014/main" id="{5EA1BD36-2488-4B56-8AA8-5431EA64DB71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47625"/>
    <xdr:sp macro="" textlink="">
      <xdr:nvSpPr>
        <xdr:cNvPr id="1027" name="Text Box 72">
          <a:extLst>
            <a:ext uri="{FF2B5EF4-FFF2-40B4-BE49-F238E27FC236}">
              <a16:creationId xmlns:a16="http://schemas.microsoft.com/office/drawing/2014/main" id="{DD09A761-7C7E-4E14-970A-88EC8C744F47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47625"/>
    <xdr:sp macro="" textlink="">
      <xdr:nvSpPr>
        <xdr:cNvPr id="1028" name="Text Box 73">
          <a:extLst>
            <a:ext uri="{FF2B5EF4-FFF2-40B4-BE49-F238E27FC236}">
              <a16:creationId xmlns:a16="http://schemas.microsoft.com/office/drawing/2014/main" id="{67B46D53-99D4-4F4D-89DB-E0D12C065D42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28575"/>
    <xdr:sp macro="" textlink="">
      <xdr:nvSpPr>
        <xdr:cNvPr id="1029" name="Text Box 46">
          <a:extLst>
            <a:ext uri="{FF2B5EF4-FFF2-40B4-BE49-F238E27FC236}">
              <a16:creationId xmlns:a16="http://schemas.microsoft.com/office/drawing/2014/main" id="{8D1227DF-552B-4F52-A833-7C06D246BEA3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28575"/>
    <xdr:sp macro="" textlink="">
      <xdr:nvSpPr>
        <xdr:cNvPr id="1030" name="Text Box 43">
          <a:extLst>
            <a:ext uri="{FF2B5EF4-FFF2-40B4-BE49-F238E27FC236}">
              <a16:creationId xmlns:a16="http://schemas.microsoft.com/office/drawing/2014/main" id="{A11C3FC2-E093-49EF-9C84-A3B2EC5CE346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28575"/>
    <xdr:sp macro="" textlink="">
      <xdr:nvSpPr>
        <xdr:cNvPr id="1031" name="Text Box 46">
          <a:extLst>
            <a:ext uri="{FF2B5EF4-FFF2-40B4-BE49-F238E27FC236}">
              <a16:creationId xmlns:a16="http://schemas.microsoft.com/office/drawing/2014/main" id="{054A4A17-1CCD-4267-BB53-0273CF297B5D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28575"/>
    <xdr:sp macro="" textlink="">
      <xdr:nvSpPr>
        <xdr:cNvPr id="1032" name="Text Box 43">
          <a:extLst>
            <a:ext uri="{FF2B5EF4-FFF2-40B4-BE49-F238E27FC236}">
              <a16:creationId xmlns:a16="http://schemas.microsoft.com/office/drawing/2014/main" id="{5AB60D77-A8C8-4066-A0A2-1C06932F045C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171450"/>
    <xdr:sp macro="" textlink="">
      <xdr:nvSpPr>
        <xdr:cNvPr id="1033" name="Text Box 65">
          <a:extLst>
            <a:ext uri="{FF2B5EF4-FFF2-40B4-BE49-F238E27FC236}">
              <a16:creationId xmlns:a16="http://schemas.microsoft.com/office/drawing/2014/main" id="{671429DB-6B36-4538-85D8-A0B78364ECE8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171450"/>
    <xdr:sp macro="" textlink="">
      <xdr:nvSpPr>
        <xdr:cNvPr id="1034" name="Text Box 91">
          <a:extLst>
            <a:ext uri="{FF2B5EF4-FFF2-40B4-BE49-F238E27FC236}">
              <a16:creationId xmlns:a16="http://schemas.microsoft.com/office/drawing/2014/main" id="{57D57F97-3903-4AFD-AD5B-86C836224C2D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171450"/>
    <xdr:sp macro="" textlink="">
      <xdr:nvSpPr>
        <xdr:cNvPr id="1035" name="Text Box 65">
          <a:extLst>
            <a:ext uri="{FF2B5EF4-FFF2-40B4-BE49-F238E27FC236}">
              <a16:creationId xmlns:a16="http://schemas.microsoft.com/office/drawing/2014/main" id="{3BAA12ED-842B-4D53-9B3C-04CB7D1AFDC2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171450"/>
    <xdr:sp macro="" textlink="">
      <xdr:nvSpPr>
        <xdr:cNvPr id="1036" name="Text Box 91">
          <a:extLst>
            <a:ext uri="{FF2B5EF4-FFF2-40B4-BE49-F238E27FC236}">
              <a16:creationId xmlns:a16="http://schemas.microsoft.com/office/drawing/2014/main" id="{17EADF31-7C1D-4F3D-8418-0ED9460FACD3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238</xdr:row>
      <xdr:rowOff>0</xdr:rowOff>
    </xdr:from>
    <xdr:ext cx="76200" cy="171450"/>
    <xdr:sp macro="" textlink="">
      <xdr:nvSpPr>
        <xdr:cNvPr id="1037" name="Text Box 46">
          <a:extLst>
            <a:ext uri="{FF2B5EF4-FFF2-40B4-BE49-F238E27FC236}">
              <a16:creationId xmlns:a16="http://schemas.microsoft.com/office/drawing/2014/main" id="{4D8C95EB-C623-4640-9A63-0B49197314C1}"/>
            </a:ext>
          </a:extLst>
        </xdr:cNvPr>
        <xdr:cNvSpPr txBox="1">
          <a:spLocks noChangeArrowheads="1"/>
        </xdr:cNvSpPr>
      </xdr:nvSpPr>
      <xdr:spPr bwMode="auto">
        <a:xfrm>
          <a:off x="4705350" y="25269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238</xdr:row>
      <xdr:rowOff>0</xdr:rowOff>
    </xdr:from>
    <xdr:ext cx="76200" cy="171450"/>
    <xdr:sp macro="" textlink="">
      <xdr:nvSpPr>
        <xdr:cNvPr id="1038" name="Text Box 43">
          <a:extLst>
            <a:ext uri="{FF2B5EF4-FFF2-40B4-BE49-F238E27FC236}">
              <a16:creationId xmlns:a16="http://schemas.microsoft.com/office/drawing/2014/main" id="{BD97380A-C674-4811-99DC-326589B8473E}"/>
            </a:ext>
          </a:extLst>
        </xdr:cNvPr>
        <xdr:cNvSpPr txBox="1">
          <a:spLocks noChangeArrowheads="1"/>
        </xdr:cNvSpPr>
      </xdr:nvSpPr>
      <xdr:spPr bwMode="auto">
        <a:xfrm>
          <a:off x="4705350" y="25269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66675"/>
    <xdr:sp macro="" textlink="">
      <xdr:nvSpPr>
        <xdr:cNvPr id="1039" name="Text Box 68">
          <a:extLst>
            <a:ext uri="{FF2B5EF4-FFF2-40B4-BE49-F238E27FC236}">
              <a16:creationId xmlns:a16="http://schemas.microsoft.com/office/drawing/2014/main" id="{C68AFBDC-C1F8-4CAA-B24D-51A97FBB1B94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66675"/>
    <xdr:sp macro="" textlink="">
      <xdr:nvSpPr>
        <xdr:cNvPr id="1040" name="Text Box 69">
          <a:extLst>
            <a:ext uri="{FF2B5EF4-FFF2-40B4-BE49-F238E27FC236}">
              <a16:creationId xmlns:a16="http://schemas.microsoft.com/office/drawing/2014/main" id="{D6755644-1833-43F3-8DB7-7376F7FE2D48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66675"/>
    <xdr:sp macro="" textlink="">
      <xdr:nvSpPr>
        <xdr:cNvPr id="1041" name="Text Box 70">
          <a:extLst>
            <a:ext uri="{FF2B5EF4-FFF2-40B4-BE49-F238E27FC236}">
              <a16:creationId xmlns:a16="http://schemas.microsoft.com/office/drawing/2014/main" id="{D52F1320-1C5B-461A-9E76-7092B44E8AA4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66675"/>
    <xdr:sp macro="" textlink="">
      <xdr:nvSpPr>
        <xdr:cNvPr id="1042" name="Text Box 71">
          <a:extLst>
            <a:ext uri="{FF2B5EF4-FFF2-40B4-BE49-F238E27FC236}">
              <a16:creationId xmlns:a16="http://schemas.microsoft.com/office/drawing/2014/main" id="{72C072E7-AB33-43ED-9F0E-26CA0885F3D3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66675"/>
    <xdr:sp macro="" textlink="">
      <xdr:nvSpPr>
        <xdr:cNvPr id="1043" name="Text Box 72">
          <a:extLst>
            <a:ext uri="{FF2B5EF4-FFF2-40B4-BE49-F238E27FC236}">
              <a16:creationId xmlns:a16="http://schemas.microsoft.com/office/drawing/2014/main" id="{C1990B92-3E40-4101-A4F7-81F4874A50C3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66675"/>
    <xdr:sp macro="" textlink="">
      <xdr:nvSpPr>
        <xdr:cNvPr id="1044" name="Text Box 73">
          <a:extLst>
            <a:ext uri="{FF2B5EF4-FFF2-40B4-BE49-F238E27FC236}">
              <a16:creationId xmlns:a16="http://schemas.microsoft.com/office/drawing/2014/main" id="{C9D837A4-9D3A-417F-8E3F-AF3601B45D54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28575"/>
    <xdr:sp macro="" textlink="">
      <xdr:nvSpPr>
        <xdr:cNvPr id="1045" name="Text Box 46">
          <a:extLst>
            <a:ext uri="{FF2B5EF4-FFF2-40B4-BE49-F238E27FC236}">
              <a16:creationId xmlns:a16="http://schemas.microsoft.com/office/drawing/2014/main" id="{B5145E35-1DF0-4746-A4BA-2CC7061D3F90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28575"/>
    <xdr:sp macro="" textlink="">
      <xdr:nvSpPr>
        <xdr:cNvPr id="1046" name="Text Box 43">
          <a:extLst>
            <a:ext uri="{FF2B5EF4-FFF2-40B4-BE49-F238E27FC236}">
              <a16:creationId xmlns:a16="http://schemas.microsoft.com/office/drawing/2014/main" id="{B62B589E-C999-4071-A404-F2981C5B16DA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28575"/>
    <xdr:sp macro="" textlink="">
      <xdr:nvSpPr>
        <xdr:cNvPr id="1047" name="Text Box 46">
          <a:extLst>
            <a:ext uri="{FF2B5EF4-FFF2-40B4-BE49-F238E27FC236}">
              <a16:creationId xmlns:a16="http://schemas.microsoft.com/office/drawing/2014/main" id="{374BAE53-98EF-4E1C-9326-2949036FC0DB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28575"/>
    <xdr:sp macro="" textlink="">
      <xdr:nvSpPr>
        <xdr:cNvPr id="1048" name="Text Box 43">
          <a:extLst>
            <a:ext uri="{FF2B5EF4-FFF2-40B4-BE49-F238E27FC236}">
              <a16:creationId xmlns:a16="http://schemas.microsoft.com/office/drawing/2014/main" id="{CCF73506-BE68-4967-97C8-FC04E244DCB4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66675"/>
    <xdr:sp macro="" textlink="">
      <xdr:nvSpPr>
        <xdr:cNvPr id="1049" name="Text Box 68">
          <a:extLst>
            <a:ext uri="{FF2B5EF4-FFF2-40B4-BE49-F238E27FC236}">
              <a16:creationId xmlns:a16="http://schemas.microsoft.com/office/drawing/2014/main" id="{4D6BF160-FB17-4575-9AC7-8BE58F958F14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66675"/>
    <xdr:sp macro="" textlink="">
      <xdr:nvSpPr>
        <xdr:cNvPr id="1050" name="Text Box 69">
          <a:extLst>
            <a:ext uri="{FF2B5EF4-FFF2-40B4-BE49-F238E27FC236}">
              <a16:creationId xmlns:a16="http://schemas.microsoft.com/office/drawing/2014/main" id="{117FCF53-E196-465F-A8E6-B75CDBF283F5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66675"/>
    <xdr:sp macro="" textlink="">
      <xdr:nvSpPr>
        <xdr:cNvPr id="1051" name="Text Box 70">
          <a:extLst>
            <a:ext uri="{FF2B5EF4-FFF2-40B4-BE49-F238E27FC236}">
              <a16:creationId xmlns:a16="http://schemas.microsoft.com/office/drawing/2014/main" id="{80730DEB-2C24-48D9-AC38-CCA40C2E7B66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66675"/>
    <xdr:sp macro="" textlink="">
      <xdr:nvSpPr>
        <xdr:cNvPr id="1052" name="Text Box 71">
          <a:extLst>
            <a:ext uri="{FF2B5EF4-FFF2-40B4-BE49-F238E27FC236}">
              <a16:creationId xmlns:a16="http://schemas.microsoft.com/office/drawing/2014/main" id="{0B7F0842-6B8D-41E5-84F7-A72B37C85749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66675"/>
    <xdr:sp macro="" textlink="">
      <xdr:nvSpPr>
        <xdr:cNvPr id="1053" name="Text Box 72">
          <a:extLst>
            <a:ext uri="{FF2B5EF4-FFF2-40B4-BE49-F238E27FC236}">
              <a16:creationId xmlns:a16="http://schemas.microsoft.com/office/drawing/2014/main" id="{47D12519-673D-4922-A6F4-320E01C5D735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66675"/>
    <xdr:sp macro="" textlink="">
      <xdr:nvSpPr>
        <xdr:cNvPr id="1054" name="Text Box 73">
          <a:extLst>
            <a:ext uri="{FF2B5EF4-FFF2-40B4-BE49-F238E27FC236}">
              <a16:creationId xmlns:a16="http://schemas.microsoft.com/office/drawing/2014/main" id="{7F544550-8F5B-4289-AFEB-E9B07C8491DB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28575"/>
    <xdr:sp macro="" textlink="">
      <xdr:nvSpPr>
        <xdr:cNvPr id="1055" name="Text Box 46">
          <a:extLst>
            <a:ext uri="{FF2B5EF4-FFF2-40B4-BE49-F238E27FC236}">
              <a16:creationId xmlns:a16="http://schemas.microsoft.com/office/drawing/2014/main" id="{DC1B88C7-F69D-4AEA-9AE4-893999517BC5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28575"/>
    <xdr:sp macro="" textlink="">
      <xdr:nvSpPr>
        <xdr:cNvPr id="1056" name="Text Box 43">
          <a:extLst>
            <a:ext uri="{FF2B5EF4-FFF2-40B4-BE49-F238E27FC236}">
              <a16:creationId xmlns:a16="http://schemas.microsoft.com/office/drawing/2014/main" id="{7538E22E-40D9-4EE9-879F-D3222FC5D86D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28575"/>
    <xdr:sp macro="" textlink="">
      <xdr:nvSpPr>
        <xdr:cNvPr id="1057" name="Text Box 46">
          <a:extLst>
            <a:ext uri="{FF2B5EF4-FFF2-40B4-BE49-F238E27FC236}">
              <a16:creationId xmlns:a16="http://schemas.microsoft.com/office/drawing/2014/main" id="{27B5F271-0FE6-4B3B-9818-4B14450D595E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28575"/>
    <xdr:sp macro="" textlink="">
      <xdr:nvSpPr>
        <xdr:cNvPr id="1058" name="Text Box 43">
          <a:extLst>
            <a:ext uri="{FF2B5EF4-FFF2-40B4-BE49-F238E27FC236}">
              <a16:creationId xmlns:a16="http://schemas.microsoft.com/office/drawing/2014/main" id="{9ACB97EF-9C7C-4E7B-8CE2-168B2D9E3516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230</xdr:row>
      <xdr:rowOff>0</xdr:rowOff>
    </xdr:from>
    <xdr:ext cx="76200" cy="47625"/>
    <xdr:sp macro="" textlink="">
      <xdr:nvSpPr>
        <xdr:cNvPr id="1059" name="Text Box 68">
          <a:extLst>
            <a:ext uri="{FF2B5EF4-FFF2-40B4-BE49-F238E27FC236}">
              <a16:creationId xmlns:a16="http://schemas.microsoft.com/office/drawing/2014/main" id="{28297310-A579-4E69-A995-27D7AF952F17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230</xdr:row>
      <xdr:rowOff>0</xdr:rowOff>
    </xdr:from>
    <xdr:ext cx="76200" cy="47625"/>
    <xdr:sp macro="" textlink="">
      <xdr:nvSpPr>
        <xdr:cNvPr id="1060" name="Text Box 69">
          <a:extLst>
            <a:ext uri="{FF2B5EF4-FFF2-40B4-BE49-F238E27FC236}">
              <a16:creationId xmlns:a16="http://schemas.microsoft.com/office/drawing/2014/main" id="{9C135F5D-7190-4B31-B3E6-EF437C1ACDF0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230</xdr:row>
      <xdr:rowOff>0</xdr:rowOff>
    </xdr:from>
    <xdr:ext cx="76200" cy="47625"/>
    <xdr:sp macro="" textlink="">
      <xdr:nvSpPr>
        <xdr:cNvPr id="1061" name="Text Box 70">
          <a:extLst>
            <a:ext uri="{FF2B5EF4-FFF2-40B4-BE49-F238E27FC236}">
              <a16:creationId xmlns:a16="http://schemas.microsoft.com/office/drawing/2014/main" id="{F91BA954-47A4-4951-ACC1-00E2E7414081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230</xdr:row>
      <xdr:rowOff>0</xdr:rowOff>
    </xdr:from>
    <xdr:ext cx="76200" cy="47625"/>
    <xdr:sp macro="" textlink="">
      <xdr:nvSpPr>
        <xdr:cNvPr id="1062" name="Text Box 71">
          <a:extLst>
            <a:ext uri="{FF2B5EF4-FFF2-40B4-BE49-F238E27FC236}">
              <a16:creationId xmlns:a16="http://schemas.microsoft.com/office/drawing/2014/main" id="{C59FFFBF-4AF1-4F60-98F6-E9C31C3A851D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230</xdr:row>
      <xdr:rowOff>0</xdr:rowOff>
    </xdr:from>
    <xdr:ext cx="76200" cy="47625"/>
    <xdr:sp macro="" textlink="">
      <xdr:nvSpPr>
        <xdr:cNvPr id="1063" name="Text Box 72">
          <a:extLst>
            <a:ext uri="{FF2B5EF4-FFF2-40B4-BE49-F238E27FC236}">
              <a16:creationId xmlns:a16="http://schemas.microsoft.com/office/drawing/2014/main" id="{E81E6A93-D2A3-4ABB-BCE5-01997232EB6B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230</xdr:row>
      <xdr:rowOff>0</xdr:rowOff>
    </xdr:from>
    <xdr:ext cx="76200" cy="47625"/>
    <xdr:sp macro="" textlink="">
      <xdr:nvSpPr>
        <xdr:cNvPr id="1064" name="Text Box 73">
          <a:extLst>
            <a:ext uri="{FF2B5EF4-FFF2-40B4-BE49-F238E27FC236}">
              <a16:creationId xmlns:a16="http://schemas.microsoft.com/office/drawing/2014/main" id="{2AE8FBB6-DC7C-4E4D-87B5-186511BE1F99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230</xdr:row>
      <xdr:rowOff>0</xdr:rowOff>
    </xdr:from>
    <xdr:ext cx="76200" cy="28575"/>
    <xdr:sp macro="" textlink="">
      <xdr:nvSpPr>
        <xdr:cNvPr id="1065" name="Text Box 46">
          <a:extLst>
            <a:ext uri="{FF2B5EF4-FFF2-40B4-BE49-F238E27FC236}">
              <a16:creationId xmlns:a16="http://schemas.microsoft.com/office/drawing/2014/main" id="{ECB244E2-5853-4BF5-88C7-FBBBE21D6293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230</xdr:row>
      <xdr:rowOff>0</xdr:rowOff>
    </xdr:from>
    <xdr:ext cx="76200" cy="28575"/>
    <xdr:sp macro="" textlink="">
      <xdr:nvSpPr>
        <xdr:cNvPr id="1066" name="Text Box 43">
          <a:extLst>
            <a:ext uri="{FF2B5EF4-FFF2-40B4-BE49-F238E27FC236}">
              <a16:creationId xmlns:a16="http://schemas.microsoft.com/office/drawing/2014/main" id="{BCD07DF7-DC83-4ADD-BC87-471920D2EE01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230</xdr:row>
      <xdr:rowOff>0</xdr:rowOff>
    </xdr:from>
    <xdr:ext cx="76200" cy="28575"/>
    <xdr:sp macro="" textlink="">
      <xdr:nvSpPr>
        <xdr:cNvPr id="1067" name="Text Box 46">
          <a:extLst>
            <a:ext uri="{FF2B5EF4-FFF2-40B4-BE49-F238E27FC236}">
              <a16:creationId xmlns:a16="http://schemas.microsoft.com/office/drawing/2014/main" id="{FA59CD48-A167-42C2-9E1D-5DDC0417B8E6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230</xdr:row>
      <xdr:rowOff>0</xdr:rowOff>
    </xdr:from>
    <xdr:ext cx="76200" cy="28575"/>
    <xdr:sp macro="" textlink="">
      <xdr:nvSpPr>
        <xdr:cNvPr id="1068" name="Text Box 43">
          <a:extLst>
            <a:ext uri="{FF2B5EF4-FFF2-40B4-BE49-F238E27FC236}">
              <a16:creationId xmlns:a16="http://schemas.microsoft.com/office/drawing/2014/main" id="{E613DBB0-AA1F-47A8-8A58-2ADC2EA7C805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230</xdr:row>
      <xdr:rowOff>0</xdr:rowOff>
    </xdr:from>
    <xdr:ext cx="0" cy="171450"/>
    <xdr:sp macro="" textlink="">
      <xdr:nvSpPr>
        <xdr:cNvPr id="1069" name="Text Box 10">
          <a:extLst>
            <a:ext uri="{FF2B5EF4-FFF2-40B4-BE49-F238E27FC236}">
              <a16:creationId xmlns:a16="http://schemas.microsoft.com/office/drawing/2014/main" id="{308B184A-B370-4EF2-843C-E70F88208D58}"/>
            </a:ext>
          </a:extLst>
        </xdr:cNvPr>
        <xdr:cNvSpPr txBox="1">
          <a:spLocks noChangeArrowheads="1"/>
        </xdr:cNvSpPr>
      </xdr:nvSpPr>
      <xdr:spPr bwMode="auto">
        <a:xfrm>
          <a:off x="1057275" y="245078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230</xdr:row>
      <xdr:rowOff>0</xdr:rowOff>
    </xdr:from>
    <xdr:ext cx="0" cy="171450"/>
    <xdr:sp macro="" textlink="">
      <xdr:nvSpPr>
        <xdr:cNvPr id="1070" name="Text Box 11">
          <a:extLst>
            <a:ext uri="{FF2B5EF4-FFF2-40B4-BE49-F238E27FC236}">
              <a16:creationId xmlns:a16="http://schemas.microsoft.com/office/drawing/2014/main" id="{C38B3F1B-C544-498C-B691-709FC40748F1}"/>
            </a:ext>
          </a:extLst>
        </xdr:cNvPr>
        <xdr:cNvSpPr txBox="1">
          <a:spLocks noChangeArrowheads="1"/>
        </xdr:cNvSpPr>
      </xdr:nvSpPr>
      <xdr:spPr bwMode="auto">
        <a:xfrm>
          <a:off x="1057275" y="245078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230</xdr:row>
      <xdr:rowOff>0</xdr:rowOff>
    </xdr:from>
    <xdr:ext cx="76200" cy="171450"/>
    <xdr:sp macro="" textlink="">
      <xdr:nvSpPr>
        <xdr:cNvPr id="1071" name="Text Box 65">
          <a:extLst>
            <a:ext uri="{FF2B5EF4-FFF2-40B4-BE49-F238E27FC236}">
              <a16:creationId xmlns:a16="http://schemas.microsoft.com/office/drawing/2014/main" id="{7EDB3A2D-4A43-45DD-BB2C-AB8B09654AFB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230</xdr:row>
      <xdr:rowOff>0</xdr:rowOff>
    </xdr:from>
    <xdr:ext cx="76200" cy="171450"/>
    <xdr:sp macro="" textlink="">
      <xdr:nvSpPr>
        <xdr:cNvPr id="1072" name="Text Box 91">
          <a:extLst>
            <a:ext uri="{FF2B5EF4-FFF2-40B4-BE49-F238E27FC236}">
              <a16:creationId xmlns:a16="http://schemas.microsoft.com/office/drawing/2014/main" id="{981AF9B0-E68E-4364-B9F5-CA751FC903DC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230</xdr:row>
      <xdr:rowOff>0</xdr:rowOff>
    </xdr:from>
    <xdr:ext cx="76200" cy="171450"/>
    <xdr:sp macro="" textlink="">
      <xdr:nvSpPr>
        <xdr:cNvPr id="1073" name="Text Box 65">
          <a:extLst>
            <a:ext uri="{FF2B5EF4-FFF2-40B4-BE49-F238E27FC236}">
              <a16:creationId xmlns:a16="http://schemas.microsoft.com/office/drawing/2014/main" id="{2C754223-C2E9-408E-9A7C-09F0E8246705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230</xdr:row>
      <xdr:rowOff>0</xdr:rowOff>
    </xdr:from>
    <xdr:ext cx="76200" cy="171450"/>
    <xdr:sp macro="" textlink="">
      <xdr:nvSpPr>
        <xdr:cNvPr id="1074" name="Text Box 91">
          <a:extLst>
            <a:ext uri="{FF2B5EF4-FFF2-40B4-BE49-F238E27FC236}">
              <a16:creationId xmlns:a16="http://schemas.microsoft.com/office/drawing/2014/main" id="{C1FC55D3-57F2-4102-81B2-BEB8FDAF28FA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230</xdr:row>
      <xdr:rowOff>0</xdr:rowOff>
    </xdr:from>
    <xdr:ext cx="76200" cy="171450"/>
    <xdr:sp macro="" textlink="">
      <xdr:nvSpPr>
        <xdr:cNvPr id="1075" name="Text Box 46">
          <a:extLst>
            <a:ext uri="{FF2B5EF4-FFF2-40B4-BE49-F238E27FC236}">
              <a16:creationId xmlns:a16="http://schemas.microsoft.com/office/drawing/2014/main" id="{B77E764D-8037-4C7A-9BBC-0E564F54AB8E}"/>
            </a:ext>
          </a:extLst>
        </xdr:cNvPr>
        <xdr:cNvSpPr txBox="1">
          <a:spLocks noChangeArrowheads="1"/>
        </xdr:cNvSpPr>
      </xdr:nvSpPr>
      <xdr:spPr bwMode="auto">
        <a:xfrm>
          <a:off x="4705350" y="2450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230</xdr:row>
      <xdr:rowOff>0</xdr:rowOff>
    </xdr:from>
    <xdr:ext cx="76200" cy="171450"/>
    <xdr:sp macro="" textlink="">
      <xdr:nvSpPr>
        <xdr:cNvPr id="1076" name="Text Box 43">
          <a:extLst>
            <a:ext uri="{FF2B5EF4-FFF2-40B4-BE49-F238E27FC236}">
              <a16:creationId xmlns:a16="http://schemas.microsoft.com/office/drawing/2014/main" id="{9ABA6FD7-FCA5-46C2-96AE-9B51486DFE6E}"/>
            </a:ext>
          </a:extLst>
        </xdr:cNvPr>
        <xdr:cNvSpPr txBox="1">
          <a:spLocks noChangeArrowheads="1"/>
        </xdr:cNvSpPr>
      </xdr:nvSpPr>
      <xdr:spPr bwMode="auto">
        <a:xfrm>
          <a:off x="4705350" y="2450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230</xdr:row>
      <xdr:rowOff>0</xdr:rowOff>
    </xdr:from>
    <xdr:ext cx="76200" cy="66675"/>
    <xdr:sp macro="" textlink="">
      <xdr:nvSpPr>
        <xdr:cNvPr id="1077" name="Text Box 68">
          <a:extLst>
            <a:ext uri="{FF2B5EF4-FFF2-40B4-BE49-F238E27FC236}">
              <a16:creationId xmlns:a16="http://schemas.microsoft.com/office/drawing/2014/main" id="{9902C553-3875-487D-A023-52312953F1C6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230</xdr:row>
      <xdr:rowOff>0</xdr:rowOff>
    </xdr:from>
    <xdr:ext cx="76200" cy="66675"/>
    <xdr:sp macro="" textlink="">
      <xdr:nvSpPr>
        <xdr:cNvPr id="1078" name="Text Box 69">
          <a:extLst>
            <a:ext uri="{FF2B5EF4-FFF2-40B4-BE49-F238E27FC236}">
              <a16:creationId xmlns:a16="http://schemas.microsoft.com/office/drawing/2014/main" id="{6C97B1FE-5F25-445A-A2A2-DB377EA1C999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230</xdr:row>
      <xdr:rowOff>0</xdr:rowOff>
    </xdr:from>
    <xdr:ext cx="76200" cy="66675"/>
    <xdr:sp macro="" textlink="">
      <xdr:nvSpPr>
        <xdr:cNvPr id="1079" name="Text Box 70">
          <a:extLst>
            <a:ext uri="{FF2B5EF4-FFF2-40B4-BE49-F238E27FC236}">
              <a16:creationId xmlns:a16="http://schemas.microsoft.com/office/drawing/2014/main" id="{C8DD59E9-8520-4D75-B3CC-A96975552A38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230</xdr:row>
      <xdr:rowOff>0</xdr:rowOff>
    </xdr:from>
    <xdr:ext cx="76200" cy="66675"/>
    <xdr:sp macro="" textlink="">
      <xdr:nvSpPr>
        <xdr:cNvPr id="1080" name="Text Box 71">
          <a:extLst>
            <a:ext uri="{FF2B5EF4-FFF2-40B4-BE49-F238E27FC236}">
              <a16:creationId xmlns:a16="http://schemas.microsoft.com/office/drawing/2014/main" id="{AF3C40F8-C0EF-4CBE-8650-BEF85AB77F62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230</xdr:row>
      <xdr:rowOff>0</xdr:rowOff>
    </xdr:from>
    <xdr:ext cx="76200" cy="66675"/>
    <xdr:sp macro="" textlink="">
      <xdr:nvSpPr>
        <xdr:cNvPr id="1081" name="Text Box 72">
          <a:extLst>
            <a:ext uri="{FF2B5EF4-FFF2-40B4-BE49-F238E27FC236}">
              <a16:creationId xmlns:a16="http://schemas.microsoft.com/office/drawing/2014/main" id="{C7FD6FBD-81D1-4C42-AE80-0F5C63036542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230</xdr:row>
      <xdr:rowOff>0</xdr:rowOff>
    </xdr:from>
    <xdr:ext cx="76200" cy="66675"/>
    <xdr:sp macro="" textlink="">
      <xdr:nvSpPr>
        <xdr:cNvPr id="1082" name="Text Box 73">
          <a:extLst>
            <a:ext uri="{FF2B5EF4-FFF2-40B4-BE49-F238E27FC236}">
              <a16:creationId xmlns:a16="http://schemas.microsoft.com/office/drawing/2014/main" id="{66C9CF11-18A2-401C-8CF4-D42998BB55FF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230</xdr:row>
      <xdr:rowOff>0</xdr:rowOff>
    </xdr:from>
    <xdr:ext cx="76200" cy="28575"/>
    <xdr:sp macro="" textlink="">
      <xdr:nvSpPr>
        <xdr:cNvPr id="1083" name="Text Box 46">
          <a:extLst>
            <a:ext uri="{FF2B5EF4-FFF2-40B4-BE49-F238E27FC236}">
              <a16:creationId xmlns:a16="http://schemas.microsoft.com/office/drawing/2014/main" id="{4B32AB9F-9E6A-49E4-9364-55EB6DDB5768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230</xdr:row>
      <xdr:rowOff>0</xdr:rowOff>
    </xdr:from>
    <xdr:ext cx="76200" cy="28575"/>
    <xdr:sp macro="" textlink="">
      <xdr:nvSpPr>
        <xdr:cNvPr id="1084" name="Text Box 43">
          <a:extLst>
            <a:ext uri="{FF2B5EF4-FFF2-40B4-BE49-F238E27FC236}">
              <a16:creationId xmlns:a16="http://schemas.microsoft.com/office/drawing/2014/main" id="{811A99E0-5395-4EE9-9384-FF4355F88587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230</xdr:row>
      <xdr:rowOff>0</xdr:rowOff>
    </xdr:from>
    <xdr:ext cx="76200" cy="28575"/>
    <xdr:sp macro="" textlink="">
      <xdr:nvSpPr>
        <xdr:cNvPr id="1085" name="Text Box 46">
          <a:extLst>
            <a:ext uri="{FF2B5EF4-FFF2-40B4-BE49-F238E27FC236}">
              <a16:creationId xmlns:a16="http://schemas.microsoft.com/office/drawing/2014/main" id="{9A9B4809-911B-4C66-A655-1B79B6F6F412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230</xdr:row>
      <xdr:rowOff>0</xdr:rowOff>
    </xdr:from>
    <xdr:ext cx="76200" cy="28575"/>
    <xdr:sp macro="" textlink="">
      <xdr:nvSpPr>
        <xdr:cNvPr id="1086" name="Text Box 43">
          <a:extLst>
            <a:ext uri="{FF2B5EF4-FFF2-40B4-BE49-F238E27FC236}">
              <a16:creationId xmlns:a16="http://schemas.microsoft.com/office/drawing/2014/main" id="{7B23D951-3788-45B1-B5C2-94D84311826A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230</xdr:row>
      <xdr:rowOff>0</xdr:rowOff>
    </xdr:from>
    <xdr:ext cx="76200" cy="66675"/>
    <xdr:sp macro="" textlink="">
      <xdr:nvSpPr>
        <xdr:cNvPr id="1087" name="Text Box 68">
          <a:extLst>
            <a:ext uri="{FF2B5EF4-FFF2-40B4-BE49-F238E27FC236}">
              <a16:creationId xmlns:a16="http://schemas.microsoft.com/office/drawing/2014/main" id="{4A9C23C0-D768-4200-81D1-2F8E7F6ADC5E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230</xdr:row>
      <xdr:rowOff>0</xdr:rowOff>
    </xdr:from>
    <xdr:ext cx="76200" cy="66675"/>
    <xdr:sp macro="" textlink="">
      <xdr:nvSpPr>
        <xdr:cNvPr id="1088" name="Text Box 69">
          <a:extLst>
            <a:ext uri="{FF2B5EF4-FFF2-40B4-BE49-F238E27FC236}">
              <a16:creationId xmlns:a16="http://schemas.microsoft.com/office/drawing/2014/main" id="{671B550C-5173-47A3-931D-EEF82C2A489E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230</xdr:row>
      <xdr:rowOff>0</xdr:rowOff>
    </xdr:from>
    <xdr:ext cx="76200" cy="66675"/>
    <xdr:sp macro="" textlink="">
      <xdr:nvSpPr>
        <xdr:cNvPr id="1089" name="Text Box 70">
          <a:extLst>
            <a:ext uri="{FF2B5EF4-FFF2-40B4-BE49-F238E27FC236}">
              <a16:creationId xmlns:a16="http://schemas.microsoft.com/office/drawing/2014/main" id="{22452320-3F26-4F85-A9F2-3ABE45A71BC0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230</xdr:row>
      <xdr:rowOff>0</xdr:rowOff>
    </xdr:from>
    <xdr:ext cx="76200" cy="66675"/>
    <xdr:sp macro="" textlink="">
      <xdr:nvSpPr>
        <xdr:cNvPr id="1090" name="Text Box 71">
          <a:extLst>
            <a:ext uri="{FF2B5EF4-FFF2-40B4-BE49-F238E27FC236}">
              <a16:creationId xmlns:a16="http://schemas.microsoft.com/office/drawing/2014/main" id="{EB478567-6568-4B23-8C07-A74A27195CC6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230</xdr:row>
      <xdr:rowOff>0</xdr:rowOff>
    </xdr:from>
    <xdr:ext cx="76200" cy="66675"/>
    <xdr:sp macro="" textlink="">
      <xdr:nvSpPr>
        <xdr:cNvPr id="1091" name="Text Box 72">
          <a:extLst>
            <a:ext uri="{FF2B5EF4-FFF2-40B4-BE49-F238E27FC236}">
              <a16:creationId xmlns:a16="http://schemas.microsoft.com/office/drawing/2014/main" id="{66941270-00CD-4CEC-BEF7-8F983289E4A7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230</xdr:row>
      <xdr:rowOff>0</xdr:rowOff>
    </xdr:from>
    <xdr:ext cx="76200" cy="66675"/>
    <xdr:sp macro="" textlink="">
      <xdr:nvSpPr>
        <xdr:cNvPr id="1092" name="Text Box 73">
          <a:extLst>
            <a:ext uri="{FF2B5EF4-FFF2-40B4-BE49-F238E27FC236}">
              <a16:creationId xmlns:a16="http://schemas.microsoft.com/office/drawing/2014/main" id="{0F140B16-9820-4680-8BF5-C0AF9A834186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230</xdr:row>
      <xdr:rowOff>0</xdr:rowOff>
    </xdr:from>
    <xdr:ext cx="76200" cy="28575"/>
    <xdr:sp macro="" textlink="">
      <xdr:nvSpPr>
        <xdr:cNvPr id="1093" name="Text Box 46">
          <a:extLst>
            <a:ext uri="{FF2B5EF4-FFF2-40B4-BE49-F238E27FC236}">
              <a16:creationId xmlns:a16="http://schemas.microsoft.com/office/drawing/2014/main" id="{C65121DB-5F0C-4F30-B5C9-B31691FDC2BB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230</xdr:row>
      <xdr:rowOff>0</xdr:rowOff>
    </xdr:from>
    <xdr:ext cx="76200" cy="28575"/>
    <xdr:sp macro="" textlink="">
      <xdr:nvSpPr>
        <xdr:cNvPr id="1094" name="Text Box 43">
          <a:extLst>
            <a:ext uri="{FF2B5EF4-FFF2-40B4-BE49-F238E27FC236}">
              <a16:creationId xmlns:a16="http://schemas.microsoft.com/office/drawing/2014/main" id="{D9EACDDB-F720-431B-84FD-949FC9297A60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230</xdr:row>
      <xdr:rowOff>0</xdr:rowOff>
    </xdr:from>
    <xdr:ext cx="76200" cy="28575"/>
    <xdr:sp macro="" textlink="">
      <xdr:nvSpPr>
        <xdr:cNvPr id="1095" name="Text Box 46">
          <a:extLst>
            <a:ext uri="{FF2B5EF4-FFF2-40B4-BE49-F238E27FC236}">
              <a16:creationId xmlns:a16="http://schemas.microsoft.com/office/drawing/2014/main" id="{07CE2E5F-9BD3-4554-850E-9C621C1635BE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230</xdr:row>
      <xdr:rowOff>0</xdr:rowOff>
    </xdr:from>
    <xdr:ext cx="76200" cy="28575"/>
    <xdr:sp macro="" textlink="">
      <xdr:nvSpPr>
        <xdr:cNvPr id="1096" name="Text Box 43">
          <a:extLst>
            <a:ext uri="{FF2B5EF4-FFF2-40B4-BE49-F238E27FC236}">
              <a16:creationId xmlns:a16="http://schemas.microsoft.com/office/drawing/2014/main" id="{A11487B8-379E-489E-BEE7-AFCA0B886940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230</xdr:row>
      <xdr:rowOff>0</xdr:rowOff>
    </xdr:from>
    <xdr:ext cx="76200" cy="47625"/>
    <xdr:sp macro="" textlink="">
      <xdr:nvSpPr>
        <xdr:cNvPr id="1097" name="Text Box 68">
          <a:extLst>
            <a:ext uri="{FF2B5EF4-FFF2-40B4-BE49-F238E27FC236}">
              <a16:creationId xmlns:a16="http://schemas.microsoft.com/office/drawing/2014/main" id="{5A9E8B66-63AF-46F8-8E73-07BA4F4C102D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230</xdr:row>
      <xdr:rowOff>0</xdr:rowOff>
    </xdr:from>
    <xdr:ext cx="76200" cy="47625"/>
    <xdr:sp macro="" textlink="">
      <xdr:nvSpPr>
        <xdr:cNvPr id="1098" name="Text Box 69">
          <a:extLst>
            <a:ext uri="{FF2B5EF4-FFF2-40B4-BE49-F238E27FC236}">
              <a16:creationId xmlns:a16="http://schemas.microsoft.com/office/drawing/2014/main" id="{0E062179-76A2-454A-A52D-942CDFFBF338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230</xdr:row>
      <xdr:rowOff>0</xdr:rowOff>
    </xdr:from>
    <xdr:ext cx="76200" cy="47625"/>
    <xdr:sp macro="" textlink="">
      <xdr:nvSpPr>
        <xdr:cNvPr id="1099" name="Text Box 70">
          <a:extLst>
            <a:ext uri="{FF2B5EF4-FFF2-40B4-BE49-F238E27FC236}">
              <a16:creationId xmlns:a16="http://schemas.microsoft.com/office/drawing/2014/main" id="{F7898EDB-FFB7-4423-8DB4-850135E3C57A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230</xdr:row>
      <xdr:rowOff>0</xdr:rowOff>
    </xdr:from>
    <xdr:ext cx="76200" cy="47625"/>
    <xdr:sp macro="" textlink="">
      <xdr:nvSpPr>
        <xdr:cNvPr id="1100" name="Text Box 71">
          <a:extLst>
            <a:ext uri="{FF2B5EF4-FFF2-40B4-BE49-F238E27FC236}">
              <a16:creationId xmlns:a16="http://schemas.microsoft.com/office/drawing/2014/main" id="{1B5450D5-8144-42F8-B35F-F2FBF735230F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230</xdr:row>
      <xdr:rowOff>0</xdr:rowOff>
    </xdr:from>
    <xdr:ext cx="76200" cy="47625"/>
    <xdr:sp macro="" textlink="">
      <xdr:nvSpPr>
        <xdr:cNvPr id="1101" name="Text Box 72">
          <a:extLst>
            <a:ext uri="{FF2B5EF4-FFF2-40B4-BE49-F238E27FC236}">
              <a16:creationId xmlns:a16="http://schemas.microsoft.com/office/drawing/2014/main" id="{6E853123-2ADF-4FCE-B72A-515DE850E73D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230</xdr:row>
      <xdr:rowOff>0</xdr:rowOff>
    </xdr:from>
    <xdr:ext cx="76200" cy="47625"/>
    <xdr:sp macro="" textlink="">
      <xdr:nvSpPr>
        <xdr:cNvPr id="1102" name="Text Box 73">
          <a:extLst>
            <a:ext uri="{FF2B5EF4-FFF2-40B4-BE49-F238E27FC236}">
              <a16:creationId xmlns:a16="http://schemas.microsoft.com/office/drawing/2014/main" id="{D51A3068-7EEE-47EC-82D5-CE747BA473E3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230</xdr:row>
      <xdr:rowOff>0</xdr:rowOff>
    </xdr:from>
    <xdr:ext cx="76200" cy="28575"/>
    <xdr:sp macro="" textlink="">
      <xdr:nvSpPr>
        <xdr:cNvPr id="1103" name="Text Box 46">
          <a:extLst>
            <a:ext uri="{FF2B5EF4-FFF2-40B4-BE49-F238E27FC236}">
              <a16:creationId xmlns:a16="http://schemas.microsoft.com/office/drawing/2014/main" id="{73E5AE15-2813-4D6B-A187-AE77E1AEE5DC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230</xdr:row>
      <xdr:rowOff>0</xdr:rowOff>
    </xdr:from>
    <xdr:ext cx="76200" cy="28575"/>
    <xdr:sp macro="" textlink="">
      <xdr:nvSpPr>
        <xdr:cNvPr id="1104" name="Text Box 43">
          <a:extLst>
            <a:ext uri="{FF2B5EF4-FFF2-40B4-BE49-F238E27FC236}">
              <a16:creationId xmlns:a16="http://schemas.microsoft.com/office/drawing/2014/main" id="{A2A7CA20-2CBB-4280-B329-4B5FFA39AE88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230</xdr:row>
      <xdr:rowOff>0</xdr:rowOff>
    </xdr:from>
    <xdr:ext cx="76200" cy="28575"/>
    <xdr:sp macro="" textlink="">
      <xdr:nvSpPr>
        <xdr:cNvPr id="1105" name="Text Box 46">
          <a:extLst>
            <a:ext uri="{FF2B5EF4-FFF2-40B4-BE49-F238E27FC236}">
              <a16:creationId xmlns:a16="http://schemas.microsoft.com/office/drawing/2014/main" id="{39963955-4691-4470-A680-5234CE6AD05D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230</xdr:row>
      <xdr:rowOff>0</xdr:rowOff>
    </xdr:from>
    <xdr:ext cx="76200" cy="28575"/>
    <xdr:sp macro="" textlink="">
      <xdr:nvSpPr>
        <xdr:cNvPr id="1106" name="Text Box 43">
          <a:extLst>
            <a:ext uri="{FF2B5EF4-FFF2-40B4-BE49-F238E27FC236}">
              <a16:creationId xmlns:a16="http://schemas.microsoft.com/office/drawing/2014/main" id="{3B7F4AFD-D982-4600-9F2E-A8A34FCB7EED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230</xdr:row>
      <xdr:rowOff>0</xdr:rowOff>
    </xdr:from>
    <xdr:ext cx="0" cy="171450"/>
    <xdr:sp macro="" textlink="">
      <xdr:nvSpPr>
        <xdr:cNvPr id="1107" name="Text Box 10">
          <a:extLst>
            <a:ext uri="{FF2B5EF4-FFF2-40B4-BE49-F238E27FC236}">
              <a16:creationId xmlns:a16="http://schemas.microsoft.com/office/drawing/2014/main" id="{32CAB905-30DD-4625-94C8-B2B919663F29}"/>
            </a:ext>
          </a:extLst>
        </xdr:cNvPr>
        <xdr:cNvSpPr txBox="1">
          <a:spLocks noChangeArrowheads="1"/>
        </xdr:cNvSpPr>
      </xdr:nvSpPr>
      <xdr:spPr bwMode="auto">
        <a:xfrm>
          <a:off x="1057275" y="245078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230</xdr:row>
      <xdr:rowOff>0</xdr:rowOff>
    </xdr:from>
    <xdr:ext cx="0" cy="171450"/>
    <xdr:sp macro="" textlink="">
      <xdr:nvSpPr>
        <xdr:cNvPr id="1108" name="Text Box 11">
          <a:extLst>
            <a:ext uri="{FF2B5EF4-FFF2-40B4-BE49-F238E27FC236}">
              <a16:creationId xmlns:a16="http://schemas.microsoft.com/office/drawing/2014/main" id="{55228C1A-B255-4289-B8AD-E4C42880E914}"/>
            </a:ext>
          </a:extLst>
        </xdr:cNvPr>
        <xdr:cNvSpPr txBox="1">
          <a:spLocks noChangeArrowheads="1"/>
        </xdr:cNvSpPr>
      </xdr:nvSpPr>
      <xdr:spPr bwMode="auto">
        <a:xfrm>
          <a:off x="1057275" y="245078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230</xdr:row>
      <xdr:rowOff>0</xdr:rowOff>
    </xdr:from>
    <xdr:ext cx="76200" cy="171450"/>
    <xdr:sp macro="" textlink="">
      <xdr:nvSpPr>
        <xdr:cNvPr id="1109" name="Text Box 65">
          <a:extLst>
            <a:ext uri="{FF2B5EF4-FFF2-40B4-BE49-F238E27FC236}">
              <a16:creationId xmlns:a16="http://schemas.microsoft.com/office/drawing/2014/main" id="{1C0F3DAD-AE1F-4146-9221-C2EC635BE8DF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230</xdr:row>
      <xdr:rowOff>0</xdr:rowOff>
    </xdr:from>
    <xdr:ext cx="76200" cy="171450"/>
    <xdr:sp macro="" textlink="">
      <xdr:nvSpPr>
        <xdr:cNvPr id="1110" name="Text Box 91">
          <a:extLst>
            <a:ext uri="{FF2B5EF4-FFF2-40B4-BE49-F238E27FC236}">
              <a16:creationId xmlns:a16="http://schemas.microsoft.com/office/drawing/2014/main" id="{C49AEB75-6C5C-4309-9495-AA1118D5B7FE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230</xdr:row>
      <xdr:rowOff>0</xdr:rowOff>
    </xdr:from>
    <xdr:ext cx="76200" cy="171450"/>
    <xdr:sp macro="" textlink="">
      <xdr:nvSpPr>
        <xdr:cNvPr id="1111" name="Text Box 65">
          <a:extLst>
            <a:ext uri="{FF2B5EF4-FFF2-40B4-BE49-F238E27FC236}">
              <a16:creationId xmlns:a16="http://schemas.microsoft.com/office/drawing/2014/main" id="{E6C705B6-8B87-484D-8511-51EED611D9BF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230</xdr:row>
      <xdr:rowOff>0</xdr:rowOff>
    </xdr:from>
    <xdr:ext cx="76200" cy="171450"/>
    <xdr:sp macro="" textlink="">
      <xdr:nvSpPr>
        <xdr:cNvPr id="1112" name="Text Box 91">
          <a:extLst>
            <a:ext uri="{FF2B5EF4-FFF2-40B4-BE49-F238E27FC236}">
              <a16:creationId xmlns:a16="http://schemas.microsoft.com/office/drawing/2014/main" id="{058D3CFD-C8AB-4007-9149-46D7C0EEEB06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230</xdr:row>
      <xdr:rowOff>0</xdr:rowOff>
    </xdr:from>
    <xdr:ext cx="76200" cy="171450"/>
    <xdr:sp macro="" textlink="">
      <xdr:nvSpPr>
        <xdr:cNvPr id="1113" name="Text Box 46">
          <a:extLst>
            <a:ext uri="{FF2B5EF4-FFF2-40B4-BE49-F238E27FC236}">
              <a16:creationId xmlns:a16="http://schemas.microsoft.com/office/drawing/2014/main" id="{16306DA8-AEC0-464E-ACEE-9AD66D792378}"/>
            </a:ext>
          </a:extLst>
        </xdr:cNvPr>
        <xdr:cNvSpPr txBox="1">
          <a:spLocks noChangeArrowheads="1"/>
        </xdr:cNvSpPr>
      </xdr:nvSpPr>
      <xdr:spPr bwMode="auto">
        <a:xfrm>
          <a:off x="4705350" y="2450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230</xdr:row>
      <xdr:rowOff>0</xdr:rowOff>
    </xdr:from>
    <xdr:ext cx="76200" cy="171450"/>
    <xdr:sp macro="" textlink="">
      <xdr:nvSpPr>
        <xdr:cNvPr id="1114" name="Text Box 43">
          <a:extLst>
            <a:ext uri="{FF2B5EF4-FFF2-40B4-BE49-F238E27FC236}">
              <a16:creationId xmlns:a16="http://schemas.microsoft.com/office/drawing/2014/main" id="{582D079E-27A5-4367-9E39-A96C104E7E4B}"/>
            </a:ext>
          </a:extLst>
        </xdr:cNvPr>
        <xdr:cNvSpPr txBox="1">
          <a:spLocks noChangeArrowheads="1"/>
        </xdr:cNvSpPr>
      </xdr:nvSpPr>
      <xdr:spPr bwMode="auto">
        <a:xfrm>
          <a:off x="4705350" y="2450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230</xdr:row>
      <xdr:rowOff>0</xdr:rowOff>
    </xdr:from>
    <xdr:ext cx="76200" cy="66675"/>
    <xdr:sp macro="" textlink="">
      <xdr:nvSpPr>
        <xdr:cNvPr id="1115" name="Text Box 68">
          <a:extLst>
            <a:ext uri="{FF2B5EF4-FFF2-40B4-BE49-F238E27FC236}">
              <a16:creationId xmlns:a16="http://schemas.microsoft.com/office/drawing/2014/main" id="{493D2F37-0394-4022-9FB7-0595E49B2922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230</xdr:row>
      <xdr:rowOff>0</xdr:rowOff>
    </xdr:from>
    <xdr:ext cx="76200" cy="66675"/>
    <xdr:sp macro="" textlink="">
      <xdr:nvSpPr>
        <xdr:cNvPr id="1116" name="Text Box 69">
          <a:extLst>
            <a:ext uri="{FF2B5EF4-FFF2-40B4-BE49-F238E27FC236}">
              <a16:creationId xmlns:a16="http://schemas.microsoft.com/office/drawing/2014/main" id="{59D679E9-4FCC-4D13-A71D-47FA1C21E00F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230</xdr:row>
      <xdr:rowOff>0</xdr:rowOff>
    </xdr:from>
    <xdr:ext cx="76200" cy="66675"/>
    <xdr:sp macro="" textlink="">
      <xdr:nvSpPr>
        <xdr:cNvPr id="1117" name="Text Box 70">
          <a:extLst>
            <a:ext uri="{FF2B5EF4-FFF2-40B4-BE49-F238E27FC236}">
              <a16:creationId xmlns:a16="http://schemas.microsoft.com/office/drawing/2014/main" id="{091E444F-026F-4D64-BCD9-7F1668299BB4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230</xdr:row>
      <xdr:rowOff>0</xdr:rowOff>
    </xdr:from>
    <xdr:ext cx="76200" cy="66675"/>
    <xdr:sp macro="" textlink="">
      <xdr:nvSpPr>
        <xdr:cNvPr id="1118" name="Text Box 71">
          <a:extLst>
            <a:ext uri="{FF2B5EF4-FFF2-40B4-BE49-F238E27FC236}">
              <a16:creationId xmlns:a16="http://schemas.microsoft.com/office/drawing/2014/main" id="{4C9AC4C1-AEAD-4CB3-912D-D8A2614B42C9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230</xdr:row>
      <xdr:rowOff>0</xdr:rowOff>
    </xdr:from>
    <xdr:ext cx="76200" cy="66675"/>
    <xdr:sp macro="" textlink="">
      <xdr:nvSpPr>
        <xdr:cNvPr id="1119" name="Text Box 72">
          <a:extLst>
            <a:ext uri="{FF2B5EF4-FFF2-40B4-BE49-F238E27FC236}">
              <a16:creationId xmlns:a16="http://schemas.microsoft.com/office/drawing/2014/main" id="{A0EE752D-D93E-4E6D-AE27-E54506200EBD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230</xdr:row>
      <xdr:rowOff>0</xdr:rowOff>
    </xdr:from>
    <xdr:ext cx="76200" cy="66675"/>
    <xdr:sp macro="" textlink="">
      <xdr:nvSpPr>
        <xdr:cNvPr id="1120" name="Text Box 73">
          <a:extLst>
            <a:ext uri="{FF2B5EF4-FFF2-40B4-BE49-F238E27FC236}">
              <a16:creationId xmlns:a16="http://schemas.microsoft.com/office/drawing/2014/main" id="{EF606B30-4721-420E-84F2-0CC4196D8781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230</xdr:row>
      <xdr:rowOff>0</xdr:rowOff>
    </xdr:from>
    <xdr:ext cx="76200" cy="28575"/>
    <xdr:sp macro="" textlink="">
      <xdr:nvSpPr>
        <xdr:cNvPr id="1121" name="Text Box 46">
          <a:extLst>
            <a:ext uri="{FF2B5EF4-FFF2-40B4-BE49-F238E27FC236}">
              <a16:creationId xmlns:a16="http://schemas.microsoft.com/office/drawing/2014/main" id="{FB20C8B7-65C9-4DEB-8945-10D9AA01EDD7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230</xdr:row>
      <xdr:rowOff>0</xdr:rowOff>
    </xdr:from>
    <xdr:ext cx="76200" cy="28575"/>
    <xdr:sp macro="" textlink="">
      <xdr:nvSpPr>
        <xdr:cNvPr id="1122" name="Text Box 43">
          <a:extLst>
            <a:ext uri="{FF2B5EF4-FFF2-40B4-BE49-F238E27FC236}">
              <a16:creationId xmlns:a16="http://schemas.microsoft.com/office/drawing/2014/main" id="{82501933-1FE1-40B8-A783-4FFEACEC175B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230</xdr:row>
      <xdr:rowOff>0</xdr:rowOff>
    </xdr:from>
    <xdr:ext cx="76200" cy="28575"/>
    <xdr:sp macro="" textlink="">
      <xdr:nvSpPr>
        <xdr:cNvPr id="1123" name="Text Box 46">
          <a:extLst>
            <a:ext uri="{FF2B5EF4-FFF2-40B4-BE49-F238E27FC236}">
              <a16:creationId xmlns:a16="http://schemas.microsoft.com/office/drawing/2014/main" id="{7F2ADDEB-F3CD-46FA-99C3-7AD85A995AAB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230</xdr:row>
      <xdr:rowOff>0</xdr:rowOff>
    </xdr:from>
    <xdr:ext cx="76200" cy="28575"/>
    <xdr:sp macro="" textlink="">
      <xdr:nvSpPr>
        <xdr:cNvPr id="1124" name="Text Box 43">
          <a:extLst>
            <a:ext uri="{FF2B5EF4-FFF2-40B4-BE49-F238E27FC236}">
              <a16:creationId xmlns:a16="http://schemas.microsoft.com/office/drawing/2014/main" id="{601EBF8B-F01B-40D2-9746-C0E9438505AE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230</xdr:row>
      <xdr:rowOff>0</xdr:rowOff>
    </xdr:from>
    <xdr:ext cx="76200" cy="66675"/>
    <xdr:sp macro="" textlink="">
      <xdr:nvSpPr>
        <xdr:cNvPr id="1125" name="Text Box 68">
          <a:extLst>
            <a:ext uri="{FF2B5EF4-FFF2-40B4-BE49-F238E27FC236}">
              <a16:creationId xmlns:a16="http://schemas.microsoft.com/office/drawing/2014/main" id="{8AD25F1D-0BAB-4FE6-ADA8-4221A4568B1D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230</xdr:row>
      <xdr:rowOff>0</xdr:rowOff>
    </xdr:from>
    <xdr:ext cx="76200" cy="66675"/>
    <xdr:sp macro="" textlink="">
      <xdr:nvSpPr>
        <xdr:cNvPr id="1126" name="Text Box 69">
          <a:extLst>
            <a:ext uri="{FF2B5EF4-FFF2-40B4-BE49-F238E27FC236}">
              <a16:creationId xmlns:a16="http://schemas.microsoft.com/office/drawing/2014/main" id="{DA637FC1-45B3-4426-9C27-B451E78D7CF5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230</xdr:row>
      <xdr:rowOff>0</xdr:rowOff>
    </xdr:from>
    <xdr:ext cx="76200" cy="66675"/>
    <xdr:sp macro="" textlink="">
      <xdr:nvSpPr>
        <xdr:cNvPr id="1127" name="Text Box 70">
          <a:extLst>
            <a:ext uri="{FF2B5EF4-FFF2-40B4-BE49-F238E27FC236}">
              <a16:creationId xmlns:a16="http://schemas.microsoft.com/office/drawing/2014/main" id="{5165590B-104C-40F2-B2C3-66DD14C3E56F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230</xdr:row>
      <xdr:rowOff>0</xdr:rowOff>
    </xdr:from>
    <xdr:ext cx="76200" cy="66675"/>
    <xdr:sp macro="" textlink="">
      <xdr:nvSpPr>
        <xdr:cNvPr id="1128" name="Text Box 71">
          <a:extLst>
            <a:ext uri="{FF2B5EF4-FFF2-40B4-BE49-F238E27FC236}">
              <a16:creationId xmlns:a16="http://schemas.microsoft.com/office/drawing/2014/main" id="{1EBDC5F0-6CBA-4401-8056-76C6EC6E64E1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230</xdr:row>
      <xdr:rowOff>0</xdr:rowOff>
    </xdr:from>
    <xdr:ext cx="76200" cy="66675"/>
    <xdr:sp macro="" textlink="">
      <xdr:nvSpPr>
        <xdr:cNvPr id="1129" name="Text Box 72">
          <a:extLst>
            <a:ext uri="{FF2B5EF4-FFF2-40B4-BE49-F238E27FC236}">
              <a16:creationId xmlns:a16="http://schemas.microsoft.com/office/drawing/2014/main" id="{59C4FAC8-8507-4F26-B8BF-1BA53DB79CE0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230</xdr:row>
      <xdr:rowOff>0</xdr:rowOff>
    </xdr:from>
    <xdr:ext cx="76200" cy="66675"/>
    <xdr:sp macro="" textlink="">
      <xdr:nvSpPr>
        <xdr:cNvPr id="1130" name="Text Box 73">
          <a:extLst>
            <a:ext uri="{FF2B5EF4-FFF2-40B4-BE49-F238E27FC236}">
              <a16:creationId xmlns:a16="http://schemas.microsoft.com/office/drawing/2014/main" id="{4914BD3A-4D0E-41A9-A8C8-49F1BBC2F6CD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230</xdr:row>
      <xdr:rowOff>0</xdr:rowOff>
    </xdr:from>
    <xdr:ext cx="76200" cy="28575"/>
    <xdr:sp macro="" textlink="">
      <xdr:nvSpPr>
        <xdr:cNvPr id="1131" name="Text Box 46">
          <a:extLst>
            <a:ext uri="{FF2B5EF4-FFF2-40B4-BE49-F238E27FC236}">
              <a16:creationId xmlns:a16="http://schemas.microsoft.com/office/drawing/2014/main" id="{054E3866-5B79-4853-94C7-5455D58A197A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230</xdr:row>
      <xdr:rowOff>0</xdr:rowOff>
    </xdr:from>
    <xdr:ext cx="76200" cy="28575"/>
    <xdr:sp macro="" textlink="">
      <xdr:nvSpPr>
        <xdr:cNvPr id="1132" name="Text Box 43">
          <a:extLst>
            <a:ext uri="{FF2B5EF4-FFF2-40B4-BE49-F238E27FC236}">
              <a16:creationId xmlns:a16="http://schemas.microsoft.com/office/drawing/2014/main" id="{3A28AD30-6633-4FE0-AEAA-901E5EC6DA24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230</xdr:row>
      <xdr:rowOff>0</xdr:rowOff>
    </xdr:from>
    <xdr:ext cx="76200" cy="28575"/>
    <xdr:sp macro="" textlink="">
      <xdr:nvSpPr>
        <xdr:cNvPr id="1133" name="Text Box 46">
          <a:extLst>
            <a:ext uri="{FF2B5EF4-FFF2-40B4-BE49-F238E27FC236}">
              <a16:creationId xmlns:a16="http://schemas.microsoft.com/office/drawing/2014/main" id="{6E866D85-51CF-43B6-B8E0-93C1DD6CDB35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230</xdr:row>
      <xdr:rowOff>0</xdr:rowOff>
    </xdr:from>
    <xdr:ext cx="76200" cy="28575"/>
    <xdr:sp macro="" textlink="">
      <xdr:nvSpPr>
        <xdr:cNvPr id="1134" name="Text Box 43">
          <a:extLst>
            <a:ext uri="{FF2B5EF4-FFF2-40B4-BE49-F238E27FC236}">
              <a16:creationId xmlns:a16="http://schemas.microsoft.com/office/drawing/2014/main" id="{E98D0CC1-2D18-4860-A02A-C1EAAE9264B5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230</xdr:row>
      <xdr:rowOff>0</xdr:rowOff>
    </xdr:from>
    <xdr:ext cx="76200" cy="47625"/>
    <xdr:sp macro="" textlink="">
      <xdr:nvSpPr>
        <xdr:cNvPr id="1135" name="Text Box 68">
          <a:extLst>
            <a:ext uri="{FF2B5EF4-FFF2-40B4-BE49-F238E27FC236}">
              <a16:creationId xmlns:a16="http://schemas.microsoft.com/office/drawing/2014/main" id="{8C62F644-26C9-4319-9E24-B34FE5A8519F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230</xdr:row>
      <xdr:rowOff>0</xdr:rowOff>
    </xdr:from>
    <xdr:ext cx="76200" cy="47625"/>
    <xdr:sp macro="" textlink="">
      <xdr:nvSpPr>
        <xdr:cNvPr id="1136" name="Text Box 69">
          <a:extLst>
            <a:ext uri="{FF2B5EF4-FFF2-40B4-BE49-F238E27FC236}">
              <a16:creationId xmlns:a16="http://schemas.microsoft.com/office/drawing/2014/main" id="{5338D757-7054-4E42-8DF2-5C5B34913CCE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230</xdr:row>
      <xdr:rowOff>0</xdr:rowOff>
    </xdr:from>
    <xdr:ext cx="76200" cy="47625"/>
    <xdr:sp macro="" textlink="">
      <xdr:nvSpPr>
        <xdr:cNvPr id="1137" name="Text Box 70">
          <a:extLst>
            <a:ext uri="{FF2B5EF4-FFF2-40B4-BE49-F238E27FC236}">
              <a16:creationId xmlns:a16="http://schemas.microsoft.com/office/drawing/2014/main" id="{999E9FC2-221C-4C86-9DFD-D8D17069FC68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230</xdr:row>
      <xdr:rowOff>0</xdr:rowOff>
    </xdr:from>
    <xdr:ext cx="76200" cy="47625"/>
    <xdr:sp macro="" textlink="">
      <xdr:nvSpPr>
        <xdr:cNvPr id="1138" name="Text Box 71">
          <a:extLst>
            <a:ext uri="{FF2B5EF4-FFF2-40B4-BE49-F238E27FC236}">
              <a16:creationId xmlns:a16="http://schemas.microsoft.com/office/drawing/2014/main" id="{070B22BC-21B2-4BB5-862E-50B0E0030AFB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230</xdr:row>
      <xdr:rowOff>0</xdr:rowOff>
    </xdr:from>
    <xdr:ext cx="76200" cy="47625"/>
    <xdr:sp macro="" textlink="">
      <xdr:nvSpPr>
        <xdr:cNvPr id="1139" name="Text Box 72">
          <a:extLst>
            <a:ext uri="{FF2B5EF4-FFF2-40B4-BE49-F238E27FC236}">
              <a16:creationId xmlns:a16="http://schemas.microsoft.com/office/drawing/2014/main" id="{65DAEEBB-E293-4189-BDB3-F03F2AF6960F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230</xdr:row>
      <xdr:rowOff>0</xdr:rowOff>
    </xdr:from>
    <xdr:ext cx="76200" cy="47625"/>
    <xdr:sp macro="" textlink="">
      <xdr:nvSpPr>
        <xdr:cNvPr id="1140" name="Text Box 73">
          <a:extLst>
            <a:ext uri="{FF2B5EF4-FFF2-40B4-BE49-F238E27FC236}">
              <a16:creationId xmlns:a16="http://schemas.microsoft.com/office/drawing/2014/main" id="{77898EA3-ECC7-4DFB-B5F7-4F8FF76565A8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230</xdr:row>
      <xdr:rowOff>0</xdr:rowOff>
    </xdr:from>
    <xdr:ext cx="76200" cy="28575"/>
    <xdr:sp macro="" textlink="">
      <xdr:nvSpPr>
        <xdr:cNvPr id="1141" name="Text Box 46">
          <a:extLst>
            <a:ext uri="{FF2B5EF4-FFF2-40B4-BE49-F238E27FC236}">
              <a16:creationId xmlns:a16="http://schemas.microsoft.com/office/drawing/2014/main" id="{592A5B48-69AC-4196-9FE4-65DAAA585AEE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230</xdr:row>
      <xdr:rowOff>0</xdr:rowOff>
    </xdr:from>
    <xdr:ext cx="76200" cy="28575"/>
    <xdr:sp macro="" textlink="">
      <xdr:nvSpPr>
        <xdr:cNvPr id="1142" name="Text Box 43">
          <a:extLst>
            <a:ext uri="{FF2B5EF4-FFF2-40B4-BE49-F238E27FC236}">
              <a16:creationId xmlns:a16="http://schemas.microsoft.com/office/drawing/2014/main" id="{16DD2DCB-0B5C-4163-ACDC-3109444CA77D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230</xdr:row>
      <xdr:rowOff>0</xdr:rowOff>
    </xdr:from>
    <xdr:ext cx="76200" cy="28575"/>
    <xdr:sp macro="" textlink="">
      <xdr:nvSpPr>
        <xdr:cNvPr id="1143" name="Text Box 46">
          <a:extLst>
            <a:ext uri="{FF2B5EF4-FFF2-40B4-BE49-F238E27FC236}">
              <a16:creationId xmlns:a16="http://schemas.microsoft.com/office/drawing/2014/main" id="{02DA47BE-88E5-4C09-AD4F-DAF7053A3F3A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230</xdr:row>
      <xdr:rowOff>0</xdr:rowOff>
    </xdr:from>
    <xdr:ext cx="76200" cy="28575"/>
    <xdr:sp macro="" textlink="">
      <xdr:nvSpPr>
        <xdr:cNvPr id="1144" name="Text Box 43">
          <a:extLst>
            <a:ext uri="{FF2B5EF4-FFF2-40B4-BE49-F238E27FC236}">
              <a16:creationId xmlns:a16="http://schemas.microsoft.com/office/drawing/2014/main" id="{643ECBE3-1B21-49AC-B664-BA39FAD722FD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230</xdr:row>
      <xdr:rowOff>0</xdr:rowOff>
    </xdr:from>
    <xdr:ext cx="0" cy="171450"/>
    <xdr:sp macro="" textlink="">
      <xdr:nvSpPr>
        <xdr:cNvPr id="1145" name="Text Box 10">
          <a:extLst>
            <a:ext uri="{FF2B5EF4-FFF2-40B4-BE49-F238E27FC236}">
              <a16:creationId xmlns:a16="http://schemas.microsoft.com/office/drawing/2014/main" id="{B17ED697-A654-4B3F-863E-F80375E77EBA}"/>
            </a:ext>
          </a:extLst>
        </xdr:cNvPr>
        <xdr:cNvSpPr txBox="1">
          <a:spLocks noChangeArrowheads="1"/>
        </xdr:cNvSpPr>
      </xdr:nvSpPr>
      <xdr:spPr bwMode="auto">
        <a:xfrm>
          <a:off x="1057275" y="245078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230</xdr:row>
      <xdr:rowOff>0</xdr:rowOff>
    </xdr:from>
    <xdr:ext cx="0" cy="171450"/>
    <xdr:sp macro="" textlink="">
      <xdr:nvSpPr>
        <xdr:cNvPr id="1146" name="Text Box 11">
          <a:extLst>
            <a:ext uri="{FF2B5EF4-FFF2-40B4-BE49-F238E27FC236}">
              <a16:creationId xmlns:a16="http://schemas.microsoft.com/office/drawing/2014/main" id="{3944C5CC-6750-433C-935B-AA1D3CA75E60}"/>
            </a:ext>
          </a:extLst>
        </xdr:cNvPr>
        <xdr:cNvSpPr txBox="1">
          <a:spLocks noChangeArrowheads="1"/>
        </xdr:cNvSpPr>
      </xdr:nvSpPr>
      <xdr:spPr bwMode="auto">
        <a:xfrm>
          <a:off x="1057275" y="245078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230</xdr:row>
      <xdr:rowOff>0</xdr:rowOff>
    </xdr:from>
    <xdr:ext cx="76200" cy="171450"/>
    <xdr:sp macro="" textlink="">
      <xdr:nvSpPr>
        <xdr:cNvPr id="1147" name="Text Box 65">
          <a:extLst>
            <a:ext uri="{FF2B5EF4-FFF2-40B4-BE49-F238E27FC236}">
              <a16:creationId xmlns:a16="http://schemas.microsoft.com/office/drawing/2014/main" id="{7BA6AB82-CC8D-4B02-8696-A81528682DDD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230</xdr:row>
      <xdr:rowOff>0</xdr:rowOff>
    </xdr:from>
    <xdr:ext cx="76200" cy="171450"/>
    <xdr:sp macro="" textlink="">
      <xdr:nvSpPr>
        <xdr:cNvPr id="1148" name="Text Box 91">
          <a:extLst>
            <a:ext uri="{FF2B5EF4-FFF2-40B4-BE49-F238E27FC236}">
              <a16:creationId xmlns:a16="http://schemas.microsoft.com/office/drawing/2014/main" id="{C4A6D86E-2385-4E77-B10D-BF63ECAA1798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230</xdr:row>
      <xdr:rowOff>0</xdr:rowOff>
    </xdr:from>
    <xdr:ext cx="76200" cy="171450"/>
    <xdr:sp macro="" textlink="">
      <xdr:nvSpPr>
        <xdr:cNvPr id="1149" name="Text Box 65">
          <a:extLst>
            <a:ext uri="{FF2B5EF4-FFF2-40B4-BE49-F238E27FC236}">
              <a16:creationId xmlns:a16="http://schemas.microsoft.com/office/drawing/2014/main" id="{DB8DBA20-5525-4D9B-BE97-B78D7586B07F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230</xdr:row>
      <xdr:rowOff>0</xdr:rowOff>
    </xdr:from>
    <xdr:ext cx="76200" cy="171450"/>
    <xdr:sp macro="" textlink="">
      <xdr:nvSpPr>
        <xdr:cNvPr id="1150" name="Text Box 91">
          <a:extLst>
            <a:ext uri="{FF2B5EF4-FFF2-40B4-BE49-F238E27FC236}">
              <a16:creationId xmlns:a16="http://schemas.microsoft.com/office/drawing/2014/main" id="{0C00DEB3-BBED-4441-BF1B-2F76D7CAB669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230</xdr:row>
      <xdr:rowOff>0</xdr:rowOff>
    </xdr:from>
    <xdr:ext cx="76200" cy="171450"/>
    <xdr:sp macro="" textlink="">
      <xdr:nvSpPr>
        <xdr:cNvPr id="1151" name="Text Box 46">
          <a:extLst>
            <a:ext uri="{FF2B5EF4-FFF2-40B4-BE49-F238E27FC236}">
              <a16:creationId xmlns:a16="http://schemas.microsoft.com/office/drawing/2014/main" id="{BBD32EDB-CF5B-44ED-81AF-CB969F6AB1EB}"/>
            </a:ext>
          </a:extLst>
        </xdr:cNvPr>
        <xdr:cNvSpPr txBox="1">
          <a:spLocks noChangeArrowheads="1"/>
        </xdr:cNvSpPr>
      </xdr:nvSpPr>
      <xdr:spPr bwMode="auto">
        <a:xfrm>
          <a:off x="4705350" y="2450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230</xdr:row>
      <xdr:rowOff>0</xdr:rowOff>
    </xdr:from>
    <xdr:ext cx="76200" cy="171450"/>
    <xdr:sp macro="" textlink="">
      <xdr:nvSpPr>
        <xdr:cNvPr id="1152" name="Text Box 43">
          <a:extLst>
            <a:ext uri="{FF2B5EF4-FFF2-40B4-BE49-F238E27FC236}">
              <a16:creationId xmlns:a16="http://schemas.microsoft.com/office/drawing/2014/main" id="{E9EEDEC3-1DC4-47A8-BE86-B0E4DF458848}"/>
            </a:ext>
          </a:extLst>
        </xdr:cNvPr>
        <xdr:cNvSpPr txBox="1">
          <a:spLocks noChangeArrowheads="1"/>
        </xdr:cNvSpPr>
      </xdr:nvSpPr>
      <xdr:spPr bwMode="auto">
        <a:xfrm>
          <a:off x="4705350" y="2450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230</xdr:row>
      <xdr:rowOff>0</xdr:rowOff>
    </xdr:from>
    <xdr:ext cx="76200" cy="66675"/>
    <xdr:sp macro="" textlink="">
      <xdr:nvSpPr>
        <xdr:cNvPr id="1153" name="Text Box 68">
          <a:extLst>
            <a:ext uri="{FF2B5EF4-FFF2-40B4-BE49-F238E27FC236}">
              <a16:creationId xmlns:a16="http://schemas.microsoft.com/office/drawing/2014/main" id="{30BF1761-E1AB-48D0-BA97-7513884B32B9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230</xdr:row>
      <xdr:rowOff>0</xdr:rowOff>
    </xdr:from>
    <xdr:ext cx="76200" cy="66675"/>
    <xdr:sp macro="" textlink="">
      <xdr:nvSpPr>
        <xdr:cNvPr id="1154" name="Text Box 69">
          <a:extLst>
            <a:ext uri="{FF2B5EF4-FFF2-40B4-BE49-F238E27FC236}">
              <a16:creationId xmlns:a16="http://schemas.microsoft.com/office/drawing/2014/main" id="{12E56C09-1C6B-495B-9D71-C7F76A1F1EE4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230</xdr:row>
      <xdr:rowOff>0</xdr:rowOff>
    </xdr:from>
    <xdr:ext cx="76200" cy="66675"/>
    <xdr:sp macro="" textlink="">
      <xdr:nvSpPr>
        <xdr:cNvPr id="1155" name="Text Box 70">
          <a:extLst>
            <a:ext uri="{FF2B5EF4-FFF2-40B4-BE49-F238E27FC236}">
              <a16:creationId xmlns:a16="http://schemas.microsoft.com/office/drawing/2014/main" id="{F43DD270-C5A8-41C3-8B9B-7A5F822D3B85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230</xdr:row>
      <xdr:rowOff>0</xdr:rowOff>
    </xdr:from>
    <xdr:ext cx="76200" cy="66675"/>
    <xdr:sp macro="" textlink="">
      <xdr:nvSpPr>
        <xdr:cNvPr id="1156" name="Text Box 71">
          <a:extLst>
            <a:ext uri="{FF2B5EF4-FFF2-40B4-BE49-F238E27FC236}">
              <a16:creationId xmlns:a16="http://schemas.microsoft.com/office/drawing/2014/main" id="{E1476BD8-69C4-450C-9468-DF2FFE09EEF5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230</xdr:row>
      <xdr:rowOff>0</xdr:rowOff>
    </xdr:from>
    <xdr:ext cx="76200" cy="66675"/>
    <xdr:sp macro="" textlink="">
      <xdr:nvSpPr>
        <xdr:cNvPr id="1157" name="Text Box 72">
          <a:extLst>
            <a:ext uri="{FF2B5EF4-FFF2-40B4-BE49-F238E27FC236}">
              <a16:creationId xmlns:a16="http://schemas.microsoft.com/office/drawing/2014/main" id="{7C224E00-A93D-44E2-B62A-E9985634EA55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230</xdr:row>
      <xdr:rowOff>0</xdr:rowOff>
    </xdr:from>
    <xdr:ext cx="76200" cy="66675"/>
    <xdr:sp macro="" textlink="">
      <xdr:nvSpPr>
        <xdr:cNvPr id="1158" name="Text Box 73">
          <a:extLst>
            <a:ext uri="{FF2B5EF4-FFF2-40B4-BE49-F238E27FC236}">
              <a16:creationId xmlns:a16="http://schemas.microsoft.com/office/drawing/2014/main" id="{7A8047D5-5194-416A-8B34-37AEA6F4C72E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230</xdr:row>
      <xdr:rowOff>0</xdr:rowOff>
    </xdr:from>
    <xdr:ext cx="76200" cy="28575"/>
    <xdr:sp macro="" textlink="">
      <xdr:nvSpPr>
        <xdr:cNvPr id="1159" name="Text Box 46">
          <a:extLst>
            <a:ext uri="{FF2B5EF4-FFF2-40B4-BE49-F238E27FC236}">
              <a16:creationId xmlns:a16="http://schemas.microsoft.com/office/drawing/2014/main" id="{2AE88F44-601A-4AAF-9B2F-6ABC418AA83B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230</xdr:row>
      <xdr:rowOff>0</xdr:rowOff>
    </xdr:from>
    <xdr:ext cx="76200" cy="28575"/>
    <xdr:sp macro="" textlink="">
      <xdr:nvSpPr>
        <xdr:cNvPr id="1160" name="Text Box 43">
          <a:extLst>
            <a:ext uri="{FF2B5EF4-FFF2-40B4-BE49-F238E27FC236}">
              <a16:creationId xmlns:a16="http://schemas.microsoft.com/office/drawing/2014/main" id="{B72D5B11-5FA8-4812-B58F-C8B295A3A5F7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230</xdr:row>
      <xdr:rowOff>0</xdr:rowOff>
    </xdr:from>
    <xdr:ext cx="76200" cy="28575"/>
    <xdr:sp macro="" textlink="">
      <xdr:nvSpPr>
        <xdr:cNvPr id="1161" name="Text Box 46">
          <a:extLst>
            <a:ext uri="{FF2B5EF4-FFF2-40B4-BE49-F238E27FC236}">
              <a16:creationId xmlns:a16="http://schemas.microsoft.com/office/drawing/2014/main" id="{88B0BFF7-7D04-4C2E-B911-2CEA96CDC21B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230</xdr:row>
      <xdr:rowOff>0</xdr:rowOff>
    </xdr:from>
    <xdr:ext cx="76200" cy="28575"/>
    <xdr:sp macro="" textlink="">
      <xdr:nvSpPr>
        <xdr:cNvPr id="1162" name="Text Box 43">
          <a:extLst>
            <a:ext uri="{FF2B5EF4-FFF2-40B4-BE49-F238E27FC236}">
              <a16:creationId xmlns:a16="http://schemas.microsoft.com/office/drawing/2014/main" id="{8147965D-636B-4EA5-8CAF-76D7D62F8F7B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230</xdr:row>
      <xdr:rowOff>0</xdr:rowOff>
    </xdr:from>
    <xdr:ext cx="76200" cy="66675"/>
    <xdr:sp macro="" textlink="">
      <xdr:nvSpPr>
        <xdr:cNvPr id="1163" name="Text Box 68">
          <a:extLst>
            <a:ext uri="{FF2B5EF4-FFF2-40B4-BE49-F238E27FC236}">
              <a16:creationId xmlns:a16="http://schemas.microsoft.com/office/drawing/2014/main" id="{99752E29-3D50-450C-875B-1DE3A41BA8CE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230</xdr:row>
      <xdr:rowOff>0</xdr:rowOff>
    </xdr:from>
    <xdr:ext cx="76200" cy="66675"/>
    <xdr:sp macro="" textlink="">
      <xdr:nvSpPr>
        <xdr:cNvPr id="1164" name="Text Box 69">
          <a:extLst>
            <a:ext uri="{FF2B5EF4-FFF2-40B4-BE49-F238E27FC236}">
              <a16:creationId xmlns:a16="http://schemas.microsoft.com/office/drawing/2014/main" id="{6F8942E5-6112-4498-B2A4-53FE30D30247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230</xdr:row>
      <xdr:rowOff>0</xdr:rowOff>
    </xdr:from>
    <xdr:ext cx="76200" cy="66675"/>
    <xdr:sp macro="" textlink="">
      <xdr:nvSpPr>
        <xdr:cNvPr id="1165" name="Text Box 70">
          <a:extLst>
            <a:ext uri="{FF2B5EF4-FFF2-40B4-BE49-F238E27FC236}">
              <a16:creationId xmlns:a16="http://schemas.microsoft.com/office/drawing/2014/main" id="{FE1FD9AC-FC96-4E00-B0C4-E75244277A6A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230</xdr:row>
      <xdr:rowOff>0</xdr:rowOff>
    </xdr:from>
    <xdr:ext cx="76200" cy="66675"/>
    <xdr:sp macro="" textlink="">
      <xdr:nvSpPr>
        <xdr:cNvPr id="1166" name="Text Box 71">
          <a:extLst>
            <a:ext uri="{FF2B5EF4-FFF2-40B4-BE49-F238E27FC236}">
              <a16:creationId xmlns:a16="http://schemas.microsoft.com/office/drawing/2014/main" id="{3FDD6A39-A185-4878-8C91-EC6220FF6312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230</xdr:row>
      <xdr:rowOff>0</xdr:rowOff>
    </xdr:from>
    <xdr:ext cx="76200" cy="66675"/>
    <xdr:sp macro="" textlink="">
      <xdr:nvSpPr>
        <xdr:cNvPr id="1167" name="Text Box 72">
          <a:extLst>
            <a:ext uri="{FF2B5EF4-FFF2-40B4-BE49-F238E27FC236}">
              <a16:creationId xmlns:a16="http://schemas.microsoft.com/office/drawing/2014/main" id="{ED2BEF6B-90F4-4F4E-9475-FA570EE8723E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230</xdr:row>
      <xdr:rowOff>0</xdr:rowOff>
    </xdr:from>
    <xdr:ext cx="76200" cy="66675"/>
    <xdr:sp macro="" textlink="">
      <xdr:nvSpPr>
        <xdr:cNvPr id="1168" name="Text Box 73">
          <a:extLst>
            <a:ext uri="{FF2B5EF4-FFF2-40B4-BE49-F238E27FC236}">
              <a16:creationId xmlns:a16="http://schemas.microsoft.com/office/drawing/2014/main" id="{E0C0B531-C3F0-4639-93D1-700F017C8A19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230</xdr:row>
      <xdr:rowOff>0</xdr:rowOff>
    </xdr:from>
    <xdr:ext cx="76200" cy="28575"/>
    <xdr:sp macro="" textlink="">
      <xdr:nvSpPr>
        <xdr:cNvPr id="1169" name="Text Box 46">
          <a:extLst>
            <a:ext uri="{FF2B5EF4-FFF2-40B4-BE49-F238E27FC236}">
              <a16:creationId xmlns:a16="http://schemas.microsoft.com/office/drawing/2014/main" id="{3A8DE0BF-956E-4533-AB56-4D75F3206F6F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230</xdr:row>
      <xdr:rowOff>0</xdr:rowOff>
    </xdr:from>
    <xdr:ext cx="76200" cy="28575"/>
    <xdr:sp macro="" textlink="">
      <xdr:nvSpPr>
        <xdr:cNvPr id="1170" name="Text Box 43">
          <a:extLst>
            <a:ext uri="{FF2B5EF4-FFF2-40B4-BE49-F238E27FC236}">
              <a16:creationId xmlns:a16="http://schemas.microsoft.com/office/drawing/2014/main" id="{14272A9D-FE7B-4696-B303-D04D29E553AF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230</xdr:row>
      <xdr:rowOff>0</xdr:rowOff>
    </xdr:from>
    <xdr:ext cx="76200" cy="28575"/>
    <xdr:sp macro="" textlink="">
      <xdr:nvSpPr>
        <xdr:cNvPr id="1171" name="Text Box 46">
          <a:extLst>
            <a:ext uri="{FF2B5EF4-FFF2-40B4-BE49-F238E27FC236}">
              <a16:creationId xmlns:a16="http://schemas.microsoft.com/office/drawing/2014/main" id="{E044DBB1-7D84-4625-86B0-EC086DE32BD4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230</xdr:row>
      <xdr:rowOff>0</xdr:rowOff>
    </xdr:from>
    <xdr:ext cx="76200" cy="28575"/>
    <xdr:sp macro="" textlink="">
      <xdr:nvSpPr>
        <xdr:cNvPr id="1172" name="Text Box 43">
          <a:extLst>
            <a:ext uri="{FF2B5EF4-FFF2-40B4-BE49-F238E27FC236}">
              <a16:creationId xmlns:a16="http://schemas.microsoft.com/office/drawing/2014/main" id="{A1E793EC-06FA-4869-AFA3-C4CCA0E65F64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230</xdr:row>
      <xdr:rowOff>0</xdr:rowOff>
    </xdr:from>
    <xdr:ext cx="76200" cy="47625"/>
    <xdr:sp macro="" textlink="">
      <xdr:nvSpPr>
        <xdr:cNvPr id="1173" name="Text Box 68">
          <a:extLst>
            <a:ext uri="{FF2B5EF4-FFF2-40B4-BE49-F238E27FC236}">
              <a16:creationId xmlns:a16="http://schemas.microsoft.com/office/drawing/2014/main" id="{3EBEEBA0-9F38-49BB-A8B0-86E3672CBA78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230</xdr:row>
      <xdr:rowOff>0</xdr:rowOff>
    </xdr:from>
    <xdr:ext cx="76200" cy="47625"/>
    <xdr:sp macro="" textlink="">
      <xdr:nvSpPr>
        <xdr:cNvPr id="1174" name="Text Box 69">
          <a:extLst>
            <a:ext uri="{FF2B5EF4-FFF2-40B4-BE49-F238E27FC236}">
              <a16:creationId xmlns:a16="http://schemas.microsoft.com/office/drawing/2014/main" id="{8280CF34-12FE-4988-9DEA-C2E14A5E5171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230</xdr:row>
      <xdr:rowOff>0</xdr:rowOff>
    </xdr:from>
    <xdr:ext cx="76200" cy="47625"/>
    <xdr:sp macro="" textlink="">
      <xdr:nvSpPr>
        <xdr:cNvPr id="1175" name="Text Box 70">
          <a:extLst>
            <a:ext uri="{FF2B5EF4-FFF2-40B4-BE49-F238E27FC236}">
              <a16:creationId xmlns:a16="http://schemas.microsoft.com/office/drawing/2014/main" id="{E228CCB9-0B1E-484F-9D30-49558E8C73C6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230</xdr:row>
      <xdr:rowOff>0</xdr:rowOff>
    </xdr:from>
    <xdr:ext cx="76200" cy="47625"/>
    <xdr:sp macro="" textlink="">
      <xdr:nvSpPr>
        <xdr:cNvPr id="1176" name="Text Box 71">
          <a:extLst>
            <a:ext uri="{FF2B5EF4-FFF2-40B4-BE49-F238E27FC236}">
              <a16:creationId xmlns:a16="http://schemas.microsoft.com/office/drawing/2014/main" id="{5EEDD8A1-B4F7-4A2A-B397-5E366871EBE3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230</xdr:row>
      <xdr:rowOff>0</xdr:rowOff>
    </xdr:from>
    <xdr:ext cx="76200" cy="47625"/>
    <xdr:sp macro="" textlink="">
      <xdr:nvSpPr>
        <xdr:cNvPr id="1177" name="Text Box 72">
          <a:extLst>
            <a:ext uri="{FF2B5EF4-FFF2-40B4-BE49-F238E27FC236}">
              <a16:creationId xmlns:a16="http://schemas.microsoft.com/office/drawing/2014/main" id="{72C4957C-F10D-43F6-9B2B-778C8F220A01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230</xdr:row>
      <xdr:rowOff>0</xdr:rowOff>
    </xdr:from>
    <xdr:ext cx="76200" cy="47625"/>
    <xdr:sp macro="" textlink="">
      <xdr:nvSpPr>
        <xdr:cNvPr id="1178" name="Text Box 73">
          <a:extLst>
            <a:ext uri="{FF2B5EF4-FFF2-40B4-BE49-F238E27FC236}">
              <a16:creationId xmlns:a16="http://schemas.microsoft.com/office/drawing/2014/main" id="{1D6400A3-0954-49A0-9E54-7C701A64D951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230</xdr:row>
      <xdr:rowOff>0</xdr:rowOff>
    </xdr:from>
    <xdr:ext cx="76200" cy="28575"/>
    <xdr:sp macro="" textlink="">
      <xdr:nvSpPr>
        <xdr:cNvPr id="1179" name="Text Box 46">
          <a:extLst>
            <a:ext uri="{FF2B5EF4-FFF2-40B4-BE49-F238E27FC236}">
              <a16:creationId xmlns:a16="http://schemas.microsoft.com/office/drawing/2014/main" id="{00FDAA27-20BB-4998-B430-72C965585198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230</xdr:row>
      <xdr:rowOff>0</xdr:rowOff>
    </xdr:from>
    <xdr:ext cx="76200" cy="28575"/>
    <xdr:sp macro="" textlink="">
      <xdr:nvSpPr>
        <xdr:cNvPr id="1180" name="Text Box 43">
          <a:extLst>
            <a:ext uri="{FF2B5EF4-FFF2-40B4-BE49-F238E27FC236}">
              <a16:creationId xmlns:a16="http://schemas.microsoft.com/office/drawing/2014/main" id="{5466085A-92A6-4B28-BC99-0C1DB386E2F8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230</xdr:row>
      <xdr:rowOff>0</xdr:rowOff>
    </xdr:from>
    <xdr:ext cx="76200" cy="28575"/>
    <xdr:sp macro="" textlink="">
      <xdr:nvSpPr>
        <xdr:cNvPr id="1181" name="Text Box 46">
          <a:extLst>
            <a:ext uri="{FF2B5EF4-FFF2-40B4-BE49-F238E27FC236}">
              <a16:creationId xmlns:a16="http://schemas.microsoft.com/office/drawing/2014/main" id="{515F6E1C-C35E-41AF-A5E3-73DCDFBCF882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230</xdr:row>
      <xdr:rowOff>0</xdr:rowOff>
    </xdr:from>
    <xdr:ext cx="76200" cy="28575"/>
    <xdr:sp macro="" textlink="">
      <xdr:nvSpPr>
        <xdr:cNvPr id="1182" name="Text Box 43">
          <a:extLst>
            <a:ext uri="{FF2B5EF4-FFF2-40B4-BE49-F238E27FC236}">
              <a16:creationId xmlns:a16="http://schemas.microsoft.com/office/drawing/2014/main" id="{FD0AC06D-831A-49CD-855B-03F73DD9224E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342900</xdr:colOff>
      <xdr:row>230</xdr:row>
      <xdr:rowOff>0</xdr:rowOff>
    </xdr:from>
    <xdr:ext cx="0" cy="171450"/>
    <xdr:sp macro="" textlink="">
      <xdr:nvSpPr>
        <xdr:cNvPr id="1183" name="Text Box 10">
          <a:extLst>
            <a:ext uri="{FF2B5EF4-FFF2-40B4-BE49-F238E27FC236}">
              <a16:creationId xmlns:a16="http://schemas.microsoft.com/office/drawing/2014/main" id="{0D071B11-B84B-462C-8954-600E25CCD2CA}"/>
            </a:ext>
          </a:extLst>
        </xdr:cNvPr>
        <xdr:cNvSpPr txBox="1">
          <a:spLocks noChangeArrowheads="1"/>
        </xdr:cNvSpPr>
      </xdr:nvSpPr>
      <xdr:spPr bwMode="auto">
        <a:xfrm>
          <a:off x="16135350" y="289464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209550</xdr:colOff>
      <xdr:row>224</xdr:row>
      <xdr:rowOff>38100</xdr:rowOff>
    </xdr:from>
    <xdr:ext cx="0" cy="171450"/>
    <xdr:sp macro="" textlink="">
      <xdr:nvSpPr>
        <xdr:cNvPr id="1184" name="Text Box 11">
          <a:extLst>
            <a:ext uri="{FF2B5EF4-FFF2-40B4-BE49-F238E27FC236}">
              <a16:creationId xmlns:a16="http://schemas.microsoft.com/office/drawing/2014/main" id="{667F376E-9291-4FA4-843B-31079BD9A4B3}"/>
            </a:ext>
          </a:extLst>
        </xdr:cNvPr>
        <xdr:cNvSpPr txBox="1">
          <a:spLocks noChangeArrowheads="1"/>
        </xdr:cNvSpPr>
      </xdr:nvSpPr>
      <xdr:spPr bwMode="auto">
        <a:xfrm>
          <a:off x="17221200" y="297561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230</xdr:row>
      <xdr:rowOff>0</xdr:rowOff>
    </xdr:from>
    <xdr:ext cx="76200" cy="171450"/>
    <xdr:sp macro="" textlink="">
      <xdr:nvSpPr>
        <xdr:cNvPr id="1185" name="Text Box 65">
          <a:extLst>
            <a:ext uri="{FF2B5EF4-FFF2-40B4-BE49-F238E27FC236}">
              <a16:creationId xmlns:a16="http://schemas.microsoft.com/office/drawing/2014/main" id="{54288F98-2AB3-4554-A433-46F9E6ED68BE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230</xdr:row>
      <xdr:rowOff>0</xdr:rowOff>
    </xdr:from>
    <xdr:ext cx="76200" cy="171450"/>
    <xdr:sp macro="" textlink="">
      <xdr:nvSpPr>
        <xdr:cNvPr id="1186" name="Text Box 91">
          <a:extLst>
            <a:ext uri="{FF2B5EF4-FFF2-40B4-BE49-F238E27FC236}">
              <a16:creationId xmlns:a16="http://schemas.microsoft.com/office/drawing/2014/main" id="{57350724-926B-48F9-872D-306EC145E8EB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230</xdr:row>
      <xdr:rowOff>0</xdr:rowOff>
    </xdr:from>
    <xdr:ext cx="76200" cy="171450"/>
    <xdr:sp macro="" textlink="">
      <xdr:nvSpPr>
        <xdr:cNvPr id="1187" name="Text Box 65">
          <a:extLst>
            <a:ext uri="{FF2B5EF4-FFF2-40B4-BE49-F238E27FC236}">
              <a16:creationId xmlns:a16="http://schemas.microsoft.com/office/drawing/2014/main" id="{1325064C-3A27-42C0-8D2D-A39E16700826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230</xdr:row>
      <xdr:rowOff>0</xdr:rowOff>
    </xdr:from>
    <xdr:ext cx="76200" cy="171450"/>
    <xdr:sp macro="" textlink="">
      <xdr:nvSpPr>
        <xdr:cNvPr id="1188" name="Text Box 91">
          <a:extLst>
            <a:ext uri="{FF2B5EF4-FFF2-40B4-BE49-F238E27FC236}">
              <a16:creationId xmlns:a16="http://schemas.microsoft.com/office/drawing/2014/main" id="{B3A43AD3-C013-4865-95A8-E51FD48FAD66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230</xdr:row>
      <xdr:rowOff>0</xdr:rowOff>
    </xdr:from>
    <xdr:ext cx="76200" cy="171450"/>
    <xdr:sp macro="" textlink="">
      <xdr:nvSpPr>
        <xdr:cNvPr id="1189" name="Text Box 46">
          <a:extLst>
            <a:ext uri="{FF2B5EF4-FFF2-40B4-BE49-F238E27FC236}">
              <a16:creationId xmlns:a16="http://schemas.microsoft.com/office/drawing/2014/main" id="{AFF296B3-9D6C-47D4-ACC4-0EAF9685DB2B}"/>
            </a:ext>
          </a:extLst>
        </xdr:cNvPr>
        <xdr:cNvSpPr txBox="1">
          <a:spLocks noChangeArrowheads="1"/>
        </xdr:cNvSpPr>
      </xdr:nvSpPr>
      <xdr:spPr bwMode="auto">
        <a:xfrm>
          <a:off x="4705350" y="2450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230</xdr:row>
      <xdr:rowOff>0</xdr:rowOff>
    </xdr:from>
    <xdr:ext cx="76200" cy="171450"/>
    <xdr:sp macro="" textlink="">
      <xdr:nvSpPr>
        <xdr:cNvPr id="1190" name="Text Box 43">
          <a:extLst>
            <a:ext uri="{FF2B5EF4-FFF2-40B4-BE49-F238E27FC236}">
              <a16:creationId xmlns:a16="http://schemas.microsoft.com/office/drawing/2014/main" id="{132CAD45-CCEF-40FC-BEA5-A1916EA5A173}"/>
            </a:ext>
          </a:extLst>
        </xdr:cNvPr>
        <xdr:cNvSpPr txBox="1">
          <a:spLocks noChangeArrowheads="1"/>
        </xdr:cNvSpPr>
      </xdr:nvSpPr>
      <xdr:spPr bwMode="auto">
        <a:xfrm>
          <a:off x="4705350" y="2450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230</xdr:row>
      <xdr:rowOff>0</xdr:rowOff>
    </xdr:from>
    <xdr:ext cx="76200" cy="66675"/>
    <xdr:sp macro="" textlink="">
      <xdr:nvSpPr>
        <xdr:cNvPr id="1191" name="Text Box 68">
          <a:extLst>
            <a:ext uri="{FF2B5EF4-FFF2-40B4-BE49-F238E27FC236}">
              <a16:creationId xmlns:a16="http://schemas.microsoft.com/office/drawing/2014/main" id="{47202B9F-73C0-4052-801F-D6665198B98C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230</xdr:row>
      <xdr:rowOff>0</xdr:rowOff>
    </xdr:from>
    <xdr:ext cx="76200" cy="66675"/>
    <xdr:sp macro="" textlink="">
      <xdr:nvSpPr>
        <xdr:cNvPr id="1192" name="Text Box 69">
          <a:extLst>
            <a:ext uri="{FF2B5EF4-FFF2-40B4-BE49-F238E27FC236}">
              <a16:creationId xmlns:a16="http://schemas.microsoft.com/office/drawing/2014/main" id="{C914820B-4769-493D-88B0-9F7FEA915A63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230</xdr:row>
      <xdr:rowOff>0</xdr:rowOff>
    </xdr:from>
    <xdr:ext cx="76200" cy="66675"/>
    <xdr:sp macro="" textlink="">
      <xdr:nvSpPr>
        <xdr:cNvPr id="1193" name="Text Box 70">
          <a:extLst>
            <a:ext uri="{FF2B5EF4-FFF2-40B4-BE49-F238E27FC236}">
              <a16:creationId xmlns:a16="http://schemas.microsoft.com/office/drawing/2014/main" id="{6BFC6098-9066-4B82-A4F5-090256D14354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230</xdr:row>
      <xdr:rowOff>0</xdr:rowOff>
    </xdr:from>
    <xdr:ext cx="76200" cy="66675"/>
    <xdr:sp macro="" textlink="">
      <xdr:nvSpPr>
        <xdr:cNvPr id="1194" name="Text Box 71">
          <a:extLst>
            <a:ext uri="{FF2B5EF4-FFF2-40B4-BE49-F238E27FC236}">
              <a16:creationId xmlns:a16="http://schemas.microsoft.com/office/drawing/2014/main" id="{355FA553-06D1-45DC-9481-78869C614C21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230</xdr:row>
      <xdr:rowOff>0</xdr:rowOff>
    </xdr:from>
    <xdr:ext cx="76200" cy="66675"/>
    <xdr:sp macro="" textlink="">
      <xdr:nvSpPr>
        <xdr:cNvPr id="1195" name="Text Box 72">
          <a:extLst>
            <a:ext uri="{FF2B5EF4-FFF2-40B4-BE49-F238E27FC236}">
              <a16:creationId xmlns:a16="http://schemas.microsoft.com/office/drawing/2014/main" id="{D5FBD67A-E771-41F0-9CD0-30066E09BC9A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230</xdr:row>
      <xdr:rowOff>0</xdr:rowOff>
    </xdr:from>
    <xdr:ext cx="76200" cy="66675"/>
    <xdr:sp macro="" textlink="">
      <xdr:nvSpPr>
        <xdr:cNvPr id="1196" name="Text Box 73">
          <a:extLst>
            <a:ext uri="{FF2B5EF4-FFF2-40B4-BE49-F238E27FC236}">
              <a16:creationId xmlns:a16="http://schemas.microsoft.com/office/drawing/2014/main" id="{5E666D91-B70F-49AD-892B-AC90209C9640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230</xdr:row>
      <xdr:rowOff>0</xdr:rowOff>
    </xdr:from>
    <xdr:ext cx="76200" cy="28575"/>
    <xdr:sp macro="" textlink="">
      <xdr:nvSpPr>
        <xdr:cNvPr id="1197" name="Text Box 46">
          <a:extLst>
            <a:ext uri="{FF2B5EF4-FFF2-40B4-BE49-F238E27FC236}">
              <a16:creationId xmlns:a16="http://schemas.microsoft.com/office/drawing/2014/main" id="{44C0A841-DBAD-4439-9F23-B6EA0BC87364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230</xdr:row>
      <xdr:rowOff>0</xdr:rowOff>
    </xdr:from>
    <xdr:ext cx="76200" cy="28575"/>
    <xdr:sp macro="" textlink="">
      <xdr:nvSpPr>
        <xdr:cNvPr id="1198" name="Text Box 43">
          <a:extLst>
            <a:ext uri="{FF2B5EF4-FFF2-40B4-BE49-F238E27FC236}">
              <a16:creationId xmlns:a16="http://schemas.microsoft.com/office/drawing/2014/main" id="{C77A1C99-72DD-4FE5-8A6A-16300AB435C6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230</xdr:row>
      <xdr:rowOff>0</xdr:rowOff>
    </xdr:from>
    <xdr:ext cx="76200" cy="28575"/>
    <xdr:sp macro="" textlink="">
      <xdr:nvSpPr>
        <xdr:cNvPr id="1199" name="Text Box 46">
          <a:extLst>
            <a:ext uri="{FF2B5EF4-FFF2-40B4-BE49-F238E27FC236}">
              <a16:creationId xmlns:a16="http://schemas.microsoft.com/office/drawing/2014/main" id="{205C72DF-DAA9-425F-9686-E1858DB5A4E0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230</xdr:row>
      <xdr:rowOff>0</xdr:rowOff>
    </xdr:from>
    <xdr:ext cx="76200" cy="28575"/>
    <xdr:sp macro="" textlink="">
      <xdr:nvSpPr>
        <xdr:cNvPr id="1200" name="Text Box 43">
          <a:extLst>
            <a:ext uri="{FF2B5EF4-FFF2-40B4-BE49-F238E27FC236}">
              <a16:creationId xmlns:a16="http://schemas.microsoft.com/office/drawing/2014/main" id="{CAFEFCC8-227D-44D6-AE0D-3EB411B2D9BF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230</xdr:row>
      <xdr:rowOff>0</xdr:rowOff>
    </xdr:from>
    <xdr:ext cx="76200" cy="66675"/>
    <xdr:sp macro="" textlink="">
      <xdr:nvSpPr>
        <xdr:cNvPr id="1201" name="Text Box 68">
          <a:extLst>
            <a:ext uri="{FF2B5EF4-FFF2-40B4-BE49-F238E27FC236}">
              <a16:creationId xmlns:a16="http://schemas.microsoft.com/office/drawing/2014/main" id="{F58E1F15-B09E-41B6-8EEA-9E330BD5A149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230</xdr:row>
      <xdr:rowOff>0</xdr:rowOff>
    </xdr:from>
    <xdr:ext cx="76200" cy="66675"/>
    <xdr:sp macro="" textlink="">
      <xdr:nvSpPr>
        <xdr:cNvPr id="1202" name="Text Box 69">
          <a:extLst>
            <a:ext uri="{FF2B5EF4-FFF2-40B4-BE49-F238E27FC236}">
              <a16:creationId xmlns:a16="http://schemas.microsoft.com/office/drawing/2014/main" id="{840F1E6E-3CAF-4518-A357-4B8EAE3EEEC4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230</xdr:row>
      <xdr:rowOff>0</xdr:rowOff>
    </xdr:from>
    <xdr:ext cx="76200" cy="66675"/>
    <xdr:sp macro="" textlink="">
      <xdr:nvSpPr>
        <xdr:cNvPr id="1203" name="Text Box 70">
          <a:extLst>
            <a:ext uri="{FF2B5EF4-FFF2-40B4-BE49-F238E27FC236}">
              <a16:creationId xmlns:a16="http://schemas.microsoft.com/office/drawing/2014/main" id="{BAE84A8F-3DC2-4CC7-B66C-07DFE8A94EAC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230</xdr:row>
      <xdr:rowOff>0</xdr:rowOff>
    </xdr:from>
    <xdr:ext cx="76200" cy="66675"/>
    <xdr:sp macro="" textlink="">
      <xdr:nvSpPr>
        <xdr:cNvPr id="1204" name="Text Box 71">
          <a:extLst>
            <a:ext uri="{FF2B5EF4-FFF2-40B4-BE49-F238E27FC236}">
              <a16:creationId xmlns:a16="http://schemas.microsoft.com/office/drawing/2014/main" id="{4C350519-A584-4E43-BBF3-62C9458C44F0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230</xdr:row>
      <xdr:rowOff>0</xdr:rowOff>
    </xdr:from>
    <xdr:ext cx="76200" cy="66675"/>
    <xdr:sp macro="" textlink="">
      <xdr:nvSpPr>
        <xdr:cNvPr id="1205" name="Text Box 72">
          <a:extLst>
            <a:ext uri="{FF2B5EF4-FFF2-40B4-BE49-F238E27FC236}">
              <a16:creationId xmlns:a16="http://schemas.microsoft.com/office/drawing/2014/main" id="{D959DCAD-0E84-42FD-B76E-8867935B31FA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230</xdr:row>
      <xdr:rowOff>0</xdr:rowOff>
    </xdr:from>
    <xdr:ext cx="76200" cy="66675"/>
    <xdr:sp macro="" textlink="">
      <xdr:nvSpPr>
        <xdr:cNvPr id="1206" name="Text Box 73">
          <a:extLst>
            <a:ext uri="{FF2B5EF4-FFF2-40B4-BE49-F238E27FC236}">
              <a16:creationId xmlns:a16="http://schemas.microsoft.com/office/drawing/2014/main" id="{FF19215E-150A-46B8-822C-38082089A41B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230</xdr:row>
      <xdr:rowOff>0</xdr:rowOff>
    </xdr:from>
    <xdr:ext cx="76200" cy="28575"/>
    <xdr:sp macro="" textlink="">
      <xdr:nvSpPr>
        <xdr:cNvPr id="1207" name="Text Box 46">
          <a:extLst>
            <a:ext uri="{FF2B5EF4-FFF2-40B4-BE49-F238E27FC236}">
              <a16:creationId xmlns:a16="http://schemas.microsoft.com/office/drawing/2014/main" id="{ADB7EDF8-713E-43EC-8E9E-4ECF9B014EA8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230</xdr:row>
      <xdr:rowOff>0</xdr:rowOff>
    </xdr:from>
    <xdr:ext cx="76200" cy="28575"/>
    <xdr:sp macro="" textlink="">
      <xdr:nvSpPr>
        <xdr:cNvPr id="1208" name="Text Box 43">
          <a:extLst>
            <a:ext uri="{FF2B5EF4-FFF2-40B4-BE49-F238E27FC236}">
              <a16:creationId xmlns:a16="http://schemas.microsoft.com/office/drawing/2014/main" id="{09232847-A3C7-4FDB-B21F-67291AB49719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230</xdr:row>
      <xdr:rowOff>0</xdr:rowOff>
    </xdr:from>
    <xdr:ext cx="76200" cy="28575"/>
    <xdr:sp macro="" textlink="">
      <xdr:nvSpPr>
        <xdr:cNvPr id="1209" name="Text Box 46">
          <a:extLst>
            <a:ext uri="{FF2B5EF4-FFF2-40B4-BE49-F238E27FC236}">
              <a16:creationId xmlns:a16="http://schemas.microsoft.com/office/drawing/2014/main" id="{6B169E84-CD83-4A7A-A451-61EDB45B1C65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230</xdr:row>
      <xdr:rowOff>0</xdr:rowOff>
    </xdr:from>
    <xdr:ext cx="76200" cy="28575"/>
    <xdr:sp macro="" textlink="">
      <xdr:nvSpPr>
        <xdr:cNvPr id="1210" name="Text Box 43">
          <a:extLst>
            <a:ext uri="{FF2B5EF4-FFF2-40B4-BE49-F238E27FC236}">
              <a16:creationId xmlns:a16="http://schemas.microsoft.com/office/drawing/2014/main" id="{CE123F60-4390-496C-8889-7CA74911B2EA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47625"/>
    <xdr:sp macro="" textlink="">
      <xdr:nvSpPr>
        <xdr:cNvPr id="1211" name="Text Box 68">
          <a:extLst>
            <a:ext uri="{FF2B5EF4-FFF2-40B4-BE49-F238E27FC236}">
              <a16:creationId xmlns:a16="http://schemas.microsoft.com/office/drawing/2014/main" id="{EC150B1D-F069-4A3D-826A-107DE2376E9D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47625"/>
    <xdr:sp macro="" textlink="">
      <xdr:nvSpPr>
        <xdr:cNvPr id="1212" name="Text Box 69">
          <a:extLst>
            <a:ext uri="{FF2B5EF4-FFF2-40B4-BE49-F238E27FC236}">
              <a16:creationId xmlns:a16="http://schemas.microsoft.com/office/drawing/2014/main" id="{7D623BE0-B76E-4FD4-B5F1-7BD43B9EA56C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47625"/>
    <xdr:sp macro="" textlink="">
      <xdr:nvSpPr>
        <xdr:cNvPr id="1213" name="Text Box 70">
          <a:extLst>
            <a:ext uri="{FF2B5EF4-FFF2-40B4-BE49-F238E27FC236}">
              <a16:creationId xmlns:a16="http://schemas.microsoft.com/office/drawing/2014/main" id="{A893DC7D-36B4-4C29-A77F-08DAAACAB169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47625"/>
    <xdr:sp macro="" textlink="">
      <xdr:nvSpPr>
        <xdr:cNvPr id="1214" name="Text Box 71">
          <a:extLst>
            <a:ext uri="{FF2B5EF4-FFF2-40B4-BE49-F238E27FC236}">
              <a16:creationId xmlns:a16="http://schemas.microsoft.com/office/drawing/2014/main" id="{85048863-A86D-4F00-97AD-642503B5538D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47625"/>
    <xdr:sp macro="" textlink="">
      <xdr:nvSpPr>
        <xdr:cNvPr id="1215" name="Text Box 72">
          <a:extLst>
            <a:ext uri="{FF2B5EF4-FFF2-40B4-BE49-F238E27FC236}">
              <a16:creationId xmlns:a16="http://schemas.microsoft.com/office/drawing/2014/main" id="{11BADA28-5C29-4BE0-8E92-DBA872995DF7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47625"/>
    <xdr:sp macro="" textlink="">
      <xdr:nvSpPr>
        <xdr:cNvPr id="1216" name="Text Box 73">
          <a:extLst>
            <a:ext uri="{FF2B5EF4-FFF2-40B4-BE49-F238E27FC236}">
              <a16:creationId xmlns:a16="http://schemas.microsoft.com/office/drawing/2014/main" id="{0953D819-9610-4E00-95B7-396F8789D09B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28575"/>
    <xdr:sp macro="" textlink="">
      <xdr:nvSpPr>
        <xdr:cNvPr id="1217" name="Text Box 46">
          <a:extLst>
            <a:ext uri="{FF2B5EF4-FFF2-40B4-BE49-F238E27FC236}">
              <a16:creationId xmlns:a16="http://schemas.microsoft.com/office/drawing/2014/main" id="{C8049F1A-C484-4838-8F5F-93B44A7D1777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28575"/>
    <xdr:sp macro="" textlink="">
      <xdr:nvSpPr>
        <xdr:cNvPr id="1218" name="Text Box 43">
          <a:extLst>
            <a:ext uri="{FF2B5EF4-FFF2-40B4-BE49-F238E27FC236}">
              <a16:creationId xmlns:a16="http://schemas.microsoft.com/office/drawing/2014/main" id="{711D98CD-955B-4878-ADB2-E084E19D6747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28575"/>
    <xdr:sp macro="" textlink="">
      <xdr:nvSpPr>
        <xdr:cNvPr id="1219" name="Text Box 46">
          <a:extLst>
            <a:ext uri="{FF2B5EF4-FFF2-40B4-BE49-F238E27FC236}">
              <a16:creationId xmlns:a16="http://schemas.microsoft.com/office/drawing/2014/main" id="{01236CA5-4814-4FC6-97B6-B2D174CD5F69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28575"/>
    <xdr:sp macro="" textlink="">
      <xdr:nvSpPr>
        <xdr:cNvPr id="1220" name="Text Box 43">
          <a:extLst>
            <a:ext uri="{FF2B5EF4-FFF2-40B4-BE49-F238E27FC236}">
              <a16:creationId xmlns:a16="http://schemas.microsoft.com/office/drawing/2014/main" id="{53025751-B2D8-43D3-888C-29F6F206635A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238</xdr:row>
      <xdr:rowOff>0</xdr:rowOff>
    </xdr:from>
    <xdr:ext cx="0" cy="171450"/>
    <xdr:sp macro="" textlink="">
      <xdr:nvSpPr>
        <xdr:cNvPr id="1221" name="Text Box 10">
          <a:extLst>
            <a:ext uri="{FF2B5EF4-FFF2-40B4-BE49-F238E27FC236}">
              <a16:creationId xmlns:a16="http://schemas.microsoft.com/office/drawing/2014/main" id="{A7CA4ECC-5840-413E-835A-C6A10B3CEA30}"/>
            </a:ext>
          </a:extLst>
        </xdr:cNvPr>
        <xdr:cNvSpPr txBox="1">
          <a:spLocks noChangeArrowheads="1"/>
        </xdr:cNvSpPr>
      </xdr:nvSpPr>
      <xdr:spPr bwMode="auto">
        <a:xfrm>
          <a:off x="1057275" y="252698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238</xdr:row>
      <xdr:rowOff>0</xdr:rowOff>
    </xdr:from>
    <xdr:ext cx="0" cy="171450"/>
    <xdr:sp macro="" textlink="">
      <xdr:nvSpPr>
        <xdr:cNvPr id="1222" name="Text Box 11">
          <a:extLst>
            <a:ext uri="{FF2B5EF4-FFF2-40B4-BE49-F238E27FC236}">
              <a16:creationId xmlns:a16="http://schemas.microsoft.com/office/drawing/2014/main" id="{3C259AA9-61B1-4A23-AF5D-2A10A1AAB0EC}"/>
            </a:ext>
          </a:extLst>
        </xdr:cNvPr>
        <xdr:cNvSpPr txBox="1">
          <a:spLocks noChangeArrowheads="1"/>
        </xdr:cNvSpPr>
      </xdr:nvSpPr>
      <xdr:spPr bwMode="auto">
        <a:xfrm>
          <a:off x="1057275" y="252698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171450"/>
    <xdr:sp macro="" textlink="">
      <xdr:nvSpPr>
        <xdr:cNvPr id="1223" name="Text Box 65">
          <a:extLst>
            <a:ext uri="{FF2B5EF4-FFF2-40B4-BE49-F238E27FC236}">
              <a16:creationId xmlns:a16="http://schemas.microsoft.com/office/drawing/2014/main" id="{3C087B5C-9451-4008-9F64-D05732AAC46A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171450"/>
    <xdr:sp macro="" textlink="">
      <xdr:nvSpPr>
        <xdr:cNvPr id="1224" name="Text Box 91">
          <a:extLst>
            <a:ext uri="{FF2B5EF4-FFF2-40B4-BE49-F238E27FC236}">
              <a16:creationId xmlns:a16="http://schemas.microsoft.com/office/drawing/2014/main" id="{B1019F68-977F-446B-BFE4-EB9214ACE508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171450"/>
    <xdr:sp macro="" textlink="">
      <xdr:nvSpPr>
        <xdr:cNvPr id="1225" name="Text Box 65">
          <a:extLst>
            <a:ext uri="{FF2B5EF4-FFF2-40B4-BE49-F238E27FC236}">
              <a16:creationId xmlns:a16="http://schemas.microsoft.com/office/drawing/2014/main" id="{C4168FE8-EB51-457F-90E5-4170148B4E35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171450"/>
    <xdr:sp macro="" textlink="">
      <xdr:nvSpPr>
        <xdr:cNvPr id="1226" name="Text Box 91">
          <a:extLst>
            <a:ext uri="{FF2B5EF4-FFF2-40B4-BE49-F238E27FC236}">
              <a16:creationId xmlns:a16="http://schemas.microsoft.com/office/drawing/2014/main" id="{64579930-AC23-4D9B-9275-527E3A40A1F9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238</xdr:row>
      <xdr:rowOff>0</xdr:rowOff>
    </xdr:from>
    <xdr:ext cx="76200" cy="171450"/>
    <xdr:sp macro="" textlink="">
      <xdr:nvSpPr>
        <xdr:cNvPr id="1227" name="Text Box 46">
          <a:extLst>
            <a:ext uri="{FF2B5EF4-FFF2-40B4-BE49-F238E27FC236}">
              <a16:creationId xmlns:a16="http://schemas.microsoft.com/office/drawing/2014/main" id="{8F1283CB-561B-4463-96E0-18F26B7ABF45}"/>
            </a:ext>
          </a:extLst>
        </xdr:cNvPr>
        <xdr:cNvSpPr txBox="1">
          <a:spLocks noChangeArrowheads="1"/>
        </xdr:cNvSpPr>
      </xdr:nvSpPr>
      <xdr:spPr bwMode="auto">
        <a:xfrm>
          <a:off x="4705350" y="25269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238</xdr:row>
      <xdr:rowOff>0</xdr:rowOff>
    </xdr:from>
    <xdr:ext cx="76200" cy="171450"/>
    <xdr:sp macro="" textlink="">
      <xdr:nvSpPr>
        <xdr:cNvPr id="1228" name="Text Box 43">
          <a:extLst>
            <a:ext uri="{FF2B5EF4-FFF2-40B4-BE49-F238E27FC236}">
              <a16:creationId xmlns:a16="http://schemas.microsoft.com/office/drawing/2014/main" id="{DF8313E6-B7F6-461F-89D6-9D1DA51168C0}"/>
            </a:ext>
          </a:extLst>
        </xdr:cNvPr>
        <xdr:cNvSpPr txBox="1">
          <a:spLocks noChangeArrowheads="1"/>
        </xdr:cNvSpPr>
      </xdr:nvSpPr>
      <xdr:spPr bwMode="auto">
        <a:xfrm>
          <a:off x="4705350" y="25269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66675"/>
    <xdr:sp macro="" textlink="">
      <xdr:nvSpPr>
        <xdr:cNvPr id="1229" name="Text Box 68">
          <a:extLst>
            <a:ext uri="{FF2B5EF4-FFF2-40B4-BE49-F238E27FC236}">
              <a16:creationId xmlns:a16="http://schemas.microsoft.com/office/drawing/2014/main" id="{E150E603-F64E-40FC-8FC5-AB7C0786CEFB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66675"/>
    <xdr:sp macro="" textlink="">
      <xdr:nvSpPr>
        <xdr:cNvPr id="1230" name="Text Box 69">
          <a:extLst>
            <a:ext uri="{FF2B5EF4-FFF2-40B4-BE49-F238E27FC236}">
              <a16:creationId xmlns:a16="http://schemas.microsoft.com/office/drawing/2014/main" id="{16E47FD8-30AB-418B-896E-C25A220D387E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66675"/>
    <xdr:sp macro="" textlink="">
      <xdr:nvSpPr>
        <xdr:cNvPr id="1231" name="Text Box 70">
          <a:extLst>
            <a:ext uri="{FF2B5EF4-FFF2-40B4-BE49-F238E27FC236}">
              <a16:creationId xmlns:a16="http://schemas.microsoft.com/office/drawing/2014/main" id="{59B36123-3D8B-4577-807A-13B6E2F6FD34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66675"/>
    <xdr:sp macro="" textlink="">
      <xdr:nvSpPr>
        <xdr:cNvPr id="1232" name="Text Box 71">
          <a:extLst>
            <a:ext uri="{FF2B5EF4-FFF2-40B4-BE49-F238E27FC236}">
              <a16:creationId xmlns:a16="http://schemas.microsoft.com/office/drawing/2014/main" id="{5B5F07A1-7011-4E27-8565-A9E52287313E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66675"/>
    <xdr:sp macro="" textlink="">
      <xdr:nvSpPr>
        <xdr:cNvPr id="1233" name="Text Box 72">
          <a:extLst>
            <a:ext uri="{FF2B5EF4-FFF2-40B4-BE49-F238E27FC236}">
              <a16:creationId xmlns:a16="http://schemas.microsoft.com/office/drawing/2014/main" id="{EB7621DC-9195-46BA-9190-8F8405E1D690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66675"/>
    <xdr:sp macro="" textlink="">
      <xdr:nvSpPr>
        <xdr:cNvPr id="1234" name="Text Box 73">
          <a:extLst>
            <a:ext uri="{FF2B5EF4-FFF2-40B4-BE49-F238E27FC236}">
              <a16:creationId xmlns:a16="http://schemas.microsoft.com/office/drawing/2014/main" id="{98C256C8-7E09-440C-A1A2-3955C27570FA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28575"/>
    <xdr:sp macro="" textlink="">
      <xdr:nvSpPr>
        <xdr:cNvPr id="1235" name="Text Box 46">
          <a:extLst>
            <a:ext uri="{FF2B5EF4-FFF2-40B4-BE49-F238E27FC236}">
              <a16:creationId xmlns:a16="http://schemas.microsoft.com/office/drawing/2014/main" id="{9DEC3422-7E11-48F0-847A-A94BF88F95FA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28575"/>
    <xdr:sp macro="" textlink="">
      <xdr:nvSpPr>
        <xdr:cNvPr id="1236" name="Text Box 43">
          <a:extLst>
            <a:ext uri="{FF2B5EF4-FFF2-40B4-BE49-F238E27FC236}">
              <a16:creationId xmlns:a16="http://schemas.microsoft.com/office/drawing/2014/main" id="{4F62ED74-20E6-43C4-932B-F9BC4D47F44D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28575"/>
    <xdr:sp macro="" textlink="">
      <xdr:nvSpPr>
        <xdr:cNvPr id="1237" name="Text Box 46">
          <a:extLst>
            <a:ext uri="{FF2B5EF4-FFF2-40B4-BE49-F238E27FC236}">
              <a16:creationId xmlns:a16="http://schemas.microsoft.com/office/drawing/2014/main" id="{5D982DCD-BCE0-4874-A95D-93D9CF1B0A45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28575"/>
    <xdr:sp macro="" textlink="">
      <xdr:nvSpPr>
        <xdr:cNvPr id="1238" name="Text Box 43">
          <a:extLst>
            <a:ext uri="{FF2B5EF4-FFF2-40B4-BE49-F238E27FC236}">
              <a16:creationId xmlns:a16="http://schemas.microsoft.com/office/drawing/2014/main" id="{A6AA0A4B-4A61-453D-B7B9-26C5FDD01614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66675"/>
    <xdr:sp macro="" textlink="">
      <xdr:nvSpPr>
        <xdr:cNvPr id="1239" name="Text Box 68">
          <a:extLst>
            <a:ext uri="{FF2B5EF4-FFF2-40B4-BE49-F238E27FC236}">
              <a16:creationId xmlns:a16="http://schemas.microsoft.com/office/drawing/2014/main" id="{91BBBB65-54A5-427E-B0BD-E96AA4B048B2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66675"/>
    <xdr:sp macro="" textlink="">
      <xdr:nvSpPr>
        <xdr:cNvPr id="1240" name="Text Box 69">
          <a:extLst>
            <a:ext uri="{FF2B5EF4-FFF2-40B4-BE49-F238E27FC236}">
              <a16:creationId xmlns:a16="http://schemas.microsoft.com/office/drawing/2014/main" id="{C3026604-9C5E-43F0-9A1F-CA0172D815D4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66675"/>
    <xdr:sp macro="" textlink="">
      <xdr:nvSpPr>
        <xdr:cNvPr id="1241" name="Text Box 70">
          <a:extLst>
            <a:ext uri="{FF2B5EF4-FFF2-40B4-BE49-F238E27FC236}">
              <a16:creationId xmlns:a16="http://schemas.microsoft.com/office/drawing/2014/main" id="{56C08DAA-0517-44EE-81CE-A5161DB680E3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66675"/>
    <xdr:sp macro="" textlink="">
      <xdr:nvSpPr>
        <xdr:cNvPr id="1242" name="Text Box 71">
          <a:extLst>
            <a:ext uri="{FF2B5EF4-FFF2-40B4-BE49-F238E27FC236}">
              <a16:creationId xmlns:a16="http://schemas.microsoft.com/office/drawing/2014/main" id="{7102B3DD-E938-4AB8-A1DA-F61A5D233215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66675"/>
    <xdr:sp macro="" textlink="">
      <xdr:nvSpPr>
        <xdr:cNvPr id="1243" name="Text Box 72">
          <a:extLst>
            <a:ext uri="{FF2B5EF4-FFF2-40B4-BE49-F238E27FC236}">
              <a16:creationId xmlns:a16="http://schemas.microsoft.com/office/drawing/2014/main" id="{050E0A11-98E7-4355-816E-D6F4CF2561EB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66675"/>
    <xdr:sp macro="" textlink="">
      <xdr:nvSpPr>
        <xdr:cNvPr id="1244" name="Text Box 73">
          <a:extLst>
            <a:ext uri="{FF2B5EF4-FFF2-40B4-BE49-F238E27FC236}">
              <a16:creationId xmlns:a16="http://schemas.microsoft.com/office/drawing/2014/main" id="{38AB89A4-C345-4D1C-A6F9-3A6C96C92CF6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28575"/>
    <xdr:sp macro="" textlink="">
      <xdr:nvSpPr>
        <xdr:cNvPr id="1245" name="Text Box 46">
          <a:extLst>
            <a:ext uri="{FF2B5EF4-FFF2-40B4-BE49-F238E27FC236}">
              <a16:creationId xmlns:a16="http://schemas.microsoft.com/office/drawing/2014/main" id="{EB6894CA-6141-4FEC-A27F-935A835E1633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28575"/>
    <xdr:sp macro="" textlink="">
      <xdr:nvSpPr>
        <xdr:cNvPr id="1246" name="Text Box 43">
          <a:extLst>
            <a:ext uri="{FF2B5EF4-FFF2-40B4-BE49-F238E27FC236}">
              <a16:creationId xmlns:a16="http://schemas.microsoft.com/office/drawing/2014/main" id="{309166B1-2D44-4243-9407-86A9243F0BCB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28575"/>
    <xdr:sp macro="" textlink="">
      <xdr:nvSpPr>
        <xdr:cNvPr id="1247" name="Text Box 46">
          <a:extLst>
            <a:ext uri="{FF2B5EF4-FFF2-40B4-BE49-F238E27FC236}">
              <a16:creationId xmlns:a16="http://schemas.microsoft.com/office/drawing/2014/main" id="{22DC6E47-3924-4B6E-A331-AA9DB5CC6366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28575"/>
    <xdr:sp macro="" textlink="">
      <xdr:nvSpPr>
        <xdr:cNvPr id="1248" name="Text Box 43">
          <a:extLst>
            <a:ext uri="{FF2B5EF4-FFF2-40B4-BE49-F238E27FC236}">
              <a16:creationId xmlns:a16="http://schemas.microsoft.com/office/drawing/2014/main" id="{C76BE849-002D-4EDA-B0DE-9671AA5150DC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47625"/>
    <xdr:sp macro="" textlink="">
      <xdr:nvSpPr>
        <xdr:cNvPr id="1249" name="Text Box 68">
          <a:extLst>
            <a:ext uri="{FF2B5EF4-FFF2-40B4-BE49-F238E27FC236}">
              <a16:creationId xmlns:a16="http://schemas.microsoft.com/office/drawing/2014/main" id="{59E4765B-1FCA-4512-A2E4-0DFAE79F389A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47625"/>
    <xdr:sp macro="" textlink="">
      <xdr:nvSpPr>
        <xdr:cNvPr id="1250" name="Text Box 69">
          <a:extLst>
            <a:ext uri="{FF2B5EF4-FFF2-40B4-BE49-F238E27FC236}">
              <a16:creationId xmlns:a16="http://schemas.microsoft.com/office/drawing/2014/main" id="{8CD2C420-6FBA-4947-A6F4-5D70C4BB435C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47625"/>
    <xdr:sp macro="" textlink="">
      <xdr:nvSpPr>
        <xdr:cNvPr id="1251" name="Text Box 70">
          <a:extLst>
            <a:ext uri="{FF2B5EF4-FFF2-40B4-BE49-F238E27FC236}">
              <a16:creationId xmlns:a16="http://schemas.microsoft.com/office/drawing/2014/main" id="{A9B77381-CB45-4ED9-9EB8-9316945119F2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47625"/>
    <xdr:sp macro="" textlink="">
      <xdr:nvSpPr>
        <xdr:cNvPr id="1252" name="Text Box 71">
          <a:extLst>
            <a:ext uri="{FF2B5EF4-FFF2-40B4-BE49-F238E27FC236}">
              <a16:creationId xmlns:a16="http://schemas.microsoft.com/office/drawing/2014/main" id="{C49A87D7-242C-4700-9D49-526BAA20D21F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47625"/>
    <xdr:sp macro="" textlink="">
      <xdr:nvSpPr>
        <xdr:cNvPr id="1253" name="Text Box 72">
          <a:extLst>
            <a:ext uri="{FF2B5EF4-FFF2-40B4-BE49-F238E27FC236}">
              <a16:creationId xmlns:a16="http://schemas.microsoft.com/office/drawing/2014/main" id="{23C4495F-B85F-4C29-84B9-888E1EF5ED1B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47625"/>
    <xdr:sp macro="" textlink="">
      <xdr:nvSpPr>
        <xdr:cNvPr id="1254" name="Text Box 73">
          <a:extLst>
            <a:ext uri="{FF2B5EF4-FFF2-40B4-BE49-F238E27FC236}">
              <a16:creationId xmlns:a16="http://schemas.microsoft.com/office/drawing/2014/main" id="{F038D419-2695-400D-9B77-996CE050B441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28575"/>
    <xdr:sp macro="" textlink="">
      <xdr:nvSpPr>
        <xdr:cNvPr id="1255" name="Text Box 46">
          <a:extLst>
            <a:ext uri="{FF2B5EF4-FFF2-40B4-BE49-F238E27FC236}">
              <a16:creationId xmlns:a16="http://schemas.microsoft.com/office/drawing/2014/main" id="{F3D62E79-1C99-41CD-BA23-2B0A3F06499D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28575"/>
    <xdr:sp macro="" textlink="">
      <xdr:nvSpPr>
        <xdr:cNvPr id="1256" name="Text Box 43">
          <a:extLst>
            <a:ext uri="{FF2B5EF4-FFF2-40B4-BE49-F238E27FC236}">
              <a16:creationId xmlns:a16="http://schemas.microsoft.com/office/drawing/2014/main" id="{344B9BE6-1844-41D9-A7FB-023CA863CDC0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28575"/>
    <xdr:sp macro="" textlink="">
      <xdr:nvSpPr>
        <xdr:cNvPr id="1257" name="Text Box 46">
          <a:extLst>
            <a:ext uri="{FF2B5EF4-FFF2-40B4-BE49-F238E27FC236}">
              <a16:creationId xmlns:a16="http://schemas.microsoft.com/office/drawing/2014/main" id="{742F4BD9-0E19-4850-A7EE-0727BDC5430D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28575"/>
    <xdr:sp macro="" textlink="">
      <xdr:nvSpPr>
        <xdr:cNvPr id="1258" name="Text Box 43">
          <a:extLst>
            <a:ext uri="{FF2B5EF4-FFF2-40B4-BE49-F238E27FC236}">
              <a16:creationId xmlns:a16="http://schemas.microsoft.com/office/drawing/2014/main" id="{53BF67E3-99F7-45B4-A596-24CC5854D836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238</xdr:row>
      <xdr:rowOff>0</xdr:rowOff>
    </xdr:from>
    <xdr:ext cx="0" cy="171450"/>
    <xdr:sp macro="" textlink="">
      <xdr:nvSpPr>
        <xdr:cNvPr id="1259" name="Text Box 10">
          <a:extLst>
            <a:ext uri="{FF2B5EF4-FFF2-40B4-BE49-F238E27FC236}">
              <a16:creationId xmlns:a16="http://schemas.microsoft.com/office/drawing/2014/main" id="{C1F34C8C-B24E-4086-A27F-B9DC439ED0AE}"/>
            </a:ext>
          </a:extLst>
        </xdr:cNvPr>
        <xdr:cNvSpPr txBox="1">
          <a:spLocks noChangeArrowheads="1"/>
        </xdr:cNvSpPr>
      </xdr:nvSpPr>
      <xdr:spPr bwMode="auto">
        <a:xfrm>
          <a:off x="1057275" y="252698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238</xdr:row>
      <xdr:rowOff>0</xdr:rowOff>
    </xdr:from>
    <xdr:ext cx="0" cy="171450"/>
    <xdr:sp macro="" textlink="">
      <xdr:nvSpPr>
        <xdr:cNvPr id="1260" name="Text Box 11">
          <a:extLst>
            <a:ext uri="{FF2B5EF4-FFF2-40B4-BE49-F238E27FC236}">
              <a16:creationId xmlns:a16="http://schemas.microsoft.com/office/drawing/2014/main" id="{3603E5AB-895D-43AA-8FF1-F125B2327A7C}"/>
            </a:ext>
          </a:extLst>
        </xdr:cNvPr>
        <xdr:cNvSpPr txBox="1">
          <a:spLocks noChangeArrowheads="1"/>
        </xdr:cNvSpPr>
      </xdr:nvSpPr>
      <xdr:spPr bwMode="auto">
        <a:xfrm>
          <a:off x="1057275" y="252698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171450"/>
    <xdr:sp macro="" textlink="">
      <xdr:nvSpPr>
        <xdr:cNvPr id="1261" name="Text Box 65">
          <a:extLst>
            <a:ext uri="{FF2B5EF4-FFF2-40B4-BE49-F238E27FC236}">
              <a16:creationId xmlns:a16="http://schemas.microsoft.com/office/drawing/2014/main" id="{6E6A840E-824A-4773-A06F-0F473F35D004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171450"/>
    <xdr:sp macro="" textlink="">
      <xdr:nvSpPr>
        <xdr:cNvPr id="1262" name="Text Box 91">
          <a:extLst>
            <a:ext uri="{FF2B5EF4-FFF2-40B4-BE49-F238E27FC236}">
              <a16:creationId xmlns:a16="http://schemas.microsoft.com/office/drawing/2014/main" id="{53FD1809-A1BB-4320-BF43-64A286F1FABC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171450"/>
    <xdr:sp macro="" textlink="">
      <xdr:nvSpPr>
        <xdr:cNvPr id="1263" name="Text Box 65">
          <a:extLst>
            <a:ext uri="{FF2B5EF4-FFF2-40B4-BE49-F238E27FC236}">
              <a16:creationId xmlns:a16="http://schemas.microsoft.com/office/drawing/2014/main" id="{8BCAF284-FCE3-4A10-8A18-159A20BB7AB7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171450"/>
    <xdr:sp macro="" textlink="">
      <xdr:nvSpPr>
        <xdr:cNvPr id="1264" name="Text Box 91">
          <a:extLst>
            <a:ext uri="{FF2B5EF4-FFF2-40B4-BE49-F238E27FC236}">
              <a16:creationId xmlns:a16="http://schemas.microsoft.com/office/drawing/2014/main" id="{91EA9D4F-22D7-4B5E-9276-1AF7DA524D8B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238</xdr:row>
      <xdr:rowOff>0</xdr:rowOff>
    </xdr:from>
    <xdr:ext cx="76200" cy="171450"/>
    <xdr:sp macro="" textlink="">
      <xdr:nvSpPr>
        <xdr:cNvPr id="1265" name="Text Box 46">
          <a:extLst>
            <a:ext uri="{FF2B5EF4-FFF2-40B4-BE49-F238E27FC236}">
              <a16:creationId xmlns:a16="http://schemas.microsoft.com/office/drawing/2014/main" id="{7650160D-F2D3-48A1-AEF0-2E9C4F027FE0}"/>
            </a:ext>
          </a:extLst>
        </xdr:cNvPr>
        <xdr:cNvSpPr txBox="1">
          <a:spLocks noChangeArrowheads="1"/>
        </xdr:cNvSpPr>
      </xdr:nvSpPr>
      <xdr:spPr bwMode="auto">
        <a:xfrm>
          <a:off x="4705350" y="25269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238</xdr:row>
      <xdr:rowOff>0</xdr:rowOff>
    </xdr:from>
    <xdr:ext cx="76200" cy="171450"/>
    <xdr:sp macro="" textlink="">
      <xdr:nvSpPr>
        <xdr:cNvPr id="1266" name="Text Box 43">
          <a:extLst>
            <a:ext uri="{FF2B5EF4-FFF2-40B4-BE49-F238E27FC236}">
              <a16:creationId xmlns:a16="http://schemas.microsoft.com/office/drawing/2014/main" id="{B98FF221-EFFF-4FEB-9B68-09E77A1E3214}"/>
            </a:ext>
          </a:extLst>
        </xdr:cNvPr>
        <xdr:cNvSpPr txBox="1">
          <a:spLocks noChangeArrowheads="1"/>
        </xdr:cNvSpPr>
      </xdr:nvSpPr>
      <xdr:spPr bwMode="auto">
        <a:xfrm>
          <a:off x="4705350" y="25269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66675"/>
    <xdr:sp macro="" textlink="">
      <xdr:nvSpPr>
        <xdr:cNvPr id="1267" name="Text Box 68">
          <a:extLst>
            <a:ext uri="{FF2B5EF4-FFF2-40B4-BE49-F238E27FC236}">
              <a16:creationId xmlns:a16="http://schemas.microsoft.com/office/drawing/2014/main" id="{10148069-FE5D-4D4B-A5C0-B2B0CDDB7C15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66675"/>
    <xdr:sp macro="" textlink="">
      <xdr:nvSpPr>
        <xdr:cNvPr id="1268" name="Text Box 69">
          <a:extLst>
            <a:ext uri="{FF2B5EF4-FFF2-40B4-BE49-F238E27FC236}">
              <a16:creationId xmlns:a16="http://schemas.microsoft.com/office/drawing/2014/main" id="{397FFFC9-78C3-4E66-B454-A4E90CAB30A4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66675"/>
    <xdr:sp macro="" textlink="">
      <xdr:nvSpPr>
        <xdr:cNvPr id="1269" name="Text Box 70">
          <a:extLst>
            <a:ext uri="{FF2B5EF4-FFF2-40B4-BE49-F238E27FC236}">
              <a16:creationId xmlns:a16="http://schemas.microsoft.com/office/drawing/2014/main" id="{0EA534EA-7CD6-40C9-818B-761576A2F9AB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66675"/>
    <xdr:sp macro="" textlink="">
      <xdr:nvSpPr>
        <xdr:cNvPr id="1270" name="Text Box 71">
          <a:extLst>
            <a:ext uri="{FF2B5EF4-FFF2-40B4-BE49-F238E27FC236}">
              <a16:creationId xmlns:a16="http://schemas.microsoft.com/office/drawing/2014/main" id="{7A484320-08BC-4460-8325-64B46B7D88AA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66675"/>
    <xdr:sp macro="" textlink="">
      <xdr:nvSpPr>
        <xdr:cNvPr id="1271" name="Text Box 72">
          <a:extLst>
            <a:ext uri="{FF2B5EF4-FFF2-40B4-BE49-F238E27FC236}">
              <a16:creationId xmlns:a16="http://schemas.microsoft.com/office/drawing/2014/main" id="{050E99E3-6253-4736-BA26-29B21A51AC2C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66675"/>
    <xdr:sp macro="" textlink="">
      <xdr:nvSpPr>
        <xdr:cNvPr id="1272" name="Text Box 73">
          <a:extLst>
            <a:ext uri="{FF2B5EF4-FFF2-40B4-BE49-F238E27FC236}">
              <a16:creationId xmlns:a16="http://schemas.microsoft.com/office/drawing/2014/main" id="{95638CAA-5426-470F-864D-F4810D9C6CCB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28575"/>
    <xdr:sp macro="" textlink="">
      <xdr:nvSpPr>
        <xdr:cNvPr id="1273" name="Text Box 46">
          <a:extLst>
            <a:ext uri="{FF2B5EF4-FFF2-40B4-BE49-F238E27FC236}">
              <a16:creationId xmlns:a16="http://schemas.microsoft.com/office/drawing/2014/main" id="{4163E0C1-699F-482B-B422-5D27ED90FE97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28575"/>
    <xdr:sp macro="" textlink="">
      <xdr:nvSpPr>
        <xdr:cNvPr id="1274" name="Text Box 43">
          <a:extLst>
            <a:ext uri="{FF2B5EF4-FFF2-40B4-BE49-F238E27FC236}">
              <a16:creationId xmlns:a16="http://schemas.microsoft.com/office/drawing/2014/main" id="{A7C100FC-AA93-4BB0-806A-7FB1F8248A29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28575"/>
    <xdr:sp macro="" textlink="">
      <xdr:nvSpPr>
        <xdr:cNvPr id="1275" name="Text Box 46">
          <a:extLst>
            <a:ext uri="{FF2B5EF4-FFF2-40B4-BE49-F238E27FC236}">
              <a16:creationId xmlns:a16="http://schemas.microsoft.com/office/drawing/2014/main" id="{036ADDD6-7882-4DDE-B92C-6A451F065FA5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28575"/>
    <xdr:sp macro="" textlink="">
      <xdr:nvSpPr>
        <xdr:cNvPr id="1276" name="Text Box 43">
          <a:extLst>
            <a:ext uri="{FF2B5EF4-FFF2-40B4-BE49-F238E27FC236}">
              <a16:creationId xmlns:a16="http://schemas.microsoft.com/office/drawing/2014/main" id="{327E0348-61AF-4C90-B250-46F67F8C3EE0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66675"/>
    <xdr:sp macro="" textlink="">
      <xdr:nvSpPr>
        <xdr:cNvPr id="1277" name="Text Box 68">
          <a:extLst>
            <a:ext uri="{FF2B5EF4-FFF2-40B4-BE49-F238E27FC236}">
              <a16:creationId xmlns:a16="http://schemas.microsoft.com/office/drawing/2014/main" id="{83347433-5CDD-46E9-99FE-6364BA833B91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66675"/>
    <xdr:sp macro="" textlink="">
      <xdr:nvSpPr>
        <xdr:cNvPr id="1278" name="Text Box 69">
          <a:extLst>
            <a:ext uri="{FF2B5EF4-FFF2-40B4-BE49-F238E27FC236}">
              <a16:creationId xmlns:a16="http://schemas.microsoft.com/office/drawing/2014/main" id="{609C1336-4282-4175-BF99-A26AF80527C2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66675"/>
    <xdr:sp macro="" textlink="">
      <xdr:nvSpPr>
        <xdr:cNvPr id="1279" name="Text Box 70">
          <a:extLst>
            <a:ext uri="{FF2B5EF4-FFF2-40B4-BE49-F238E27FC236}">
              <a16:creationId xmlns:a16="http://schemas.microsoft.com/office/drawing/2014/main" id="{68FEB83E-39F9-4D4C-B83A-DFE3CB218FCC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66675"/>
    <xdr:sp macro="" textlink="">
      <xdr:nvSpPr>
        <xdr:cNvPr id="1280" name="Text Box 71">
          <a:extLst>
            <a:ext uri="{FF2B5EF4-FFF2-40B4-BE49-F238E27FC236}">
              <a16:creationId xmlns:a16="http://schemas.microsoft.com/office/drawing/2014/main" id="{002D6650-0BD5-44FC-BF36-E43A2C33FF9E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66675"/>
    <xdr:sp macro="" textlink="">
      <xdr:nvSpPr>
        <xdr:cNvPr id="1281" name="Text Box 72">
          <a:extLst>
            <a:ext uri="{FF2B5EF4-FFF2-40B4-BE49-F238E27FC236}">
              <a16:creationId xmlns:a16="http://schemas.microsoft.com/office/drawing/2014/main" id="{5946DCCE-7E63-4DAB-8624-B7E585D8243C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66675"/>
    <xdr:sp macro="" textlink="">
      <xdr:nvSpPr>
        <xdr:cNvPr id="1282" name="Text Box 73">
          <a:extLst>
            <a:ext uri="{FF2B5EF4-FFF2-40B4-BE49-F238E27FC236}">
              <a16:creationId xmlns:a16="http://schemas.microsoft.com/office/drawing/2014/main" id="{011F3B57-4BA7-4059-9006-A32B4DEC66D4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28575"/>
    <xdr:sp macro="" textlink="">
      <xdr:nvSpPr>
        <xdr:cNvPr id="1283" name="Text Box 46">
          <a:extLst>
            <a:ext uri="{FF2B5EF4-FFF2-40B4-BE49-F238E27FC236}">
              <a16:creationId xmlns:a16="http://schemas.microsoft.com/office/drawing/2014/main" id="{F4405CC9-30BF-477A-BCD4-BE2FB2B41B7A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28575"/>
    <xdr:sp macro="" textlink="">
      <xdr:nvSpPr>
        <xdr:cNvPr id="1284" name="Text Box 43">
          <a:extLst>
            <a:ext uri="{FF2B5EF4-FFF2-40B4-BE49-F238E27FC236}">
              <a16:creationId xmlns:a16="http://schemas.microsoft.com/office/drawing/2014/main" id="{48C08DE7-FD9E-4149-A538-2ADF4BA816EC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28575"/>
    <xdr:sp macro="" textlink="">
      <xdr:nvSpPr>
        <xdr:cNvPr id="1285" name="Text Box 46">
          <a:extLst>
            <a:ext uri="{FF2B5EF4-FFF2-40B4-BE49-F238E27FC236}">
              <a16:creationId xmlns:a16="http://schemas.microsoft.com/office/drawing/2014/main" id="{717EC373-7102-4FB7-B040-778A4CF94BCD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28575"/>
    <xdr:sp macro="" textlink="">
      <xdr:nvSpPr>
        <xdr:cNvPr id="1286" name="Text Box 43">
          <a:extLst>
            <a:ext uri="{FF2B5EF4-FFF2-40B4-BE49-F238E27FC236}">
              <a16:creationId xmlns:a16="http://schemas.microsoft.com/office/drawing/2014/main" id="{9E17BA70-1D47-49F2-9163-12C3544A03D9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47625"/>
    <xdr:sp macro="" textlink="">
      <xdr:nvSpPr>
        <xdr:cNvPr id="1287" name="Text Box 68">
          <a:extLst>
            <a:ext uri="{FF2B5EF4-FFF2-40B4-BE49-F238E27FC236}">
              <a16:creationId xmlns:a16="http://schemas.microsoft.com/office/drawing/2014/main" id="{DAE00ABC-C3C7-4FDA-B503-E996587CCBFA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47625"/>
    <xdr:sp macro="" textlink="">
      <xdr:nvSpPr>
        <xdr:cNvPr id="1288" name="Text Box 69">
          <a:extLst>
            <a:ext uri="{FF2B5EF4-FFF2-40B4-BE49-F238E27FC236}">
              <a16:creationId xmlns:a16="http://schemas.microsoft.com/office/drawing/2014/main" id="{336BCB88-0326-44D0-AED2-E5383B42BECD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47625"/>
    <xdr:sp macro="" textlink="">
      <xdr:nvSpPr>
        <xdr:cNvPr id="1289" name="Text Box 70">
          <a:extLst>
            <a:ext uri="{FF2B5EF4-FFF2-40B4-BE49-F238E27FC236}">
              <a16:creationId xmlns:a16="http://schemas.microsoft.com/office/drawing/2014/main" id="{9F6685E9-2A43-42CD-AFAF-041A148E433C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47625"/>
    <xdr:sp macro="" textlink="">
      <xdr:nvSpPr>
        <xdr:cNvPr id="1290" name="Text Box 71">
          <a:extLst>
            <a:ext uri="{FF2B5EF4-FFF2-40B4-BE49-F238E27FC236}">
              <a16:creationId xmlns:a16="http://schemas.microsoft.com/office/drawing/2014/main" id="{D01A9FA0-7D16-4092-A1D9-B07578C2BEB2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47625"/>
    <xdr:sp macro="" textlink="">
      <xdr:nvSpPr>
        <xdr:cNvPr id="1291" name="Text Box 72">
          <a:extLst>
            <a:ext uri="{FF2B5EF4-FFF2-40B4-BE49-F238E27FC236}">
              <a16:creationId xmlns:a16="http://schemas.microsoft.com/office/drawing/2014/main" id="{E7A75051-9E67-4160-8E5D-74240539FC84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47625"/>
    <xdr:sp macro="" textlink="">
      <xdr:nvSpPr>
        <xdr:cNvPr id="1292" name="Text Box 73">
          <a:extLst>
            <a:ext uri="{FF2B5EF4-FFF2-40B4-BE49-F238E27FC236}">
              <a16:creationId xmlns:a16="http://schemas.microsoft.com/office/drawing/2014/main" id="{ED328588-4386-4337-A5C5-B0B1FC580876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28575"/>
    <xdr:sp macro="" textlink="">
      <xdr:nvSpPr>
        <xdr:cNvPr id="1293" name="Text Box 46">
          <a:extLst>
            <a:ext uri="{FF2B5EF4-FFF2-40B4-BE49-F238E27FC236}">
              <a16:creationId xmlns:a16="http://schemas.microsoft.com/office/drawing/2014/main" id="{1F30FD5C-12C7-48B6-8D80-810D9A0EAA5B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28575"/>
    <xdr:sp macro="" textlink="">
      <xdr:nvSpPr>
        <xdr:cNvPr id="1294" name="Text Box 43">
          <a:extLst>
            <a:ext uri="{FF2B5EF4-FFF2-40B4-BE49-F238E27FC236}">
              <a16:creationId xmlns:a16="http://schemas.microsoft.com/office/drawing/2014/main" id="{14CFEB64-657E-484D-9BAD-138AE6ACCEE4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28575"/>
    <xdr:sp macro="" textlink="">
      <xdr:nvSpPr>
        <xdr:cNvPr id="1295" name="Text Box 46">
          <a:extLst>
            <a:ext uri="{FF2B5EF4-FFF2-40B4-BE49-F238E27FC236}">
              <a16:creationId xmlns:a16="http://schemas.microsoft.com/office/drawing/2014/main" id="{39D49CF3-9510-4FDA-810B-A911AF4A2C49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28575"/>
    <xdr:sp macro="" textlink="">
      <xdr:nvSpPr>
        <xdr:cNvPr id="1296" name="Text Box 43">
          <a:extLst>
            <a:ext uri="{FF2B5EF4-FFF2-40B4-BE49-F238E27FC236}">
              <a16:creationId xmlns:a16="http://schemas.microsoft.com/office/drawing/2014/main" id="{2CD9BD0D-2993-42F5-A7FF-22067FA1BB47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238</xdr:row>
      <xdr:rowOff>0</xdr:rowOff>
    </xdr:from>
    <xdr:ext cx="0" cy="171450"/>
    <xdr:sp macro="" textlink="">
      <xdr:nvSpPr>
        <xdr:cNvPr id="1297" name="Text Box 10">
          <a:extLst>
            <a:ext uri="{FF2B5EF4-FFF2-40B4-BE49-F238E27FC236}">
              <a16:creationId xmlns:a16="http://schemas.microsoft.com/office/drawing/2014/main" id="{5B19ED84-6F5B-48B1-A5EA-D7B8C987FB29}"/>
            </a:ext>
          </a:extLst>
        </xdr:cNvPr>
        <xdr:cNvSpPr txBox="1">
          <a:spLocks noChangeArrowheads="1"/>
        </xdr:cNvSpPr>
      </xdr:nvSpPr>
      <xdr:spPr bwMode="auto">
        <a:xfrm>
          <a:off x="1057275" y="252698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238</xdr:row>
      <xdr:rowOff>0</xdr:rowOff>
    </xdr:from>
    <xdr:ext cx="0" cy="171450"/>
    <xdr:sp macro="" textlink="">
      <xdr:nvSpPr>
        <xdr:cNvPr id="1298" name="Text Box 11">
          <a:extLst>
            <a:ext uri="{FF2B5EF4-FFF2-40B4-BE49-F238E27FC236}">
              <a16:creationId xmlns:a16="http://schemas.microsoft.com/office/drawing/2014/main" id="{714C37D1-1F9C-486F-B899-6B3FC6FC69D3}"/>
            </a:ext>
          </a:extLst>
        </xdr:cNvPr>
        <xdr:cNvSpPr txBox="1">
          <a:spLocks noChangeArrowheads="1"/>
        </xdr:cNvSpPr>
      </xdr:nvSpPr>
      <xdr:spPr bwMode="auto">
        <a:xfrm>
          <a:off x="1057275" y="252698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171450"/>
    <xdr:sp macro="" textlink="">
      <xdr:nvSpPr>
        <xdr:cNvPr id="1299" name="Text Box 65">
          <a:extLst>
            <a:ext uri="{FF2B5EF4-FFF2-40B4-BE49-F238E27FC236}">
              <a16:creationId xmlns:a16="http://schemas.microsoft.com/office/drawing/2014/main" id="{57D5AB69-FF71-45F0-8CC4-1761FDC61974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171450"/>
    <xdr:sp macro="" textlink="">
      <xdr:nvSpPr>
        <xdr:cNvPr id="1300" name="Text Box 91">
          <a:extLst>
            <a:ext uri="{FF2B5EF4-FFF2-40B4-BE49-F238E27FC236}">
              <a16:creationId xmlns:a16="http://schemas.microsoft.com/office/drawing/2014/main" id="{A83968CE-48E6-4955-92AB-E1A049EA5F7C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171450"/>
    <xdr:sp macro="" textlink="">
      <xdr:nvSpPr>
        <xdr:cNvPr id="1301" name="Text Box 65">
          <a:extLst>
            <a:ext uri="{FF2B5EF4-FFF2-40B4-BE49-F238E27FC236}">
              <a16:creationId xmlns:a16="http://schemas.microsoft.com/office/drawing/2014/main" id="{B1BEB703-1224-40AC-8E48-001E9277810B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171450"/>
    <xdr:sp macro="" textlink="">
      <xdr:nvSpPr>
        <xdr:cNvPr id="1302" name="Text Box 91">
          <a:extLst>
            <a:ext uri="{FF2B5EF4-FFF2-40B4-BE49-F238E27FC236}">
              <a16:creationId xmlns:a16="http://schemas.microsoft.com/office/drawing/2014/main" id="{FF883916-7EAF-4552-802F-D4553D52DF0B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238</xdr:row>
      <xdr:rowOff>0</xdr:rowOff>
    </xdr:from>
    <xdr:ext cx="76200" cy="171450"/>
    <xdr:sp macro="" textlink="">
      <xdr:nvSpPr>
        <xdr:cNvPr id="1303" name="Text Box 46">
          <a:extLst>
            <a:ext uri="{FF2B5EF4-FFF2-40B4-BE49-F238E27FC236}">
              <a16:creationId xmlns:a16="http://schemas.microsoft.com/office/drawing/2014/main" id="{33D89D60-D663-4F39-A746-0977EFCB639B}"/>
            </a:ext>
          </a:extLst>
        </xdr:cNvPr>
        <xdr:cNvSpPr txBox="1">
          <a:spLocks noChangeArrowheads="1"/>
        </xdr:cNvSpPr>
      </xdr:nvSpPr>
      <xdr:spPr bwMode="auto">
        <a:xfrm>
          <a:off x="4705350" y="25269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238</xdr:row>
      <xdr:rowOff>0</xdr:rowOff>
    </xdr:from>
    <xdr:ext cx="76200" cy="171450"/>
    <xdr:sp macro="" textlink="">
      <xdr:nvSpPr>
        <xdr:cNvPr id="1304" name="Text Box 43">
          <a:extLst>
            <a:ext uri="{FF2B5EF4-FFF2-40B4-BE49-F238E27FC236}">
              <a16:creationId xmlns:a16="http://schemas.microsoft.com/office/drawing/2014/main" id="{2AEC82C6-F8A0-47B0-8104-BF606AA50454}"/>
            </a:ext>
          </a:extLst>
        </xdr:cNvPr>
        <xdr:cNvSpPr txBox="1">
          <a:spLocks noChangeArrowheads="1"/>
        </xdr:cNvSpPr>
      </xdr:nvSpPr>
      <xdr:spPr bwMode="auto">
        <a:xfrm>
          <a:off x="4705350" y="25269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66675"/>
    <xdr:sp macro="" textlink="">
      <xdr:nvSpPr>
        <xdr:cNvPr id="1305" name="Text Box 68">
          <a:extLst>
            <a:ext uri="{FF2B5EF4-FFF2-40B4-BE49-F238E27FC236}">
              <a16:creationId xmlns:a16="http://schemas.microsoft.com/office/drawing/2014/main" id="{4041470F-F268-40E7-8598-4BECA4456479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66675"/>
    <xdr:sp macro="" textlink="">
      <xdr:nvSpPr>
        <xdr:cNvPr id="1306" name="Text Box 69">
          <a:extLst>
            <a:ext uri="{FF2B5EF4-FFF2-40B4-BE49-F238E27FC236}">
              <a16:creationId xmlns:a16="http://schemas.microsoft.com/office/drawing/2014/main" id="{B6DF9BA8-ED8F-4287-80FD-4952DF2E8DA4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66675"/>
    <xdr:sp macro="" textlink="">
      <xdr:nvSpPr>
        <xdr:cNvPr id="1307" name="Text Box 70">
          <a:extLst>
            <a:ext uri="{FF2B5EF4-FFF2-40B4-BE49-F238E27FC236}">
              <a16:creationId xmlns:a16="http://schemas.microsoft.com/office/drawing/2014/main" id="{A48114C9-46DF-4BFB-A041-2B6EBB39A4DA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66675"/>
    <xdr:sp macro="" textlink="">
      <xdr:nvSpPr>
        <xdr:cNvPr id="1308" name="Text Box 71">
          <a:extLst>
            <a:ext uri="{FF2B5EF4-FFF2-40B4-BE49-F238E27FC236}">
              <a16:creationId xmlns:a16="http://schemas.microsoft.com/office/drawing/2014/main" id="{51EEF886-731E-4B08-8D3E-267083B83E4D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66675"/>
    <xdr:sp macro="" textlink="">
      <xdr:nvSpPr>
        <xdr:cNvPr id="1309" name="Text Box 72">
          <a:extLst>
            <a:ext uri="{FF2B5EF4-FFF2-40B4-BE49-F238E27FC236}">
              <a16:creationId xmlns:a16="http://schemas.microsoft.com/office/drawing/2014/main" id="{C7886AAE-458D-421C-84FA-DDE71E8DE740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66675"/>
    <xdr:sp macro="" textlink="">
      <xdr:nvSpPr>
        <xdr:cNvPr id="1310" name="Text Box 73">
          <a:extLst>
            <a:ext uri="{FF2B5EF4-FFF2-40B4-BE49-F238E27FC236}">
              <a16:creationId xmlns:a16="http://schemas.microsoft.com/office/drawing/2014/main" id="{79809D49-BD04-421F-BEF9-475C16D564AB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28575"/>
    <xdr:sp macro="" textlink="">
      <xdr:nvSpPr>
        <xdr:cNvPr id="1311" name="Text Box 46">
          <a:extLst>
            <a:ext uri="{FF2B5EF4-FFF2-40B4-BE49-F238E27FC236}">
              <a16:creationId xmlns:a16="http://schemas.microsoft.com/office/drawing/2014/main" id="{9204A106-DDD4-4AC1-92E8-AFFA8EB7F882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28575"/>
    <xdr:sp macro="" textlink="">
      <xdr:nvSpPr>
        <xdr:cNvPr id="1312" name="Text Box 43">
          <a:extLst>
            <a:ext uri="{FF2B5EF4-FFF2-40B4-BE49-F238E27FC236}">
              <a16:creationId xmlns:a16="http://schemas.microsoft.com/office/drawing/2014/main" id="{7E163835-79E7-41E7-B532-CDAE29FD49FE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28575"/>
    <xdr:sp macro="" textlink="">
      <xdr:nvSpPr>
        <xdr:cNvPr id="1313" name="Text Box 46">
          <a:extLst>
            <a:ext uri="{FF2B5EF4-FFF2-40B4-BE49-F238E27FC236}">
              <a16:creationId xmlns:a16="http://schemas.microsoft.com/office/drawing/2014/main" id="{BDC897B2-BB26-4FA4-97B0-B82DAC32CE12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28575"/>
    <xdr:sp macro="" textlink="">
      <xdr:nvSpPr>
        <xdr:cNvPr id="1314" name="Text Box 43">
          <a:extLst>
            <a:ext uri="{FF2B5EF4-FFF2-40B4-BE49-F238E27FC236}">
              <a16:creationId xmlns:a16="http://schemas.microsoft.com/office/drawing/2014/main" id="{112E7CC9-A301-45FE-B17C-D1ECB18F0821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66675"/>
    <xdr:sp macro="" textlink="">
      <xdr:nvSpPr>
        <xdr:cNvPr id="1315" name="Text Box 68">
          <a:extLst>
            <a:ext uri="{FF2B5EF4-FFF2-40B4-BE49-F238E27FC236}">
              <a16:creationId xmlns:a16="http://schemas.microsoft.com/office/drawing/2014/main" id="{3C617496-DB81-4F0D-8768-8053CE6106F4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66675"/>
    <xdr:sp macro="" textlink="">
      <xdr:nvSpPr>
        <xdr:cNvPr id="1316" name="Text Box 69">
          <a:extLst>
            <a:ext uri="{FF2B5EF4-FFF2-40B4-BE49-F238E27FC236}">
              <a16:creationId xmlns:a16="http://schemas.microsoft.com/office/drawing/2014/main" id="{D4CBED02-FA66-47AD-9421-291C2D228613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66675"/>
    <xdr:sp macro="" textlink="">
      <xdr:nvSpPr>
        <xdr:cNvPr id="1317" name="Text Box 70">
          <a:extLst>
            <a:ext uri="{FF2B5EF4-FFF2-40B4-BE49-F238E27FC236}">
              <a16:creationId xmlns:a16="http://schemas.microsoft.com/office/drawing/2014/main" id="{151AC40D-EAAD-4D0C-ADD6-9F9E0E0BC387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66675"/>
    <xdr:sp macro="" textlink="">
      <xdr:nvSpPr>
        <xdr:cNvPr id="1318" name="Text Box 71">
          <a:extLst>
            <a:ext uri="{FF2B5EF4-FFF2-40B4-BE49-F238E27FC236}">
              <a16:creationId xmlns:a16="http://schemas.microsoft.com/office/drawing/2014/main" id="{15AE53EF-BE2E-4429-A0AD-8B7BB8D59597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66675"/>
    <xdr:sp macro="" textlink="">
      <xdr:nvSpPr>
        <xdr:cNvPr id="1319" name="Text Box 72">
          <a:extLst>
            <a:ext uri="{FF2B5EF4-FFF2-40B4-BE49-F238E27FC236}">
              <a16:creationId xmlns:a16="http://schemas.microsoft.com/office/drawing/2014/main" id="{0D6418F1-4A03-41D9-B9CB-9E289BC47819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66675"/>
    <xdr:sp macro="" textlink="">
      <xdr:nvSpPr>
        <xdr:cNvPr id="1320" name="Text Box 73">
          <a:extLst>
            <a:ext uri="{FF2B5EF4-FFF2-40B4-BE49-F238E27FC236}">
              <a16:creationId xmlns:a16="http://schemas.microsoft.com/office/drawing/2014/main" id="{B7A2CCD4-A5BD-4402-8609-0DF0E4C5C8B2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28575"/>
    <xdr:sp macro="" textlink="">
      <xdr:nvSpPr>
        <xdr:cNvPr id="1321" name="Text Box 46">
          <a:extLst>
            <a:ext uri="{FF2B5EF4-FFF2-40B4-BE49-F238E27FC236}">
              <a16:creationId xmlns:a16="http://schemas.microsoft.com/office/drawing/2014/main" id="{6E92CAAF-3648-4E0F-ACBD-DEB4A71FC705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28575"/>
    <xdr:sp macro="" textlink="">
      <xdr:nvSpPr>
        <xdr:cNvPr id="1322" name="Text Box 43">
          <a:extLst>
            <a:ext uri="{FF2B5EF4-FFF2-40B4-BE49-F238E27FC236}">
              <a16:creationId xmlns:a16="http://schemas.microsoft.com/office/drawing/2014/main" id="{DF7DD3F2-0732-4B2F-BAE0-2294FD728E88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28575"/>
    <xdr:sp macro="" textlink="">
      <xdr:nvSpPr>
        <xdr:cNvPr id="1323" name="Text Box 46">
          <a:extLst>
            <a:ext uri="{FF2B5EF4-FFF2-40B4-BE49-F238E27FC236}">
              <a16:creationId xmlns:a16="http://schemas.microsoft.com/office/drawing/2014/main" id="{1C1BD4B2-B1AD-4F29-B4ED-EBC527748134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28575"/>
    <xdr:sp macro="" textlink="">
      <xdr:nvSpPr>
        <xdr:cNvPr id="1324" name="Text Box 43">
          <a:extLst>
            <a:ext uri="{FF2B5EF4-FFF2-40B4-BE49-F238E27FC236}">
              <a16:creationId xmlns:a16="http://schemas.microsoft.com/office/drawing/2014/main" id="{F1967959-20DB-48EC-981D-E0965940F5A0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47625"/>
    <xdr:sp macro="" textlink="">
      <xdr:nvSpPr>
        <xdr:cNvPr id="1325" name="Text Box 68">
          <a:extLst>
            <a:ext uri="{FF2B5EF4-FFF2-40B4-BE49-F238E27FC236}">
              <a16:creationId xmlns:a16="http://schemas.microsoft.com/office/drawing/2014/main" id="{02877ADE-8C0D-4833-9DAC-D95B17EE5552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47625"/>
    <xdr:sp macro="" textlink="">
      <xdr:nvSpPr>
        <xdr:cNvPr id="1326" name="Text Box 69">
          <a:extLst>
            <a:ext uri="{FF2B5EF4-FFF2-40B4-BE49-F238E27FC236}">
              <a16:creationId xmlns:a16="http://schemas.microsoft.com/office/drawing/2014/main" id="{E8DE1B52-76A5-4358-BD3B-5FC50A32B75B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47625"/>
    <xdr:sp macro="" textlink="">
      <xdr:nvSpPr>
        <xdr:cNvPr id="1327" name="Text Box 70">
          <a:extLst>
            <a:ext uri="{FF2B5EF4-FFF2-40B4-BE49-F238E27FC236}">
              <a16:creationId xmlns:a16="http://schemas.microsoft.com/office/drawing/2014/main" id="{344B37B2-64BC-42BD-B57D-DFD2DE2DAA9B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47625"/>
    <xdr:sp macro="" textlink="">
      <xdr:nvSpPr>
        <xdr:cNvPr id="1328" name="Text Box 71">
          <a:extLst>
            <a:ext uri="{FF2B5EF4-FFF2-40B4-BE49-F238E27FC236}">
              <a16:creationId xmlns:a16="http://schemas.microsoft.com/office/drawing/2014/main" id="{6AA42DBF-B580-4FFC-AF20-D3F4DC6189B0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47625"/>
    <xdr:sp macro="" textlink="">
      <xdr:nvSpPr>
        <xdr:cNvPr id="1329" name="Text Box 72">
          <a:extLst>
            <a:ext uri="{FF2B5EF4-FFF2-40B4-BE49-F238E27FC236}">
              <a16:creationId xmlns:a16="http://schemas.microsoft.com/office/drawing/2014/main" id="{F15F1BC0-AB8B-41A2-9235-702AE2B04C84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47625"/>
    <xdr:sp macro="" textlink="">
      <xdr:nvSpPr>
        <xdr:cNvPr id="1330" name="Text Box 73">
          <a:extLst>
            <a:ext uri="{FF2B5EF4-FFF2-40B4-BE49-F238E27FC236}">
              <a16:creationId xmlns:a16="http://schemas.microsoft.com/office/drawing/2014/main" id="{64569530-4443-4D34-9D5E-616619F61A63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28575"/>
    <xdr:sp macro="" textlink="">
      <xdr:nvSpPr>
        <xdr:cNvPr id="1331" name="Text Box 46">
          <a:extLst>
            <a:ext uri="{FF2B5EF4-FFF2-40B4-BE49-F238E27FC236}">
              <a16:creationId xmlns:a16="http://schemas.microsoft.com/office/drawing/2014/main" id="{F01873A9-640A-44DD-A53B-7711483AB7EE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28575"/>
    <xdr:sp macro="" textlink="">
      <xdr:nvSpPr>
        <xdr:cNvPr id="1332" name="Text Box 43">
          <a:extLst>
            <a:ext uri="{FF2B5EF4-FFF2-40B4-BE49-F238E27FC236}">
              <a16:creationId xmlns:a16="http://schemas.microsoft.com/office/drawing/2014/main" id="{1469BBDD-68D7-4775-996F-83E74B7DC9DD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28575"/>
    <xdr:sp macro="" textlink="">
      <xdr:nvSpPr>
        <xdr:cNvPr id="1333" name="Text Box 46">
          <a:extLst>
            <a:ext uri="{FF2B5EF4-FFF2-40B4-BE49-F238E27FC236}">
              <a16:creationId xmlns:a16="http://schemas.microsoft.com/office/drawing/2014/main" id="{600DB4A1-F7E5-44A0-A2B7-910EA81B84E1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28575"/>
    <xdr:sp macro="" textlink="">
      <xdr:nvSpPr>
        <xdr:cNvPr id="1334" name="Text Box 43">
          <a:extLst>
            <a:ext uri="{FF2B5EF4-FFF2-40B4-BE49-F238E27FC236}">
              <a16:creationId xmlns:a16="http://schemas.microsoft.com/office/drawing/2014/main" id="{709DF878-1B6D-4AB6-8CA2-1CE0E69C8916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238</xdr:row>
      <xdr:rowOff>0</xdr:rowOff>
    </xdr:from>
    <xdr:ext cx="0" cy="171450"/>
    <xdr:sp macro="" textlink="">
      <xdr:nvSpPr>
        <xdr:cNvPr id="1335" name="Text Box 10">
          <a:extLst>
            <a:ext uri="{FF2B5EF4-FFF2-40B4-BE49-F238E27FC236}">
              <a16:creationId xmlns:a16="http://schemas.microsoft.com/office/drawing/2014/main" id="{84A4A1AA-1BF2-48EC-90F3-5B8CEDC53633}"/>
            </a:ext>
          </a:extLst>
        </xdr:cNvPr>
        <xdr:cNvSpPr txBox="1">
          <a:spLocks noChangeArrowheads="1"/>
        </xdr:cNvSpPr>
      </xdr:nvSpPr>
      <xdr:spPr bwMode="auto">
        <a:xfrm>
          <a:off x="1057275" y="252698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66675</xdr:colOff>
      <xdr:row>230</xdr:row>
      <xdr:rowOff>0</xdr:rowOff>
    </xdr:from>
    <xdr:ext cx="0" cy="171450"/>
    <xdr:sp macro="" textlink="">
      <xdr:nvSpPr>
        <xdr:cNvPr id="1336" name="Text Box 11">
          <a:extLst>
            <a:ext uri="{FF2B5EF4-FFF2-40B4-BE49-F238E27FC236}">
              <a16:creationId xmlns:a16="http://schemas.microsoft.com/office/drawing/2014/main" id="{1FD6863B-380D-40D0-8048-BB8CEC54D690}"/>
            </a:ext>
          </a:extLst>
        </xdr:cNvPr>
        <xdr:cNvSpPr txBox="1">
          <a:spLocks noChangeArrowheads="1"/>
        </xdr:cNvSpPr>
      </xdr:nvSpPr>
      <xdr:spPr bwMode="auto">
        <a:xfrm>
          <a:off x="16468725" y="281273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171450"/>
    <xdr:sp macro="" textlink="">
      <xdr:nvSpPr>
        <xdr:cNvPr id="1337" name="Text Box 65">
          <a:extLst>
            <a:ext uri="{FF2B5EF4-FFF2-40B4-BE49-F238E27FC236}">
              <a16:creationId xmlns:a16="http://schemas.microsoft.com/office/drawing/2014/main" id="{A95240F3-9EE2-4F83-8F4A-98AC827C73C4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171450"/>
    <xdr:sp macro="" textlink="">
      <xdr:nvSpPr>
        <xdr:cNvPr id="1338" name="Text Box 91">
          <a:extLst>
            <a:ext uri="{FF2B5EF4-FFF2-40B4-BE49-F238E27FC236}">
              <a16:creationId xmlns:a16="http://schemas.microsoft.com/office/drawing/2014/main" id="{428B7912-3DA7-4D1F-AFC7-8135929BFE39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171450"/>
    <xdr:sp macro="" textlink="">
      <xdr:nvSpPr>
        <xdr:cNvPr id="1339" name="Text Box 65">
          <a:extLst>
            <a:ext uri="{FF2B5EF4-FFF2-40B4-BE49-F238E27FC236}">
              <a16:creationId xmlns:a16="http://schemas.microsoft.com/office/drawing/2014/main" id="{0FBFD732-5FC6-4303-B4BE-B59BBBE5284E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190500</xdr:colOff>
      <xdr:row>231</xdr:row>
      <xdr:rowOff>171450</xdr:rowOff>
    </xdr:from>
    <xdr:ext cx="76200" cy="171450"/>
    <xdr:sp macro="" textlink="">
      <xdr:nvSpPr>
        <xdr:cNvPr id="1340" name="Text Box 91">
          <a:extLst>
            <a:ext uri="{FF2B5EF4-FFF2-40B4-BE49-F238E27FC236}">
              <a16:creationId xmlns:a16="http://schemas.microsoft.com/office/drawing/2014/main" id="{3495EF4E-C47E-4AF5-8BC3-8FFD47DE4C72}"/>
            </a:ext>
          </a:extLst>
        </xdr:cNvPr>
        <xdr:cNvSpPr txBox="1">
          <a:spLocks noChangeArrowheads="1"/>
        </xdr:cNvSpPr>
      </xdr:nvSpPr>
      <xdr:spPr bwMode="auto">
        <a:xfrm>
          <a:off x="16592550" y="426624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238</xdr:row>
      <xdr:rowOff>0</xdr:rowOff>
    </xdr:from>
    <xdr:ext cx="76200" cy="171450"/>
    <xdr:sp macro="" textlink="">
      <xdr:nvSpPr>
        <xdr:cNvPr id="1341" name="Text Box 46">
          <a:extLst>
            <a:ext uri="{FF2B5EF4-FFF2-40B4-BE49-F238E27FC236}">
              <a16:creationId xmlns:a16="http://schemas.microsoft.com/office/drawing/2014/main" id="{394B8FEC-C8EB-464E-A2B0-6ABDBD397040}"/>
            </a:ext>
          </a:extLst>
        </xdr:cNvPr>
        <xdr:cNvSpPr txBox="1">
          <a:spLocks noChangeArrowheads="1"/>
        </xdr:cNvSpPr>
      </xdr:nvSpPr>
      <xdr:spPr bwMode="auto">
        <a:xfrm>
          <a:off x="4705350" y="25269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238</xdr:row>
      <xdr:rowOff>0</xdr:rowOff>
    </xdr:from>
    <xdr:ext cx="76200" cy="171450"/>
    <xdr:sp macro="" textlink="">
      <xdr:nvSpPr>
        <xdr:cNvPr id="1342" name="Text Box 43">
          <a:extLst>
            <a:ext uri="{FF2B5EF4-FFF2-40B4-BE49-F238E27FC236}">
              <a16:creationId xmlns:a16="http://schemas.microsoft.com/office/drawing/2014/main" id="{24E48957-AA34-413F-B210-9D025BBFED06}"/>
            </a:ext>
          </a:extLst>
        </xdr:cNvPr>
        <xdr:cNvSpPr txBox="1">
          <a:spLocks noChangeArrowheads="1"/>
        </xdr:cNvSpPr>
      </xdr:nvSpPr>
      <xdr:spPr bwMode="auto">
        <a:xfrm>
          <a:off x="4705350" y="25269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66675"/>
    <xdr:sp macro="" textlink="">
      <xdr:nvSpPr>
        <xdr:cNvPr id="1343" name="Text Box 68">
          <a:extLst>
            <a:ext uri="{FF2B5EF4-FFF2-40B4-BE49-F238E27FC236}">
              <a16:creationId xmlns:a16="http://schemas.microsoft.com/office/drawing/2014/main" id="{A75028AE-9B6C-40F9-BE88-20AAAC063B9A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66675"/>
    <xdr:sp macro="" textlink="">
      <xdr:nvSpPr>
        <xdr:cNvPr id="1344" name="Text Box 69">
          <a:extLst>
            <a:ext uri="{FF2B5EF4-FFF2-40B4-BE49-F238E27FC236}">
              <a16:creationId xmlns:a16="http://schemas.microsoft.com/office/drawing/2014/main" id="{791ABF96-BAF4-4AFD-A36A-1FDD47B9C30C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66675"/>
    <xdr:sp macro="" textlink="">
      <xdr:nvSpPr>
        <xdr:cNvPr id="1345" name="Text Box 70">
          <a:extLst>
            <a:ext uri="{FF2B5EF4-FFF2-40B4-BE49-F238E27FC236}">
              <a16:creationId xmlns:a16="http://schemas.microsoft.com/office/drawing/2014/main" id="{64B5981C-9361-45CF-AC58-914C8E6B8011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66675"/>
    <xdr:sp macro="" textlink="">
      <xdr:nvSpPr>
        <xdr:cNvPr id="1346" name="Text Box 71">
          <a:extLst>
            <a:ext uri="{FF2B5EF4-FFF2-40B4-BE49-F238E27FC236}">
              <a16:creationId xmlns:a16="http://schemas.microsoft.com/office/drawing/2014/main" id="{11D4DA74-EB98-419C-AC1F-F5C2B4E5ADC6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66675"/>
    <xdr:sp macro="" textlink="">
      <xdr:nvSpPr>
        <xdr:cNvPr id="1347" name="Text Box 72">
          <a:extLst>
            <a:ext uri="{FF2B5EF4-FFF2-40B4-BE49-F238E27FC236}">
              <a16:creationId xmlns:a16="http://schemas.microsoft.com/office/drawing/2014/main" id="{0F584C62-45D6-41D9-BB89-A607845924DA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66675"/>
    <xdr:sp macro="" textlink="">
      <xdr:nvSpPr>
        <xdr:cNvPr id="1348" name="Text Box 73">
          <a:extLst>
            <a:ext uri="{FF2B5EF4-FFF2-40B4-BE49-F238E27FC236}">
              <a16:creationId xmlns:a16="http://schemas.microsoft.com/office/drawing/2014/main" id="{1BAC30C0-2E28-4B0C-979B-389345CACCA0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28575"/>
    <xdr:sp macro="" textlink="">
      <xdr:nvSpPr>
        <xdr:cNvPr id="1349" name="Text Box 46">
          <a:extLst>
            <a:ext uri="{FF2B5EF4-FFF2-40B4-BE49-F238E27FC236}">
              <a16:creationId xmlns:a16="http://schemas.microsoft.com/office/drawing/2014/main" id="{1B8179CA-89CF-4367-A5DE-17E06FC4BEFF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28575"/>
    <xdr:sp macro="" textlink="">
      <xdr:nvSpPr>
        <xdr:cNvPr id="1350" name="Text Box 43">
          <a:extLst>
            <a:ext uri="{FF2B5EF4-FFF2-40B4-BE49-F238E27FC236}">
              <a16:creationId xmlns:a16="http://schemas.microsoft.com/office/drawing/2014/main" id="{75449A17-BCE4-47DE-8B0E-4F8328CA9AD8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28575"/>
    <xdr:sp macro="" textlink="">
      <xdr:nvSpPr>
        <xdr:cNvPr id="1351" name="Text Box 46">
          <a:extLst>
            <a:ext uri="{FF2B5EF4-FFF2-40B4-BE49-F238E27FC236}">
              <a16:creationId xmlns:a16="http://schemas.microsoft.com/office/drawing/2014/main" id="{16A928C4-0C8D-477D-8333-C275CFC3A99D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28575"/>
    <xdr:sp macro="" textlink="">
      <xdr:nvSpPr>
        <xdr:cNvPr id="1352" name="Text Box 43">
          <a:extLst>
            <a:ext uri="{FF2B5EF4-FFF2-40B4-BE49-F238E27FC236}">
              <a16:creationId xmlns:a16="http://schemas.microsoft.com/office/drawing/2014/main" id="{4A3E79CD-EFD7-4DEC-B35B-5D1D336BD7B4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66675"/>
    <xdr:sp macro="" textlink="">
      <xdr:nvSpPr>
        <xdr:cNvPr id="1353" name="Text Box 68">
          <a:extLst>
            <a:ext uri="{FF2B5EF4-FFF2-40B4-BE49-F238E27FC236}">
              <a16:creationId xmlns:a16="http://schemas.microsoft.com/office/drawing/2014/main" id="{7B488694-1B66-49AB-B413-497125159339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66675"/>
    <xdr:sp macro="" textlink="">
      <xdr:nvSpPr>
        <xdr:cNvPr id="1354" name="Text Box 69">
          <a:extLst>
            <a:ext uri="{FF2B5EF4-FFF2-40B4-BE49-F238E27FC236}">
              <a16:creationId xmlns:a16="http://schemas.microsoft.com/office/drawing/2014/main" id="{0622D5E4-3066-43A4-ABD5-DF4E2F66A5F2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66675"/>
    <xdr:sp macro="" textlink="">
      <xdr:nvSpPr>
        <xdr:cNvPr id="1355" name="Text Box 70">
          <a:extLst>
            <a:ext uri="{FF2B5EF4-FFF2-40B4-BE49-F238E27FC236}">
              <a16:creationId xmlns:a16="http://schemas.microsoft.com/office/drawing/2014/main" id="{7FC11905-E0D0-495D-840B-38B4516248DF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66675"/>
    <xdr:sp macro="" textlink="">
      <xdr:nvSpPr>
        <xdr:cNvPr id="1356" name="Text Box 71">
          <a:extLst>
            <a:ext uri="{FF2B5EF4-FFF2-40B4-BE49-F238E27FC236}">
              <a16:creationId xmlns:a16="http://schemas.microsoft.com/office/drawing/2014/main" id="{764765DA-BD6A-4EA4-92F4-1A34217FA17A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66675"/>
    <xdr:sp macro="" textlink="">
      <xdr:nvSpPr>
        <xdr:cNvPr id="1357" name="Text Box 72">
          <a:extLst>
            <a:ext uri="{FF2B5EF4-FFF2-40B4-BE49-F238E27FC236}">
              <a16:creationId xmlns:a16="http://schemas.microsoft.com/office/drawing/2014/main" id="{749DB537-C9D8-415A-9CBB-BAB275214509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66675"/>
    <xdr:sp macro="" textlink="">
      <xdr:nvSpPr>
        <xdr:cNvPr id="1358" name="Text Box 73">
          <a:extLst>
            <a:ext uri="{FF2B5EF4-FFF2-40B4-BE49-F238E27FC236}">
              <a16:creationId xmlns:a16="http://schemas.microsoft.com/office/drawing/2014/main" id="{C7EB5950-8D01-4CBB-A395-E732E276361F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28575"/>
    <xdr:sp macro="" textlink="">
      <xdr:nvSpPr>
        <xdr:cNvPr id="1359" name="Text Box 46">
          <a:extLst>
            <a:ext uri="{FF2B5EF4-FFF2-40B4-BE49-F238E27FC236}">
              <a16:creationId xmlns:a16="http://schemas.microsoft.com/office/drawing/2014/main" id="{CCABBEAD-D820-4672-BB55-D7BDEE0DA6C8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28575"/>
    <xdr:sp macro="" textlink="">
      <xdr:nvSpPr>
        <xdr:cNvPr id="1360" name="Text Box 43">
          <a:extLst>
            <a:ext uri="{FF2B5EF4-FFF2-40B4-BE49-F238E27FC236}">
              <a16:creationId xmlns:a16="http://schemas.microsoft.com/office/drawing/2014/main" id="{60F83E97-DC82-49F5-97CB-31B190C78B8E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28575"/>
    <xdr:sp macro="" textlink="">
      <xdr:nvSpPr>
        <xdr:cNvPr id="1361" name="Text Box 46">
          <a:extLst>
            <a:ext uri="{FF2B5EF4-FFF2-40B4-BE49-F238E27FC236}">
              <a16:creationId xmlns:a16="http://schemas.microsoft.com/office/drawing/2014/main" id="{18C6C209-DFBF-4ED5-AB17-0C5D7E0148BA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3562350</xdr:colOff>
      <xdr:row>233</xdr:row>
      <xdr:rowOff>142875</xdr:rowOff>
    </xdr:from>
    <xdr:ext cx="76200" cy="28575"/>
    <xdr:sp macro="" textlink="">
      <xdr:nvSpPr>
        <xdr:cNvPr id="1362" name="Text Box 43">
          <a:extLst>
            <a:ext uri="{FF2B5EF4-FFF2-40B4-BE49-F238E27FC236}">
              <a16:creationId xmlns:a16="http://schemas.microsoft.com/office/drawing/2014/main" id="{6742741E-1AD5-43A4-A589-10765AE1BF6B}"/>
            </a:ext>
          </a:extLst>
        </xdr:cNvPr>
        <xdr:cNvSpPr txBox="1">
          <a:spLocks noChangeArrowheads="1"/>
        </xdr:cNvSpPr>
      </xdr:nvSpPr>
      <xdr:spPr bwMode="auto">
        <a:xfrm>
          <a:off x="3829050" y="430149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3562350</xdr:colOff>
      <xdr:row>230</xdr:row>
      <xdr:rowOff>0</xdr:rowOff>
    </xdr:from>
    <xdr:ext cx="76200" cy="28575"/>
    <xdr:sp macro="" textlink="">
      <xdr:nvSpPr>
        <xdr:cNvPr id="1363" name="Text Box 43">
          <a:extLst>
            <a:ext uri="{FF2B5EF4-FFF2-40B4-BE49-F238E27FC236}">
              <a16:creationId xmlns:a16="http://schemas.microsoft.com/office/drawing/2014/main" id="{1D5A52BD-0878-4C99-8777-A75B467C3708}"/>
            </a:ext>
          </a:extLst>
        </xdr:cNvPr>
        <xdr:cNvSpPr txBox="1">
          <a:spLocks noChangeArrowheads="1"/>
        </xdr:cNvSpPr>
      </xdr:nvSpPr>
      <xdr:spPr bwMode="auto">
        <a:xfrm>
          <a:off x="3829050" y="244030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47625"/>
    <xdr:sp macro="" textlink="">
      <xdr:nvSpPr>
        <xdr:cNvPr id="1364" name="Text Box 68">
          <a:extLst>
            <a:ext uri="{FF2B5EF4-FFF2-40B4-BE49-F238E27FC236}">
              <a16:creationId xmlns:a16="http://schemas.microsoft.com/office/drawing/2014/main" id="{BA220C4D-9EA5-4ABF-A58F-EB4E51E99886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47625"/>
    <xdr:sp macro="" textlink="">
      <xdr:nvSpPr>
        <xdr:cNvPr id="1365" name="Text Box 69">
          <a:extLst>
            <a:ext uri="{FF2B5EF4-FFF2-40B4-BE49-F238E27FC236}">
              <a16:creationId xmlns:a16="http://schemas.microsoft.com/office/drawing/2014/main" id="{F8B5EEB0-85F7-49A7-9E14-CA287E7DA087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47625"/>
    <xdr:sp macro="" textlink="">
      <xdr:nvSpPr>
        <xdr:cNvPr id="1366" name="Text Box 70">
          <a:extLst>
            <a:ext uri="{FF2B5EF4-FFF2-40B4-BE49-F238E27FC236}">
              <a16:creationId xmlns:a16="http://schemas.microsoft.com/office/drawing/2014/main" id="{2004A6F6-5144-4AB8-A6E4-167E96DAD24E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47625"/>
    <xdr:sp macro="" textlink="">
      <xdr:nvSpPr>
        <xdr:cNvPr id="1367" name="Text Box 71">
          <a:extLst>
            <a:ext uri="{FF2B5EF4-FFF2-40B4-BE49-F238E27FC236}">
              <a16:creationId xmlns:a16="http://schemas.microsoft.com/office/drawing/2014/main" id="{186D6636-DDC8-47DA-A579-74C1F0245CFA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47625"/>
    <xdr:sp macro="" textlink="">
      <xdr:nvSpPr>
        <xdr:cNvPr id="1368" name="Text Box 72">
          <a:extLst>
            <a:ext uri="{FF2B5EF4-FFF2-40B4-BE49-F238E27FC236}">
              <a16:creationId xmlns:a16="http://schemas.microsoft.com/office/drawing/2014/main" id="{32511224-8194-4DDF-A4C7-5A6066838507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47625"/>
    <xdr:sp macro="" textlink="">
      <xdr:nvSpPr>
        <xdr:cNvPr id="1369" name="Text Box 73">
          <a:extLst>
            <a:ext uri="{FF2B5EF4-FFF2-40B4-BE49-F238E27FC236}">
              <a16:creationId xmlns:a16="http://schemas.microsoft.com/office/drawing/2014/main" id="{0AEEDA88-AA49-439F-BC8F-6C3D80172877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28575"/>
    <xdr:sp macro="" textlink="">
      <xdr:nvSpPr>
        <xdr:cNvPr id="1370" name="Text Box 46">
          <a:extLst>
            <a:ext uri="{FF2B5EF4-FFF2-40B4-BE49-F238E27FC236}">
              <a16:creationId xmlns:a16="http://schemas.microsoft.com/office/drawing/2014/main" id="{CB73876A-3690-4FFC-B87D-EFEB85A60649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28575"/>
    <xdr:sp macro="" textlink="">
      <xdr:nvSpPr>
        <xdr:cNvPr id="1371" name="Text Box 43">
          <a:extLst>
            <a:ext uri="{FF2B5EF4-FFF2-40B4-BE49-F238E27FC236}">
              <a16:creationId xmlns:a16="http://schemas.microsoft.com/office/drawing/2014/main" id="{BBA66FA8-8064-4939-8223-EC48B78760EB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28575"/>
    <xdr:sp macro="" textlink="">
      <xdr:nvSpPr>
        <xdr:cNvPr id="1372" name="Text Box 46">
          <a:extLst>
            <a:ext uri="{FF2B5EF4-FFF2-40B4-BE49-F238E27FC236}">
              <a16:creationId xmlns:a16="http://schemas.microsoft.com/office/drawing/2014/main" id="{47B4EEA3-D212-48B2-A82C-8B37C082D6AA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28575"/>
    <xdr:sp macro="" textlink="">
      <xdr:nvSpPr>
        <xdr:cNvPr id="1373" name="Text Box 43">
          <a:extLst>
            <a:ext uri="{FF2B5EF4-FFF2-40B4-BE49-F238E27FC236}">
              <a16:creationId xmlns:a16="http://schemas.microsoft.com/office/drawing/2014/main" id="{1E557192-4F9A-4703-B073-2304CAAC3A6E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238</xdr:row>
      <xdr:rowOff>0</xdr:rowOff>
    </xdr:from>
    <xdr:ext cx="0" cy="171450"/>
    <xdr:sp macro="" textlink="">
      <xdr:nvSpPr>
        <xdr:cNvPr id="1374" name="Text Box 10">
          <a:extLst>
            <a:ext uri="{FF2B5EF4-FFF2-40B4-BE49-F238E27FC236}">
              <a16:creationId xmlns:a16="http://schemas.microsoft.com/office/drawing/2014/main" id="{0D8ECD38-7C01-423F-96E1-4E1BC0AB19A6}"/>
            </a:ext>
          </a:extLst>
        </xdr:cNvPr>
        <xdr:cNvSpPr txBox="1">
          <a:spLocks noChangeArrowheads="1"/>
        </xdr:cNvSpPr>
      </xdr:nvSpPr>
      <xdr:spPr bwMode="auto">
        <a:xfrm>
          <a:off x="1057275" y="307467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238</xdr:row>
      <xdr:rowOff>0</xdr:rowOff>
    </xdr:from>
    <xdr:ext cx="0" cy="171450"/>
    <xdr:sp macro="" textlink="">
      <xdr:nvSpPr>
        <xdr:cNvPr id="1375" name="Text Box 11">
          <a:extLst>
            <a:ext uri="{FF2B5EF4-FFF2-40B4-BE49-F238E27FC236}">
              <a16:creationId xmlns:a16="http://schemas.microsoft.com/office/drawing/2014/main" id="{2A8A5054-E8F4-49F4-881D-2A2F9082BFC9}"/>
            </a:ext>
          </a:extLst>
        </xdr:cNvPr>
        <xdr:cNvSpPr txBox="1">
          <a:spLocks noChangeArrowheads="1"/>
        </xdr:cNvSpPr>
      </xdr:nvSpPr>
      <xdr:spPr bwMode="auto">
        <a:xfrm>
          <a:off x="1057275" y="307467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171450"/>
    <xdr:sp macro="" textlink="">
      <xdr:nvSpPr>
        <xdr:cNvPr id="1376" name="Text Box 65">
          <a:extLst>
            <a:ext uri="{FF2B5EF4-FFF2-40B4-BE49-F238E27FC236}">
              <a16:creationId xmlns:a16="http://schemas.microsoft.com/office/drawing/2014/main" id="{666F4468-5291-4F1A-98D9-26FBE2A332A4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171450"/>
    <xdr:sp macro="" textlink="">
      <xdr:nvSpPr>
        <xdr:cNvPr id="1377" name="Text Box 91">
          <a:extLst>
            <a:ext uri="{FF2B5EF4-FFF2-40B4-BE49-F238E27FC236}">
              <a16:creationId xmlns:a16="http://schemas.microsoft.com/office/drawing/2014/main" id="{0EBAB493-9C40-49DA-9220-9D87834B9E9D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171450"/>
    <xdr:sp macro="" textlink="">
      <xdr:nvSpPr>
        <xdr:cNvPr id="1378" name="Text Box 65">
          <a:extLst>
            <a:ext uri="{FF2B5EF4-FFF2-40B4-BE49-F238E27FC236}">
              <a16:creationId xmlns:a16="http://schemas.microsoft.com/office/drawing/2014/main" id="{44DBA4AF-8189-4BE3-AF62-98E1F2C43BC4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171450"/>
    <xdr:sp macro="" textlink="">
      <xdr:nvSpPr>
        <xdr:cNvPr id="1379" name="Text Box 91">
          <a:extLst>
            <a:ext uri="{FF2B5EF4-FFF2-40B4-BE49-F238E27FC236}">
              <a16:creationId xmlns:a16="http://schemas.microsoft.com/office/drawing/2014/main" id="{F16BF533-0992-4D7F-B0B5-7A515ECADC82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238</xdr:row>
      <xdr:rowOff>0</xdr:rowOff>
    </xdr:from>
    <xdr:ext cx="76200" cy="171450"/>
    <xdr:sp macro="" textlink="">
      <xdr:nvSpPr>
        <xdr:cNvPr id="1380" name="Text Box 46">
          <a:extLst>
            <a:ext uri="{FF2B5EF4-FFF2-40B4-BE49-F238E27FC236}">
              <a16:creationId xmlns:a16="http://schemas.microsoft.com/office/drawing/2014/main" id="{70176D8C-C0E9-4DFA-9083-DBC9B48D2C6B}"/>
            </a:ext>
          </a:extLst>
        </xdr:cNvPr>
        <xdr:cNvSpPr txBox="1">
          <a:spLocks noChangeArrowheads="1"/>
        </xdr:cNvSpPr>
      </xdr:nvSpPr>
      <xdr:spPr bwMode="auto">
        <a:xfrm>
          <a:off x="4705350" y="30746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238</xdr:row>
      <xdr:rowOff>0</xdr:rowOff>
    </xdr:from>
    <xdr:ext cx="76200" cy="171450"/>
    <xdr:sp macro="" textlink="">
      <xdr:nvSpPr>
        <xdr:cNvPr id="1381" name="Text Box 43">
          <a:extLst>
            <a:ext uri="{FF2B5EF4-FFF2-40B4-BE49-F238E27FC236}">
              <a16:creationId xmlns:a16="http://schemas.microsoft.com/office/drawing/2014/main" id="{7CF57D5B-3EDC-41EA-81A7-6B91AA624727}"/>
            </a:ext>
          </a:extLst>
        </xdr:cNvPr>
        <xdr:cNvSpPr txBox="1">
          <a:spLocks noChangeArrowheads="1"/>
        </xdr:cNvSpPr>
      </xdr:nvSpPr>
      <xdr:spPr bwMode="auto">
        <a:xfrm>
          <a:off x="4705350" y="30746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66675"/>
    <xdr:sp macro="" textlink="">
      <xdr:nvSpPr>
        <xdr:cNvPr id="1382" name="Text Box 68">
          <a:extLst>
            <a:ext uri="{FF2B5EF4-FFF2-40B4-BE49-F238E27FC236}">
              <a16:creationId xmlns:a16="http://schemas.microsoft.com/office/drawing/2014/main" id="{AE19A24A-4364-478E-A85C-6519217B158B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66675"/>
    <xdr:sp macro="" textlink="">
      <xdr:nvSpPr>
        <xdr:cNvPr id="1383" name="Text Box 69">
          <a:extLst>
            <a:ext uri="{FF2B5EF4-FFF2-40B4-BE49-F238E27FC236}">
              <a16:creationId xmlns:a16="http://schemas.microsoft.com/office/drawing/2014/main" id="{A6A461B0-434B-434A-8EFB-3C3C65B34A53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66675"/>
    <xdr:sp macro="" textlink="">
      <xdr:nvSpPr>
        <xdr:cNvPr id="1384" name="Text Box 70">
          <a:extLst>
            <a:ext uri="{FF2B5EF4-FFF2-40B4-BE49-F238E27FC236}">
              <a16:creationId xmlns:a16="http://schemas.microsoft.com/office/drawing/2014/main" id="{4CAF41FB-5A18-4AEC-952A-79814CCA4CDF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66675"/>
    <xdr:sp macro="" textlink="">
      <xdr:nvSpPr>
        <xdr:cNvPr id="1385" name="Text Box 71">
          <a:extLst>
            <a:ext uri="{FF2B5EF4-FFF2-40B4-BE49-F238E27FC236}">
              <a16:creationId xmlns:a16="http://schemas.microsoft.com/office/drawing/2014/main" id="{913E34C7-FE1C-4CDD-B02F-8BD9BB2C0CFA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66675"/>
    <xdr:sp macro="" textlink="">
      <xdr:nvSpPr>
        <xdr:cNvPr id="1386" name="Text Box 72">
          <a:extLst>
            <a:ext uri="{FF2B5EF4-FFF2-40B4-BE49-F238E27FC236}">
              <a16:creationId xmlns:a16="http://schemas.microsoft.com/office/drawing/2014/main" id="{18190E47-8DEF-4B69-8DF7-750E0CAEEC62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66675"/>
    <xdr:sp macro="" textlink="">
      <xdr:nvSpPr>
        <xdr:cNvPr id="1387" name="Text Box 73">
          <a:extLst>
            <a:ext uri="{FF2B5EF4-FFF2-40B4-BE49-F238E27FC236}">
              <a16:creationId xmlns:a16="http://schemas.microsoft.com/office/drawing/2014/main" id="{1B3D9371-6829-43AA-B212-F7CA9F5A36FD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28575"/>
    <xdr:sp macro="" textlink="">
      <xdr:nvSpPr>
        <xdr:cNvPr id="1388" name="Text Box 46">
          <a:extLst>
            <a:ext uri="{FF2B5EF4-FFF2-40B4-BE49-F238E27FC236}">
              <a16:creationId xmlns:a16="http://schemas.microsoft.com/office/drawing/2014/main" id="{652E8093-9650-4F45-92DD-C31C67D41D2E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28575"/>
    <xdr:sp macro="" textlink="">
      <xdr:nvSpPr>
        <xdr:cNvPr id="1389" name="Text Box 43">
          <a:extLst>
            <a:ext uri="{FF2B5EF4-FFF2-40B4-BE49-F238E27FC236}">
              <a16:creationId xmlns:a16="http://schemas.microsoft.com/office/drawing/2014/main" id="{98BEC9E8-D40D-4F4E-8DCC-97B130DA460A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28575"/>
    <xdr:sp macro="" textlink="">
      <xdr:nvSpPr>
        <xdr:cNvPr id="1390" name="Text Box 46">
          <a:extLst>
            <a:ext uri="{FF2B5EF4-FFF2-40B4-BE49-F238E27FC236}">
              <a16:creationId xmlns:a16="http://schemas.microsoft.com/office/drawing/2014/main" id="{67A34A8D-97A1-4E6B-9E66-CFBCBB42DEFB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28575"/>
    <xdr:sp macro="" textlink="">
      <xdr:nvSpPr>
        <xdr:cNvPr id="1391" name="Text Box 43">
          <a:extLst>
            <a:ext uri="{FF2B5EF4-FFF2-40B4-BE49-F238E27FC236}">
              <a16:creationId xmlns:a16="http://schemas.microsoft.com/office/drawing/2014/main" id="{6F4968AC-7F0D-4286-9A11-9C17BECA4EE4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66675"/>
    <xdr:sp macro="" textlink="">
      <xdr:nvSpPr>
        <xdr:cNvPr id="1392" name="Text Box 68">
          <a:extLst>
            <a:ext uri="{FF2B5EF4-FFF2-40B4-BE49-F238E27FC236}">
              <a16:creationId xmlns:a16="http://schemas.microsoft.com/office/drawing/2014/main" id="{FF75BB8A-4E0E-43F8-8A3E-7634B613B02D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66675"/>
    <xdr:sp macro="" textlink="">
      <xdr:nvSpPr>
        <xdr:cNvPr id="1393" name="Text Box 69">
          <a:extLst>
            <a:ext uri="{FF2B5EF4-FFF2-40B4-BE49-F238E27FC236}">
              <a16:creationId xmlns:a16="http://schemas.microsoft.com/office/drawing/2014/main" id="{7539D191-81A7-41D5-9D94-8AE41354057D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66675"/>
    <xdr:sp macro="" textlink="">
      <xdr:nvSpPr>
        <xdr:cNvPr id="1394" name="Text Box 70">
          <a:extLst>
            <a:ext uri="{FF2B5EF4-FFF2-40B4-BE49-F238E27FC236}">
              <a16:creationId xmlns:a16="http://schemas.microsoft.com/office/drawing/2014/main" id="{25F5A3ED-66D2-4951-AB67-651DEA9298D4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66675"/>
    <xdr:sp macro="" textlink="">
      <xdr:nvSpPr>
        <xdr:cNvPr id="1395" name="Text Box 71">
          <a:extLst>
            <a:ext uri="{FF2B5EF4-FFF2-40B4-BE49-F238E27FC236}">
              <a16:creationId xmlns:a16="http://schemas.microsoft.com/office/drawing/2014/main" id="{AD56ABF8-BC97-48FC-886B-F6AB210BBDC5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66675"/>
    <xdr:sp macro="" textlink="">
      <xdr:nvSpPr>
        <xdr:cNvPr id="1396" name="Text Box 72">
          <a:extLst>
            <a:ext uri="{FF2B5EF4-FFF2-40B4-BE49-F238E27FC236}">
              <a16:creationId xmlns:a16="http://schemas.microsoft.com/office/drawing/2014/main" id="{4F789BA8-F945-4A1A-89A3-F37C7C2C7884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66675"/>
    <xdr:sp macro="" textlink="">
      <xdr:nvSpPr>
        <xdr:cNvPr id="1397" name="Text Box 73">
          <a:extLst>
            <a:ext uri="{FF2B5EF4-FFF2-40B4-BE49-F238E27FC236}">
              <a16:creationId xmlns:a16="http://schemas.microsoft.com/office/drawing/2014/main" id="{11E6CBCA-70A4-4EE7-880B-7A87F47CA6EA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28575"/>
    <xdr:sp macro="" textlink="">
      <xdr:nvSpPr>
        <xdr:cNvPr id="1398" name="Text Box 46">
          <a:extLst>
            <a:ext uri="{FF2B5EF4-FFF2-40B4-BE49-F238E27FC236}">
              <a16:creationId xmlns:a16="http://schemas.microsoft.com/office/drawing/2014/main" id="{89FAB1EE-D0C5-4CC1-BC0D-06A318BAF733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28575"/>
    <xdr:sp macro="" textlink="">
      <xdr:nvSpPr>
        <xdr:cNvPr id="1399" name="Text Box 43">
          <a:extLst>
            <a:ext uri="{FF2B5EF4-FFF2-40B4-BE49-F238E27FC236}">
              <a16:creationId xmlns:a16="http://schemas.microsoft.com/office/drawing/2014/main" id="{AB6947D1-D2B4-487E-B47E-D753F3B6C374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28575"/>
    <xdr:sp macro="" textlink="">
      <xdr:nvSpPr>
        <xdr:cNvPr id="1400" name="Text Box 46">
          <a:extLst>
            <a:ext uri="{FF2B5EF4-FFF2-40B4-BE49-F238E27FC236}">
              <a16:creationId xmlns:a16="http://schemas.microsoft.com/office/drawing/2014/main" id="{45C25B45-F319-4A8C-B8F7-275973114E65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28575"/>
    <xdr:sp macro="" textlink="">
      <xdr:nvSpPr>
        <xdr:cNvPr id="1401" name="Text Box 43">
          <a:extLst>
            <a:ext uri="{FF2B5EF4-FFF2-40B4-BE49-F238E27FC236}">
              <a16:creationId xmlns:a16="http://schemas.microsoft.com/office/drawing/2014/main" id="{309A33A6-7DB4-48BC-8259-9783E1EB4DDB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47625"/>
    <xdr:sp macro="" textlink="">
      <xdr:nvSpPr>
        <xdr:cNvPr id="1402" name="Text Box 68">
          <a:extLst>
            <a:ext uri="{FF2B5EF4-FFF2-40B4-BE49-F238E27FC236}">
              <a16:creationId xmlns:a16="http://schemas.microsoft.com/office/drawing/2014/main" id="{4CCFC75E-1036-4F79-BA99-1ADB652BA743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47625"/>
    <xdr:sp macro="" textlink="">
      <xdr:nvSpPr>
        <xdr:cNvPr id="1403" name="Text Box 69">
          <a:extLst>
            <a:ext uri="{FF2B5EF4-FFF2-40B4-BE49-F238E27FC236}">
              <a16:creationId xmlns:a16="http://schemas.microsoft.com/office/drawing/2014/main" id="{7109B8EC-F5A2-4D89-8532-3F201267CF1A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47625"/>
    <xdr:sp macro="" textlink="">
      <xdr:nvSpPr>
        <xdr:cNvPr id="1404" name="Text Box 70">
          <a:extLst>
            <a:ext uri="{FF2B5EF4-FFF2-40B4-BE49-F238E27FC236}">
              <a16:creationId xmlns:a16="http://schemas.microsoft.com/office/drawing/2014/main" id="{7E7324FD-4DA4-4288-846D-93D946F2D808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47625"/>
    <xdr:sp macro="" textlink="">
      <xdr:nvSpPr>
        <xdr:cNvPr id="1405" name="Text Box 71">
          <a:extLst>
            <a:ext uri="{FF2B5EF4-FFF2-40B4-BE49-F238E27FC236}">
              <a16:creationId xmlns:a16="http://schemas.microsoft.com/office/drawing/2014/main" id="{EA764F6F-85AE-42DC-9070-57BE016AC10E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47625"/>
    <xdr:sp macro="" textlink="">
      <xdr:nvSpPr>
        <xdr:cNvPr id="1406" name="Text Box 72">
          <a:extLst>
            <a:ext uri="{FF2B5EF4-FFF2-40B4-BE49-F238E27FC236}">
              <a16:creationId xmlns:a16="http://schemas.microsoft.com/office/drawing/2014/main" id="{F4B940B5-8ACA-4BC8-8FD6-05A49B623637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47625"/>
    <xdr:sp macro="" textlink="">
      <xdr:nvSpPr>
        <xdr:cNvPr id="1407" name="Text Box 73">
          <a:extLst>
            <a:ext uri="{FF2B5EF4-FFF2-40B4-BE49-F238E27FC236}">
              <a16:creationId xmlns:a16="http://schemas.microsoft.com/office/drawing/2014/main" id="{3B311D6E-A6E9-4DF2-8924-D6E661683A3A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28575"/>
    <xdr:sp macro="" textlink="">
      <xdr:nvSpPr>
        <xdr:cNvPr id="1408" name="Text Box 46">
          <a:extLst>
            <a:ext uri="{FF2B5EF4-FFF2-40B4-BE49-F238E27FC236}">
              <a16:creationId xmlns:a16="http://schemas.microsoft.com/office/drawing/2014/main" id="{AE43F021-3BD0-425E-8836-333F0A3EA0BD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28575"/>
    <xdr:sp macro="" textlink="">
      <xdr:nvSpPr>
        <xdr:cNvPr id="1409" name="Text Box 43">
          <a:extLst>
            <a:ext uri="{FF2B5EF4-FFF2-40B4-BE49-F238E27FC236}">
              <a16:creationId xmlns:a16="http://schemas.microsoft.com/office/drawing/2014/main" id="{D355354B-070E-4B68-9A12-3E2868AF7C80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28575"/>
    <xdr:sp macro="" textlink="">
      <xdr:nvSpPr>
        <xdr:cNvPr id="1410" name="Text Box 46">
          <a:extLst>
            <a:ext uri="{FF2B5EF4-FFF2-40B4-BE49-F238E27FC236}">
              <a16:creationId xmlns:a16="http://schemas.microsoft.com/office/drawing/2014/main" id="{270AC47C-3B53-4D82-8F27-8C0E1488464F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28575"/>
    <xdr:sp macro="" textlink="">
      <xdr:nvSpPr>
        <xdr:cNvPr id="1411" name="Text Box 43">
          <a:extLst>
            <a:ext uri="{FF2B5EF4-FFF2-40B4-BE49-F238E27FC236}">
              <a16:creationId xmlns:a16="http://schemas.microsoft.com/office/drawing/2014/main" id="{32E12751-D75F-4DC3-A52A-5282BAAB0181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238</xdr:row>
      <xdr:rowOff>0</xdr:rowOff>
    </xdr:from>
    <xdr:ext cx="0" cy="171450"/>
    <xdr:sp macro="" textlink="">
      <xdr:nvSpPr>
        <xdr:cNvPr id="1412" name="Text Box 10">
          <a:extLst>
            <a:ext uri="{FF2B5EF4-FFF2-40B4-BE49-F238E27FC236}">
              <a16:creationId xmlns:a16="http://schemas.microsoft.com/office/drawing/2014/main" id="{115C32CC-7FD2-470A-B361-9D9F8456E29A}"/>
            </a:ext>
          </a:extLst>
        </xdr:cNvPr>
        <xdr:cNvSpPr txBox="1">
          <a:spLocks noChangeArrowheads="1"/>
        </xdr:cNvSpPr>
      </xdr:nvSpPr>
      <xdr:spPr bwMode="auto">
        <a:xfrm>
          <a:off x="1057275" y="307467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238</xdr:row>
      <xdr:rowOff>0</xdr:rowOff>
    </xdr:from>
    <xdr:ext cx="0" cy="171450"/>
    <xdr:sp macro="" textlink="">
      <xdr:nvSpPr>
        <xdr:cNvPr id="1413" name="Text Box 11">
          <a:extLst>
            <a:ext uri="{FF2B5EF4-FFF2-40B4-BE49-F238E27FC236}">
              <a16:creationId xmlns:a16="http://schemas.microsoft.com/office/drawing/2014/main" id="{4CE2186B-5795-46FC-9C28-DEA0561EEF36}"/>
            </a:ext>
          </a:extLst>
        </xdr:cNvPr>
        <xdr:cNvSpPr txBox="1">
          <a:spLocks noChangeArrowheads="1"/>
        </xdr:cNvSpPr>
      </xdr:nvSpPr>
      <xdr:spPr bwMode="auto">
        <a:xfrm>
          <a:off x="1057275" y="307467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171450"/>
    <xdr:sp macro="" textlink="">
      <xdr:nvSpPr>
        <xdr:cNvPr id="1414" name="Text Box 65">
          <a:extLst>
            <a:ext uri="{FF2B5EF4-FFF2-40B4-BE49-F238E27FC236}">
              <a16:creationId xmlns:a16="http://schemas.microsoft.com/office/drawing/2014/main" id="{1A986BF7-6C53-4169-B4B9-F17D44774260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171450"/>
    <xdr:sp macro="" textlink="">
      <xdr:nvSpPr>
        <xdr:cNvPr id="1415" name="Text Box 91">
          <a:extLst>
            <a:ext uri="{FF2B5EF4-FFF2-40B4-BE49-F238E27FC236}">
              <a16:creationId xmlns:a16="http://schemas.microsoft.com/office/drawing/2014/main" id="{955ED84C-9BFE-4C05-BBC3-455580C3C9EF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171450"/>
    <xdr:sp macro="" textlink="">
      <xdr:nvSpPr>
        <xdr:cNvPr id="1416" name="Text Box 65">
          <a:extLst>
            <a:ext uri="{FF2B5EF4-FFF2-40B4-BE49-F238E27FC236}">
              <a16:creationId xmlns:a16="http://schemas.microsoft.com/office/drawing/2014/main" id="{6FACDCDC-588D-4A51-A829-780150A309F0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171450"/>
    <xdr:sp macro="" textlink="">
      <xdr:nvSpPr>
        <xdr:cNvPr id="1417" name="Text Box 91">
          <a:extLst>
            <a:ext uri="{FF2B5EF4-FFF2-40B4-BE49-F238E27FC236}">
              <a16:creationId xmlns:a16="http://schemas.microsoft.com/office/drawing/2014/main" id="{D742E287-4C9F-443A-94C5-33832844D088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238</xdr:row>
      <xdr:rowOff>0</xdr:rowOff>
    </xdr:from>
    <xdr:ext cx="76200" cy="171450"/>
    <xdr:sp macro="" textlink="">
      <xdr:nvSpPr>
        <xdr:cNvPr id="1418" name="Text Box 46">
          <a:extLst>
            <a:ext uri="{FF2B5EF4-FFF2-40B4-BE49-F238E27FC236}">
              <a16:creationId xmlns:a16="http://schemas.microsoft.com/office/drawing/2014/main" id="{5A7192A5-3907-4DCC-BE96-EB4BCE23BAB8}"/>
            </a:ext>
          </a:extLst>
        </xdr:cNvPr>
        <xdr:cNvSpPr txBox="1">
          <a:spLocks noChangeArrowheads="1"/>
        </xdr:cNvSpPr>
      </xdr:nvSpPr>
      <xdr:spPr bwMode="auto">
        <a:xfrm>
          <a:off x="4705350" y="30746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238</xdr:row>
      <xdr:rowOff>0</xdr:rowOff>
    </xdr:from>
    <xdr:ext cx="76200" cy="171450"/>
    <xdr:sp macro="" textlink="">
      <xdr:nvSpPr>
        <xdr:cNvPr id="1419" name="Text Box 43">
          <a:extLst>
            <a:ext uri="{FF2B5EF4-FFF2-40B4-BE49-F238E27FC236}">
              <a16:creationId xmlns:a16="http://schemas.microsoft.com/office/drawing/2014/main" id="{5CFAB364-1D40-4860-978A-C95433E270C1}"/>
            </a:ext>
          </a:extLst>
        </xdr:cNvPr>
        <xdr:cNvSpPr txBox="1">
          <a:spLocks noChangeArrowheads="1"/>
        </xdr:cNvSpPr>
      </xdr:nvSpPr>
      <xdr:spPr bwMode="auto">
        <a:xfrm>
          <a:off x="4705350" y="30746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66675"/>
    <xdr:sp macro="" textlink="">
      <xdr:nvSpPr>
        <xdr:cNvPr id="1420" name="Text Box 68">
          <a:extLst>
            <a:ext uri="{FF2B5EF4-FFF2-40B4-BE49-F238E27FC236}">
              <a16:creationId xmlns:a16="http://schemas.microsoft.com/office/drawing/2014/main" id="{B6A37D3A-7D7F-4E14-AB24-B51D6DDC7B56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66675"/>
    <xdr:sp macro="" textlink="">
      <xdr:nvSpPr>
        <xdr:cNvPr id="1421" name="Text Box 69">
          <a:extLst>
            <a:ext uri="{FF2B5EF4-FFF2-40B4-BE49-F238E27FC236}">
              <a16:creationId xmlns:a16="http://schemas.microsoft.com/office/drawing/2014/main" id="{52F2A50C-4C2F-49C1-9343-43BC14DA1F40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66675"/>
    <xdr:sp macro="" textlink="">
      <xdr:nvSpPr>
        <xdr:cNvPr id="1422" name="Text Box 70">
          <a:extLst>
            <a:ext uri="{FF2B5EF4-FFF2-40B4-BE49-F238E27FC236}">
              <a16:creationId xmlns:a16="http://schemas.microsoft.com/office/drawing/2014/main" id="{51F3C15E-954D-4507-B85E-675327D873E2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66675"/>
    <xdr:sp macro="" textlink="">
      <xdr:nvSpPr>
        <xdr:cNvPr id="1423" name="Text Box 71">
          <a:extLst>
            <a:ext uri="{FF2B5EF4-FFF2-40B4-BE49-F238E27FC236}">
              <a16:creationId xmlns:a16="http://schemas.microsoft.com/office/drawing/2014/main" id="{580CEF28-1DFC-49B6-A8E5-22CDF8DDD7EE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66675"/>
    <xdr:sp macro="" textlink="">
      <xdr:nvSpPr>
        <xdr:cNvPr id="1424" name="Text Box 72">
          <a:extLst>
            <a:ext uri="{FF2B5EF4-FFF2-40B4-BE49-F238E27FC236}">
              <a16:creationId xmlns:a16="http://schemas.microsoft.com/office/drawing/2014/main" id="{65AADFE3-D4C5-4E75-9560-3EBE7453724C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66675"/>
    <xdr:sp macro="" textlink="">
      <xdr:nvSpPr>
        <xdr:cNvPr id="1425" name="Text Box 73">
          <a:extLst>
            <a:ext uri="{FF2B5EF4-FFF2-40B4-BE49-F238E27FC236}">
              <a16:creationId xmlns:a16="http://schemas.microsoft.com/office/drawing/2014/main" id="{3E71B205-F8C4-4A09-8897-CA69116BE7BE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28575"/>
    <xdr:sp macro="" textlink="">
      <xdr:nvSpPr>
        <xdr:cNvPr id="1426" name="Text Box 46">
          <a:extLst>
            <a:ext uri="{FF2B5EF4-FFF2-40B4-BE49-F238E27FC236}">
              <a16:creationId xmlns:a16="http://schemas.microsoft.com/office/drawing/2014/main" id="{7A2EDBE8-395D-4ADC-9519-6C6EB2C04D2B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28575"/>
    <xdr:sp macro="" textlink="">
      <xdr:nvSpPr>
        <xdr:cNvPr id="1427" name="Text Box 43">
          <a:extLst>
            <a:ext uri="{FF2B5EF4-FFF2-40B4-BE49-F238E27FC236}">
              <a16:creationId xmlns:a16="http://schemas.microsoft.com/office/drawing/2014/main" id="{83DF7062-551A-4837-B12D-EF8D4A4DD12F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28575"/>
    <xdr:sp macro="" textlink="">
      <xdr:nvSpPr>
        <xdr:cNvPr id="1428" name="Text Box 46">
          <a:extLst>
            <a:ext uri="{FF2B5EF4-FFF2-40B4-BE49-F238E27FC236}">
              <a16:creationId xmlns:a16="http://schemas.microsoft.com/office/drawing/2014/main" id="{FEA76CD9-215B-41A5-B779-EB4494684438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28575"/>
    <xdr:sp macro="" textlink="">
      <xdr:nvSpPr>
        <xdr:cNvPr id="1429" name="Text Box 43">
          <a:extLst>
            <a:ext uri="{FF2B5EF4-FFF2-40B4-BE49-F238E27FC236}">
              <a16:creationId xmlns:a16="http://schemas.microsoft.com/office/drawing/2014/main" id="{9CE2E37E-F596-453F-9612-9BE30F60C71C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66675"/>
    <xdr:sp macro="" textlink="">
      <xdr:nvSpPr>
        <xdr:cNvPr id="1430" name="Text Box 68">
          <a:extLst>
            <a:ext uri="{FF2B5EF4-FFF2-40B4-BE49-F238E27FC236}">
              <a16:creationId xmlns:a16="http://schemas.microsoft.com/office/drawing/2014/main" id="{AC29EA1B-C786-4B61-B4A3-B4447E9AEEB6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66675"/>
    <xdr:sp macro="" textlink="">
      <xdr:nvSpPr>
        <xdr:cNvPr id="1431" name="Text Box 69">
          <a:extLst>
            <a:ext uri="{FF2B5EF4-FFF2-40B4-BE49-F238E27FC236}">
              <a16:creationId xmlns:a16="http://schemas.microsoft.com/office/drawing/2014/main" id="{5E72BA5E-6F2C-4EEA-8066-EDC792B4CA2C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66675"/>
    <xdr:sp macro="" textlink="">
      <xdr:nvSpPr>
        <xdr:cNvPr id="1432" name="Text Box 70">
          <a:extLst>
            <a:ext uri="{FF2B5EF4-FFF2-40B4-BE49-F238E27FC236}">
              <a16:creationId xmlns:a16="http://schemas.microsoft.com/office/drawing/2014/main" id="{094E2596-877E-4270-AC45-0DBADE95E5BD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66675"/>
    <xdr:sp macro="" textlink="">
      <xdr:nvSpPr>
        <xdr:cNvPr id="1433" name="Text Box 71">
          <a:extLst>
            <a:ext uri="{FF2B5EF4-FFF2-40B4-BE49-F238E27FC236}">
              <a16:creationId xmlns:a16="http://schemas.microsoft.com/office/drawing/2014/main" id="{21AD44A9-DA65-421D-9E30-900B96B8F53A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66675"/>
    <xdr:sp macro="" textlink="">
      <xdr:nvSpPr>
        <xdr:cNvPr id="1434" name="Text Box 72">
          <a:extLst>
            <a:ext uri="{FF2B5EF4-FFF2-40B4-BE49-F238E27FC236}">
              <a16:creationId xmlns:a16="http://schemas.microsoft.com/office/drawing/2014/main" id="{94EDAE97-0F17-4C94-8AF9-E9C61B1F6692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66675"/>
    <xdr:sp macro="" textlink="">
      <xdr:nvSpPr>
        <xdr:cNvPr id="1435" name="Text Box 73">
          <a:extLst>
            <a:ext uri="{FF2B5EF4-FFF2-40B4-BE49-F238E27FC236}">
              <a16:creationId xmlns:a16="http://schemas.microsoft.com/office/drawing/2014/main" id="{125143B6-0CCE-46B5-9C25-FE612AAC3749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28575"/>
    <xdr:sp macro="" textlink="">
      <xdr:nvSpPr>
        <xdr:cNvPr id="1436" name="Text Box 46">
          <a:extLst>
            <a:ext uri="{FF2B5EF4-FFF2-40B4-BE49-F238E27FC236}">
              <a16:creationId xmlns:a16="http://schemas.microsoft.com/office/drawing/2014/main" id="{D7287672-479D-4AAE-B77E-DDE4B01C9BC6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28575"/>
    <xdr:sp macro="" textlink="">
      <xdr:nvSpPr>
        <xdr:cNvPr id="1437" name="Text Box 43">
          <a:extLst>
            <a:ext uri="{FF2B5EF4-FFF2-40B4-BE49-F238E27FC236}">
              <a16:creationId xmlns:a16="http://schemas.microsoft.com/office/drawing/2014/main" id="{AC9AC346-E1A8-4E41-AF86-42ACA6FE0680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28575"/>
    <xdr:sp macro="" textlink="">
      <xdr:nvSpPr>
        <xdr:cNvPr id="1438" name="Text Box 46">
          <a:extLst>
            <a:ext uri="{FF2B5EF4-FFF2-40B4-BE49-F238E27FC236}">
              <a16:creationId xmlns:a16="http://schemas.microsoft.com/office/drawing/2014/main" id="{CEA40F8A-AA50-4F36-935A-6D905A22FC74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28575"/>
    <xdr:sp macro="" textlink="">
      <xdr:nvSpPr>
        <xdr:cNvPr id="1439" name="Text Box 43">
          <a:extLst>
            <a:ext uri="{FF2B5EF4-FFF2-40B4-BE49-F238E27FC236}">
              <a16:creationId xmlns:a16="http://schemas.microsoft.com/office/drawing/2014/main" id="{DF8E854A-B328-4859-8AE5-AFD58F5B444A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47625"/>
    <xdr:sp macro="" textlink="">
      <xdr:nvSpPr>
        <xdr:cNvPr id="1440" name="Text Box 68">
          <a:extLst>
            <a:ext uri="{FF2B5EF4-FFF2-40B4-BE49-F238E27FC236}">
              <a16:creationId xmlns:a16="http://schemas.microsoft.com/office/drawing/2014/main" id="{8F745193-80D7-4A4A-A9FF-DB579C05A7FF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47625"/>
    <xdr:sp macro="" textlink="">
      <xdr:nvSpPr>
        <xdr:cNvPr id="1441" name="Text Box 69">
          <a:extLst>
            <a:ext uri="{FF2B5EF4-FFF2-40B4-BE49-F238E27FC236}">
              <a16:creationId xmlns:a16="http://schemas.microsoft.com/office/drawing/2014/main" id="{CCE2C3D6-7631-43FA-A631-B136DE8AED1C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47625"/>
    <xdr:sp macro="" textlink="">
      <xdr:nvSpPr>
        <xdr:cNvPr id="1442" name="Text Box 70">
          <a:extLst>
            <a:ext uri="{FF2B5EF4-FFF2-40B4-BE49-F238E27FC236}">
              <a16:creationId xmlns:a16="http://schemas.microsoft.com/office/drawing/2014/main" id="{2B4B56ED-B43F-4257-93B8-99EE2CA9EE3C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47625"/>
    <xdr:sp macro="" textlink="">
      <xdr:nvSpPr>
        <xdr:cNvPr id="1443" name="Text Box 71">
          <a:extLst>
            <a:ext uri="{FF2B5EF4-FFF2-40B4-BE49-F238E27FC236}">
              <a16:creationId xmlns:a16="http://schemas.microsoft.com/office/drawing/2014/main" id="{05AD29E8-0450-40A7-9541-62F054818B03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47625"/>
    <xdr:sp macro="" textlink="">
      <xdr:nvSpPr>
        <xdr:cNvPr id="1444" name="Text Box 72">
          <a:extLst>
            <a:ext uri="{FF2B5EF4-FFF2-40B4-BE49-F238E27FC236}">
              <a16:creationId xmlns:a16="http://schemas.microsoft.com/office/drawing/2014/main" id="{FA0EBCB0-A7F4-442A-A60C-BD07ED881864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47625"/>
    <xdr:sp macro="" textlink="">
      <xdr:nvSpPr>
        <xdr:cNvPr id="1445" name="Text Box 73">
          <a:extLst>
            <a:ext uri="{FF2B5EF4-FFF2-40B4-BE49-F238E27FC236}">
              <a16:creationId xmlns:a16="http://schemas.microsoft.com/office/drawing/2014/main" id="{D97E9E12-94B5-4881-994F-BBA3C1447A7A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28575"/>
    <xdr:sp macro="" textlink="">
      <xdr:nvSpPr>
        <xdr:cNvPr id="1446" name="Text Box 46">
          <a:extLst>
            <a:ext uri="{FF2B5EF4-FFF2-40B4-BE49-F238E27FC236}">
              <a16:creationId xmlns:a16="http://schemas.microsoft.com/office/drawing/2014/main" id="{125E4084-23ED-454C-B031-5F9197391309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28575"/>
    <xdr:sp macro="" textlink="">
      <xdr:nvSpPr>
        <xdr:cNvPr id="1447" name="Text Box 43">
          <a:extLst>
            <a:ext uri="{FF2B5EF4-FFF2-40B4-BE49-F238E27FC236}">
              <a16:creationId xmlns:a16="http://schemas.microsoft.com/office/drawing/2014/main" id="{CC3CB732-833F-49A2-8E39-3CFBE403AB18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28575"/>
    <xdr:sp macro="" textlink="">
      <xdr:nvSpPr>
        <xdr:cNvPr id="1448" name="Text Box 46">
          <a:extLst>
            <a:ext uri="{FF2B5EF4-FFF2-40B4-BE49-F238E27FC236}">
              <a16:creationId xmlns:a16="http://schemas.microsoft.com/office/drawing/2014/main" id="{8CE22F8D-04BA-4B18-B31F-720DB31650CE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28575"/>
    <xdr:sp macro="" textlink="">
      <xdr:nvSpPr>
        <xdr:cNvPr id="1449" name="Text Box 43">
          <a:extLst>
            <a:ext uri="{FF2B5EF4-FFF2-40B4-BE49-F238E27FC236}">
              <a16:creationId xmlns:a16="http://schemas.microsoft.com/office/drawing/2014/main" id="{F8B74E1F-A2B7-4341-98C0-DBD34DA860D8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238</xdr:row>
      <xdr:rowOff>0</xdr:rowOff>
    </xdr:from>
    <xdr:ext cx="0" cy="171450"/>
    <xdr:sp macro="" textlink="">
      <xdr:nvSpPr>
        <xdr:cNvPr id="1450" name="Text Box 10">
          <a:extLst>
            <a:ext uri="{FF2B5EF4-FFF2-40B4-BE49-F238E27FC236}">
              <a16:creationId xmlns:a16="http://schemas.microsoft.com/office/drawing/2014/main" id="{1340C26D-4B60-42E6-87C3-C0247BD5531B}"/>
            </a:ext>
          </a:extLst>
        </xdr:cNvPr>
        <xdr:cNvSpPr txBox="1">
          <a:spLocks noChangeArrowheads="1"/>
        </xdr:cNvSpPr>
      </xdr:nvSpPr>
      <xdr:spPr bwMode="auto">
        <a:xfrm>
          <a:off x="1057275" y="307467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238</xdr:row>
      <xdr:rowOff>0</xdr:rowOff>
    </xdr:from>
    <xdr:ext cx="0" cy="171450"/>
    <xdr:sp macro="" textlink="">
      <xdr:nvSpPr>
        <xdr:cNvPr id="1451" name="Text Box 11">
          <a:extLst>
            <a:ext uri="{FF2B5EF4-FFF2-40B4-BE49-F238E27FC236}">
              <a16:creationId xmlns:a16="http://schemas.microsoft.com/office/drawing/2014/main" id="{3212416D-017D-43A4-97CE-15A18C963458}"/>
            </a:ext>
          </a:extLst>
        </xdr:cNvPr>
        <xdr:cNvSpPr txBox="1">
          <a:spLocks noChangeArrowheads="1"/>
        </xdr:cNvSpPr>
      </xdr:nvSpPr>
      <xdr:spPr bwMode="auto">
        <a:xfrm>
          <a:off x="1057275" y="307467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171450"/>
    <xdr:sp macro="" textlink="">
      <xdr:nvSpPr>
        <xdr:cNvPr id="1452" name="Text Box 65">
          <a:extLst>
            <a:ext uri="{FF2B5EF4-FFF2-40B4-BE49-F238E27FC236}">
              <a16:creationId xmlns:a16="http://schemas.microsoft.com/office/drawing/2014/main" id="{F8A64112-0B71-4E2E-BE4E-127928142578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171450"/>
    <xdr:sp macro="" textlink="">
      <xdr:nvSpPr>
        <xdr:cNvPr id="1453" name="Text Box 91">
          <a:extLst>
            <a:ext uri="{FF2B5EF4-FFF2-40B4-BE49-F238E27FC236}">
              <a16:creationId xmlns:a16="http://schemas.microsoft.com/office/drawing/2014/main" id="{A9CDA3D9-4F8C-4083-8E7D-9552F1B34F89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171450"/>
    <xdr:sp macro="" textlink="">
      <xdr:nvSpPr>
        <xdr:cNvPr id="1454" name="Text Box 65">
          <a:extLst>
            <a:ext uri="{FF2B5EF4-FFF2-40B4-BE49-F238E27FC236}">
              <a16:creationId xmlns:a16="http://schemas.microsoft.com/office/drawing/2014/main" id="{2A8BAF66-EA55-4FC0-BB89-1F2C3AB11D66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171450"/>
    <xdr:sp macro="" textlink="">
      <xdr:nvSpPr>
        <xdr:cNvPr id="1455" name="Text Box 91">
          <a:extLst>
            <a:ext uri="{FF2B5EF4-FFF2-40B4-BE49-F238E27FC236}">
              <a16:creationId xmlns:a16="http://schemas.microsoft.com/office/drawing/2014/main" id="{7ADB4884-F7EE-4623-9968-48DEEC0432D2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238</xdr:row>
      <xdr:rowOff>0</xdr:rowOff>
    </xdr:from>
    <xdr:ext cx="76200" cy="171450"/>
    <xdr:sp macro="" textlink="">
      <xdr:nvSpPr>
        <xdr:cNvPr id="1456" name="Text Box 46">
          <a:extLst>
            <a:ext uri="{FF2B5EF4-FFF2-40B4-BE49-F238E27FC236}">
              <a16:creationId xmlns:a16="http://schemas.microsoft.com/office/drawing/2014/main" id="{3B42ACDC-231E-4249-AE5C-5B671FAA0436}"/>
            </a:ext>
          </a:extLst>
        </xdr:cNvPr>
        <xdr:cNvSpPr txBox="1">
          <a:spLocks noChangeArrowheads="1"/>
        </xdr:cNvSpPr>
      </xdr:nvSpPr>
      <xdr:spPr bwMode="auto">
        <a:xfrm>
          <a:off x="4705350" y="30746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238</xdr:row>
      <xdr:rowOff>0</xdr:rowOff>
    </xdr:from>
    <xdr:ext cx="76200" cy="171450"/>
    <xdr:sp macro="" textlink="">
      <xdr:nvSpPr>
        <xdr:cNvPr id="1457" name="Text Box 43">
          <a:extLst>
            <a:ext uri="{FF2B5EF4-FFF2-40B4-BE49-F238E27FC236}">
              <a16:creationId xmlns:a16="http://schemas.microsoft.com/office/drawing/2014/main" id="{C061623A-6113-440F-909C-CEA7EC8F07B3}"/>
            </a:ext>
          </a:extLst>
        </xdr:cNvPr>
        <xdr:cNvSpPr txBox="1">
          <a:spLocks noChangeArrowheads="1"/>
        </xdr:cNvSpPr>
      </xdr:nvSpPr>
      <xdr:spPr bwMode="auto">
        <a:xfrm>
          <a:off x="4705350" y="30746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66675"/>
    <xdr:sp macro="" textlink="">
      <xdr:nvSpPr>
        <xdr:cNvPr id="1458" name="Text Box 68">
          <a:extLst>
            <a:ext uri="{FF2B5EF4-FFF2-40B4-BE49-F238E27FC236}">
              <a16:creationId xmlns:a16="http://schemas.microsoft.com/office/drawing/2014/main" id="{D3CE5358-B16D-4C20-8E38-66C8052F2424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66675"/>
    <xdr:sp macro="" textlink="">
      <xdr:nvSpPr>
        <xdr:cNvPr id="1459" name="Text Box 69">
          <a:extLst>
            <a:ext uri="{FF2B5EF4-FFF2-40B4-BE49-F238E27FC236}">
              <a16:creationId xmlns:a16="http://schemas.microsoft.com/office/drawing/2014/main" id="{49DD6260-F513-49A6-BC6C-6918ABF2A542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66675"/>
    <xdr:sp macro="" textlink="">
      <xdr:nvSpPr>
        <xdr:cNvPr id="1460" name="Text Box 70">
          <a:extLst>
            <a:ext uri="{FF2B5EF4-FFF2-40B4-BE49-F238E27FC236}">
              <a16:creationId xmlns:a16="http://schemas.microsoft.com/office/drawing/2014/main" id="{DA32552A-0250-4474-9258-3C8A4721D2B6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66675"/>
    <xdr:sp macro="" textlink="">
      <xdr:nvSpPr>
        <xdr:cNvPr id="1461" name="Text Box 71">
          <a:extLst>
            <a:ext uri="{FF2B5EF4-FFF2-40B4-BE49-F238E27FC236}">
              <a16:creationId xmlns:a16="http://schemas.microsoft.com/office/drawing/2014/main" id="{41CD3240-7303-4FB2-8C29-2A007CB0C513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66675"/>
    <xdr:sp macro="" textlink="">
      <xdr:nvSpPr>
        <xdr:cNvPr id="1462" name="Text Box 72">
          <a:extLst>
            <a:ext uri="{FF2B5EF4-FFF2-40B4-BE49-F238E27FC236}">
              <a16:creationId xmlns:a16="http://schemas.microsoft.com/office/drawing/2014/main" id="{437ED615-CC62-421A-A451-369ADBF32941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66675"/>
    <xdr:sp macro="" textlink="">
      <xdr:nvSpPr>
        <xdr:cNvPr id="1463" name="Text Box 73">
          <a:extLst>
            <a:ext uri="{FF2B5EF4-FFF2-40B4-BE49-F238E27FC236}">
              <a16:creationId xmlns:a16="http://schemas.microsoft.com/office/drawing/2014/main" id="{14423703-EEE3-4392-B324-8D31B7A110E2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28575"/>
    <xdr:sp macro="" textlink="">
      <xdr:nvSpPr>
        <xdr:cNvPr id="1464" name="Text Box 46">
          <a:extLst>
            <a:ext uri="{FF2B5EF4-FFF2-40B4-BE49-F238E27FC236}">
              <a16:creationId xmlns:a16="http://schemas.microsoft.com/office/drawing/2014/main" id="{CD65D1BB-0FC5-4653-B009-A0AB45F8F5E4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28575"/>
    <xdr:sp macro="" textlink="">
      <xdr:nvSpPr>
        <xdr:cNvPr id="1465" name="Text Box 43">
          <a:extLst>
            <a:ext uri="{FF2B5EF4-FFF2-40B4-BE49-F238E27FC236}">
              <a16:creationId xmlns:a16="http://schemas.microsoft.com/office/drawing/2014/main" id="{C1B936BB-7D04-4189-8778-97800341C410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28575"/>
    <xdr:sp macro="" textlink="">
      <xdr:nvSpPr>
        <xdr:cNvPr id="1466" name="Text Box 46">
          <a:extLst>
            <a:ext uri="{FF2B5EF4-FFF2-40B4-BE49-F238E27FC236}">
              <a16:creationId xmlns:a16="http://schemas.microsoft.com/office/drawing/2014/main" id="{FB5C70D2-5EC6-4C59-B73B-55FED1767424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28575"/>
    <xdr:sp macro="" textlink="">
      <xdr:nvSpPr>
        <xdr:cNvPr id="1467" name="Text Box 43">
          <a:extLst>
            <a:ext uri="{FF2B5EF4-FFF2-40B4-BE49-F238E27FC236}">
              <a16:creationId xmlns:a16="http://schemas.microsoft.com/office/drawing/2014/main" id="{DF616AE2-7DD4-424A-8C28-50C3FA9CA8B5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66675"/>
    <xdr:sp macro="" textlink="">
      <xdr:nvSpPr>
        <xdr:cNvPr id="1468" name="Text Box 68">
          <a:extLst>
            <a:ext uri="{FF2B5EF4-FFF2-40B4-BE49-F238E27FC236}">
              <a16:creationId xmlns:a16="http://schemas.microsoft.com/office/drawing/2014/main" id="{BDF602C0-20EE-4E27-A109-151B8E97E631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66675"/>
    <xdr:sp macro="" textlink="">
      <xdr:nvSpPr>
        <xdr:cNvPr id="1469" name="Text Box 69">
          <a:extLst>
            <a:ext uri="{FF2B5EF4-FFF2-40B4-BE49-F238E27FC236}">
              <a16:creationId xmlns:a16="http://schemas.microsoft.com/office/drawing/2014/main" id="{A5313105-1F8E-4830-8655-264ABFEB1ED0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66675"/>
    <xdr:sp macro="" textlink="">
      <xdr:nvSpPr>
        <xdr:cNvPr id="1470" name="Text Box 70">
          <a:extLst>
            <a:ext uri="{FF2B5EF4-FFF2-40B4-BE49-F238E27FC236}">
              <a16:creationId xmlns:a16="http://schemas.microsoft.com/office/drawing/2014/main" id="{51EA5DF0-23DF-4432-A7B0-483D1AACC4D8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66675"/>
    <xdr:sp macro="" textlink="">
      <xdr:nvSpPr>
        <xdr:cNvPr id="1471" name="Text Box 71">
          <a:extLst>
            <a:ext uri="{FF2B5EF4-FFF2-40B4-BE49-F238E27FC236}">
              <a16:creationId xmlns:a16="http://schemas.microsoft.com/office/drawing/2014/main" id="{D5F579B2-FD0A-4109-8391-240E3A49BB5C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66675"/>
    <xdr:sp macro="" textlink="">
      <xdr:nvSpPr>
        <xdr:cNvPr id="1472" name="Text Box 72">
          <a:extLst>
            <a:ext uri="{FF2B5EF4-FFF2-40B4-BE49-F238E27FC236}">
              <a16:creationId xmlns:a16="http://schemas.microsoft.com/office/drawing/2014/main" id="{E22D8C73-B3B4-4A0B-B1A4-A281684BE133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66675"/>
    <xdr:sp macro="" textlink="">
      <xdr:nvSpPr>
        <xdr:cNvPr id="1473" name="Text Box 73">
          <a:extLst>
            <a:ext uri="{FF2B5EF4-FFF2-40B4-BE49-F238E27FC236}">
              <a16:creationId xmlns:a16="http://schemas.microsoft.com/office/drawing/2014/main" id="{65014F73-D0A4-47D7-AF31-52DAB3B89EF7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28575"/>
    <xdr:sp macro="" textlink="">
      <xdr:nvSpPr>
        <xdr:cNvPr id="1474" name="Text Box 46">
          <a:extLst>
            <a:ext uri="{FF2B5EF4-FFF2-40B4-BE49-F238E27FC236}">
              <a16:creationId xmlns:a16="http://schemas.microsoft.com/office/drawing/2014/main" id="{1F942D6C-4F97-4428-A74F-4F2DEC1CBE58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28575"/>
    <xdr:sp macro="" textlink="">
      <xdr:nvSpPr>
        <xdr:cNvPr id="1475" name="Text Box 43">
          <a:extLst>
            <a:ext uri="{FF2B5EF4-FFF2-40B4-BE49-F238E27FC236}">
              <a16:creationId xmlns:a16="http://schemas.microsoft.com/office/drawing/2014/main" id="{BF197818-51FA-4B10-9AE4-5229BC355183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28575"/>
    <xdr:sp macro="" textlink="">
      <xdr:nvSpPr>
        <xdr:cNvPr id="1476" name="Text Box 46">
          <a:extLst>
            <a:ext uri="{FF2B5EF4-FFF2-40B4-BE49-F238E27FC236}">
              <a16:creationId xmlns:a16="http://schemas.microsoft.com/office/drawing/2014/main" id="{DB3B55A1-BC69-47B8-B25C-16D3F15D65FE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28575"/>
    <xdr:sp macro="" textlink="">
      <xdr:nvSpPr>
        <xdr:cNvPr id="1477" name="Text Box 43">
          <a:extLst>
            <a:ext uri="{FF2B5EF4-FFF2-40B4-BE49-F238E27FC236}">
              <a16:creationId xmlns:a16="http://schemas.microsoft.com/office/drawing/2014/main" id="{DDE0B861-ADAA-4D7E-B8E0-87B76AEA8055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47625"/>
    <xdr:sp macro="" textlink="">
      <xdr:nvSpPr>
        <xdr:cNvPr id="1478" name="Text Box 68">
          <a:extLst>
            <a:ext uri="{FF2B5EF4-FFF2-40B4-BE49-F238E27FC236}">
              <a16:creationId xmlns:a16="http://schemas.microsoft.com/office/drawing/2014/main" id="{CDEC3588-3D08-409C-BABB-41BC9EF0026D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47625"/>
    <xdr:sp macro="" textlink="">
      <xdr:nvSpPr>
        <xdr:cNvPr id="1479" name="Text Box 69">
          <a:extLst>
            <a:ext uri="{FF2B5EF4-FFF2-40B4-BE49-F238E27FC236}">
              <a16:creationId xmlns:a16="http://schemas.microsoft.com/office/drawing/2014/main" id="{E408EA86-687D-48F0-A9D7-E237BECF72CE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47625"/>
    <xdr:sp macro="" textlink="">
      <xdr:nvSpPr>
        <xdr:cNvPr id="1480" name="Text Box 70">
          <a:extLst>
            <a:ext uri="{FF2B5EF4-FFF2-40B4-BE49-F238E27FC236}">
              <a16:creationId xmlns:a16="http://schemas.microsoft.com/office/drawing/2014/main" id="{19C824BA-8387-499F-9FAE-6AD6A16B6F25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47625"/>
    <xdr:sp macro="" textlink="">
      <xdr:nvSpPr>
        <xdr:cNvPr id="1481" name="Text Box 71">
          <a:extLst>
            <a:ext uri="{FF2B5EF4-FFF2-40B4-BE49-F238E27FC236}">
              <a16:creationId xmlns:a16="http://schemas.microsoft.com/office/drawing/2014/main" id="{2C232796-67CA-44F6-B637-3B895E595A08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47625"/>
    <xdr:sp macro="" textlink="">
      <xdr:nvSpPr>
        <xdr:cNvPr id="1482" name="Text Box 72">
          <a:extLst>
            <a:ext uri="{FF2B5EF4-FFF2-40B4-BE49-F238E27FC236}">
              <a16:creationId xmlns:a16="http://schemas.microsoft.com/office/drawing/2014/main" id="{253FB227-94A3-46CB-A9FA-FAAABBE6E3A4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47625"/>
    <xdr:sp macro="" textlink="">
      <xdr:nvSpPr>
        <xdr:cNvPr id="1483" name="Text Box 73">
          <a:extLst>
            <a:ext uri="{FF2B5EF4-FFF2-40B4-BE49-F238E27FC236}">
              <a16:creationId xmlns:a16="http://schemas.microsoft.com/office/drawing/2014/main" id="{7DC0D0A2-5781-445C-9E5F-9EDCC55102D0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28575"/>
    <xdr:sp macro="" textlink="">
      <xdr:nvSpPr>
        <xdr:cNvPr id="1484" name="Text Box 46">
          <a:extLst>
            <a:ext uri="{FF2B5EF4-FFF2-40B4-BE49-F238E27FC236}">
              <a16:creationId xmlns:a16="http://schemas.microsoft.com/office/drawing/2014/main" id="{747872C7-6915-4C37-B1D5-81DDB094C290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28575"/>
    <xdr:sp macro="" textlink="">
      <xdr:nvSpPr>
        <xdr:cNvPr id="1485" name="Text Box 43">
          <a:extLst>
            <a:ext uri="{FF2B5EF4-FFF2-40B4-BE49-F238E27FC236}">
              <a16:creationId xmlns:a16="http://schemas.microsoft.com/office/drawing/2014/main" id="{90F50788-CE7C-4641-B841-CC9140CE0C86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28575"/>
    <xdr:sp macro="" textlink="">
      <xdr:nvSpPr>
        <xdr:cNvPr id="1486" name="Text Box 46">
          <a:extLst>
            <a:ext uri="{FF2B5EF4-FFF2-40B4-BE49-F238E27FC236}">
              <a16:creationId xmlns:a16="http://schemas.microsoft.com/office/drawing/2014/main" id="{73073F2C-69D5-4892-83CA-0245B714E266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28575"/>
    <xdr:sp macro="" textlink="">
      <xdr:nvSpPr>
        <xdr:cNvPr id="1487" name="Text Box 43">
          <a:extLst>
            <a:ext uri="{FF2B5EF4-FFF2-40B4-BE49-F238E27FC236}">
              <a16:creationId xmlns:a16="http://schemas.microsoft.com/office/drawing/2014/main" id="{ED948A7D-9FB6-4E81-A6DE-FE2F23F9D36A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171450"/>
    <xdr:sp macro="" textlink="">
      <xdr:nvSpPr>
        <xdr:cNvPr id="1488" name="Text Box 65">
          <a:extLst>
            <a:ext uri="{FF2B5EF4-FFF2-40B4-BE49-F238E27FC236}">
              <a16:creationId xmlns:a16="http://schemas.microsoft.com/office/drawing/2014/main" id="{98D9A222-9267-4CEC-97ED-D306CE1A857D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171450"/>
    <xdr:sp macro="" textlink="">
      <xdr:nvSpPr>
        <xdr:cNvPr id="1489" name="Text Box 91">
          <a:extLst>
            <a:ext uri="{FF2B5EF4-FFF2-40B4-BE49-F238E27FC236}">
              <a16:creationId xmlns:a16="http://schemas.microsoft.com/office/drawing/2014/main" id="{191A7E17-9040-4362-A8DE-15EE41D3FEAE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171450"/>
    <xdr:sp macro="" textlink="">
      <xdr:nvSpPr>
        <xdr:cNvPr id="1490" name="Text Box 65">
          <a:extLst>
            <a:ext uri="{FF2B5EF4-FFF2-40B4-BE49-F238E27FC236}">
              <a16:creationId xmlns:a16="http://schemas.microsoft.com/office/drawing/2014/main" id="{11549D78-D8D5-436E-AE10-6C2C418078AD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171450"/>
    <xdr:sp macro="" textlink="">
      <xdr:nvSpPr>
        <xdr:cNvPr id="1491" name="Text Box 91">
          <a:extLst>
            <a:ext uri="{FF2B5EF4-FFF2-40B4-BE49-F238E27FC236}">
              <a16:creationId xmlns:a16="http://schemas.microsoft.com/office/drawing/2014/main" id="{A6558612-EFB8-4155-B784-0C8F2C048ABE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238</xdr:row>
      <xdr:rowOff>0</xdr:rowOff>
    </xdr:from>
    <xdr:ext cx="76200" cy="171450"/>
    <xdr:sp macro="" textlink="">
      <xdr:nvSpPr>
        <xdr:cNvPr id="1492" name="Text Box 46">
          <a:extLst>
            <a:ext uri="{FF2B5EF4-FFF2-40B4-BE49-F238E27FC236}">
              <a16:creationId xmlns:a16="http://schemas.microsoft.com/office/drawing/2014/main" id="{E75CE758-E289-4053-A238-59F07ACC24DC}"/>
            </a:ext>
          </a:extLst>
        </xdr:cNvPr>
        <xdr:cNvSpPr txBox="1">
          <a:spLocks noChangeArrowheads="1"/>
        </xdr:cNvSpPr>
      </xdr:nvSpPr>
      <xdr:spPr bwMode="auto">
        <a:xfrm>
          <a:off x="4705350" y="30746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238</xdr:row>
      <xdr:rowOff>0</xdr:rowOff>
    </xdr:from>
    <xdr:ext cx="76200" cy="171450"/>
    <xdr:sp macro="" textlink="">
      <xdr:nvSpPr>
        <xdr:cNvPr id="1493" name="Text Box 43">
          <a:extLst>
            <a:ext uri="{FF2B5EF4-FFF2-40B4-BE49-F238E27FC236}">
              <a16:creationId xmlns:a16="http://schemas.microsoft.com/office/drawing/2014/main" id="{24244C08-9CF4-497D-A188-8A9D72C58ECC}"/>
            </a:ext>
          </a:extLst>
        </xdr:cNvPr>
        <xdr:cNvSpPr txBox="1">
          <a:spLocks noChangeArrowheads="1"/>
        </xdr:cNvSpPr>
      </xdr:nvSpPr>
      <xdr:spPr bwMode="auto">
        <a:xfrm>
          <a:off x="4705350" y="30746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66675"/>
    <xdr:sp macro="" textlink="">
      <xdr:nvSpPr>
        <xdr:cNvPr id="1494" name="Text Box 68">
          <a:extLst>
            <a:ext uri="{FF2B5EF4-FFF2-40B4-BE49-F238E27FC236}">
              <a16:creationId xmlns:a16="http://schemas.microsoft.com/office/drawing/2014/main" id="{E360C8CA-CA22-43D2-9A4D-7476A5D89DAD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66675"/>
    <xdr:sp macro="" textlink="">
      <xdr:nvSpPr>
        <xdr:cNvPr id="1495" name="Text Box 69">
          <a:extLst>
            <a:ext uri="{FF2B5EF4-FFF2-40B4-BE49-F238E27FC236}">
              <a16:creationId xmlns:a16="http://schemas.microsoft.com/office/drawing/2014/main" id="{A9328517-20AA-4788-80CD-432565C64D2F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66675"/>
    <xdr:sp macro="" textlink="">
      <xdr:nvSpPr>
        <xdr:cNvPr id="1496" name="Text Box 70">
          <a:extLst>
            <a:ext uri="{FF2B5EF4-FFF2-40B4-BE49-F238E27FC236}">
              <a16:creationId xmlns:a16="http://schemas.microsoft.com/office/drawing/2014/main" id="{8E8680EB-63A7-4225-8CF8-5171BBD64704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66675"/>
    <xdr:sp macro="" textlink="">
      <xdr:nvSpPr>
        <xdr:cNvPr id="1497" name="Text Box 71">
          <a:extLst>
            <a:ext uri="{FF2B5EF4-FFF2-40B4-BE49-F238E27FC236}">
              <a16:creationId xmlns:a16="http://schemas.microsoft.com/office/drawing/2014/main" id="{2753A5E3-115C-4A0F-AF35-8B2B9DC39526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66675"/>
    <xdr:sp macro="" textlink="">
      <xdr:nvSpPr>
        <xdr:cNvPr id="1498" name="Text Box 72">
          <a:extLst>
            <a:ext uri="{FF2B5EF4-FFF2-40B4-BE49-F238E27FC236}">
              <a16:creationId xmlns:a16="http://schemas.microsoft.com/office/drawing/2014/main" id="{D388A608-7D42-42C6-8FBE-D77F865BEA09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66675"/>
    <xdr:sp macro="" textlink="">
      <xdr:nvSpPr>
        <xdr:cNvPr id="1499" name="Text Box 73">
          <a:extLst>
            <a:ext uri="{FF2B5EF4-FFF2-40B4-BE49-F238E27FC236}">
              <a16:creationId xmlns:a16="http://schemas.microsoft.com/office/drawing/2014/main" id="{3A5D01E3-915D-47D8-970B-3D56D83121EC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28575"/>
    <xdr:sp macro="" textlink="">
      <xdr:nvSpPr>
        <xdr:cNvPr id="1500" name="Text Box 46">
          <a:extLst>
            <a:ext uri="{FF2B5EF4-FFF2-40B4-BE49-F238E27FC236}">
              <a16:creationId xmlns:a16="http://schemas.microsoft.com/office/drawing/2014/main" id="{52A380EA-7436-4C38-8F42-3E1F966C6EDF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28575"/>
    <xdr:sp macro="" textlink="">
      <xdr:nvSpPr>
        <xdr:cNvPr id="1501" name="Text Box 43">
          <a:extLst>
            <a:ext uri="{FF2B5EF4-FFF2-40B4-BE49-F238E27FC236}">
              <a16:creationId xmlns:a16="http://schemas.microsoft.com/office/drawing/2014/main" id="{AD4E204E-0CD3-4C1C-811C-382260EF5F94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28575"/>
    <xdr:sp macro="" textlink="">
      <xdr:nvSpPr>
        <xdr:cNvPr id="1502" name="Text Box 46">
          <a:extLst>
            <a:ext uri="{FF2B5EF4-FFF2-40B4-BE49-F238E27FC236}">
              <a16:creationId xmlns:a16="http://schemas.microsoft.com/office/drawing/2014/main" id="{F05E5E67-F6A5-49A3-BD7B-EAC6E07CCF65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28575"/>
    <xdr:sp macro="" textlink="">
      <xdr:nvSpPr>
        <xdr:cNvPr id="1503" name="Text Box 43">
          <a:extLst>
            <a:ext uri="{FF2B5EF4-FFF2-40B4-BE49-F238E27FC236}">
              <a16:creationId xmlns:a16="http://schemas.microsoft.com/office/drawing/2014/main" id="{9AAB2C4F-8CDE-4347-AD56-4619937AD72A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66675"/>
    <xdr:sp macro="" textlink="">
      <xdr:nvSpPr>
        <xdr:cNvPr id="1504" name="Text Box 68">
          <a:extLst>
            <a:ext uri="{FF2B5EF4-FFF2-40B4-BE49-F238E27FC236}">
              <a16:creationId xmlns:a16="http://schemas.microsoft.com/office/drawing/2014/main" id="{0DD44397-F017-44A7-84A4-FB04B2D4C160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66675"/>
    <xdr:sp macro="" textlink="">
      <xdr:nvSpPr>
        <xdr:cNvPr id="1505" name="Text Box 69">
          <a:extLst>
            <a:ext uri="{FF2B5EF4-FFF2-40B4-BE49-F238E27FC236}">
              <a16:creationId xmlns:a16="http://schemas.microsoft.com/office/drawing/2014/main" id="{90D58D0A-E639-4E9F-B8CF-FC92C3AAD586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66675"/>
    <xdr:sp macro="" textlink="">
      <xdr:nvSpPr>
        <xdr:cNvPr id="1506" name="Text Box 70">
          <a:extLst>
            <a:ext uri="{FF2B5EF4-FFF2-40B4-BE49-F238E27FC236}">
              <a16:creationId xmlns:a16="http://schemas.microsoft.com/office/drawing/2014/main" id="{C6D89500-599F-4AD2-A54D-B91B741999E9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66675"/>
    <xdr:sp macro="" textlink="">
      <xdr:nvSpPr>
        <xdr:cNvPr id="1507" name="Text Box 71">
          <a:extLst>
            <a:ext uri="{FF2B5EF4-FFF2-40B4-BE49-F238E27FC236}">
              <a16:creationId xmlns:a16="http://schemas.microsoft.com/office/drawing/2014/main" id="{94C34BBD-03FE-436A-906D-03CB7F622279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66675"/>
    <xdr:sp macro="" textlink="">
      <xdr:nvSpPr>
        <xdr:cNvPr id="1508" name="Text Box 72">
          <a:extLst>
            <a:ext uri="{FF2B5EF4-FFF2-40B4-BE49-F238E27FC236}">
              <a16:creationId xmlns:a16="http://schemas.microsoft.com/office/drawing/2014/main" id="{997BA066-85B1-4395-A885-CD290B2977CC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66675"/>
    <xdr:sp macro="" textlink="">
      <xdr:nvSpPr>
        <xdr:cNvPr id="1509" name="Text Box 73">
          <a:extLst>
            <a:ext uri="{FF2B5EF4-FFF2-40B4-BE49-F238E27FC236}">
              <a16:creationId xmlns:a16="http://schemas.microsoft.com/office/drawing/2014/main" id="{42B739FC-EE04-4AC1-B721-8D2B8D8B374B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28575"/>
    <xdr:sp macro="" textlink="">
      <xdr:nvSpPr>
        <xdr:cNvPr id="1510" name="Text Box 46">
          <a:extLst>
            <a:ext uri="{FF2B5EF4-FFF2-40B4-BE49-F238E27FC236}">
              <a16:creationId xmlns:a16="http://schemas.microsoft.com/office/drawing/2014/main" id="{48C5AB1B-EFE3-4EDF-B6B7-9C62E2866487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28575"/>
    <xdr:sp macro="" textlink="">
      <xdr:nvSpPr>
        <xdr:cNvPr id="1511" name="Text Box 43">
          <a:extLst>
            <a:ext uri="{FF2B5EF4-FFF2-40B4-BE49-F238E27FC236}">
              <a16:creationId xmlns:a16="http://schemas.microsoft.com/office/drawing/2014/main" id="{AC9F3DCB-3757-4C3B-A8D7-9DEE9F02912A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28575"/>
    <xdr:sp macro="" textlink="">
      <xdr:nvSpPr>
        <xdr:cNvPr id="1512" name="Text Box 46">
          <a:extLst>
            <a:ext uri="{FF2B5EF4-FFF2-40B4-BE49-F238E27FC236}">
              <a16:creationId xmlns:a16="http://schemas.microsoft.com/office/drawing/2014/main" id="{507F9E42-D3D7-430F-B888-9654439E5639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47625"/>
    <xdr:sp macro="" textlink="">
      <xdr:nvSpPr>
        <xdr:cNvPr id="1513" name="Text Box 68">
          <a:extLst>
            <a:ext uri="{FF2B5EF4-FFF2-40B4-BE49-F238E27FC236}">
              <a16:creationId xmlns:a16="http://schemas.microsoft.com/office/drawing/2014/main" id="{DCF96E94-6593-45D1-80C3-8A49113E40E6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47625"/>
    <xdr:sp macro="" textlink="">
      <xdr:nvSpPr>
        <xdr:cNvPr id="1514" name="Text Box 69">
          <a:extLst>
            <a:ext uri="{FF2B5EF4-FFF2-40B4-BE49-F238E27FC236}">
              <a16:creationId xmlns:a16="http://schemas.microsoft.com/office/drawing/2014/main" id="{7EF4DDB6-0CEF-433C-939F-9A00FCF6D74C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47625"/>
    <xdr:sp macro="" textlink="">
      <xdr:nvSpPr>
        <xdr:cNvPr id="1515" name="Text Box 70">
          <a:extLst>
            <a:ext uri="{FF2B5EF4-FFF2-40B4-BE49-F238E27FC236}">
              <a16:creationId xmlns:a16="http://schemas.microsoft.com/office/drawing/2014/main" id="{BB38DFC3-9DBE-4B9A-83C4-1144CAABCE8A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47625"/>
    <xdr:sp macro="" textlink="">
      <xdr:nvSpPr>
        <xdr:cNvPr id="1516" name="Text Box 71">
          <a:extLst>
            <a:ext uri="{FF2B5EF4-FFF2-40B4-BE49-F238E27FC236}">
              <a16:creationId xmlns:a16="http://schemas.microsoft.com/office/drawing/2014/main" id="{97A16EC2-FA6E-411E-B2CB-B8375C6BCA8A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47625"/>
    <xdr:sp macro="" textlink="">
      <xdr:nvSpPr>
        <xdr:cNvPr id="1517" name="Text Box 72">
          <a:extLst>
            <a:ext uri="{FF2B5EF4-FFF2-40B4-BE49-F238E27FC236}">
              <a16:creationId xmlns:a16="http://schemas.microsoft.com/office/drawing/2014/main" id="{B2207DB4-AA65-4A18-B8A9-CC53C2D96A6A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47625"/>
    <xdr:sp macro="" textlink="">
      <xdr:nvSpPr>
        <xdr:cNvPr id="1518" name="Text Box 73">
          <a:extLst>
            <a:ext uri="{FF2B5EF4-FFF2-40B4-BE49-F238E27FC236}">
              <a16:creationId xmlns:a16="http://schemas.microsoft.com/office/drawing/2014/main" id="{B5FBED74-26C6-4D9B-A551-2A4DF005C9FE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28575"/>
    <xdr:sp macro="" textlink="">
      <xdr:nvSpPr>
        <xdr:cNvPr id="1519" name="Text Box 46">
          <a:extLst>
            <a:ext uri="{FF2B5EF4-FFF2-40B4-BE49-F238E27FC236}">
              <a16:creationId xmlns:a16="http://schemas.microsoft.com/office/drawing/2014/main" id="{0AF14713-1102-4B26-8BD6-854244BBEA8B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28575"/>
    <xdr:sp macro="" textlink="">
      <xdr:nvSpPr>
        <xdr:cNvPr id="1520" name="Text Box 43">
          <a:extLst>
            <a:ext uri="{FF2B5EF4-FFF2-40B4-BE49-F238E27FC236}">
              <a16:creationId xmlns:a16="http://schemas.microsoft.com/office/drawing/2014/main" id="{AC271DF5-323E-42DE-8B46-332B0AFCE8AD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28575"/>
    <xdr:sp macro="" textlink="">
      <xdr:nvSpPr>
        <xdr:cNvPr id="1521" name="Text Box 46">
          <a:extLst>
            <a:ext uri="{FF2B5EF4-FFF2-40B4-BE49-F238E27FC236}">
              <a16:creationId xmlns:a16="http://schemas.microsoft.com/office/drawing/2014/main" id="{2F333BCF-3BD0-4AF4-BCC2-276E6FB98EE2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28575"/>
    <xdr:sp macro="" textlink="">
      <xdr:nvSpPr>
        <xdr:cNvPr id="1522" name="Text Box 43">
          <a:extLst>
            <a:ext uri="{FF2B5EF4-FFF2-40B4-BE49-F238E27FC236}">
              <a16:creationId xmlns:a16="http://schemas.microsoft.com/office/drawing/2014/main" id="{D80FE864-FF5A-4902-9A7A-F4AE8FB5473F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238</xdr:row>
      <xdr:rowOff>0</xdr:rowOff>
    </xdr:from>
    <xdr:ext cx="0" cy="171450"/>
    <xdr:sp macro="" textlink="">
      <xdr:nvSpPr>
        <xdr:cNvPr id="1523" name="Text Box 10">
          <a:extLst>
            <a:ext uri="{FF2B5EF4-FFF2-40B4-BE49-F238E27FC236}">
              <a16:creationId xmlns:a16="http://schemas.microsoft.com/office/drawing/2014/main" id="{4E240DBA-542B-453E-8254-669D4E921821}"/>
            </a:ext>
          </a:extLst>
        </xdr:cNvPr>
        <xdr:cNvSpPr txBox="1">
          <a:spLocks noChangeArrowheads="1"/>
        </xdr:cNvSpPr>
      </xdr:nvSpPr>
      <xdr:spPr bwMode="auto">
        <a:xfrm>
          <a:off x="1057275" y="307467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238</xdr:row>
      <xdr:rowOff>0</xdr:rowOff>
    </xdr:from>
    <xdr:ext cx="0" cy="171450"/>
    <xdr:sp macro="" textlink="">
      <xdr:nvSpPr>
        <xdr:cNvPr id="1524" name="Text Box 11">
          <a:extLst>
            <a:ext uri="{FF2B5EF4-FFF2-40B4-BE49-F238E27FC236}">
              <a16:creationId xmlns:a16="http://schemas.microsoft.com/office/drawing/2014/main" id="{429502B8-6BD6-4021-8113-BCAFB91D53D1}"/>
            </a:ext>
          </a:extLst>
        </xdr:cNvPr>
        <xdr:cNvSpPr txBox="1">
          <a:spLocks noChangeArrowheads="1"/>
        </xdr:cNvSpPr>
      </xdr:nvSpPr>
      <xdr:spPr bwMode="auto">
        <a:xfrm>
          <a:off x="1057275" y="307467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171450"/>
    <xdr:sp macro="" textlink="">
      <xdr:nvSpPr>
        <xdr:cNvPr id="1525" name="Text Box 65">
          <a:extLst>
            <a:ext uri="{FF2B5EF4-FFF2-40B4-BE49-F238E27FC236}">
              <a16:creationId xmlns:a16="http://schemas.microsoft.com/office/drawing/2014/main" id="{5969B541-2C0A-44DD-AD4E-55E8BA7DF9B1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171450"/>
    <xdr:sp macro="" textlink="">
      <xdr:nvSpPr>
        <xdr:cNvPr id="1526" name="Text Box 91">
          <a:extLst>
            <a:ext uri="{FF2B5EF4-FFF2-40B4-BE49-F238E27FC236}">
              <a16:creationId xmlns:a16="http://schemas.microsoft.com/office/drawing/2014/main" id="{CF9D956D-E23B-42BB-8F3D-C0A3724C2E09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171450"/>
    <xdr:sp macro="" textlink="">
      <xdr:nvSpPr>
        <xdr:cNvPr id="1527" name="Text Box 65">
          <a:extLst>
            <a:ext uri="{FF2B5EF4-FFF2-40B4-BE49-F238E27FC236}">
              <a16:creationId xmlns:a16="http://schemas.microsoft.com/office/drawing/2014/main" id="{DC6425CB-64B1-44BE-9FE9-2E53803EEBC6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171450"/>
    <xdr:sp macro="" textlink="">
      <xdr:nvSpPr>
        <xdr:cNvPr id="1528" name="Text Box 91">
          <a:extLst>
            <a:ext uri="{FF2B5EF4-FFF2-40B4-BE49-F238E27FC236}">
              <a16:creationId xmlns:a16="http://schemas.microsoft.com/office/drawing/2014/main" id="{83195018-E996-4052-BFA4-F1A7AD9FC499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238</xdr:row>
      <xdr:rowOff>0</xdr:rowOff>
    </xdr:from>
    <xdr:ext cx="76200" cy="171450"/>
    <xdr:sp macro="" textlink="">
      <xdr:nvSpPr>
        <xdr:cNvPr id="1529" name="Text Box 46">
          <a:extLst>
            <a:ext uri="{FF2B5EF4-FFF2-40B4-BE49-F238E27FC236}">
              <a16:creationId xmlns:a16="http://schemas.microsoft.com/office/drawing/2014/main" id="{DC98EFAD-37E6-404B-B8B7-6CAC936F603D}"/>
            </a:ext>
          </a:extLst>
        </xdr:cNvPr>
        <xdr:cNvSpPr txBox="1">
          <a:spLocks noChangeArrowheads="1"/>
        </xdr:cNvSpPr>
      </xdr:nvSpPr>
      <xdr:spPr bwMode="auto">
        <a:xfrm>
          <a:off x="4705350" y="30746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238</xdr:row>
      <xdr:rowOff>0</xdr:rowOff>
    </xdr:from>
    <xdr:ext cx="76200" cy="171450"/>
    <xdr:sp macro="" textlink="">
      <xdr:nvSpPr>
        <xdr:cNvPr id="1530" name="Text Box 43">
          <a:extLst>
            <a:ext uri="{FF2B5EF4-FFF2-40B4-BE49-F238E27FC236}">
              <a16:creationId xmlns:a16="http://schemas.microsoft.com/office/drawing/2014/main" id="{8D0A0BC5-80E5-4920-92D9-B883DA775B37}"/>
            </a:ext>
          </a:extLst>
        </xdr:cNvPr>
        <xdr:cNvSpPr txBox="1">
          <a:spLocks noChangeArrowheads="1"/>
        </xdr:cNvSpPr>
      </xdr:nvSpPr>
      <xdr:spPr bwMode="auto">
        <a:xfrm>
          <a:off x="4705350" y="30746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66675"/>
    <xdr:sp macro="" textlink="">
      <xdr:nvSpPr>
        <xdr:cNvPr id="1531" name="Text Box 68">
          <a:extLst>
            <a:ext uri="{FF2B5EF4-FFF2-40B4-BE49-F238E27FC236}">
              <a16:creationId xmlns:a16="http://schemas.microsoft.com/office/drawing/2014/main" id="{A91B38FD-534D-4373-BCF4-69A5E52CF1AB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66675"/>
    <xdr:sp macro="" textlink="">
      <xdr:nvSpPr>
        <xdr:cNvPr id="1532" name="Text Box 69">
          <a:extLst>
            <a:ext uri="{FF2B5EF4-FFF2-40B4-BE49-F238E27FC236}">
              <a16:creationId xmlns:a16="http://schemas.microsoft.com/office/drawing/2014/main" id="{5A20776F-B717-4251-AB0A-3D401E696F1A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66675"/>
    <xdr:sp macro="" textlink="">
      <xdr:nvSpPr>
        <xdr:cNvPr id="1533" name="Text Box 70">
          <a:extLst>
            <a:ext uri="{FF2B5EF4-FFF2-40B4-BE49-F238E27FC236}">
              <a16:creationId xmlns:a16="http://schemas.microsoft.com/office/drawing/2014/main" id="{BE31021E-1DD3-44F9-8D57-31D19A8CC8B9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66675"/>
    <xdr:sp macro="" textlink="">
      <xdr:nvSpPr>
        <xdr:cNvPr id="1534" name="Text Box 71">
          <a:extLst>
            <a:ext uri="{FF2B5EF4-FFF2-40B4-BE49-F238E27FC236}">
              <a16:creationId xmlns:a16="http://schemas.microsoft.com/office/drawing/2014/main" id="{1891B1AA-BAB0-4E0B-A8E8-3269323A2D38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66675"/>
    <xdr:sp macro="" textlink="">
      <xdr:nvSpPr>
        <xdr:cNvPr id="1535" name="Text Box 72">
          <a:extLst>
            <a:ext uri="{FF2B5EF4-FFF2-40B4-BE49-F238E27FC236}">
              <a16:creationId xmlns:a16="http://schemas.microsoft.com/office/drawing/2014/main" id="{630A63CC-91F4-4D83-B2CD-9EC7A2DBF317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66675"/>
    <xdr:sp macro="" textlink="">
      <xdr:nvSpPr>
        <xdr:cNvPr id="1536" name="Text Box 73">
          <a:extLst>
            <a:ext uri="{FF2B5EF4-FFF2-40B4-BE49-F238E27FC236}">
              <a16:creationId xmlns:a16="http://schemas.microsoft.com/office/drawing/2014/main" id="{C71F036F-1599-4405-A3C7-1DBF5D29C31C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28575"/>
    <xdr:sp macro="" textlink="">
      <xdr:nvSpPr>
        <xdr:cNvPr id="1537" name="Text Box 46">
          <a:extLst>
            <a:ext uri="{FF2B5EF4-FFF2-40B4-BE49-F238E27FC236}">
              <a16:creationId xmlns:a16="http://schemas.microsoft.com/office/drawing/2014/main" id="{F100F2DB-CCED-44D3-BDEF-A7C224A4DAF6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28575"/>
    <xdr:sp macro="" textlink="">
      <xdr:nvSpPr>
        <xdr:cNvPr id="1538" name="Text Box 43">
          <a:extLst>
            <a:ext uri="{FF2B5EF4-FFF2-40B4-BE49-F238E27FC236}">
              <a16:creationId xmlns:a16="http://schemas.microsoft.com/office/drawing/2014/main" id="{2EDD3DB9-5D79-4502-8E5C-2B5D779C4DE5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28575"/>
    <xdr:sp macro="" textlink="">
      <xdr:nvSpPr>
        <xdr:cNvPr id="1539" name="Text Box 46">
          <a:extLst>
            <a:ext uri="{FF2B5EF4-FFF2-40B4-BE49-F238E27FC236}">
              <a16:creationId xmlns:a16="http://schemas.microsoft.com/office/drawing/2014/main" id="{2C7EC0D7-2F99-4256-B15A-9085555DC54C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28575"/>
    <xdr:sp macro="" textlink="">
      <xdr:nvSpPr>
        <xdr:cNvPr id="1540" name="Text Box 43">
          <a:extLst>
            <a:ext uri="{FF2B5EF4-FFF2-40B4-BE49-F238E27FC236}">
              <a16:creationId xmlns:a16="http://schemas.microsoft.com/office/drawing/2014/main" id="{6C34D85C-5917-4AF6-B806-3311DA54E56A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66675"/>
    <xdr:sp macro="" textlink="">
      <xdr:nvSpPr>
        <xdr:cNvPr id="1541" name="Text Box 68">
          <a:extLst>
            <a:ext uri="{FF2B5EF4-FFF2-40B4-BE49-F238E27FC236}">
              <a16:creationId xmlns:a16="http://schemas.microsoft.com/office/drawing/2014/main" id="{92A787B4-58AD-47D7-A83D-54594C57CD4B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66675"/>
    <xdr:sp macro="" textlink="">
      <xdr:nvSpPr>
        <xdr:cNvPr id="1542" name="Text Box 69">
          <a:extLst>
            <a:ext uri="{FF2B5EF4-FFF2-40B4-BE49-F238E27FC236}">
              <a16:creationId xmlns:a16="http://schemas.microsoft.com/office/drawing/2014/main" id="{3CF96BAF-7747-4397-8485-A765CD678A81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66675"/>
    <xdr:sp macro="" textlink="">
      <xdr:nvSpPr>
        <xdr:cNvPr id="1543" name="Text Box 70">
          <a:extLst>
            <a:ext uri="{FF2B5EF4-FFF2-40B4-BE49-F238E27FC236}">
              <a16:creationId xmlns:a16="http://schemas.microsoft.com/office/drawing/2014/main" id="{F72BAA54-2396-44D9-995F-6E732BF72805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66675"/>
    <xdr:sp macro="" textlink="">
      <xdr:nvSpPr>
        <xdr:cNvPr id="1544" name="Text Box 71">
          <a:extLst>
            <a:ext uri="{FF2B5EF4-FFF2-40B4-BE49-F238E27FC236}">
              <a16:creationId xmlns:a16="http://schemas.microsoft.com/office/drawing/2014/main" id="{296FE89C-9366-4664-BB19-2C0C9CC16BDD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66675"/>
    <xdr:sp macro="" textlink="">
      <xdr:nvSpPr>
        <xdr:cNvPr id="1545" name="Text Box 72">
          <a:extLst>
            <a:ext uri="{FF2B5EF4-FFF2-40B4-BE49-F238E27FC236}">
              <a16:creationId xmlns:a16="http://schemas.microsoft.com/office/drawing/2014/main" id="{49A42C42-01A2-435B-A6E3-E58080D63522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66675"/>
    <xdr:sp macro="" textlink="">
      <xdr:nvSpPr>
        <xdr:cNvPr id="1546" name="Text Box 73">
          <a:extLst>
            <a:ext uri="{FF2B5EF4-FFF2-40B4-BE49-F238E27FC236}">
              <a16:creationId xmlns:a16="http://schemas.microsoft.com/office/drawing/2014/main" id="{2AA68C06-0C97-4675-9F2B-CAC3A4A96DCF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28575"/>
    <xdr:sp macro="" textlink="">
      <xdr:nvSpPr>
        <xdr:cNvPr id="1547" name="Text Box 46">
          <a:extLst>
            <a:ext uri="{FF2B5EF4-FFF2-40B4-BE49-F238E27FC236}">
              <a16:creationId xmlns:a16="http://schemas.microsoft.com/office/drawing/2014/main" id="{E300C5B2-3D02-4784-8041-81E20DAF1159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28575"/>
    <xdr:sp macro="" textlink="">
      <xdr:nvSpPr>
        <xdr:cNvPr id="1548" name="Text Box 43">
          <a:extLst>
            <a:ext uri="{FF2B5EF4-FFF2-40B4-BE49-F238E27FC236}">
              <a16:creationId xmlns:a16="http://schemas.microsoft.com/office/drawing/2014/main" id="{FA32A126-63F5-48F4-BBD2-B7C366D689E0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28575"/>
    <xdr:sp macro="" textlink="">
      <xdr:nvSpPr>
        <xdr:cNvPr id="1549" name="Text Box 46">
          <a:extLst>
            <a:ext uri="{FF2B5EF4-FFF2-40B4-BE49-F238E27FC236}">
              <a16:creationId xmlns:a16="http://schemas.microsoft.com/office/drawing/2014/main" id="{221EA5BA-4718-47C9-B413-F358692A1A81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28575"/>
    <xdr:sp macro="" textlink="">
      <xdr:nvSpPr>
        <xdr:cNvPr id="1550" name="Text Box 43">
          <a:extLst>
            <a:ext uri="{FF2B5EF4-FFF2-40B4-BE49-F238E27FC236}">
              <a16:creationId xmlns:a16="http://schemas.microsoft.com/office/drawing/2014/main" id="{3B09DE23-BA0E-4BE8-B301-1B1A2DE95B96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47625"/>
    <xdr:sp macro="" textlink="">
      <xdr:nvSpPr>
        <xdr:cNvPr id="1551" name="Text Box 68">
          <a:extLst>
            <a:ext uri="{FF2B5EF4-FFF2-40B4-BE49-F238E27FC236}">
              <a16:creationId xmlns:a16="http://schemas.microsoft.com/office/drawing/2014/main" id="{0045D56F-EC86-4754-ABEE-0E49A955FEE4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47625"/>
    <xdr:sp macro="" textlink="">
      <xdr:nvSpPr>
        <xdr:cNvPr id="1552" name="Text Box 69">
          <a:extLst>
            <a:ext uri="{FF2B5EF4-FFF2-40B4-BE49-F238E27FC236}">
              <a16:creationId xmlns:a16="http://schemas.microsoft.com/office/drawing/2014/main" id="{9054C4DC-EF9B-43F2-A113-E5CADA4E1749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47625"/>
    <xdr:sp macro="" textlink="">
      <xdr:nvSpPr>
        <xdr:cNvPr id="1553" name="Text Box 70">
          <a:extLst>
            <a:ext uri="{FF2B5EF4-FFF2-40B4-BE49-F238E27FC236}">
              <a16:creationId xmlns:a16="http://schemas.microsoft.com/office/drawing/2014/main" id="{0046037C-B416-4A47-974B-26F20181EDA2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47625"/>
    <xdr:sp macro="" textlink="">
      <xdr:nvSpPr>
        <xdr:cNvPr id="1554" name="Text Box 71">
          <a:extLst>
            <a:ext uri="{FF2B5EF4-FFF2-40B4-BE49-F238E27FC236}">
              <a16:creationId xmlns:a16="http://schemas.microsoft.com/office/drawing/2014/main" id="{F07C5229-1CBC-45B6-9A68-022C317CE951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47625"/>
    <xdr:sp macro="" textlink="">
      <xdr:nvSpPr>
        <xdr:cNvPr id="1555" name="Text Box 72">
          <a:extLst>
            <a:ext uri="{FF2B5EF4-FFF2-40B4-BE49-F238E27FC236}">
              <a16:creationId xmlns:a16="http://schemas.microsoft.com/office/drawing/2014/main" id="{EEA5E174-AA9F-4A15-BC87-95C7534C3F03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47625"/>
    <xdr:sp macro="" textlink="">
      <xdr:nvSpPr>
        <xdr:cNvPr id="1556" name="Text Box 73">
          <a:extLst>
            <a:ext uri="{FF2B5EF4-FFF2-40B4-BE49-F238E27FC236}">
              <a16:creationId xmlns:a16="http://schemas.microsoft.com/office/drawing/2014/main" id="{471B86EA-1F0F-46A0-B3F4-FFDD7D15D0C3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28575"/>
    <xdr:sp macro="" textlink="">
      <xdr:nvSpPr>
        <xdr:cNvPr id="1557" name="Text Box 46">
          <a:extLst>
            <a:ext uri="{FF2B5EF4-FFF2-40B4-BE49-F238E27FC236}">
              <a16:creationId xmlns:a16="http://schemas.microsoft.com/office/drawing/2014/main" id="{B119E870-DDFE-4B11-9D40-F9B825152C10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28575"/>
    <xdr:sp macro="" textlink="">
      <xdr:nvSpPr>
        <xdr:cNvPr id="1558" name="Text Box 43">
          <a:extLst>
            <a:ext uri="{FF2B5EF4-FFF2-40B4-BE49-F238E27FC236}">
              <a16:creationId xmlns:a16="http://schemas.microsoft.com/office/drawing/2014/main" id="{C8E691B9-B49D-4A13-B634-680E1FDD885B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28575"/>
    <xdr:sp macro="" textlink="">
      <xdr:nvSpPr>
        <xdr:cNvPr id="1559" name="Text Box 46">
          <a:extLst>
            <a:ext uri="{FF2B5EF4-FFF2-40B4-BE49-F238E27FC236}">
              <a16:creationId xmlns:a16="http://schemas.microsoft.com/office/drawing/2014/main" id="{72B7B0B8-94E8-41F3-BEBD-2886ED6783D8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28575"/>
    <xdr:sp macro="" textlink="">
      <xdr:nvSpPr>
        <xdr:cNvPr id="1560" name="Text Box 43">
          <a:extLst>
            <a:ext uri="{FF2B5EF4-FFF2-40B4-BE49-F238E27FC236}">
              <a16:creationId xmlns:a16="http://schemas.microsoft.com/office/drawing/2014/main" id="{945FE72E-6F14-46A9-BE8D-EF13E2C816BA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238</xdr:row>
      <xdr:rowOff>0</xdr:rowOff>
    </xdr:from>
    <xdr:ext cx="0" cy="171450"/>
    <xdr:sp macro="" textlink="">
      <xdr:nvSpPr>
        <xdr:cNvPr id="1561" name="Text Box 10">
          <a:extLst>
            <a:ext uri="{FF2B5EF4-FFF2-40B4-BE49-F238E27FC236}">
              <a16:creationId xmlns:a16="http://schemas.microsoft.com/office/drawing/2014/main" id="{3D01BFDD-C568-4645-A42F-B2E71D83A3E0}"/>
            </a:ext>
          </a:extLst>
        </xdr:cNvPr>
        <xdr:cNvSpPr txBox="1">
          <a:spLocks noChangeArrowheads="1"/>
        </xdr:cNvSpPr>
      </xdr:nvSpPr>
      <xdr:spPr bwMode="auto">
        <a:xfrm>
          <a:off x="1057275" y="307467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238</xdr:row>
      <xdr:rowOff>0</xdr:rowOff>
    </xdr:from>
    <xdr:ext cx="0" cy="171450"/>
    <xdr:sp macro="" textlink="">
      <xdr:nvSpPr>
        <xdr:cNvPr id="1562" name="Text Box 11">
          <a:extLst>
            <a:ext uri="{FF2B5EF4-FFF2-40B4-BE49-F238E27FC236}">
              <a16:creationId xmlns:a16="http://schemas.microsoft.com/office/drawing/2014/main" id="{09F348B3-7EB5-474E-AF60-3619A97A39C3}"/>
            </a:ext>
          </a:extLst>
        </xdr:cNvPr>
        <xdr:cNvSpPr txBox="1">
          <a:spLocks noChangeArrowheads="1"/>
        </xdr:cNvSpPr>
      </xdr:nvSpPr>
      <xdr:spPr bwMode="auto">
        <a:xfrm>
          <a:off x="1057275" y="307467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171450"/>
    <xdr:sp macro="" textlink="">
      <xdr:nvSpPr>
        <xdr:cNvPr id="1563" name="Text Box 65">
          <a:extLst>
            <a:ext uri="{FF2B5EF4-FFF2-40B4-BE49-F238E27FC236}">
              <a16:creationId xmlns:a16="http://schemas.microsoft.com/office/drawing/2014/main" id="{00ACD23F-686F-46F3-BDBB-4108F06D1F13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171450"/>
    <xdr:sp macro="" textlink="">
      <xdr:nvSpPr>
        <xdr:cNvPr id="1564" name="Text Box 91">
          <a:extLst>
            <a:ext uri="{FF2B5EF4-FFF2-40B4-BE49-F238E27FC236}">
              <a16:creationId xmlns:a16="http://schemas.microsoft.com/office/drawing/2014/main" id="{F62952E9-3DA0-401F-898F-40289D394738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171450"/>
    <xdr:sp macro="" textlink="">
      <xdr:nvSpPr>
        <xdr:cNvPr id="1565" name="Text Box 65">
          <a:extLst>
            <a:ext uri="{FF2B5EF4-FFF2-40B4-BE49-F238E27FC236}">
              <a16:creationId xmlns:a16="http://schemas.microsoft.com/office/drawing/2014/main" id="{FFCFC966-9643-4CEC-BFAA-8445D4A5412F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171450"/>
    <xdr:sp macro="" textlink="">
      <xdr:nvSpPr>
        <xdr:cNvPr id="1566" name="Text Box 91">
          <a:extLst>
            <a:ext uri="{FF2B5EF4-FFF2-40B4-BE49-F238E27FC236}">
              <a16:creationId xmlns:a16="http://schemas.microsoft.com/office/drawing/2014/main" id="{36D38C26-E0E4-4C9C-8109-A45B6BC4A6B0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238</xdr:row>
      <xdr:rowOff>0</xdr:rowOff>
    </xdr:from>
    <xdr:ext cx="76200" cy="171450"/>
    <xdr:sp macro="" textlink="">
      <xdr:nvSpPr>
        <xdr:cNvPr id="1567" name="Text Box 46">
          <a:extLst>
            <a:ext uri="{FF2B5EF4-FFF2-40B4-BE49-F238E27FC236}">
              <a16:creationId xmlns:a16="http://schemas.microsoft.com/office/drawing/2014/main" id="{04711026-6BD4-43E5-B6AB-62930A94D597}"/>
            </a:ext>
          </a:extLst>
        </xdr:cNvPr>
        <xdr:cNvSpPr txBox="1">
          <a:spLocks noChangeArrowheads="1"/>
        </xdr:cNvSpPr>
      </xdr:nvSpPr>
      <xdr:spPr bwMode="auto">
        <a:xfrm>
          <a:off x="4705350" y="30746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238</xdr:row>
      <xdr:rowOff>0</xdr:rowOff>
    </xdr:from>
    <xdr:ext cx="76200" cy="171450"/>
    <xdr:sp macro="" textlink="">
      <xdr:nvSpPr>
        <xdr:cNvPr id="1568" name="Text Box 43">
          <a:extLst>
            <a:ext uri="{FF2B5EF4-FFF2-40B4-BE49-F238E27FC236}">
              <a16:creationId xmlns:a16="http://schemas.microsoft.com/office/drawing/2014/main" id="{4DEB9A88-8B47-4179-A536-9DF6844CFEAA}"/>
            </a:ext>
          </a:extLst>
        </xdr:cNvPr>
        <xdr:cNvSpPr txBox="1">
          <a:spLocks noChangeArrowheads="1"/>
        </xdr:cNvSpPr>
      </xdr:nvSpPr>
      <xdr:spPr bwMode="auto">
        <a:xfrm>
          <a:off x="4705350" y="30746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66675"/>
    <xdr:sp macro="" textlink="">
      <xdr:nvSpPr>
        <xdr:cNvPr id="1569" name="Text Box 68">
          <a:extLst>
            <a:ext uri="{FF2B5EF4-FFF2-40B4-BE49-F238E27FC236}">
              <a16:creationId xmlns:a16="http://schemas.microsoft.com/office/drawing/2014/main" id="{7AEB12E6-7108-4BB9-85C8-D149EBB0663A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66675"/>
    <xdr:sp macro="" textlink="">
      <xdr:nvSpPr>
        <xdr:cNvPr id="1570" name="Text Box 69">
          <a:extLst>
            <a:ext uri="{FF2B5EF4-FFF2-40B4-BE49-F238E27FC236}">
              <a16:creationId xmlns:a16="http://schemas.microsoft.com/office/drawing/2014/main" id="{59CEEDB8-1C80-4A8D-9A29-2D42BDB3987E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66675"/>
    <xdr:sp macro="" textlink="">
      <xdr:nvSpPr>
        <xdr:cNvPr id="1571" name="Text Box 70">
          <a:extLst>
            <a:ext uri="{FF2B5EF4-FFF2-40B4-BE49-F238E27FC236}">
              <a16:creationId xmlns:a16="http://schemas.microsoft.com/office/drawing/2014/main" id="{F616B19D-E754-400F-8594-CB8CEC9F5065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66675"/>
    <xdr:sp macro="" textlink="">
      <xdr:nvSpPr>
        <xdr:cNvPr id="1572" name="Text Box 71">
          <a:extLst>
            <a:ext uri="{FF2B5EF4-FFF2-40B4-BE49-F238E27FC236}">
              <a16:creationId xmlns:a16="http://schemas.microsoft.com/office/drawing/2014/main" id="{462AE3A8-E1B9-4010-9B3C-2B6B11F822BC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66675"/>
    <xdr:sp macro="" textlink="">
      <xdr:nvSpPr>
        <xdr:cNvPr id="1573" name="Text Box 72">
          <a:extLst>
            <a:ext uri="{FF2B5EF4-FFF2-40B4-BE49-F238E27FC236}">
              <a16:creationId xmlns:a16="http://schemas.microsoft.com/office/drawing/2014/main" id="{6084BDE4-F130-49D5-A0BE-BEA25136085C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66675"/>
    <xdr:sp macro="" textlink="">
      <xdr:nvSpPr>
        <xdr:cNvPr id="1574" name="Text Box 73">
          <a:extLst>
            <a:ext uri="{FF2B5EF4-FFF2-40B4-BE49-F238E27FC236}">
              <a16:creationId xmlns:a16="http://schemas.microsoft.com/office/drawing/2014/main" id="{9891F489-E8A5-4FF2-935A-1D7C0D43592B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28575"/>
    <xdr:sp macro="" textlink="">
      <xdr:nvSpPr>
        <xdr:cNvPr id="1575" name="Text Box 46">
          <a:extLst>
            <a:ext uri="{FF2B5EF4-FFF2-40B4-BE49-F238E27FC236}">
              <a16:creationId xmlns:a16="http://schemas.microsoft.com/office/drawing/2014/main" id="{9834C249-4CFF-418B-84BA-EECED708EB8C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28575"/>
    <xdr:sp macro="" textlink="">
      <xdr:nvSpPr>
        <xdr:cNvPr id="1576" name="Text Box 43">
          <a:extLst>
            <a:ext uri="{FF2B5EF4-FFF2-40B4-BE49-F238E27FC236}">
              <a16:creationId xmlns:a16="http://schemas.microsoft.com/office/drawing/2014/main" id="{E8B2DA01-94EF-4E30-BC7C-C2332D93C8C3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28575"/>
    <xdr:sp macro="" textlink="">
      <xdr:nvSpPr>
        <xdr:cNvPr id="1577" name="Text Box 46">
          <a:extLst>
            <a:ext uri="{FF2B5EF4-FFF2-40B4-BE49-F238E27FC236}">
              <a16:creationId xmlns:a16="http://schemas.microsoft.com/office/drawing/2014/main" id="{941E94B4-F689-4D41-ACE3-272B0BC02F68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28575"/>
    <xdr:sp macro="" textlink="">
      <xdr:nvSpPr>
        <xdr:cNvPr id="1578" name="Text Box 43">
          <a:extLst>
            <a:ext uri="{FF2B5EF4-FFF2-40B4-BE49-F238E27FC236}">
              <a16:creationId xmlns:a16="http://schemas.microsoft.com/office/drawing/2014/main" id="{E1F2A839-9866-437A-9932-DB865447C1E3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66675"/>
    <xdr:sp macro="" textlink="">
      <xdr:nvSpPr>
        <xdr:cNvPr id="1579" name="Text Box 68">
          <a:extLst>
            <a:ext uri="{FF2B5EF4-FFF2-40B4-BE49-F238E27FC236}">
              <a16:creationId xmlns:a16="http://schemas.microsoft.com/office/drawing/2014/main" id="{9EA3AF68-FE6B-4993-A32D-1672F00CFA04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66675"/>
    <xdr:sp macro="" textlink="">
      <xdr:nvSpPr>
        <xdr:cNvPr id="1580" name="Text Box 69">
          <a:extLst>
            <a:ext uri="{FF2B5EF4-FFF2-40B4-BE49-F238E27FC236}">
              <a16:creationId xmlns:a16="http://schemas.microsoft.com/office/drawing/2014/main" id="{2FB5194E-375B-4030-9423-E874CC68F15A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66675"/>
    <xdr:sp macro="" textlink="">
      <xdr:nvSpPr>
        <xdr:cNvPr id="1581" name="Text Box 70">
          <a:extLst>
            <a:ext uri="{FF2B5EF4-FFF2-40B4-BE49-F238E27FC236}">
              <a16:creationId xmlns:a16="http://schemas.microsoft.com/office/drawing/2014/main" id="{7D511030-331D-46E5-820F-7D4BB3F9549B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66675"/>
    <xdr:sp macro="" textlink="">
      <xdr:nvSpPr>
        <xdr:cNvPr id="1582" name="Text Box 71">
          <a:extLst>
            <a:ext uri="{FF2B5EF4-FFF2-40B4-BE49-F238E27FC236}">
              <a16:creationId xmlns:a16="http://schemas.microsoft.com/office/drawing/2014/main" id="{8252C6CF-610C-42F5-AD7D-C71EE91A379B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66675"/>
    <xdr:sp macro="" textlink="">
      <xdr:nvSpPr>
        <xdr:cNvPr id="1583" name="Text Box 72">
          <a:extLst>
            <a:ext uri="{FF2B5EF4-FFF2-40B4-BE49-F238E27FC236}">
              <a16:creationId xmlns:a16="http://schemas.microsoft.com/office/drawing/2014/main" id="{741D0868-E72F-4AF3-A6C5-2B2FD9BFF930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66675"/>
    <xdr:sp macro="" textlink="">
      <xdr:nvSpPr>
        <xdr:cNvPr id="1584" name="Text Box 73">
          <a:extLst>
            <a:ext uri="{FF2B5EF4-FFF2-40B4-BE49-F238E27FC236}">
              <a16:creationId xmlns:a16="http://schemas.microsoft.com/office/drawing/2014/main" id="{48E52955-947D-40CD-A138-3CAA829CA920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28575"/>
    <xdr:sp macro="" textlink="">
      <xdr:nvSpPr>
        <xdr:cNvPr id="1585" name="Text Box 46">
          <a:extLst>
            <a:ext uri="{FF2B5EF4-FFF2-40B4-BE49-F238E27FC236}">
              <a16:creationId xmlns:a16="http://schemas.microsoft.com/office/drawing/2014/main" id="{5E4C8B24-475D-4046-8610-0C9DA98735F9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28575"/>
    <xdr:sp macro="" textlink="">
      <xdr:nvSpPr>
        <xdr:cNvPr id="1586" name="Text Box 43">
          <a:extLst>
            <a:ext uri="{FF2B5EF4-FFF2-40B4-BE49-F238E27FC236}">
              <a16:creationId xmlns:a16="http://schemas.microsoft.com/office/drawing/2014/main" id="{484355F0-22D4-40CC-B741-6CA10E9FC410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28575"/>
    <xdr:sp macro="" textlink="">
      <xdr:nvSpPr>
        <xdr:cNvPr id="1587" name="Text Box 46">
          <a:extLst>
            <a:ext uri="{FF2B5EF4-FFF2-40B4-BE49-F238E27FC236}">
              <a16:creationId xmlns:a16="http://schemas.microsoft.com/office/drawing/2014/main" id="{6C4302B8-3613-47EE-971C-DB4C0E92D0B9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28575"/>
    <xdr:sp macro="" textlink="">
      <xdr:nvSpPr>
        <xdr:cNvPr id="1588" name="Text Box 43">
          <a:extLst>
            <a:ext uri="{FF2B5EF4-FFF2-40B4-BE49-F238E27FC236}">
              <a16:creationId xmlns:a16="http://schemas.microsoft.com/office/drawing/2014/main" id="{36F62894-F1D3-4194-93A8-9B0C8EC3C5A9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47625"/>
    <xdr:sp macro="" textlink="">
      <xdr:nvSpPr>
        <xdr:cNvPr id="1589" name="Text Box 68">
          <a:extLst>
            <a:ext uri="{FF2B5EF4-FFF2-40B4-BE49-F238E27FC236}">
              <a16:creationId xmlns:a16="http://schemas.microsoft.com/office/drawing/2014/main" id="{5DA704B5-C41C-4F4E-BE5A-F0839EF6BC20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47625"/>
    <xdr:sp macro="" textlink="">
      <xdr:nvSpPr>
        <xdr:cNvPr id="1590" name="Text Box 69">
          <a:extLst>
            <a:ext uri="{FF2B5EF4-FFF2-40B4-BE49-F238E27FC236}">
              <a16:creationId xmlns:a16="http://schemas.microsoft.com/office/drawing/2014/main" id="{807F6436-30B6-4D57-BF62-55FA55062A38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47625"/>
    <xdr:sp macro="" textlink="">
      <xdr:nvSpPr>
        <xdr:cNvPr id="1591" name="Text Box 70">
          <a:extLst>
            <a:ext uri="{FF2B5EF4-FFF2-40B4-BE49-F238E27FC236}">
              <a16:creationId xmlns:a16="http://schemas.microsoft.com/office/drawing/2014/main" id="{AD190254-EDF1-45E4-B467-94EF7D2438D7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47625"/>
    <xdr:sp macro="" textlink="">
      <xdr:nvSpPr>
        <xdr:cNvPr id="1592" name="Text Box 71">
          <a:extLst>
            <a:ext uri="{FF2B5EF4-FFF2-40B4-BE49-F238E27FC236}">
              <a16:creationId xmlns:a16="http://schemas.microsoft.com/office/drawing/2014/main" id="{F5BF9BCB-D1A8-453F-9F51-67A7C476EB5E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47625"/>
    <xdr:sp macro="" textlink="">
      <xdr:nvSpPr>
        <xdr:cNvPr id="1593" name="Text Box 72">
          <a:extLst>
            <a:ext uri="{FF2B5EF4-FFF2-40B4-BE49-F238E27FC236}">
              <a16:creationId xmlns:a16="http://schemas.microsoft.com/office/drawing/2014/main" id="{A39366A8-3636-4CD5-9105-CE39AE9D9ABE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47625"/>
    <xdr:sp macro="" textlink="">
      <xdr:nvSpPr>
        <xdr:cNvPr id="1594" name="Text Box 73">
          <a:extLst>
            <a:ext uri="{FF2B5EF4-FFF2-40B4-BE49-F238E27FC236}">
              <a16:creationId xmlns:a16="http://schemas.microsoft.com/office/drawing/2014/main" id="{70CC3C9F-16BF-4952-9496-AF62C391F3B2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28575"/>
    <xdr:sp macro="" textlink="">
      <xdr:nvSpPr>
        <xdr:cNvPr id="1595" name="Text Box 46">
          <a:extLst>
            <a:ext uri="{FF2B5EF4-FFF2-40B4-BE49-F238E27FC236}">
              <a16:creationId xmlns:a16="http://schemas.microsoft.com/office/drawing/2014/main" id="{FE369555-D984-4264-B9BF-D0BE5E931CB1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28575"/>
    <xdr:sp macro="" textlink="">
      <xdr:nvSpPr>
        <xdr:cNvPr id="1596" name="Text Box 43">
          <a:extLst>
            <a:ext uri="{FF2B5EF4-FFF2-40B4-BE49-F238E27FC236}">
              <a16:creationId xmlns:a16="http://schemas.microsoft.com/office/drawing/2014/main" id="{C2283E8E-FA80-416B-ADED-0B0C38067204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28575"/>
    <xdr:sp macro="" textlink="">
      <xdr:nvSpPr>
        <xdr:cNvPr id="1597" name="Text Box 46">
          <a:extLst>
            <a:ext uri="{FF2B5EF4-FFF2-40B4-BE49-F238E27FC236}">
              <a16:creationId xmlns:a16="http://schemas.microsoft.com/office/drawing/2014/main" id="{F17DA0ED-8D6C-4988-9977-7FF50CF4BE57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28575"/>
    <xdr:sp macro="" textlink="">
      <xdr:nvSpPr>
        <xdr:cNvPr id="1598" name="Text Box 43">
          <a:extLst>
            <a:ext uri="{FF2B5EF4-FFF2-40B4-BE49-F238E27FC236}">
              <a16:creationId xmlns:a16="http://schemas.microsoft.com/office/drawing/2014/main" id="{DC872BAF-0B7A-4056-B7E8-A11C6C936B9C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238</xdr:row>
      <xdr:rowOff>0</xdr:rowOff>
    </xdr:from>
    <xdr:ext cx="0" cy="171450"/>
    <xdr:sp macro="" textlink="">
      <xdr:nvSpPr>
        <xdr:cNvPr id="1599" name="Text Box 10">
          <a:extLst>
            <a:ext uri="{FF2B5EF4-FFF2-40B4-BE49-F238E27FC236}">
              <a16:creationId xmlns:a16="http://schemas.microsoft.com/office/drawing/2014/main" id="{74477082-2F07-49BA-90C1-BEFD9ED71BC7}"/>
            </a:ext>
          </a:extLst>
        </xdr:cNvPr>
        <xdr:cNvSpPr txBox="1">
          <a:spLocks noChangeArrowheads="1"/>
        </xdr:cNvSpPr>
      </xdr:nvSpPr>
      <xdr:spPr bwMode="auto">
        <a:xfrm>
          <a:off x="1057275" y="307467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304800</xdr:colOff>
      <xdr:row>231</xdr:row>
      <xdr:rowOff>85725</xdr:rowOff>
    </xdr:from>
    <xdr:ext cx="0" cy="171450"/>
    <xdr:sp macro="" textlink="">
      <xdr:nvSpPr>
        <xdr:cNvPr id="1600" name="Text Box 11">
          <a:extLst>
            <a:ext uri="{FF2B5EF4-FFF2-40B4-BE49-F238E27FC236}">
              <a16:creationId xmlns:a16="http://schemas.microsoft.com/office/drawing/2014/main" id="{D0C2C30D-3C91-4F41-808B-EBF43F66B6FD}"/>
            </a:ext>
          </a:extLst>
        </xdr:cNvPr>
        <xdr:cNvSpPr txBox="1">
          <a:spLocks noChangeArrowheads="1"/>
        </xdr:cNvSpPr>
      </xdr:nvSpPr>
      <xdr:spPr bwMode="auto">
        <a:xfrm>
          <a:off x="16097250" y="321849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171450"/>
    <xdr:sp macro="" textlink="">
      <xdr:nvSpPr>
        <xdr:cNvPr id="1601" name="Text Box 65">
          <a:extLst>
            <a:ext uri="{FF2B5EF4-FFF2-40B4-BE49-F238E27FC236}">
              <a16:creationId xmlns:a16="http://schemas.microsoft.com/office/drawing/2014/main" id="{69C19620-C581-4DB1-80F5-E46407575625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171450"/>
    <xdr:sp macro="" textlink="">
      <xdr:nvSpPr>
        <xdr:cNvPr id="1602" name="Text Box 91">
          <a:extLst>
            <a:ext uri="{FF2B5EF4-FFF2-40B4-BE49-F238E27FC236}">
              <a16:creationId xmlns:a16="http://schemas.microsoft.com/office/drawing/2014/main" id="{31F11498-CB5B-4B47-B72E-5CC0857FBBF1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171450"/>
    <xdr:sp macro="" textlink="">
      <xdr:nvSpPr>
        <xdr:cNvPr id="1603" name="Text Box 65">
          <a:extLst>
            <a:ext uri="{FF2B5EF4-FFF2-40B4-BE49-F238E27FC236}">
              <a16:creationId xmlns:a16="http://schemas.microsoft.com/office/drawing/2014/main" id="{32A16798-F833-48EC-97B4-DC349820B8EB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171450"/>
    <xdr:sp macro="" textlink="">
      <xdr:nvSpPr>
        <xdr:cNvPr id="1604" name="Text Box 91">
          <a:extLst>
            <a:ext uri="{FF2B5EF4-FFF2-40B4-BE49-F238E27FC236}">
              <a16:creationId xmlns:a16="http://schemas.microsoft.com/office/drawing/2014/main" id="{37A01005-E3B0-4D2B-801E-BB37961320B5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238</xdr:row>
      <xdr:rowOff>0</xdr:rowOff>
    </xdr:from>
    <xdr:ext cx="76200" cy="171450"/>
    <xdr:sp macro="" textlink="">
      <xdr:nvSpPr>
        <xdr:cNvPr id="1605" name="Text Box 46">
          <a:extLst>
            <a:ext uri="{FF2B5EF4-FFF2-40B4-BE49-F238E27FC236}">
              <a16:creationId xmlns:a16="http://schemas.microsoft.com/office/drawing/2014/main" id="{60C8D4DB-F29B-4CE2-9086-11700214ABA6}"/>
            </a:ext>
          </a:extLst>
        </xdr:cNvPr>
        <xdr:cNvSpPr txBox="1">
          <a:spLocks noChangeArrowheads="1"/>
        </xdr:cNvSpPr>
      </xdr:nvSpPr>
      <xdr:spPr bwMode="auto">
        <a:xfrm>
          <a:off x="4705350" y="30746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238</xdr:row>
      <xdr:rowOff>0</xdr:rowOff>
    </xdr:from>
    <xdr:ext cx="76200" cy="171450"/>
    <xdr:sp macro="" textlink="">
      <xdr:nvSpPr>
        <xdr:cNvPr id="1606" name="Text Box 43">
          <a:extLst>
            <a:ext uri="{FF2B5EF4-FFF2-40B4-BE49-F238E27FC236}">
              <a16:creationId xmlns:a16="http://schemas.microsoft.com/office/drawing/2014/main" id="{EC3F1D67-7008-4934-B867-DE3378DDBE7C}"/>
            </a:ext>
          </a:extLst>
        </xdr:cNvPr>
        <xdr:cNvSpPr txBox="1">
          <a:spLocks noChangeArrowheads="1"/>
        </xdr:cNvSpPr>
      </xdr:nvSpPr>
      <xdr:spPr bwMode="auto">
        <a:xfrm>
          <a:off x="4705350" y="30746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66675"/>
    <xdr:sp macro="" textlink="">
      <xdr:nvSpPr>
        <xdr:cNvPr id="1607" name="Text Box 68">
          <a:extLst>
            <a:ext uri="{FF2B5EF4-FFF2-40B4-BE49-F238E27FC236}">
              <a16:creationId xmlns:a16="http://schemas.microsoft.com/office/drawing/2014/main" id="{35A051A3-1FB9-46F4-A930-0D85F3161E92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66675"/>
    <xdr:sp macro="" textlink="">
      <xdr:nvSpPr>
        <xdr:cNvPr id="1608" name="Text Box 69">
          <a:extLst>
            <a:ext uri="{FF2B5EF4-FFF2-40B4-BE49-F238E27FC236}">
              <a16:creationId xmlns:a16="http://schemas.microsoft.com/office/drawing/2014/main" id="{52C98079-F8D4-40BF-92C3-16DA44DF2568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66675"/>
    <xdr:sp macro="" textlink="">
      <xdr:nvSpPr>
        <xdr:cNvPr id="1609" name="Text Box 70">
          <a:extLst>
            <a:ext uri="{FF2B5EF4-FFF2-40B4-BE49-F238E27FC236}">
              <a16:creationId xmlns:a16="http://schemas.microsoft.com/office/drawing/2014/main" id="{81EC56D2-3B78-43BA-8668-D8129007B057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66675"/>
    <xdr:sp macro="" textlink="">
      <xdr:nvSpPr>
        <xdr:cNvPr id="1610" name="Text Box 71">
          <a:extLst>
            <a:ext uri="{FF2B5EF4-FFF2-40B4-BE49-F238E27FC236}">
              <a16:creationId xmlns:a16="http://schemas.microsoft.com/office/drawing/2014/main" id="{AC8D6942-8866-42DA-8619-F3BB876DBC0E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66675"/>
    <xdr:sp macro="" textlink="">
      <xdr:nvSpPr>
        <xdr:cNvPr id="1611" name="Text Box 72">
          <a:extLst>
            <a:ext uri="{FF2B5EF4-FFF2-40B4-BE49-F238E27FC236}">
              <a16:creationId xmlns:a16="http://schemas.microsoft.com/office/drawing/2014/main" id="{34B5F5ED-9E2C-4896-84C3-96529BBC9B0A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66675"/>
    <xdr:sp macro="" textlink="">
      <xdr:nvSpPr>
        <xdr:cNvPr id="1612" name="Text Box 73">
          <a:extLst>
            <a:ext uri="{FF2B5EF4-FFF2-40B4-BE49-F238E27FC236}">
              <a16:creationId xmlns:a16="http://schemas.microsoft.com/office/drawing/2014/main" id="{D9BD307D-EEC3-4609-9ADA-D11AEB3C2521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28575"/>
    <xdr:sp macro="" textlink="">
      <xdr:nvSpPr>
        <xdr:cNvPr id="1613" name="Text Box 46">
          <a:extLst>
            <a:ext uri="{FF2B5EF4-FFF2-40B4-BE49-F238E27FC236}">
              <a16:creationId xmlns:a16="http://schemas.microsoft.com/office/drawing/2014/main" id="{D04E6FFE-5DBA-4195-8A85-EFC9770CC624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28575"/>
    <xdr:sp macro="" textlink="">
      <xdr:nvSpPr>
        <xdr:cNvPr id="1614" name="Text Box 43">
          <a:extLst>
            <a:ext uri="{FF2B5EF4-FFF2-40B4-BE49-F238E27FC236}">
              <a16:creationId xmlns:a16="http://schemas.microsoft.com/office/drawing/2014/main" id="{93CAC585-D3C9-457A-91C9-9B782B9909BF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28575"/>
    <xdr:sp macro="" textlink="">
      <xdr:nvSpPr>
        <xdr:cNvPr id="1615" name="Text Box 46">
          <a:extLst>
            <a:ext uri="{FF2B5EF4-FFF2-40B4-BE49-F238E27FC236}">
              <a16:creationId xmlns:a16="http://schemas.microsoft.com/office/drawing/2014/main" id="{BB5EF6D3-197F-4C0D-99C4-7EECEEB8B33A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28575"/>
    <xdr:sp macro="" textlink="">
      <xdr:nvSpPr>
        <xdr:cNvPr id="1616" name="Text Box 43">
          <a:extLst>
            <a:ext uri="{FF2B5EF4-FFF2-40B4-BE49-F238E27FC236}">
              <a16:creationId xmlns:a16="http://schemas.microsoft.com/office/drawing/2014/main" id="{12A3D936-5C5A-43A0-8BF5-A8044AE1A9C6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66675"/>
    <xdr:sp macro="" textlink="">
      <xdr:nvSpPr>
        <xdr:cNvPr id="1617" name="Text Box 68">
          <a:extLst>
            <a:ext uri="{FF2B5EF4-FFF2-40B4-BE49-F238E27FC236}">
              <a16:creationId xmlns:a16="http://schemas.microsoft.com/office/drawing/2014/main" id="{0730485D-612D-426D-8F55-862D9D261398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66675"/>
    <xdr:sp macro="" textlink="">
      <xdr:nvSpPr>
        <xdr:cNvPr id="1618" name="Text Box 69">
          <a:extLst>
            <a:ext uri="{FF2B5EF4-FFF2-40B4-BE49-F238E27FC236}">
              <a16:creationId xmlns:a16="http://schemas.microsoft.com/office/drawing/2014/main" id="{DE3264A5-9FDF-4E45-A85A-4BAE38124966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66675"/>
    <xdr:sp macro="" textlink="">
      <xdr:nvSpPr>
        <xdr:cNvPr id="1619" name="Text Box 70">
          <a:extLst>
            <a:ext uri="{FF2B5EF4-FFF2-40B4-BE49-F238E27FC236}">
              <a16:creationId xmlns:a16="http://schemas.microsoft.com/office/drawing/2014/main" id="{6827354F-60C8-43E9-9630-7F2A8CF7906C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66675"/>
    <xdr:sp macro="" textlink="">
      <xdr:nvSpPr>
        <xdr:cNvPr id="1620" name="Text Box 71">
          <a:extLst>
            <a:ext uri="{FF2B5EF4-FFF2-40B4-BE49-F238E27FC236}">
              <a16:creationId xmlns:a16="http://schemas.microsoft.com/office/drawing/2014/main" id="{73D93562-7E5F-46AA-85BF-39DF4793501F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66675"/>
    <xdr:sp macro="" textlink="">
      <xdr:nvSpPr>
        <xdr:cNvPr id="1621" name="Text Box 72">
          <a:extLst>
            <a:ext uri="{FF2B5EF4-FFF2-40B4-BE49-F238E27FC236}">
              <a16:creationId xmlns:a16="http://schemas.microsoft.com/office/drawing/2014/main" id="{3D7057C9-A076-4244-9BF7-C40816AE7BA1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66675"/>
    <xdr:sp macro="" textlink="">
      <xdr:nvSpPr>
        <xdr:cNvPr id="1622" name="Text Box 73">
          <a:extLst>
            <a:ext uri="{FF2B5EF4-FFF2-40B4-BE49-F238E27FC236}">
              <a16:creationId xmlns:a16="http://schemas.microsoft.com/office/drawing/2014/main" id="{9467FE01-453C-4A97-AD55-2970C9845937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28575"/>
    <xdr:sp macro="" textlink="">
      <xdr:nvSpPr>
        <xdr:cNvPr id="1623" name="Text Box 46">
          <a:extLst>
            <a:ext uri="{FF2B5EF4-FFF2-40B4-BE49-F238E27FC236}">
              <a16:creationId xmlns:a16="http://schemas.microsoft.com/office/drawing/2014/main" id="{7287CF40-FBBA-4BEB-BBCE-0DF274A45A44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28575"/>
    <xdr:sp macro="" textlink="">
      <xdr:nvSpPr>
        <xdr:cNvPr id="1624" name="Text Box 43">
          <a:extLst>
            <a:ext uri="{FF2B5EF4-FFF2-40B4-BE49-F238E27FC236}">
              <a16:creationId xmlns:a16="http://schemas.microsoft.com/office/drawing/2014/main" id="{8C5B5748-ACEB-4FE7-A505-DAF52FAE111B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28575"/>
    <xdr:sp macro="" textlink="">
      <xdr:nvSpPr>
        <xdr:cNvPr id="1625" name="Text Box 46">
          <a:extLst>
            <a:ext uri="{FF2B5EF4-FFF2-40B4-BE49-F238E27FC236}">
              <a16:creationId xmlns:a16="http://schemas.microsoft.com/office/drawing/2014/main" id="{826C2F9E-A445-4F7F-A03C-F4CDAB94A213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28575"/>
    <xdr:sp macro="" textlink="">
      <xdr:nvSpPr>
        <xdr:cNvPr id="1626" name="Text Box 43">
          <a:extLst>
            <a:ext uri="{FF2B5EF4-FFF2-40B4-BE49-F238E27FC236}">
              <a16:creationId xmlns:a16="http://schemas.microsoft.com/office/drawing/2014/main" id="{910F840F-75F5-4770-A8C5-2A7098FD3DB9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47625"/>
    <xdr:sp macro="" textlink="">
      <xdr:nvSpPr>
        <xdr:cNvPr id="1627" name="Text Box 68">
          <a:extLst>
            <a:ext uri="{FF2B5EF4-FFF2-40B4-BE49-F238E27FC236}">
              <a16:creationId xmlns:a16="http://schemas.microsoft.com/office/drawing/2014/main" id="{F0CA2383-C418-4381-B929-50EC9229C59B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47625"/>
    <xdr:sp macro="" textlink="">
      <xdr:nvSpPr>
        <xdr:cNvPr id="1628" name="Text Box 69">
          <a:extLst>
            <a:ext uri="{FF2B5EF4-FFF2-40B4-BE49-F238E27FC236}">
              <a16:creationId xmlns:a16="http://schemas.microsoft.com/office/drawing/2014/main" id="{20E97436-149F-45E3-9CDF-4FFC1CB211A0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47625"/>
    <xdr:sp macro="" textlink="">
      <xdr:nvSpPr>
        <xdr:cNvPr id="1629" name="Text Box 70">
          <a:extLst>
            <a:ext uri="{FF2B5EF4-FFF2-40B4-BE49-F238E27FC236}">
              <a16:creationId xmlns:a16="http://schemas.microsoft.com/office/drawing/2014/main" id="{633EDA0F-F966-434E-81B5-A63399E27FB8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47625"/>
    <xdr:sp macro="" textlink="">
      <xdr:nvSpPr>
        <xdr:cNvPr id="1630" name="Text Box 71">
          <a:extLst>
            <a:ext uri="{FF2B5EF4-FFF2-40B4-BE49-F238E27FC236}">
              <a16:creationId xmlns:a16="http://schemas.microsoft.com/office/drawing/2014/main" id="{356E9413-E6CB-41B7-87F3-5462E13D1EB1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47625"/>
    <xdr:sp macro="" textlink="">
      <xdr:nvSpPr>
        <xdr:cNvPr id="1631" name="Text Box 72">
          <a:extLst>
            <a:ext uri="{FF2B5EF4-FFF2-40B4-BE49-F238E27FC236}">
              <a16:creationId xmlns:a16="http://schemas.microsoft.com/office/drawing/2014/main" id="{52E2244A-BA28-4320-883A-8BF25C538741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47625"/>
    <xdr:sp macro="" textlink="">
      <xdr:nvSpPr>
        <xdr:cNvPr id="1632" name="Text Box 73">
          <a:extLst>
            <a:ext uri="{FF2B5EF4-FFF2-40B4-BE49-F238E27FC236}">
              <a16:creationId xmlns:a16="http://schemas.microsoft.com/office/drawing/2014/main" id="{6288D320-F1C3-4E13-B03C-52C0B710898E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28575"/>
    <xdr:sp macro="" textlink="">
      <xdr:nvSpPr>
        <xdr:cNvPr id="1633" name="Text Box 46">
          <a:extLst>
            <a:ext uri="{FF2B5EF4-FFF2-40B4-BE49-F238E27FC236}">
              <a16:creationId xmlns:a16="http://schemas.microsoft.com/office/drawing/2014/main" id="{70194A37-A30F-4FF5-A4C0-BF0EF74866FA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28575"/>
    <xdr:sp macro="" textlink="">
      <xdr:nvSpPr>
        <xdr:cNvPr id="1634" name="Text Box 43">
          <a:extLst>
            <a:ext uri="{FF2B5EF4-FFF2-40B4-BE49-F238E27FC236}">
              <a16:creationId xmlns:a16="http://schemas.microsoft.com/office/drawing/2014/main" id="{1372A9C7-BF29-417B-A42F-4CA577F68C06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28575"/>
    <xdr:sp macro="" textlink="">
      <xdr:nvSpPr>
        <xdr:cNvPr id="1635" name="Text Box 46">
          <a:extLst>
            <a:ext uri="{FF2B5EF4-FFF2-40B4-BE49-F238E27FC236}">
              <a16:creationId xmlns:a16="http://schemas.microsoft.com/office/drawing/2014/main" id="{B891F9EE-C6E7-45AF-AAB9-7958C8FFDB22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28575"/>
    <xdr:sp macro="" textlink="">
      <xdr:nvSpPr>
        <xdr:cNvPr id="1636" name="Text Box 43">
          <a:extLst>
            <a:ext uri="{FF2B5EF4-FFF2-40B4-BE49-F238E27FC236}">
              <a16:creationId xmlns:a16="http://schemas.microsoft.com/office/drawing/2014/main" id="{79B5C020-372D-4088-9A67-5E162B6CF441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171450"/>
    <xdr:sp macro="" textlink="">
      <xdr:nvSpPr>
        <xdr:cNvPr id="1637" name="Text Box 65">
          <a:extLst>
            <a:ext uri="{FF2B5EF4-FFF2-40B4-BE49-F238E27FC236}">
              <a16:creationId xmlns:a16="http://schemas.microsoft.com/office/drawing/2014/main" id="{DDDF149C-A613-4621-B07C-F1683EAFA17E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171450"/>
    <xdr:sp macro="" textlink="">
      <xdr:nvSpPr>
        <xdr:cNvPr id="1638" name="Text Box 91">
          <a:extLst>
            <a:ext uri="{FF2B5EF4-FFF2-40B4-BE49-F238E27FC236}">
              <a16:creationId xmlns:a16="http://schemas.microsoft.com/office/drawing/2014/main" id="{98306756-5E7A-4091-B3E6-AA0CEC31561A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171450"/>
    <xdr:sp macro="" textlink="">
      <xdr:nvSpPr>
        <xdr:cNvPr id="1639" name="Text Box 65">
          <a:extLst>
            <a:ext uri="{FF2B5EF4-FFF2-40B4-BE49-F238E27FC236}">
              <a16:creationId xmlns:a16="http://schemas.microsoft.com/office/drawing/2014/main" id="{A6374D7B-B01A-4F1E-81BF-A4A341FD9E6A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171450"/>
    <xdr:sp macro="" textlink="">
      <xdr:nvSpPr>
        <xdr:cNvPr id="1640" name="Text Box 91">
          <a:extLst>
            <a:ext uri="{FF2B5EF4-FFF2-40B4-BE49-F238E27FC236}">
              <a16:creationId xmlns:a16="http://schemas.microsoft.com/office/drawing/2014/main" id="{4E9F4455-2FB9-4734-A57C-89767887889E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238</xdr:row>
      <xdr:rowOff>0</xdr:rowOff>
    </xdr:from>
    <xdr:ext cx="76200" cy="171450"/>
    <xdr:sp macro="" textlink="">
      <xdr:nvSpPr>
        <xdr:cNvPr id="1641" name="Text Box 46">
          <a:extLst>
            <a:ext uri="{FF2B5EF4-FFF2-40B4-BE49-F238E27FC236}">
              <a16:creationId xmlns:a16="http://schemas.microsoft.com/office/drawing/2014/main" id="{30605E42-7FE0-4844-B320-8828502F8FD9}"/>
            </a:ext>
          </a:extLst>
        </xdr:cNvPr>
        <xdr:cNvSpPr txBox="1">
          <a:spLocks noChangeArrowheads="1"/>
        </xdr:cNvSpPr>
      </xdr:nvSpPr>
      <xdr:spPr bwMode="auto">
        <a:xfrm>
          <a:off x="4705350" y="30746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238</xdr:row>
      <xdr:rowOff>0</xdr:rowOff>
    </xdr:from>
    <xdr:ext cx="76200" cy="171450"/>
    <xdr:sp macro="" textlink="">
      <xdr:nvSpPr>
        <xdr:cNvPr id="1642" name="Text Box 43">
          <a:extLst>
            <a:ext uri="{FF2B5EF4-FFF2-40B4-BE49-F238E27FC236}">
              <a16:creationId xmlns:a16="http://schemas.microsoft.com/office/drawing/2014/main" id="{4323AF2D-A6BC-45AE-BE8B-15D378E30F75}"/>
            </a:ext>
          </a:extLst>
        </xdr:cNvPr>
        <xdr:cNvSpPr txBox="1">
          <a:spLocks noChangeArrowheads="1"/>
        </xdr:cNvSpPr>
      </xdr:nvSpPr>
      <xdr:spPr bwMode="auto">
        <a:xfrm>
          <a:off x="4705350" y="30746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66675"/>
    <xdr:sp macro="" textlink="">
      <xdr:nvSpPr>
        <xdr:cNvPr id="1643" name="Text Box 68">
          <a:extLst>
            <a:ext uri="{FF2B5EF4-FFF2-40B4-BE49-F238E27FC236}">
              <a16:creationId xmlns:a16="http://schemas.microsoft.com/office/drawing/2014/main" id="{76D877B9-27C4-4444-8897-5856E8255FF0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66675"/>
    <xdr:sp macro="" textlink="">
      <xdr:nvSpPr>
        <xdr:cNvPr id="1644" name="Text Box 69">
          <a:extLst>
            <a:ext uri="{FF2B5EF4-FFF2-40B4-BE49-F238E27FC236}">
              <a16:creationId xmlns:a16="http://schemas.microsoft.com/office/drawing/2014/main" id="{E49825AC-A536-4350-97AF-D65541D7A8EA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66675"/>
    <xdr:sp macro="" textlink="">
      <xdr:nvSpPr>
        <xdr:cNvPr id="1645" name="Text Box 70">
          <a:extLst>
            <a:ext uri="{FF2B5EF4-FFF2-40B4-BE49-F238E27FC236}">
              <a16:creationId xmlns:a16="http://schemas.microsoft.com/office/drawing/2014/main" id="{F30C28C3-A4FE-4367-BC01-866345904E25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66675"/>
    <xdr:sp macro="" textlink="">
      <xdr:nvSpPr>
        <xdr:cNvPr id="1646" name="Text Box 71">
          <a:extLst>
            <a:ext uri="{FF2B5EF4-FFF2-40B4-BE49-F238E27FC236}">
              <a16:creationId xmlns:a16="http://schemas.microsoft.com/office/drawing/2014/main" id="{4EB41719-B78C-4691-913B-4A295BA4A703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66675"/>
    <xdr:sp macro="" textlink="">
      <xdr:nvSpPr>
        <xdr:cNvPr id="1647" name="Text Box 72">
          <a:extLst>
            <a:ext uri="{FF2B5EF4-FFF2-40B4-BE49-F238E27FC236}">
              <a16:creationId xmlns:a16="http://schemas.microsoft.com/office/drawing/2014/main" id="{AD37630E-B43C-4549-8187-98FAE9C63119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66675"/>
    <xdr:sp macro="" textlink="">
      <xdr:nvSpPr>
        <xdr:cNvPr id="1648" name="Text Box 73">
          <a:extLst>
            <a:ext uri="{FF2B5EF4-FFF2-40B4-BE49-F238E27FC236}">
              <a16:creationId xmlns:a16="http://schemas.microsoft.com/office/drawing/2014/main" id="{D7E95E9E-0B55-4ABB-AA9A-4B1326703DFA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28575"/>
    <xdr:sp macro="" textlink="">
      <xdr:nvSpPr>
        <xdr:cNvPr id="1649" name="Text Box 46">
          <a:extLst>
            <a:ext uri="{FF2B5EF4-FFF2-40B4-BE49-F238E27FC236}">
              <a16:creationId xmlns:a16="http://schemas.microsoft.com/office/drawing/2014/main" id="{75AFF63F-A416-4CE1-8777-88ED063A15DD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28575"/>
    <xdr:sp macro="" textlink="">
      <xdr:nvSpPr>
        <xdr:cNvPr id="1650" name="Text Box 43">
          <a:extLst>
            <a:ext uri="{FF2B5EF4-FFF2-40B4-BE49-F238E27FC236}">
              <a16:creationId xmlns:a16="http://schemas.microsoft.com/office/drawing/2014/main" id="{990337DA-9D55-48EF-8EE4-9BB2FFAEE8A4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28575"/>
    <xdr:sp macro="" textlink="">
      <xdr:nvSpPr>
        <xdr:cNvPr id="1651" name="Text Box 46">
          <a:extLst>
            <a:ext uri="{FF2B5EF4-FFF2-40B4-BE49-F238E27FC236}">
              <a16:creationId xmlns:a16="http://schemas.microsoft.com/office/drawing/2014/main" id="{5F175A5B-6376-48B7-9C83-16EF5CC98E92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28575"/>
    <xdr:sp macro="" textlink="">
      <xdr:nvSpPr>
        <xdr:cNvPr id="1652" name="Text Box 43">
          <a:extLst>
            <a:ext uri="{FF2B5EF4-FFF2-40B4-BE49-F238E27FC236}">
              <a16:creationId xmlns:a16="http://schemas.microsoft.com/office/drawing/2014/main" id="{736BBED3-ED3D-4835-A95B-451A774ED37A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66675"/>
    <xdr:sp macro="" textlink="">
      <xdr:nvSpPr>
        <xdr:cNvPr id="1653" name="Text Box 68">
          <a:extLst>
            <a:ext uri="{FF2B5EF4-FFF2-40B4-BE49-F238E27FC236}">
              <a16:creationId xmlns:a16="http://schemas.microsoft.com/office/drawing/2014/main" id="{12D20B57-9BCC-48EE-9C46-2798CA10A959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66675"/>
    <xdr:sp macro="" textlink="">
      <xdr:nvSpPr>
        <xdr:cNvPr id="1654" name="Text Box 69">
          <a:extLst>
            <a:ext uri="{FF2B5EF4-FFF2-40B4-BE49-F238E27FC236}">
              <a16:creationId xmlns:a16="http://schemas.microsoft.com/office/drawing/2014/main" id="{42B3DE61-9640-4131-89DA-59068BB9118F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66675"/>
    <xdr:sp macro="" textlink="">
      <xdr:nvSpPr>
        <xdr:cNvPr id="1655" name="Text Box 70">
          <a:extLst>
            <a:ext uri="{FF2B5EF4-FFF2-40B4-BE49-F238E27FC236}">
              <a16:creationId xmlns:a16="http://schemas.microsoft.com/office/drawing/2014/main" id="{4BC75163-82B4-4430-8FCA-EEBC59F03F31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66675"/>
    <xdr:sp macro="" textlink="">
      <xdr:nvSpPr>
        <xdr:cNvPr id="1656" name="Text Box 71">
          <a:extLst>
            <a:ext uri="{FF2B5EF4-FFF2-40B4-BE49-F238E27FC236}">
              <a16:creationId xmlns:a16="http://schemas.microsoft.com/office/drawing/2014/main" id="{D96B7778-13B3-48EC-A797-DE470093C8E1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66675"/>
    <xdr:sp macro="" textlink="">
      <xdr:nvSpPr>
        <xdr:cNvPr id="1657" name="Text Box 72">
          <a:extLst>
            <a:ext uri="{FF2B5EF4-FFF2-40B4-BE49-F238E27FC236}">
              <a16:creationId xmlns:a16="http://schemas.microsoft.com/office/drawing/2014/main" id="{A3EEC675-8EBB-4A9B-8CD3-6DB0C09EAE05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66675"/>
    <xdr:sp macro="" textlink="">
      <xdr:nvSpPr>
        <xdr:cNvPr id="1658" name="Text Box 73">
          <a:extLst>
            <a:ext uri="{FF2B5EF4-FFF2-40B4-BE49-F238E27FC236}">
              <a16:creationId xmlns:a16="http://schemas.microsoft.com/office/drawing/2014/main" id="{4D8DBDCB-DE1D-4889-91A0-7D1760E2A461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28575"/>
    <xdr:sp macro="" textlink="">
      <xdr:nvSpPr>
        <xdr:cNvPr id="1659" name="Text Box 46">
          <a:extLst>
            <a:ext uri="{FF2B5EF4-FFF2-40B4-BE49-F238E27FC236}">
              <a16:creationId xmlns:a16="http://schemas.microsoft.com/office/drawing/2014/main" id="{229C55AB-DA44-4812-9C7A-A75637E446BA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28575"/>
    <xdr:sp macro="" textlink="">
      <xdr:nvSpPr>
        <xdr:cNvPr id="1660" name="Text Box 43">
          <a:extLst>
            <a:ext uri="{FF2B5EF4-FFF2-40B4-BE49-F238E27FC236}">
              <a16:creationId xmlns:a16="http://schemas.microsoft.com/office/drawing/2014/main" id="{9439335F-5EB9-4657-95CC-6D04E6ABDE20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28575"/>
    <xdr:sp macro="" textlink="">
      <xdr:nvSpPr>
        <xdr:cNvPr id="1661" name="Text Box 46">
          <a:extLst>
            <a:ext uri="{FF2B5EF4-FFF2-40B4-BE49-F238E27FC236}">
              <a16:creationId xmlns:a16="http://schemas.microsoft.com/office/drawing/2014/main" id="{247A9333-74F8-469D-AFAD-5B52BAE24A5E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238</xdr:row>
      <xdr:rowOff>0</xdr:rowOff>
    </xdr:from>
    <xdr:ext cx="76200" cy="28575"/>
    <xdr:sp macro="" textlink="">
      <xdr:nvSpPr>
        <xdr:cNvPr id="1662" name="Text Box 43">
          <a:extLst>
            <a:ext uri="{FF2B5EF4-FFF2-40B4-BE49-F238E27FC236}">
              <a16:creationId xmlns:a16="http://schemas.microsoft.com/office/drawing/2014/main" id="{719A98C6-E3F5-4F5E-8630-747B6283E8C9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3562350</xdr:colOff>
      <xdr:row>238</xdr:row>
      <xdr:rowOff>0</xdr:rowOff>
    </xdr:from>
    <xdr:ext cx="76200" cy="28575"/>
    <xdr:sp macro="" textlink="">
      <xdr:nvSpPr>
        <xdr:cNvPr id="1663" name="Text Box 43">
          <a:extLst>
            <a:ext uri="{FF2B5EF4-FFF2-40B4-BE49-F238E27FC236}">
              <a16:creationId xmlns:a16="http://schemas.microsoft.com/office/drawing/2014/main" id="{49018549-DDB8-4ED8-9986-5686D3FB5B95}"/>
            </a:ext>
          </a:extLst>
        </xdr:cNvPr>
        <xdr:cNvSpPr txBox="1">
          <a:spLocks noChangeArrowheads="1"/>
        </xdr:cNvSpPr>
      </xdr:nvSpPr>
      <xdr:spPr bwMode="auto">
        <a:xfrm>
          <a:off x="3829050" y="31461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47625"/>
    <xdr:sp macro="" textlink="">
      <xdr:nvSpPr>
        <xdr:cNvPr id="1664" name="Text Box 68">
          <a:extLst>
            <a:ext uri="{FF2B5EF4-FFF2-40B4-BE49-F238E27FC236}">
              <a16:creationId xmlns:a16="http://schemas.microsoft.com/office/drawing/2014/main" id="{53DA5423-6186-4EAA-9803-E4AEF21BC66F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47625"/>
    <xdr:sp macro="" textlink="">
      <xdr:nvSpPr>
        <xdr:cNvPr id="1665" name="Text Box 69">
          <a:extLst>
            <a:ext uri="{FF2B5EF4-FFF2-40B4-BE49-F238E27FC236}">
              <a16:creationId xmlns:a16="http://schemas.microsoft.com/office/drawing/2014/main" id="{9D1D35FE-2051-407F-A435-3EC47B797C28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47625"/>
    <xdr:sp macro="" textlink="">
      <xdr:nvSpPr>
        <xdr:cNvPr id="1666" name="Text Box 70">
          <a:extLst>
            <a:ext uri="{FF2B5EF4-FFF2-40B4-BE49-F238E27FC236}">
              <a16:creationId xmlns:a16="http://schemas.microsoft.com/office/drawing/2014/main" id="{95389948-8028-4079-9DAF-2211696E1650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47625"/>
    <xdr:sp macro="" textlink="">
      <xdr:nvSpPr>
        <xdr:cNvPr id="1667" name="Text Box 71">
          <a:extLst>
            <a:ext uri="{FF2B5EF4-FFF2-40B4-BE49-F238E27FC236}">
              <a16:creationId xmlns:a16="http://schemas.microsoft.com/office/drawing/2014/main" id="{410DC46A-2321-429D-B407-44B56E724E66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47625"/>
    <xdr:sp macro="" textlink="">
      <xdr:nvSpPr>
        <xdr:cNvPr id="1668" name="Text Box 72">
          <a:extLst>
            <a:ext uri="{FF2B5EF4-FFF2-40B4-BE49-F238E27FC236}">
              <a16:creationId xmlns:a16="http://schemas.microsoft.com/office/drawing/2014/main" id="{DEF83972-768E-4D93-B022-EA435E368432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47625"/>
    <xdr:sp macro="" textlink="">
      <xdr:nvSpPr>
        <xdr:cNvPr id="1669" name="Text Box 73">
          <a:extLst>
            <a:ext uri="{FF2B5EF4-FFF2-40B4-BE49-F238E27FC236}">
              <a16:creationId xmlns:a16="http://schemas.microsoft.com/office/drawing/2014/main" id="{5668A0AE-B647-4CA1-A942-3A9752FBF3BA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28575"/>
    <xdr:sp macro="" textlink="">
      <xdr:nvSpPr>
        <xdr:cNvPr id="1670" name="Text Box 46">
          <a:extLst>
            <a:ext uri="{FF2B5EF4-FFF2-40B4-BE49-F238E27FC236}">
              <a16:creationId xmlns:a16="http://schemas.microsoft.com/office/drawing/2014/main" id="{87D276A7-119C-4018-A6DD-5BCCAC887C7F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28575"/>
    <xdr:sp macro="" textlink="">
      <xdr:nvSpPr>
        <xdr:cNvPr id="1671" name="Text Box 43">
          <a:extLst>
            <a:ext uri="{FF2B5EF4-FFF2-40B4-BE49-F238E27FC236}">
              <a16:creationId xmlns:a16="http://schemas.microsoft.com/office/drawing/2014/main" id="{4502609C-A797-41D4-B4D0-C7B35E93D5C9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28575"/>
    <xdr:sp macro="" textlink="">
      <xdr:nvSpPr>
        <xdr:cNvPr id="1672" name="Text Box 46">
          <a:extLst>
            <a:ext uri="{FF2B5EF4-FFF2-40B4-BE49-F238E27FC236}">
              <a16:creationId xmlns:a16="http://schemas.microsoft.com/office/drawing/2014/main" id="{35EA3AD9-9191-4E23-8559-499C7BB2925F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28575"/>
    <xdr:sp macro="" textlink="">
      <xdr:nvSpPr>
        <xdr:cNvPr id="1673" name="Text Box 43">
          <a:extLst>
            <a:ext uri="{FF2B5EF4-FFF2-40B4-BE49-F238E27FC236}">
              <a16:creationId xmlns:a16="http://schemas.microsoft.com/office/drawing/2014/main" id="{E4FF79B1-FD6B-4A7F-A9A4-6447A5C29ACA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241</xdr:row>
      <xdr:rowOff>0</xdr:rowOff>
    </xdr:from>
    <xdr:ext cx="0" cy="171450"/>
    <xdr:sp macro="" textlink="">
      <xdr:nvSpPr>
        <xdr:cNvPr id="1674" name="Text Box 10">
          <a:extLst>
            <a:ext uri="{FF2B5EF4-FFF2-40B4-BE49-F238E27FC236}">
              <a16:creationId xmlns:a16="http://schemas.microsoft.com/office/drawing/2014/main" id="{D41CFFBC-C306-44BA-A3BA-B315FB727245}"/>
            </a:ext>
          </a:extLst>
        </xdr:cNvPr>
        <xdr:cNvSpPr txBox="1">
          <a:spLocks noChangeArrowheads="1"/>
        </xdr:cNvSpPr>
      </xdr:nvSpPr>
      <xdr:spPr bwMode="auto">
        <a:xfrm>
          <a:off x="1057275" y="413289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241</xdr:row>
      <xdr:rowOff>0</xdr:rowOff>
    </xdr:from>
    <xdr:ext cx="0" cy="171450"/>
    <xdr:sp macro="" textlink="">
      <xdr:nvSpPr>
        <xdr:cNvPr id="1675" name="Text Box 11">
          <a:extLst>
            <a:ext uri="{FF2B5EF4-FFF2-40B4-BE49-F238E27FC236}">
              <a16:creationId xmlns:a16="http://schemas.microsoft.com/office/drawing/2014/main" id="{7AC4ADC9-28E7-427F-BBC5-891BC3739AB3}"/>
            </a:ext>
          </a:extLst>
        </xdr:cNvPr>
        <xdr:cNvSpPr txBox="1">
          <a:spLocks noChangeArrowheads="1"/>
        </xdr:cNvSpPr>
      </xdr:nvSpPr>
      <xdr:spPr bwMode="auto">
        <a:xfrm>
          <a:off x="1057275" y="413289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171450"/>
    <xdr:sp macro="" textlink="">
      <xdr:nvSpPr>
        <xdr:cNvPr id="1676" name="Text Box 65">
          <a:extLst>
            <a:ext uri="{FF2B5EF4-FFF2-40B4-BE49-F238E27FC236}">
              <a16:creationId xmlns:a16="http://schemas.microsoft.com/office/drawing/2014/main" id="{D6A6A176-9B0C-4150-AFFC-AC248246F8F0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171450"/>
    <xdr:sp macro="" textlink="">
      <xdr:nvSpPr>
        <xdr:cNvPr id="1677" name="Text Box 91">
          <a:extLst>
            <a:ext uri="{FF2B5EF4-FFF2-40B4-BE49-F238E27FC236}">
              <a16:creationId xmlns:a16="http://schemas.microsoft.com/office/drawing/2014/main" id="{8B6DBFC3-DE7C-48EC-B73C-39A899BA81A3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171450"/>
    <xdr:sp macro="" textlink="">
      <xdr:nvSpPr>
        <xdr:cNvPr id="1678" name="Text Box 65">
          <a:extLst>
            <a:ext uri="{FF2B5EF4-FFF2-40B4-BE49-F238E27FC236}">
              <a16:creationId xmlns:a16="http://schemas.microsoft.com/office/drawing/2014/main" id="{93CD6859-1D59-4715-8299-1C0C516A31AF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171450"/>
    <xdr:sp macro="" textlink="">
      <xdr:nvSpPr>
        <xdr:cNvPr id="1679" name="Text Box 91">
          <a:extLst>
            <a:ext uri="{FF2B5EF4-FFF2-40B4-BE49-F238E27FC236}">
              <a16:creationId xmlns:a16="http://schemas.microsoft.com/office/drawing/2014/main" id="{D82B0271-1957-43B2-967B-B3C7A9F15FC1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241</xdr:row>
      <xdr:rowOff>0</xdr:rowOff>
    </xdr:from>
    <xdr:ext cx="76200" cy="171450"/>
    <xdr:sp macro="" textlink="">
      <xdr:nvSpPr>
        <xdr:cNvPr id="1680" name="Text Box 46">
          <a:extLst>
            <a:ext uri="{FF2B5EF4-FFF2-40B4-BE49-F238E27FC236}">
              <a16:creationId xmlns:a16="http://schemas.microsoft.com/office/drawing/2014/main" id="{00A49876-A17C-4B28-9298-197B096BDB27}"/>
            </a:ext>
          </a:extLst>
        </xdr:cNvPr>
        <xdr:cNvSpPr txBox="1">
          <a:spLocks noChangeArrowheads="1"/>
        </xdr:cNvSpPr>
      </xdr:nvSpPr>
      <xdr:spPr bwMode="auto">
        <a:xfrm>
          <a:off x="4886325" y="413289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241</xdr:row>
      <xdr:rowOff>0</xdr:rowOff>
    </xdr:from>
    <xdr:ext cx="76200" cy="171450"/>
    <xdr:sp macro="" textlink="">
      <xdr:nvSpPr>
        <xdr:cNvPr id="1681" name="Text Box 43">
          <a:extLst>
            <a:ext uri="{FF2B5EF4-FFF2-40B4-BE49-F238E27FC236}">
              <a16:creationId xmlns:a16="http://schemas.microsoft.com/office/drawing/2014/main" id="{DB818736-0643-4546-8CAB-7AD4A48FCB5C}"/>
            </a:ext>
          </a:extLst>
        </xdr:cNvPr>
        <xdr:cNvSpPr txBox="1">
          <a:spLocks noChangeArrowheads="1"/>
        </xdr:cNvSpPr>
      </xdr:nvSpPr>
      <xdr:spPr bwMode="auto">
        <a:xfrm>
          <a:off x="4886325" y="413289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66675"/>
    <xdr:sp macro="" textlink="">
      <xdr:nvSpPr>
        <xdr:cNvPr id="1682" name="Text Box 68">
          <a:extLst>
            <a:ext uri="{FF2B5EF4-FFF2-40B4-BE49-F238E27FC236}">
              <a16:creationId xmlns:a16="http://schemas.microsoft.com/office/drawing/2014/main" id="{5C8AB9A0-01B2-4BBA-A9BC-8BCFE9050119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66675"/>
    <xdr:sp macro="" textlink="">
      <xdr:nvSpPr>
        <xdr:cNvPr id="1683" name="Text Box 69">
          <a:extLst>
            <a:ext uri="{FF2B5EF4-FFF2-40B4-BE49-F238E27FC236}">
              <a16:creationId xmlns:a16="http://schemas.microsoft.com/office/drawing/2014/main" id="{3B55942D-0A05-4352-B551-9F2F2712B87D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66675"/>
    <xdr:sp macro="" textlink="">
      <xdr:nvSpPr>
        <xdr:cNvPr id="1684" name="Text Box 70">
          <a:extLst>
            <a:ext uri="{FF2B5EF4-FFF2-40B4-BE49-F238E27FC236}">
              <a16:creationId xmlns:a16="http://schemas.microsoft.com/office/drawing/2014/main" id="{330C0138-9D56-49D8-B036-1D8D8B913DAB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66675"/>
    <xdr:sp macro="" textlink="">
      <xdr:nvSpPr>
        <xdr:cNvPr id="1685" name="Text Box 71">
          <a:extLst>
            <a:ext uri="{FF2B5EF4-FFF2-40B4-BE49-F238E27FC236}">
              <a16:creationId xmlns:a16="http://schemas.microsoft.com/office/drawing/2014/main" id="{CEBDEB6C-F5B4-4EB6-B826-FA00E7B30C13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66675"/>
    <xdr:sp macro="" textlink="">
      <xdr:nvSpPr>
        <xdr:cNvPr id="1686" name="Text Box 72">
          <a:extLst>
            <a:ext uri="{FF2B5EF4-FFF2-40B4-BE49-F238E27FC236}">
              <a16:creationId xmlns:a16="http://schemas.microsoft.com/office/drawing/2014/main" id="{3BA73516-0D17-440C-8AAF-7484D6CD1799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66675"/>
    <xdr:sp macro="" textlink="">
      <xdr:nvSpPr>
        <xdr:cNvPr id="1687" name="Text Box 73">
          <a:extLst>
            <a:ext uri="{FF2B5EF4-FFF2-40B4-BE49-F238E27FC236}">
              <a16:creationId xmlns:a16="http://schemas.microsoft.com/office/drawing/2014/main" id="{1893C304-549A-4504-9E5D-7AF823D68040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28575"/>
    <xdr:sp macro="" textlink="">
      <xdr:nvSpPr>
        <xdr:cNvPr id="1688" name="Text Box 46">
          <a:extLst>
            <a:ext uri="{FF2B5EF4-FFF2-40B4-BE49-F238E27FC236}">
              <a16:creationId xmlns:a16="http://schemas.microsoft.com/office/drawing/2014/main" id="{5BC3A57D-BEED-45C6-B569-8B344EA90705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28575"/>
    <xdr:sp macro="" textlink="">
      <xdr:nvSpPr>
        <xdr:cNvPr id="1689" name="Text Box 43">
          <a:extLst>
            <a:ext uri="{FF2B5EF4-FFF2-40B4-BE49-F238E27FC236}">
              <a16:creationId xmlns:a16="http://schemas.microsoft.com/office/drawing/2014/main" id="{18BA85B2-95E6-401A-A0F3-9269DFB8FABF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28575"/>
    <xdr:sp macro="" textlink="">
      <xdr:nvSpPr>
        <xdr:cNvPr id="1690" name="Text Box 46">
          <a:extLst>
            <a:ext uri="{FF2B5EF4-FFF2-40B4-BE49-F238E27FC236}">
              <a16:creationId xmlns:a16="http://schemas.microsoft.com/office/drawing/2014/main" id="{A7BE1BE1-BBBB-477D-A20D-225BEA62C333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28575"/>
    <xdr:sp macro="" textlink="">
      <xdr:nvSpPr>
        <xdr:cNvPr id="1691" name="Text Box 43">
          <a:extLst>
            <a:ext uri="{FF2B5EF4-FFF2-40B4-BE49-F238E27FC236}">
              <a16:creationId xmlns:a16="http://schemas.microsoft.com/office/drawing/2014/main" id="{CD51087E-AFDA-4830-85E9-7237BE2B3EBA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66675"/>
    <xdr:sp macro="" textlink="">
      <xdr:nvSpPr>
        <xdr:cNvPr id="1692" name="Text Box 68">
          <a:extLst>
            <a:ext uri="{FF2B5EF4-FFF2-40B4-BE49-F238E27FC236}">
              <a16:creationId xmlns:a16="http://schemas.microsoft.com/office/drawing/2014/main" id="{B267FA86-78A3-4269-880C-B62494289BAB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66675"/>
    <xdr:sp macro="" textlink="">
      <xdr:nvSpPr>
        <xdr:cNvPr id="1693" name="Text Box 69">
          <a:extLst>
            <a:ext uri="{FF2B5EF4-FFF2-40B4-BE49-F238E27FC236}">
              <a16:creationId xmlns:a16="http://schemas.microsoft.com/office/drawing/2014/main" id="{060C43BE-9049-43F9-BBB0-B6B34B75DBB4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66675"/>
    <xdr:sp macro="" textlink="">
      <xdr:nvSpPr>
        <xdr:cNvPr id="1694" name="Text Box 70">
          <a:extLst>
            <a:ext uri="{FF2B5EF4-FFF2-40B4-BE49-F238E27FC236}">
              <a16:creationId xmlns:a16="http://schemas.microsoft.com/office/drawing/2014/main" id="{CE071DE6-CEB7-4D44-B716-5837A43BBD6A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66675"/>
    <xdr:sp macro="" textlink="">
      <xdr:nvSpPr>
        <xdr:cNvPr id="1695" name="Text Box 71">
          <a:extLst>
            <a:ext uri="{FF2B5EF4-FFF2-40B4-BE49-F238E27FC236}">
              <a16:creationId xmlns:a16="http://schemas.microsoft.com/office/drawing/2014/main" id="{80E3BA4A-68FA-48B6-A090-C90BFFCD1FB1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66675"/>
    <xdr:sp macro="" textlink="">
      <xdr:nvSpPr>
        <xdr:cNvPr id="1696" name="Text Box 72">
          <a:extLst>
            <a:ext uri="{FF2B5EF4-FFF2-40B4-BE49-F238E27FC236}">
              <a16:creationId xmlns:a16="http://schemas.microsoft.com/office/drawing/2014/main" id="{B17D703D-99B5-46FD-875D-30C95A23F901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66675"/>
    <xdr:sp macro="" textlink="">
      <xdr:nvSpPr>
        <xdr:cNvPr id="1697" name="Text Box 73">
          <a:extLst>
            <a:ext uri="{FF2B5EF4-FFF2-40B4-BE49-F238E27FC236}">
              <a16:creationId xmlns:a16="http://schemas.microsoft.com/office/drawing/2014/main" id="{D3A5EB07-DC60-44E8-A934-0A921ADDC0BA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28575"/>
    <xdr:sp macro="" textlink="">
      <xdr:nvSpPr>
        <xdr:cNvPr id="1698" name="Text Box 46">
          <a:extLst>
            <a:ext uri="{FF2B5EF4-FFF2-40B4-BE49-F238E27FC236}">
              <a16:creationId xmlns:a16="http://schemas.microsoft.com/office/drawing/2014/main" id="{A9B8F7F5-2BFD-4DE5-B3AF-0904D5E3A8D9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28575"/>
    <xdr:sp macro="" textlink="">
      <xdr:nvSpPr>
        <xdr:cNvPr id="1699" name="Text Box 43">
          <a:extLst>
            <a:ext uri="{FF2B5EF4-FFF2-40B4-BE49-F238E27FC236}">
              <a16:creationId xmlns:a16="http://schemas.microsoft.com/office/drawing/2014/main" id="{38BC59E9-F6AD-4CED-9E5D-DF4D5D18BE4D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28575"/>
    <xdr:sp macro="" textlink="">
      <xdr:nvSpPr>
        <xdr:cNvPr id="1700" name="Text Box 46">
          <a:extLst>
            <a:ext uri="{FF2B5EF4-FFF2-40B4-BE49-F238E27FC236}">
              <a16:creationId xmlns:a16="http://schemas.microsoft.com/office/drawing/2014/main" id="{15BDA202-057A-46B7-98A7-64F3A78892B0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28575"/>
    <xdr:sp macro="" textlink="">
      <xdr:nvSpPr>
        <xdr:cNvPr id="1701" name="Text Box 43">
          <a:extLst>
            <a:ext uri="{FF2B5EF4-FFF2-40B4-BE49-F238E27FC236}">
              <a16:creationId xmlns:a16="http://schemas.microsoft.com/office/drawing/2014/main" id="{DFDD3759-EA67-477A-B4DB-F22ACF0662CC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47625"/>
    <xdr:sp macro="" textlink="">
      <xdr:nvSpPr>
        <xdr:cNvPr id="1702" name="Text Box 68">
          <a:extLst>
            <a:ext uri="{FF2B5EF4-FFF2-40B4-BE49-F238E27FC236}">
              <a16:creationId xmlns:a16="http://schemas.microsoft.com/office/drawing/2014/main" id="{C35C11E1-F473-49DF-835C-F5DA90C5F992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47625"/>
    <xdr:sp macro="" textlink="">
      <xdr:nvSpPr>
        <xdr:cNvPr id="1703" name="Text Box 69">
          <a:extLst>
            <a:ext uri="{FF2B5EF4-FFF2-40B4-BE49-F238E27FC236}">
              <a16:creationId xmlns:a16="http://schemas.microsoft.com/office/drawing/2014/main" id="{A347236A-96A4-4662-A46E-631A4F3FBEF4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47625"/>
    <xdr:sp macro="" textlink="">
      <xdr:nvSpPr>
        <xdr:cNvPr id="1704" name="Text Box 70">
          <a:extLst>
            <a:ext uri="{FF2B5EF4-FFF2-40B4-BE49-F238E27FC236}">
              <a16:creationId xmlns:a16="http://schemas.microsoft.com/office/drawing/2014/main" id="{BFE18E91-F75D-4248-80E5-F9DFF50BCB22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47625"/>
    <xdr:sp macro="" textlink="">
      <xdr:nvSpPr>
        <xdr:cNvPr id="1705" name="Text Box 71">
          <a:extLst>
            <a:ext uri="{FF2B5EF4-FFF2-40B4-BE49-F238E27FC236}">
              <a16:creationId xmlns:a16="http://schemas.microsoft.com/office/drawing/2014/main" id="{50FD5C46-F408-49A2-AE80-E6A5F5D46A62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47625"/>
    <xdr:sp macro="" textlink="">
      <xdr:nvSpPr>
        <xdr:cNvPr id="1706" name="Text Box 72">
          <a:extLst>
            <a:ext uri="{FF2B5EF4-FFF2-40B4-BE49-F238E27FC236}">
              <a16:creationId xmlns:a16="http://schemas.microsoft.com/office/drawing/2014/main" id="{B783F5CE-B701-4A0F-982E-F50FD6E4C094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47625"/>
    <xdr:sp macro="" textlink="">
      <xdr:nvSpPr>
        <xdr:cNvPr id="1707" name="Text Box 73">
          <a:extLst>
            <a:ext uri="{FF2B5EF4-FFF2-40B4-BE49-F238E27FC236}">
              <a16:creationId xmlns:a16="http://schemas.microsoft.com/office/drawing/2014/main" id="{534EFCD2-8B95-46FD-BD23-A6EEA17C5B29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28575"/>
    <xdr:sp macro="" textlink="">
      <xdr:nvSpPr>
        <xdr:cNvPr id="1708" name="Text Box 46">
          <a:extLst>
            <a:ext uri="{FF2B5EF4-FFF2-40B4-BE49-F238E27FC236}">
              <a16:creationId xmlns:a16="http://schemas.microsoft.com/office/drawing/2014/main" id="{827186DD-94CC-4E41-B77B-53D991F82D92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28575"/>
    <xdr:sp macro="" textlink="">
      <xdr:nvSpPr>
        <xdr:cNvPr id="1709" name="Text Box 43">
          <a:extLst>
            <a:ext uri="{FF2B5EF4-FFF2-40B4-BE49-F238E27FC236}">
              <a16:creationId xmlns:a16="http://schemas.microsoft.com/office/drawing/2014/main" id="{2A7AF3EB-A121-42ED-AD7A-06634BE238AD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28575"/>
    <xdr:sp macro="" textlink="">
      <xdr:nvSpPr>
        <xdr:cNvPr id="1710" name="Text Box 46">
          <a:extLst>
            <a:ext uri="{FF2B5EF4-FFF2-40B4-BE49-F238E27FC236}">
              <a16:creationId xmlns:a16="http://schemas.microsoft.com/office/drawing/2014/main" id="{FB68A978-4843-42C9-9878-AAE2960FD5EF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28575"/>
    <xdr:sp macro="" textlink="">
      <xdr:nvSpPr>
        <xdr:cNvPr id="1711" name="Text Box 43">
          <a:extLst>
            <a:ext uri="{FF2B5EF4-FFF2-40B4-BE49-F238E27FC236}">
              <a16:creationId xmlns:a16="http://schemas.microsoft.com/office/drawing/2014/main" id="{65ED44FB-165E-4B79-B5F2-5F3C2ABEE3D4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241</xdr:row>
      <xdr:rowOff>0</xdr:rowOff>
    </xdr:from>
    <xdr:ext cx="0" cy="171450"/>
    <xdr:sp macro="" textlink="">
      <xdr:nvSpPr>
        <xdr:cNvPr id="1712" name="Text Box 10">
          <a:extLst>
            <a:ext uri="{FF2B5EF4-FFF2-40B4-BE49-F238E27FC236}">
              <a16:creationId xmlns:a16="http://schemas.microsoft.com/office/drawing/2014/main" id="{D79EC4E6-235E-49CF-A889-9A28012370B8}"/>
            </a:ext>
          </a:extLst>
        </xdr:cNvPr>
        <xdr:cNvSpPr txBox="1">
          <a:spLocks noChangeArrowheads="1"/>
        </xdr:cNvSpPr>
      </xdr:nvSpPr>
      <xdr:spPr bwMode="auto">
        <a:xfrm>
          <a:off x="1057275" y="413289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241</xdr:row>
      <xdr:rowOff>0</xdr:rowOff>
    </xdr:from>
    <xdr:ext cx="0" cy="171450"/>
    <xdr:sp macro="" textlink="">
      <xdr:nvSpPr>
        <xdr:cNvPr id="1713" name="Text Box 11">
          <a:extLst>
            <a:ext uri="{FF2B5EF4-FFF2-40B4-BE49-F238E27FC236}">
              <a16:creationId xmlns:a16="http://schemas.microsoft.com/office/drawing/2014/main" id="{DD5502E3-16D2-44A8-9FA8-3B702D9A40D5}"/>
            </a:ext>
          </a:extLst>
        </xdr:cNvPr>
        <xdr:cNvSpPr txBox="1">
          <a:spLocks noChangeArrowheads="1"/>
        </xdr:cNvSpPr>
      </xdr:nvSpPr>
      <xdr:spPr bwMode="auto">
        <a:xfrm>
          <a:off x="1057275" y="413289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171450"/>
    <xdr:sp macro="" textlink="">
      <xdr:nvSpPr>
        <xdr:cNvPr id="1714" name="Text Box 65">
          <a:extLst>
            <a:ext uri="{FF2B5EF4-FFF2-40B4-BE49-F238E27FC236}">
              <a16:creationId xmlns:a16="http://schemas.microsoft.com/office/drawing/2014/main" id="{58EECD04-5165-47B5-B062-1BE67506E776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171450"/>
    <xdr:sp macro="" textlink="">
      <xdr:nvSpPr>
        <xdr:cNvPr id="1715" name="Text Box 91">
          <a:extLst>
            <a:ext uri="{FF2B5EF4-FFF2-40B4-BE49-F238E27FC236}">
              <a16:creationId xmlns:a16="http://schemas.microsoft.com/office/drawing/2014/main" id="{75ED358A-091E-451E-9C0F-DC884EF2C4B3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171450"/>
    <xdr:sp macro="" textlink="">
      <xdr:nvSpPr>
        <xdr:cNvPr id="1716" name="Text Box 65">
          <a:extLst>
            <a:ext uri="{FF2B5EF4-FFF2-40B4-BE49-F238E27FC236}">
              <a16:creationId xmlns:a16="http://schemas.microsoft.com/office/drawing/2014/main" id="{4A7827BD-69E2-4F75-A644-BA70F94CEEBF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171450"/>
    <xdr:sp macro="" textlink="">
      <xdr:nvSpPr>
        <xdr:cNvPr id="1717" name="Text Box 91">
          <a:extLst>
            <a:ext uri="{FF2B5EF4-FFF2-40B4-BE49-F238E27FC236}">
              <a16:creationId xmlns:a16="http://schemas.microsoft.com/office/drawing/2014/main" id="{BCB3B6F2-6DED-4CEC-B344-6A9D24B9AA48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241</xdr:row>
      <xdr:rowOff>0</xdr:rowOff>
    </xdr:from>
    <xdr:ext cx="76200" cy="171450"/>
    <xdr:sp macro="" textlink="">
      <xdr:nvSpPr>
        <xdr:cNvPr id="1718" name="Text Box 46">
          <a:extLst>
            <a:ext uri="{FF2B5EF4-FFF2-40B4-BE49-F238E27FC236}">
              <a16:creationId xmlns:a16="http://schemas.microsoft.com/office/drawing/2014/main" id="{D40C2D18-6039-4953-A019-A3C545039A94}"/>
            </a:ext>
          </a:extLst>
        </xdr:cNvPr>
        <xdr:cNvSpPr txBox="1">
          <a:spLocks noChangeArrowheads="1"/>
        </xdr:cNvSpPr>
      </xdr:nvSpPr>
      <xdr:spPr bwMode="auto">
        <a:xfrm>
          <a:off x="4886325" y="413289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241</xdr:row>
      <xdr:rowOff>0</xdr:rowOff>
    </xdr:from>
    <xdr:ext cx="76200" cy="171450"/>
    <xdr:sp macro="" textlink="">
      <xdr:nvSpPr>
        <xdr:cNvPr id="1719" name="Text Box 43">
          <a:extLst>
            <a:ext uri="{FF2B5EF4-FFF2-40B4-BE49-F238E27FC236}">
              <a16:creationId xmlns:a16="http://schemas.microsoft.com/office/drawing/2014/main" id="{D4AF761F-2532-4851-8BC3-D77E679A79EE}"/>
            </a:ext>
          </a:extLst>
        </xdr:cNvPr>
        <xdr:cNvSpPr txBox="1">
          <a:spLocks noChangeArrowheads="1"/>
        </xdr:cNvSpPr>
      </xdr:nvSpPr>
      <xdr:spPr bwMode="auto">
        <a:xfrm>
          <a:off x="4886325" y="413289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66675"/>
    <xdr:sp macro="" textlink="">
      <xdr:nvSpPr>
        <xdr:cNvPr id="1720" name="Text Box 68">
          <a:extLst>
            <a:ext uri="{FF2B5EF4-FFF2-40B4-BE49-F238E27FC236}">
              <a16:creationId xmlns:a16="http://schemas.microsoft.com/office/drawing/2014/main" id="{D66564B5-8D34-4089-8EF8-1259534939BB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66675"/>
    <xdr:sp macro="" textlink="">
      <xdr:nvSpPr>
        <xdr:cNvPr id="1721" name="Text Box 69">
          <a:extLst>
            <a:ext uri="{FF2B5EF4-FFF2-40B4-BE49-F238E27FC236}">
              <a16:creationId xmlns:a16="http://schemas.microsoft.com/office/drawing/2014/main" id="{5577B4AC-E36F-4B9D-9E02-1A8554CEBDE8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66675"/>
    <xdr:sp macro="" textlink="">
      <xdr:nvSpPr>
        <xdr:cNvPr id="1722" name="Text Box 70">
          <a:extLst>
            <a:ext uri="{FF2B5EF4-FFF2-40B4-BE49-F238E27FC236}">
              <a16:creationId xmlns:a16="http://schemas.microsoft.com/office/drawing/2014/main" id="{C0A6F062-B247-439D-AC0B-9F61DAF50867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66675"/>
    <xdr:sp macro="" textlink="">
      <xdr:nvSpPr>
        <xdr:cNvPr id="1723" name="Text Box 71">
          <a:extLst>
            <a:ext uri="{FF2B5EF4-FFF2-40B4-BE49-F238E27FC236}">
              <a16:creationId xmlns:a16="http://schemas.microsoft.com/office/drawing/2014/main" id="{FC376CC7-EC57-4018-828F-03E9CE3EB6AC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66675"/>
    <xdr:sp macro="" textlink="">
      <xdr:nvSpPr>
        <xdr:cNvPr id="1724" name="Text Box 72">
          <a:extLst>
            <a:ext uri="{FF2B5EF4-FFF2-40B4-BE49-F238E27FC236}">
              <a16:creationId xmlns:a16="http://schemas.microsoft.com/office/drawing/2014/main" id="{B0083247-0DB6-4883-8511-AF65B5EB282C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66675"/>
    <xdr:sp macro="" textlink="">
      <xdr:nvSpPr>
        <xdr:cNvPr id="1725" name="Text Box 73">
          <a:extLst>
            <a:ext uri="{FF2B5EF4-FFF2-40B4-BE49-F238E27FC236}">
              <a16:creationId xmlns:a16="http://schemas.microsoft.com/office/drawing/2014/main" id="{60E1AE02-2471-4CC6-9744-8A70EDEF46FB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28575"/>
    <xdr:sp macro="" textlink="">
      <xdr:nvSpPr>
        <xdr:cNvPr id="1726" name="Text Box 46">
          <a:extLst>
            <a:ext uri="{FF2B5EF4-FFF2-40B4-BE49-F238E27FC236}">
              <a16:creationId xmlns:a16="http://schemas.microsoft.com/office/drawing/2014/main" id="{84BF8C84-FB63-4D1A-9800-2558D79E18A5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28575"/>
    <xdr:sp macro="" textlink="">
      <xdr:nvSpPr>
        <xdr:cNvPr id="1727" name="Text Box 43">
          <a:extLst>
            <a:ext uri="{FF2B5EF4-FFF2-40B4-BE49-F238E27FC236}">
              <a16:creationId xmlns:a16="http://schemas.microsoft.com/office/drawing/2014/main" id="{E1309974-4012-462E-A80E-0B48B6571EA5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28575"/>
    <xdr:sp macro="" textlink="">
      <xdr:nvSpPr>
        <xdr:cNvPr id="1728" name="Text Box 46">
          <a:extLst>
            <a:ext uri="{FF2B5EF4-FFF2-40B4-BE49-F238E27FC236}">
              <a16:creationId xmlns:a16="http://schemas.microsoft.com/office/drawing/2014/main" id="{633024EC-4C09-4F93-AB32-A3CA4F6CFAE7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28575"/>
    <xdr:sp macro="" textlink="">
      <xdr:nvSpPr>
        <xdr:cNvPr id="1729" name="Text Box 43">
          <a:extLst>
            <a:ext uri="{FF2B5EF4-FFF2-40B4-BE49-F238E27FC236}">
              <a16:creationId xmlns:a16="http://schemas.microsoft.com/office/drawing/2014/main" id="{2339F6CF-C7BA-4A16-90C8-94376323A6FC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66675"/>
    <xdr:sp macro="" textlink="">
      <xdr:nvSpPr>
        <xdr:cNvPr id="1730" name="Text Box 68">
          <a:extLst>
            <a:ext uri="{FF2B5EF4-FFF2-40B4-BE49-F238E27FC236}">
              <a16:creationId xmlns:a16="http://schemas.microsoft.com/office/drawing/2014/main" id="{47D30C93-293F-4175-8969-106CFA8AA81B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66675"/>
    <xdr:sp macro="" textlink="">
      <xdr:nvSpPr>
        <xdr:cNvPr id="1731" name="Text Box 69">
          <a:extLst>
            <a:ext uri="{FF2B5EF4-FFF2-40B4-BE49-F238E27FC236}">
              <a16:creationId xmlns:a16="http://schemas.microsoft.com/office/drawing/2014/main" id="{ED8FEA1F-8A85-41EC-AA6B-03A48BF525B2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66675"/>
    <xdr:sp macro="" textlink="">
      <xdr:nvSpPr>
        <xdr:cNvPr id="1732" name="Text Box 70">
          <a:extLst>
            <a:ext uri="{FF2B5EF4-FFF2-40B4-BE49-F238E27FC236}">
              <a16:creationId xmlns:a16="http://schemas.microsoft.com/office/drawing/2014/main" id="{E824BDA6-4310-444B-BD72-26DE0BD87155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66675"/>
    <xdr:sp macro="" textlink="">
      <xdr:nvSpPr>
        <xdr:cNvPr id="1733" name="Text Box 71">
          <a:extLst>
            <a:ext uri="{FF2B5EF4-FFF2-40B4-BE49-F238E27FC236}">
              <a16:creationId xmlns:a16="http://schemas.microsoft.com/office/drawing/2014/main" id="{CF382737-0504-4908-820E-0944C24962F8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66675"/>
    <xdr:sp macro="" textlink="">
      <xdr:nvSpPr>
        <xdr:cNvPr id="1734" name="Text Box 72">
          <a:extLst>
            <a:ext uri="{FF2B5EF4-FFF2-40B4-BE49-F238E27FC236}">
              <a16:creationId xmlns:a16="http://schemas.microsoft.com/office/drawing/2014/main" id="{622BA701-B8DF-49F4-803F-945F50147050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66675"/>
    <xdr:sp macro="" textlink="">
      <xdr:nvSpPr>
        <xdr:cNvPr id="1735" name="Text Box 73">
          <a:extLst>
            <a:ext uri="{FF2B5EF4-FFF2-40B4-BE49-F238E27FC236}">
              <a16:creationId xmlns:a16="http://schemas.microsoft.com/office/drawing/2014/main" id="{12AB4E54-A343-470A-93F6-86BF3DEA23A3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28575"/>
    <xdr:sp macro="" textlink="">
      <xdr:nvSpPr>
        <xdr:cNvPr id="1736" name="Text Box 46">
          <a:extLst>
            <a:ext uri="{FF2B5EF4-FFF2-40B4-BE49-F238E27FC236}">
              <a16:creationId xmlns:a16="http://schemas.microsoft.com/office/drawing/2014/main" id="{0D88DE82-0673-48E2-82AE-FABC701B3D86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28575"/>
    <xdr:sp macro="" textlink="">
      <xdr:nvSpPr>
        <xdr:cNvPr id="1737" name="Text Box 43">
          <a:extLst>
            <a:ext uri="{FF2B5EF4-FFF2-40B4-BE49-F238E27FC236}">
              <a16:creationId xmlns:a16="http://schemas.microsoft.com/office/drawing/2014/main" id="{8CE7163C-75B1-410E-9CCC-8C25FC653765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28575"/>
    <xdr:sp macro="" textlink="">
      <xdr:nvSpPr>
        <xdr:cNvPr id="1738" name="Text Box 46">
          <a:extLst>
            <a:ext uri="{FF2B5EF4-FFF2-40B4-BE49-F238E27FC236}">
              <a16:creationId xmlns:a16="http://schemas.microsoft.com/office/drawing/2014/main" id="{3EC1D31C-CC41-4A76-A322-FF126A73D010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28575"/>
    <xdr:sp macro="" textlink="">
      <xdr:nvSpPr>
        <xdr:cNvPr id="1739" name="Text Box 43">
          <a:extLst>
            <a:ext uri="{FF2B5EF4-FFF2-40B4-BE49-F238E27FC236}">
              <a16:creationId xmlns:a16="http://schemas.microsoft.com/office/drawing/2014/main" id="{83C72486-6106-4F66-8465-E142732561CC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47625"/>
    <xdr:sp macro="" textlink="">
      <xdr:nvSpPr>
        <xdr:cNvPr id="1740" name="Text Box 68">
          <a:extLst>
            <a:ext uri="{FF2B5EF4-FFF2-40B4-BE49-F238E27FC236}">
              <a16:creationId xmlns:a16="http://schemas.microsoft.com/office/drawing/2014/main" id="{BEFE0597-50E6-4553-BBE6-57D584EB6F9D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47625"/>
    <xdr:sp macro="" textlink="">
      <xdr:nvSpPr>
        <xdr:cNvPr id="1741" name="Text Box 69">
          <a:extLst>
            <a:ext uri="{FF2B5EF4-FFF2-40B4-BE49-F238E27FC236}">
              <a16:creationId xmlns:a16="http://schemas.microsoft.com/office/drawing/2014/main" id="{4FA39C24-1940-4F99-914F-B5A0137991BE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47625"/>
    <xdr:sp macro="" textlink="">
      <xdr:nvSpPr>
        <xdr:cNvPr id="1742" name="Text Box 70">
          <a:extLst>
            <a:ext uri="{FF2B5EF4-FFF2-40B4-BE49-F238E27FC236}">
              <a16:creationId xmlns:a16="http://schemas.microsoft.com/office/drawing/2014/main" id="{59FF889A-9C6C-4E26-AE9C-E075E5E9E0B7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47625"/>
    <xdr:sp macro="" textlink="">
      <xdr:nvSpPr>
        <xdr:cNvPr id="1743" name="Text Box 71">
          <a:extLst>
            <a:ext uri="{FF2B5EF4-FFF2-40B4-BE49-F238E27FC236}">
              <a16:creationId xmlns:a16="http://schemas.microsoft.com/office/drawing/2014/main" id="{835B5B7F-CDEB-495C-87DB-B078646B2E59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47625"/>
    <xdr:sp macro="" textlink="">
      <xdr:nvSpPr>
        <xdr:cNvPr id="1744" name="Text Box 72">
          <a:extLst>
            <a:ext uri="{FF2B5EF4-FFF2-40B4-BE49-F238E27FC236}">
              <a16:creationId xmlns:a16="http://schemas.microsoft.com/office/drawing/2014/main" id="{2F484C8B-A107-4939-991B-A7B6EF7FDCA5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47625"/>
    <xdr:sp macro="" textlink="">
      <xdr:nvSpPr>
        <xdr:cNvPr id="1745" name="Text Box 73">
          <a:extLst>
            <a:ext uri="{FF2B5EF4-FFF2-40B4-BE49-F238E27FC236}">
              <a16:creationId xmlns:a16="http://schemas.microsoft.com/office/drawing/2014/main" id="{ECBBD9FA-5701-4A7D-BF41-9B12A7DD2E37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28575"/>
    <xdr:sp macro="" textlink="">
      <xdr:nvSpPr>
        <xdr:cNvPr id="1746" name="Text Box 46">
          <a:extLst>
            <a:ext uri="{FF2B5EF4-FFF2-40B4-BE49-F238E27FC236}">
              <a16:creationId xmlns:a16="http://schemas.microsoft.com/office/drawing/2014/main" id="{C6C10478-9916-488C-84A0-CBF82DF15CC8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28575"/>
    <xdr:sp macro="" textlink="">
      <xdr:nvSpPr>
        <xdr:cNvPr id="1747" name="Text Box 43">
          <a:extLst>
            <a:ext uri="{FF2B5EF4-FFF2-40B4-BE49-F238E27FC236}">
              <a16:creationId xmlns:a16="http://schemas.microsoft.com/office/drawing/2014/main" id="{23ECD025-E057-4A06-86AC-6AEA3F3974EA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28575"/>
    <xdr:sp macro="" textlink="">
      <xdr:nvSpPr>
        <xdr:cNvPr id="1748" name="Text Box 46">
          <a:extLst>
            <a:ext uri="{FF2B5EF4-FFF2-40B4-BE49-F238E27FC236}">
              <a16:creationId xmlns:a16="http://schemas.microsoft.com/office/drawing/2014/main" id="{83671FB6-681D-47F8-9389-C8854C3D2ADF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28575"/>
    <xdr:sp macro="" textlink="">
      <xdr:nvSpPr>
        <xdr:cNvPr id="1749" name="Text Box 43">
          <a:extLst>
            <a:ext uri="{FF2B5EF4-FFF2-40B4-BE49-F238E27FC236}">
              <a16:creationId xmlns:a16="http://schemas.microsoft.com/office/drawing/2014/main" id="{B2D27701-1343-4F99-BEF9-389DD4AA2F5B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171450"/>
    <xdr:sp macro="" textlink="">
      <xdr:nvSpPr>
        <xdr:cNvPr id="1750" name="Text Box 65">
          <a:extLst>
            <a:ext uri="{FF2B5EF4-FFF2-40B4-BE49-F238E27FC236}">
              <a16:creationId xmlns:a16="http://schemas.microsoft.com/office/drawing/2014/main" id="{7BD19749-102F-4108-9AA6-1C37F6497788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171450"/>
    <xdr:sp macro="" textlink="">
      <xdr:nvSpPr>
        <xdr:cNvPr id="1751" name="Text Box 91">
          <a:extLst>
            <a:ext uri="{FF2B5EF4-FFF2-40B4-BE49-F238E27FC236}">
              <a16:creationId xmlns:a16="http://schemas.microsoft.com/office/drawing/2014/main" id="{716C41DE-4FD5-4CC9-81A1-0AE2505940F3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171450"/>
    <xdr:sp macro="" textlink="">
      <xdr:nvSpPr>
        <xdr:cNvPr id="1752" name="Text Box 65">
          <a:extLst>
            <a:ext uri="{FF2B5EF4-FFF2-40B4-BE49-F238E27FC236}">
              <a16:creationId xmlns:a16="http://schemas.microsoft.com/office/drawing/2014/main" id="{7CACBE27-01DC-4000-850F-0282E924353F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171450"/>
    <xdr:sp macro="" textlink="">
      <xdr:nvSpPr>
        <xdr:cNvPr id="1753" name="Text Box 91">
          <a:extLst>
            <a:ext uri="{FF2B5EF4-FFF2-40B4-BE49-F238E27FC236}">
              <a16:creationId xmlns:a16="http://schemas.microsoft.com/office/drawing/2014/main" id="{A53C6D47-655A-4467-950B-050DE13AC0ED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241</xdr:row>
      <xdr:rowOff>0</xdr:rowOff>
    </xdr:from>
    <xdr:ext cx="76200" cy="171450"/>
    <xdr:sp macro="" textlink="">
      <xdr:nvSpPr>
        <xdr:cNvPr id="1754" name="Text Box 46">
          <a:extLst>
            <a:ext uri="{FF2B5EF4-FFF2-40B4-BE49-F238E27FC236}">
              <a16:creationId xmlns:a16="http://schemas.microsoft.com/office/drawing/2014/main" id="{CB48F2B5-2C5D-4D73-9277-DAE1ADBB425F}"/>
            </a:ext>
          </a:extLst>
        </xdr:cNvPr>
        <xdr:cNvSpPr txBox="1">
          <a:spLocks noChangeArrowheads="1"/>
        </xdr:cNvSpPr>
      </xdr:nvSpPr>
      <xdr:spPr bwMode="auto">
        <a:xfrm>
          <a:off x="4886325" y="413289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241</xdr:row>
      <xdr:rowOff>0</xdr:rowOff>
    </xdr:from>
    <xdr:ext cx="76200" cy="171450"/>
    <xdr:sp macro="" textlink="">
      <xdr:nvSpPr>
        <xdr:cNvPr id="1755" name="Text Box 43">
          <a:extLst>
            <a:ext uri="{FF2B5EF4-FFF2-40B4-BE49-F238E27FC236}">
              <a16:creationId xmlns:a16="http://schemas.microsoft.com/office/drawing/2014/main" id="{2EEA1B13-F00E-440C-80B2-BEE64CB7AE7E}"/>
            </a:ext>
          </a:extLst>
        </xdr:cNvPr>
        <xdr:cNvSpPr txBox="1">
          <a:spLocks noChangeArrowheads="1"/>
        </xdr:cNvSpPr>
      </xdr:nvSpPr>
      <xdr:spPr bwMode="auto">
        <a:xfrm>
          <a:off x="4886325" y="413289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66675"/>
    <xdr:sp macro="" textlink="">
      <xdr:nvSpPr>
        <xdr:cNvPr id="1756" name="Text Box 68">
          <a:extLst>
            <a:ext uri="{FF2B5EF4-FFF2-40B4-BE49-F238E27FC236}">
              <a16:creationId xmlns:a16="http://schemas.microsoft.com/office/drawing/2014/main" id="{724917CF-5CE7-4B04-9F5A-2ADE439D1355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66675"/>
    <xdr:sp macro="" textlink="">
      <xdr:nvSpPr>
        <xdr:cNvPr id="1757" name="Text Box 69">
          <a:extLst>
            <a:ext uri="{FF2B5EF4-FFF2-40B4-BE49-F238E27FC236}">
              <a16:creationId xmlns:a16="http://schemas.microsoft.com/office/drawing/2014/main" id="{839B3513-DC2F-4908-AD24-232CD3720C65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66675"/>
    <xdr:sp macro="" textlink="">
      <xdr:nvSpPr>
        <xdr:cNvPr id="1758" name="Text Box 70">
          <a:extLst>
            <a:ext uri="{FF2B5EF4-FFF2-40B4-BE49-F238E27FC236}">
              <a16:creationId xmlns:a16="http://schemas.microsoft.com/office/drawing/2014/main" id="{60204386-0F1E-4980-9E0C-4A1748D080BA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66675"/>
    <xdr:sp macro="" textlink="">
      <xdr:nvSpPr>
        <xdr:cNvPr id="1759" name="Text Box 71">
          <a:extLst>
            <a:ext uri="{FF2B5EF4-FFF2-40B4-BE49-F238E27FC236}">
              <a16:creationId xmlns:a16="http://schemas.microsoft.com/office/drawing/2014/main" id="{122AC204-7B7E-4BCD-92B4-3C3C4F29B3D5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66675"/>
    <xdr:sp macro="" textlink="">
      <xdr:nvSpPr>
        <xdr:cNvPr id="1760" name="Text Box 72">
          <a:extLst>
            <a:ext uri="{FF2B5EF4-FFF2-40B4-BE49-F238E27FC236}">
              <a16:creationId xmlns:a16="http://schemas.microsoft.com/office/drawing/2014/main" id="{7A90FBA9-F20C-4691-B8F2-513B8CCAC753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66675"/>
    <xdr:sp macro="" textlink="">
      <xdr:nvSpPr>
        <xdr:cNvPr id="1761" name="Text Box 73">
          <a:extLst>
            <a:ext uri="{FF2B5EF4-FFF2-40B4-BE49-F238E27FC236}">
              <a16:creationId xmlns:a16="http://schemas.microsoft.com/office/drawing/2014/main" id="{89AD5E6A-33C6-4C03-866C-1B6F99BE6789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28575"/>
    <xdr:sp macro="" textlink="">
      <xdr:nvSpPr>
        <xdr:cNvPr id="1762" name="Text Box 46">
          <a:extLst>
            <a:ext uri="{FF2B5EF4-FFF2-40B4-BE49-F238E27FC236}">
              <a16:creationId xmlns:a16="http://schemas.microsoft.com/office/drawing/2014/main" id="{F3145785-896E-46BE-8C19-888A7C20E182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28575"/>
    <xdr:sp macro="" textlink="">
      <xdr:nvSpPr>
        <xdr:cNvPr id="1763" name="Text Box 43">
          <a:extLst>
            <a:ext uri="{FF2B5EF4-FFF2-40B4-BE49-F238E27FC236}">
              <a16:creationId xmlns:a16="http://schemas.microsoft.com/office/drawing/2014/main" id="{C7DC0C16-6E03-4D31-AD9B-A567D40DFE29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28575"/>
    <xdr:sp macro="" textlink="">
      <xdr:nvSpPr>
        <xdr:cNvPr id="1764" name="Text Box 46">
          <a:extLst>
            <a:ext uri="{FF2B5EF4-FFF2-40B4-BE49-F238E27FC236}">
              <a16:creationId xmlns:a16="http://schemas.microsoft.com/office/drawing/2014/main" id="{61EE8A8B-046F-496D-B6E6-A1F6EBA28A59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28575"/>
    <xdr:sp macro="" textlink="">
      <xdr:nvSpPr>
        <xdr:cNvPr id="1765" name="Text Box 43">
          <a:extLst>
            <a:ext uri="{FF2B5EF4-FFF2-40B4-BE49-F238E27FC236}">
              <a16:creationId xmlns:a16="http://schemas.microsoft.com/office/drawing/2014/main" id="{EA13DF12-6E28-44D2-8FD8-15E39410A826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66675"/>
    <xdr:sp macro="" textlink="">
      <xdr:nvSpPr>
        <xdr:cNvPr id="1766" name="Text Box 68">
          <a:extLst>
            <a:ext uri="{FF2B5EF4-FFF2-40B4-BE49-F238E27FC236}">
              <a16:creationId xmlns:a16="http://schemas.microsoft.com/office/drawing/2014/main" id="{04882CB0-9AC0-44F6-9361-8C9130CEBDB7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66675"/>
    <xdr:sp macro="" textlink="">
      <xdr:nvSpPr>
        <xdr:cNvPr id="1767" name="Text Box 69">
          <a:extLst>
            <a:ext uri="{FF2B5EF4-FFF2-40B4-BE49-F238E27FC236}">
              <a16:creationId xmlns:a16="http://schemas.microsoft.com/office/drawing/2014/main" id="{4C9363CF-CC8F-4015-8597-189D7D0BF794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66675"/>
    <xdr:sp macro="" textlink="">
      <xdr:nvSpPr>
        <xdr:cNvPr id="1768" name="Text Box 70">
          <a:extLst>
            <a:ext uri="{FF2B5EF4-FFF2-40B4-BE49-F238E27FC236}">
              <a16:creationId xmlns:a16="http://schemas.microsoft.com/office/drawing/2014/main" id="{448525E7-CD65-4E58-9BCD-BE8EC07767EC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66675"/>
    <xdr:sp macro="" textlink="">
      <xdr:nvSpPr>
        <xdr:cNvPr id="1769" name="Text Box 71">
          <a:extLst>
            <a:ext uri="{FF2B5EF4-FFF2-40B4-BE49-F238E27FC236}">
              <a16:creationId xmlns:a16="http://schemas.microsoft.com/office/drawing/2014/main" id="{6680725F-08B7-4244-A03E-4A18745ABCDE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66675"/>
    <xdr:sp macro="" textlink="">
      <xdr:nvSpPr>
        <xdr:cNvPr id="1770" name="Text Box 72">
          <a:extLst>
            <a:ext uri="{FF2B5EF4-FFF2-40B4-BE49-F238E27FC236}">
              <a16:creationId xmlns:a16="http://schemas.microsoft.com/office/drawing/2014/main" id="{33BF92FC-735B-4B96-92C5-2706977C80F5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66675"/>
    <xdr:sp macro="" textlink="">
      <xdr:nvSpPr>
        <xdr:cNvPr id="1771" name="Text Box 73">
          <a:extLst>
            <a:ext uri="{FF2B5EF4-FFF2-40B4-BE49-F238E27FC236}">
              <a16:creationId xmlns:a16="http://schemas.microsoft.com/office/drawing/2014/main" id="{5B395B3A-BD1E-43E8-890D-AB0681E02D79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28575"/>
    <xdr:sp macro="" textlink="">
      <xdr:nvSpPr>
        <xdr:cNvPr id="1772" name="Text Box 46">
          <a:extLst>
            <a:ext uri="{FF2B5EF4-FFF2-40B4-BE49-F238E27FC236}">
              <a16:creationId xmlns:a16="http://schemas.microsoft.com/office/drawing/2014/main" id="{980B037A-7C13-4C31-802E-1521D213CB08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28575"/>
    <xdr:sp macro="" textlink="">
      <xdr:nvSpPr>
        <xdr:cNvPr id="1773" name="Text Box 43">
          <a:extLst>
            <a:ext uri="{FF2B5EF4-FFF2-40B4-BE49-F238E27FC236}">
              <a16:creationId xmlns:a16="http://schemas.microsoft.com/office/drawing/2014/main" id="{E4F7C1C1-495A-4490-AF79-4FDB04C578C0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28575"/>
    <xdr:sp macro="" textlink="">
      <xdr:nvSpPr>
        <xdr:cNvPr id="1774" name="Text Box 46">
          <a:extLst>
            <a:ext uri="{FF2B5EF4-FFF2-40B4-BE49-F238E27FC236}">
              <a16:creationId xmlns:a16="http://schemas.microsoft.com/office/drawing/2014/main" id="{C9BE19A3-0851-4F22-A824-FBA76B3885C2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28575"/>
    <xdr:sp macro="" textlink="">
      <xdr:nvSpPr>
        <xdr:cNvPr id="1775" name="Text Box 43">
          <a:extLst>
            <a:ext uri="{FF2B5EF4-FFF2-40B4-BE49-F238E27FC236}">
              <a16:creationId xmlns:a16="http://schemas.microsoft.com/office/drawing/2014/main" id="{667BDFCF-B997-428D-9025-28792500BC40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47625"/>
    <xdr:sp macro="" textlink="">
      <xdr:nvSpPr>
        <xdr:cNvPr id="1776" name="Text Box 68">
          <a:extLst>
            <a:ext uri="{FF2B5EF4-FFF2-40B4-BE49-F238E27FC236}">
              <a16:creationId xmlns:a16="http://schemas.microsoft.com/office/drawing/2014/main" id="{57975BA4-79AC-41B0-AD76-E8B44577AB24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47625"/>
    <xdr:sp macro="" textlink="">
      <xdr:nvSpPr>
        <xdr:cNvPr id="1777" name="Text Box 69">
          <a:extLst>
            <a:ext uri="{FF2B5EF4-FFF2-40B4-BE49-F238E27FC236}">
              <a16:creationId xmlns:a16="http://schemas.microsoft.com/office/drawing/2014/main" id="{0A386358-3A6E-42D0-ADAE-3EF5A96DA1B0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47625"/>
    <xdr:sp macro="" textlink="">
      <xdr:nvSpPr>
        <xdr:cNvPr id="1778" name="Text Box 70">
          <a:extLst>
            <a:ext uri="{FF2B5EF4-FFF2-40B4-BE49-F238E27FC236}">
              <a16:creationId xmlns:a16="http://schemas.microsoft.com/office/drawing/2014/main" id="{06271213-8EE3-4195-9DDA-F554B59374C5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47625"/>
    <xdr:sp macro="" textlink="">
      <xdr:nvSpPr>
        <xdr:cNvPr id="1779" name="Text Box 71">
          <a:extLst>
            <a:ext uri="{FF2B5EF4-FFF2-40B4-BE49-F238E27FC236}">
              <a16:creationId xmlns:a16="http://schemas.microsoft.com/office/drawing/2014/main" id="{49862D94-2EAA-4727-8E34-782BC760729F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47625"/>
    <xdr:sp macro="" textlink="">
      <xdr:nvSpPr>
        <xdr:cNvPr id="1780" name="Text Box 72">
          <a:extLst>
            <a:ext uri="{FF2B5EF4-FFF2-40B4-BE49-F238E27FC236}">
              <a16:creationId xmlns:a16="http://schemas.microsoft.com/office/drawing/2014/main" id="{D45B9786-FD0D-4BE7-8D4D-E9813C4F0CEB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47625"/>
    <xdr:sp macro="" textlink="">
      <xdr:nvSpPr>
        <xdr:cNvPr id="1781" name="Text Box 73">
          <a:extLst>
            <a:ext uri="{FF2B5EF4-FFF2-40B4-BE49-F238E27FC236}">
              <a16:creationId xmlns:a16="http://schemas.microsoft.com/office/drawing/2014/main" id="{AADA5E92-81A6-495D-971D-7AC8AAADB658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28575"/>
    <xdr:sp macro="" textlink="">
      <xdr:nvSpPr>
        <xdr:cNvPr id="1782" name="Text Box 46">
          <a:extLst>
            <a:ext uri="{FF2B5EF4-FFF2-40B4-BE49-F238E27FC236}">
              <a16:creationId xmlns:a16="http://schemas.microsoft.com/office/drawing/2014/main" id="{52FAD83E-4476-4687-AEA7-8E05D1C635BC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28575"/>
    <xdr:sp macro="" textlink="">
      <xdr:nvSpPr>
        <xdr:cNvPr id="1783" name="Text Box 43">
          <a:extLst>
            <a:ext uri="{FF2B5EF4-FFF2-40B4-BE49-F238E27FC236}">
              <a16:creationId xmlns:a16="http://schemas.microsoft.com/office/drawing/2014/main" id="{02ACDA5B-19AF-45CE-9D07-D59F34CCA96B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28575"/>
    <xdr:sp macro="" textlink="">
      <xdr:nvSpPr>
        <xdr:cNvPr id="1784" name="Text Box 46">
          <a:extLst>
            <a:ext uri="{FF2B5EF4-FFF2-40B4-BE49-F238E27FC236}">
              <a16:creationId xmlns:a16="http://schemas.microsoft.com/office/drawing/2014/main" id="{297497E1-6C71-42D8-BEB7-553E9C54CC15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28575"/>
    <xdr:sp macro="" textlink="">
      <xdr:nvSpPr>
        <xdr:cNvPr id="1785" name="Text Box 43">
          <a:extLst>
            <a:ext uri="{FF2B5EF4-FFF2-40B4-BE49-F238E27FC236}">
              <a16:creationId xmlns:a16="http://schemas.microsoft.com/office/drawing/2014/main" id="{A575D7B8-D5D4-41B3-9C15-D6115217A351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171450"/>
    <xdr:sp macro="" textlink="">
      <xdr:nvSpPr>
        <xdr:cNvPr id="1786" name="Text Box 65">
          <a:extLst>
            <a:ext uri="{FF2B5EF4-FFF2-40B4-BE49-F238E27FC236}">
              <a16:creationId xmlns:a16="http://schemas.microsoft.com/office/drawing/2014/main" id="{4CE1B0F5-3C8C-4500-AC7A-6E1C3082DACA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171450"/>
    <xdr:sp macro="" textlink="">
      <xdr:nvSpPr>
        <xdr:cNvPr id="1787" name="Text Box 91">
          <a:extLst>
            <a:ext uri="{FF2B5EF4-FFF2-40B4-BE49-F238E27FC236}">
              <a16:creationId xmlns:a16="http://schemas.microsoft.com/office/drawing/2014/main" id="{78C3DEFF-D53C-41AB-91D4-B3CAB0DDB983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171450"/>
    <xdr:sp macro="" textlink="">
      <xdr:nvSpPr>
        <xdr:cNvPr id="1788" name="Text Box 65">
          <a:extLst>
            <a:ext uri="{FF2B5EF4-FFF2-40B4-BE49-F238E27FC236}">
              <a16:creationId xmlns:a16="http://schemas.microsoft.com/office/drawing/2014/main" id="{41349278-0F46-4596-8A6C-96211F1BA584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171450"/>
    <xdr:sp macro="" textlink="">
      <xdr:nvSpPr>
        <xdr:cNvPr id="1789" name="Text Box 91">
          <a:extLst>
            <a:ext uri="{FF2B5EF4-FFF2-40B4-BE49-F238E27FC236}">
              <a16:creationId xmlns:a16="http://schemas.microsoft.com/office/drawing/2014/main" id="{7C8DC24D-F685-4557-AEAD-707EC2D4E16C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241</xdr:row>
      <xdr:rowOff>0</xdr:rowOff>
    </xdr:from>
    <xdr:ext cx="76200" cy="171450"/>
    <xdr:sp macro="" textlink="">
      <xdr:nvSpPr>
        <xdr:cNvPr id="1790" name="Text Box 46">
          <a:extLst>
            <a:ext uri="{FF2B5EF4-FFF2-40B4-BE49-F238E27FC236}">
              <a16:creationId xmlns:a16="http://schemas.microsoft.com/office/drawing/2014/main" id="{A10A37E7-B6E0-4EBB-A23C-973D83B16E6A}"/>
            </a:ext>
          </a:extLst>
        </xdr:cNvPr>
        <xdr:cNvSpPr txBox="1">
          <a:spLocks noChangeArrowheads="1"/>
        </xdr:cNvSpPr>
      </xdr:nvSpPr>
      <xdr:spPr bwMode="auto">
        <a:xfrm>
          <a:off x="4886325" y="413289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241</xdr:row>
      <xdr:rowOff>0</xdr:rowOff>
    </xdr:from>
    <xdr:ext cx="76200" cy="171450"/>
    <xdr:sp macro="" textlink="">
      <xdr:nvSpPr>
        <xdr:cNvPr id="1791" name="Text Box 43">
          <a:extLst>
            <a:ext uri="{FF2B5EF4-FFF2-40B4-BE49-F238E27FC236}">
              <a16:creationId xmlns:a16="http://schemas.microsoft.com/office/drawing/2014/main" id="{9BC42390-5AC4-4CA5-BC71-59A905956D33}"/>
            </a:ext>
          </a:extLst>
        </xdr:cNvPr>
        <xdr:cNvSpPr txBox="1">
          <a:spLocks noChangeArrowheads="1"/>
        </xdr:cNvSpPr>
      </xdr:nvSpPr>
      <xdr:spPr bwMode="auto">
        <a:xfrm>
          <a:off x="4886325" y="413289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66675"/>
    <xdr:sp macro="" textlink="">
      <xdr:nvSpPr>
        <xdr:cNvPr id="1792" name="Text Box 68">
          <a:extLst>
            <a:ext uri="{FF2B5EF4-FFF2-40B4-BE49-F238E27FC236}">
              <a16:creationId xmlns:a16="http://schemas.microsoft.com/office/drawing/2014/main" id="{06DA375D-DF9E-4213-92F1-E04BB363CA56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66675"/>
    <xdr:sp macro="" textlink="">
      <xdr:nvSpPr>
        <xdr:cNvPr id="1793" name="Text Box 69">
          <a:extLst>
            <a:ext uri="{FF2B5EF4-FFF2-40B4-BE49-F238E27FC236}">
              <a16:creationId xmlns:a16="http://schemas.microsoft.com/office/drawing/2014/main" id="{F4CA6719-F05A-4427-A75E-7F47F5F82F37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66675"/>
    <xdr:sp macro="" textlink="">
      <xdr:nvSpPr>
        <xdr:cNvPr id="1794" name="Text Box 70">
          <a:extLst>
            <a:ext uri="{FF2B5EF4-FFF2-40B4-BE49-F238E27FC236}">
              <a16:creationId xmlns:a16="http://schemas.microsoft.com/office/drawing/2014/main" id="{0D92473E-213D-4EDD-A029-D31ACCAB3B6B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66675"/>
    <xdr:sp macro="" textlink="">
      <xdr:nvSpPr>
        <xdr:cNvPr id="1795" name="Text Box 71">
          <a:extLst>
            <a:ext uri="{FF2B5EF4-FFF2-40B4-BE49-F238E27FC236}">
              <a16:creationId xmlns:a16="http://schemas.microsoft.com/office/drawing/2014/main" id="{708898DF-DA09-4318-B920-AB3398AB10CC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66675"/>
    <xdr:sp macro="" textlink="">
      <xdr:nvSpPr>
        <xdr:cNvPr id="1796" name="Text Box 72">
          <a:extLst>
            <a:ext uri="{FF2B5EF4-FFF2-40B4-BE49-F238E27FC236}">
              <a16:creationId xmlns:a16="http://schemas.microsoft.com/office/drawing/2014/main" id="{E11BA218-A33F-41D7-AC71-93F798B9F308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66675"/>
    <xdr:sp macro="" textlink="">
      <xdr:nvSpPr>
        <xdr:cNvPr id="1797" name="Text Box 73">
          <a:extLst>
            <a:ext uri="{FF2B5EF4-FFF2-40B4-BE49-F238E27FC236}">
              <a16:creationId xmlns:a16="http://schemas.microsoft.com/office/drawing/2014/main" id="{27206196-8FB0-459E-9A15-153A6FD1485E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28575"/>
    <xdr:sp macro="" textlink="">
      <xdr:nvSpPr>
        <xdr:cNvPr id="1798" name="Text Box 46">
          <a:extLst>
            <a:ext uri="{FF2B5EF4-FFF2-40B4-BE49-F238E27FC236}">
              <a16:creationId xmlns:a16="http://schemas.microsoft.com/office/drawing/2014/main" id="{C2DD3CAF-F010-41A9-B51A-3DBA499892A3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28575"/>
    <xdr:sp macro="" textlink="">
      <xdr:nvSpPr>
        <xdr:cNvPr id="1799" name="Text Box 43">
          <a:extLst>
            <a:ext uri="{FF2B5EF4-FFF2-40B4-BE49-F238E27FC236}">
              <a16:creationId xmlns:a16="http://schemas.microsoft.com/office/drawing/2014/main" id="{7398D557-20A0-476B-B4DA-6774FA055380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28575"/>
    <xdr:sp macro="" textlink="">
      <xdr:nvSpPr>
        <xdr:cNvPr id="1800" name="Text Box 46">
          <a:extLst>
            <a:ext uri="{FF2B5EF4-FFF2-40B4-BE49-F238E27FC236}">
              <a16:creationId xmlns:a16="http://schemas.microsoft.com/office/drawing/2014/main" id="{A2C8D5AB-0C91-4734-A5CC-874D9C42B2B7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28575"/>
    <xdr:sp macro="" textlink="">
      <xdr:nvSpPr>
        <xdr:cNvPr id="1801" name="Text Box 43">
          <a:extLst>
            <a:ext uri="{FF2B5EF4-FFF2-40B4-BE49-F238E27FC236}">
              <a16:creationId xmlns:a16="http://schemas.microsoft.com/office/drawing/2014/main" id="{8193E6E3-8C98-40AD-B135-7C6A9901FEB7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66675"/>
    <xdr:sp macro="" textlink="">
      <xdr:nvSpPr>
        <xdr:cNvPr id="1802" name="Text Box 68">
          <a:extLst>
            <a:ext uri="{FF2B5EF4-FFF2-40B4-BE49-F238E27FC236}">
              <a16:creationId xmlns:a16="http://schemas.microsoft.com/office/drawing/2014/main" id="{51F58B14-BB16-453D-81AF-0196B37F081B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66675"/>
    <xdr:sp macro="" textlink="">
      <xdr:nvSpPr>
        <xdr:cNvPr id="1803" name="Text Box 69">
          <a:extLst>
            <a:ext uri="{FF2B5EF4-FFF2-40B4-BE49-F238E27FC236}">
              <a16:creationId xmlns:a16="http://schemas.microsoft.com/office/drawing/2014/main" id="{12BC211F-2B22-4B28-88B4-42F023BE5C54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66675"/>
    <xdr:sp macro="" textlink="">
      <xdr:nvSpPr>
        <xdr:cNvPr id="1804" name="Text Box 70">
          <a:extLst>
            <a:ext uri="{FF2B5EF4-FFF2-40B4-BE49-F238E27FC236}">
              <a16:creationId xmlns:a16="http://schemas.microsoft.com/office/drawing/2014/main" id="{A2E75408-10EE-4966-9445-6BAD6FC7AC7F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66675"/>
    <xdr:sp macro="" textlink="">
      <xdr:nvSpPr>
        <xdr:cNvPr id="1805" name="Text Box 71">
          <a:extLst>
            <a:ext uri="{FF2B5EF4-FFF2-40B4-BE49-F238E27FC236}">
              <a16:creationId xmlns:a16="http://schemas.microsoft.com/office/drawing/2014/main" id="{04E6F94B-173A-4F5A-8735-C6C7050853CE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66675"/>
    <xdr:sp macro="" textlink="">
      <xdr:nvSpPr>
        <xdr:cNvPr id="1806" name="Text Box 72">
          <a:extLst>
            <a:ext uri="{FF2B5EF4-FFF2-40B4-BE49-F238E27FC236}">
              <a16:creationId xmlns:a16="http://schemas.microsoft.com/office/drawing/2014/main" id="{1039B319-72DE-4429-9933-34315E8D8338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66675"/>
    <xdr:sp macro="" textlink="">
      <xdr:nvSpPr>
        <xdr:cNvPr id="1807" name="Text Box 73">
          <a:extLst>
            <a:ext uri="{FF2B5EF4-FFF2-40B4-BE49-F238E27FC236}">
              <a16:creationId xmlns:a16="http://schemas.microsoft.com/office/drawing/2014/main" id="{F78CC776-69F6-43CE-B375-93C1D219ECD1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28575"/>
    <xdr:sp macro="" textlink="">
      <xdr:nvSpPr>
        <xdr:cNvPr id="1808" name="Text Box 46">
          <a:extLst>
            <a:ext uri="{FF2B5EF4-FFF2-40B4-BE49-F238E27FC236}">
              <a16:creationId xmlns:a16="http://schemas.microsoft.com/office/drawing/2014/main" id="{403CBF2F-3A34-495E-A80B-701F290C618D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28575"/>
    <xdr:sp macro="" textlink="">
      <xdr:nvSpPr>
        <xdr:cNvPr id="1809" name="Text Box 43">
          <a:extLst>
            <a:ext uri="{FF2B5EF4-FFF2-40B4-BE49-F238E27FC236}">
              <a16:creationId xmlns:a16="http://schemas.microsoft.com/office/drawing/2014/main" id="{A6C12513-9404-42C1-8228-CB9F3967D76F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28575"/>
    <xdr:sp macro="" textlink="">
      <xdr:nvSpPr>
        <xdr:cNvPr id="1810" name="Text Box 46">
          <a:extLst>
            <a:ext uri="{FF2B5EF4-FFF2-40B4-BE49-F238E27FC236}">
              <a16:creationId xmlns:a16="http://schemas.microsoft.com/office/drawing/2014/main" id="{FFA104D4-ECF7-41E3-BD18-AB3E2EF6EE03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28575"/>
    <xdr:sp macro="" textlink="">
      <xdr:nvSpPr>
        <xdr:cNvPr id="1811" name="Text Box 43">
          <a:extLst>
            <a:ext uri="{FF2B5EF4-FFF2-40B4-BE49-F238E27FC236}">
              <a16:creationId xmlns:a16="http://schemas.microsoft.com/office/drawing/2014/main" id="{D9AF930E-DBB6-49FE-A5D4-2E1D19640A90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47625"/>
    <xdr:sp macro="" textlink="">
      <xdr:nvSpPr>
        <xdr:cNvPr id="1812" name="Text Box 68">
          <a:extLst>
            <a:ext uri="{FF2B5EF4-FFF2-40B4-BE49-F238E27FC236}">
              <a16:creationId xmlns:a16="http://schemas.microsoft.com/office/drawing/2014/main" id="{0C5183DA-D64B-4825-8067-5F8D63098227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47625"/>
    <xdr:sp macro="" textlink="">
      <xdr:nvSpPr>
        <xdr:cNvPr id="1813" name="Text Box 69">
          <a:extLst>
            <a:ext uri="{FF2B5EF4-FFF2-40B4-BE49-F238E27FC236}">
              <a16:creationId xmlns:a16="http://schemas.microsoft.com/office/drawing/2014/main" id="{B578F7E4-3A07-49D5-BE0A-4066F5A50277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47625"/>
    <xdr:sp macro="" textlink="">
      <xdr:nvSpPr>
        <xdr:cNvPr id="1814" name="Text Box 70">
          <a:extLst>
            <a:ext uri="{FF2B5EF4-FFF2-40B4-BE49-F238E27FC236}">
              <a16:creationId xmlns:a16="http://schemas.microsoft.com/office/drawing/2014/main" id="{A06A24AD-40A6-4371-A07A-630279704259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47625"/>
    <xdr:sp macro="" textlink="">
      <xdr:nvSpPr>
        <xdr:cNvPr id="1815" name="Text Box 71">
          <a:extLst>
            <a:ext uri="{FF2B5EF4-FFF2-40B4-BE49-F238E27FC236}">
              <a16:creationId xmlns:a16="http://schemas.microsoft.com/office/drawing/2014/main" id="{1D732234-5A5B-425F-90C2-0513586AA329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47625"/>
    <xdr:sp macro="" textlink="">
      <xdr:nvSpPr>
        <xdr:cNvPr id="1816" name="Text Box 72">
          <a:extLst>
            <a:ext uri="{FF2B5EF4-FFF2-40B4-BE49-F238E27FC236}">
              <a16:creationId xmlns:a16="http://schemas.microsoft.com/office/drawing/2014/main" id="{52C16EA5-BA28-452C-90C5-7A5CDE5B29CA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47625"/>
    <xdr:sp macro="" textlink="">
      <xdr:nvSpPr>
        <xdr:cNvPr id="1817" name="Text Box 73">
          <a:extLst>
            <a:ext uri="{FF2B5EF4-FFF2-40B4-BE49-F238E27FC236}">
              <a16:creationId xmlns:a16="http://schemas.microsoft.com/office/drawing/2014/main" id="{1A260749-778D-4FFC-A806-197C8B4C5E94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28575"/>
    <xdr:sp macro="" textlink="">
      <xdr:nvSpPr>
        <xdr:cNvPr id="1818" name="Text Box 46">
          <a:extLst>
            <a:ext uri="{FF2B5EF4-FFF2-40B4-BE49-F238E27FC236}">
              <a16:creationId xmlns:a16="http://schemas.microsoft.com/office/drawing/2014/main" id="{14D63497-851B-4965-AD8A-C46035805DB3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28575"/>
    <xdr:sp macro="" textlink="">
      <xdr:nvSpPr>
        <xdr:cNvPr id="1819" name="Text Box 43">
          <a:extLst>
            <a:ext uri="{FF2B5EF4-FFF2-40B4-BE49-F238E27FC236}">
              <a16:creationId xmlns:a16="http://schemas.microsoft.com/office/drawing/2014/main" id="{1A305CFC-3CFF-485D-8F9E-6AF592B525A8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28575"/>
    <xdr:sp macro="" textlink="">
      <xdr:nvSpPr>
        <xdr:cNvPr id="1820" name="Text Box 46">
          <a:extLst>
            <a:ext uri="{FF2B5EF4-FFF2-40B4-BE49-F238E27FC236}">
              <a16:creationId xmlns:a16="http://schemas.microsoft.com/office/drawing/2014/main" id="{97CF66F5-2E98-4A50-9314-A6863F69B096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28575"/>
    <xdr:sp macro="" textlink="">
      <xdr:nvSpPr>
        <xdr:cNvPr id="1821" name="Text Box 43">
          <a:extLst>
            <a:ext uri="{FF2B5EF4-FFF2-40B4-BE49-F238E27FC236}">
              <a16:creationId xmlns:a16="http://schemas.microsoft.com/office/drawing/2014/main" id="{F2C01979-2F8E-4537-9733-B4741B1CDE0F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241</xdr:row>
      <xdr:rowOff>0</xdr:rowOff>
    </xdr:from>
    <xdr:ext cx="0" cy="171450"/>
    <xdr:sp macro="" textlink="">
      <xdr:nvSpPr>
        <xdr:cNvPr id="1822" name="Text Box 10">
          <a:extLst>
            <a:ext uri="{FF2B5EF4-FFF2-40B4-BE49-F238E27FC236}">
              <a16:creationId xmlns:a16="http://schemas.microsoft.com/office/drawing/2014/main" id="{259E5730-89CD-40E5-990E-82EEBA493F9E}"/>
            </a:ext>
          </a:extLst>
        </xdr:cNvPr>
        <xdr:cNvSpPr txBox="1">
          <a:spLocks noChangeArrowheads="1"/>
        </xdr:cNvSpPr>
      </xdr:nvSpPr>
      <xdr:spPr bwMode="auto">
        <a:xfrm>
          <a:off x="1057275" y="413289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241</xdr:row>
      <xdr:rowOff>0</xdr:rowOff>
    </xdr:from>
    <xdr:ext cx="0" cy="171450"/>
    <xdr:sp macro="" textlink="">
      <xdr:nvSpPr>
        <xdr:cNvPr id="1823" name="Text Box 11">
          <a:extLst>
            <a:ext uri="{FF2B5EF4-FFF2-40B4-BE49-F238E27FC236}">
              <a16:creationId xmlns:a16="http://schemas.microsoft.com/office/drawing/2014/main" id="{2C8E7794-523B-4B6D-B445-4F3C6EBBC455}"/>
            </a:ext>
          </a:extLst>
        </xdr:cNvPr>
        <xdr:cNvSpPr txBox="1">
          <a:spLocks noChangeArrowheads="1"/>
        </xdr:cNvSpPr>
      </xdr:nvSpPr>
      <xdr:spPr bwMode="auto">
        <a:xfrm>
          <a:off x="1057275" y="413289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171450"/>
    <xdr:sp macro="" textlink="">
      <xdr:nvSpPr>
        <xdr:cNvPr id="1824" name="Text Box 65">
          <a:extLst>
            <a:ext uri="{FF2B5EF4-FFF2-40B4-BE49-F238E27FC236}">
              <a16:creationId xmlns:a16="http://schemas.microsoft.com/office/drawing/2014/main" id="{75B5A397-5F62-4798-90EF-67B60C3663A3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171450"/>
    <xdr:sp macro="" textlink="">
      <xdr:nvSpPr>
        <xdr:cNvPr id="1825" name="Text Box 91">
          <a:extLst>
            <a:ext uri="{FF2B5EF4-FFF2-40B4-BE49-F238E27FC236}">
              <a16:creationId xmlns:a16="http://schemas.microsoft.com/office/drawing/2014/main" id="{146E20D1-E330-4B04-850C-D01CB86AFE5F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171450"/>
    <xdr:sp macro="" textlink="">
      <xdr:nvSpPr>
        <xdr:cNvPr id="1826" name="Text Box 65">
          <a:extLst>
            <a:ext uri="{FF2B5EF4-FFF2-40B4-BE49-F238E27FC236}">
              <a16:creationId xmlns:a16="http://schemas.microsoft.com/office/drawing/2014/main" id="{B16D399D-DC0A-482A-ADE6-A28D3135E04B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171450"/>
    <xdr:sp macro="" textlink="">
      <xdr:nvSpPr>
        <xdr:cNvPr id="1827" name="Text Box 91">
          <a:extLst>
            <a:ext uri="{FF2B5EF4-FFF2-40B4-BE49-F238E27FC236}">
              <a16:creationId xmlns:a16="http://schemas.microsoft.com/office/drawing/2014/main" id="{4F39548D-6A11-49A6-B6BD-2B61D1E8B8E6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241</xdr:row>
      <xdr:rowOff>0</xdr:rowOff>
    </xdr:from>
    <xdr:ext cx="76200" cy="171450"/>
    <xdr:sp macro="" textlink="">
      <xdr:nvSpPr>
        <xdr:cNvPr id="1828" name="Text Box 46">
          <a:extLst>
            <a:ext uri="{FF2B5EF4-FFF2-40B4-BE49-F238E27FC236}">
              <a16:creationId xmlns:a16="http://schemas.microsoft.com/office/drawing/2014/main" id="{6BFDB834-410C-4020-B4CA-C667E3F8F442}"/>
            </a:ext>
          </a:extLst>
        </xdr:cNvPr>
        <xdr:cNvSpPr txBox="1">
          <a:spLocks noChangeArrowheads="1"/>
        </xdr:cNvSpPr>
      </xdr:nvSpPr>
      <xdr:spPr bwMode="auto">
        <a:xfrm>
          <a:off x="4886325" y="413289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241</xdr:row>
      <xdr:rowOff>0</xdr:rowOff>
    </xdr:from>
    <xdr:ext cx="76200" cy="171450"/>
    <xdr:sp macro="" textlink="">
      <xdr:nvSpPr>
        <xdr:cNvPr id="1829" name="Text Box 43">
          <a:extLst>
            <a:ext uri="{FF2B5EF4-FFF2-40B4-BE49-F238E27FC236}">
              <a16:creationId xmlns:a16="http://schemas.microsoft.com/office/drawing/2014/main" id="{2DA44845-905E-40CB-A4C4-6764C546B114}"/>
            </a:ext>
          </a:extLst>
        </xdr:cNvPr>
        <xdr:cNvSpPr txBox="1">
          <a:spLocks noChangeArrowheads="1"/>
        </xdr:cNvSpPr>
      </xdr:nvSpPr>
      <xdr:spPr bwMode="auto">
        <a:xfrm>
          <a:off x="4886325" y="413289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66675"/>
    <xdr:sp macro="" textlink="">
      <xdr:nvSpPr>
        <xdr:cNvPr id="1830" name="Text Box 68">
          <a:extLst>
            <a:ext uri="{FF2B5EF4-FFF2-40B4-BE49-F238E27FC236}">
              <a16:creationId xmlns:a16="http://schemas.microsoft.com/office/drawing/2014/main" id="{41B0B2D2-8F04-4058-8804-7297F7320680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66675"/>
    <xdr:sp macro="" textlink="">
      <xdr:nvSpPr>
        <xdr:cNvPr id="1831" name="Text Box 69">
          <a:extLst>
            <a:ext uri="{FF2B5EF4-FFF2-40B4-BE49-F238E27FC236}">
              <a16:creationId xmlns:a16="http://schemas.microsoft.com/office/drawing/2014/main" id="{9A7FF7CB-A9FF-42A3-86AC-3E1608146749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66675"/>
    <xdr:sp macro="" textlink="">
      <xdr:nvSpPr>
        <xdr:cNvPr id="1832" name="Text Box 70">
          <a:extLst>
            <a:ext uri="{FF2B5EF4-FFF2-40B4-BE49-F238E27FC236}">
              <a16:creationId xmlns:a16="http://schemas.microsoft.com/office/drawing/2014/main" id="{A35EE341-EA2D-403C-BE6E-7AB6775076F0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66675"/>
    <xdr:sp macro="" textlink="">
      <xdr:nvSpPr>
        <xdr:cNvPr id="1833" name="Text Box 71">
          <a:extLst>
            <a:ext uri="{FF2B5EF4-FFF2-40B4-BE49-F238E27FC236}">
              <a16:creationId xmlns:a16="http://schemas.microsoft.com/office/drawing/2014/main" id="{3B8A3260-74CF-48AD-A2D6-D69795C697F3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66675"/>
    <xdr:sp macro="" textlink="">
      <xdr:nvSpPr>
        <xdr:cNvPr id="1834" name="Text Box 72">
          <a:extLst>
            <a:ext uri="{FF2B5EF4-FFF2-40B4-BE49-F238E27FC236}">
              <a16:creationId xmlns:a16="http://schemas.microsoft.com/office/drawing/2014/main" id="{25024689-28EA-4370-99E4-AFB297D83C13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66675"/>
    <xdr:sp macro="" textlink="">
      <xdr:nvSpPr>
        <xdr:cNvPr id="1835" name="Text Box 73">
          <a:extLst>
            <a:ext uri="{FF2B5EF4-FFF2-40B4-BE49-F238E27FC236}">
              <a16:creationId xmlns:a16="http://schemas.microsoft.com/office/drawing/2014/main" id="{D43772E2-528E-457D-B204-FE0EE315AB8C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28575"/>
    <xdr:sp macro="" textlink="">
      <xdr:nvSpPr>
        <xdr:cNvPr id="1836" name="Text Box 46">
          <a:extLst>
            <a:ext uri="{FF2B5EF4-FFF2-40B4-BE49-F238E27FC236}">
              <a16:creationId xmlns:a16="http://schemas.microsoft.com/office/drawing/2014/main" id="{44FCF736-020C-4A51-9AEE-736080907C5B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28575"/>
    <xdr:sp macro="" textlink="">
      <xdr:nvSpPr>
        <xdr:cNvPr id="1837" name="Text Box 43">
          <a:extLst>
            <a:ext uri="{FF2B5EF4-FFF2-40B4-BE49-F238E27FC236}">
              <a16:creationId xmlns:a16="http://schemas.microsoft.com/office/drawing/2014/main" id="{6E164333-9C73-4E59-94D6-DEAD673C194F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28575"/>
    <xdr:sp macro="" textlink="">
      <xdr:nvSpPr>
        <xdr:cNvPr id="1838" name="Text Box 46">
          <a:extLst>
            <a:ext uri="{FF2B5EF4-FFF2-40B4-BE49-F238E27FC236}">
              <a16:creationId xmlns:a16="http://schemas.microsoft.com/office/drawing/2014/main" id="{B54985FD-7BD5-4BEA-A870-B1548C32787E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28575"/>
    <xdr:sp macro="" textlink="">
      <xdr:nvSpPr>
        <xdr:cNvPr id="1839" name="Text Box 43">
          <a:extLst>
            <a:ext uri="{FF2B5EF4-FFF2-40B4-BE49-F238E27FC236}">
              <a16:creationId xmlns:a16="http://schemas.microsoft.com/office/drawing/2014/main" id="{D77717DB-CC68-4551-9133-6A3551BB96A4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66675"/>
    <xdr:sp macro="" textlink="">
      <xdr:nvSpPr>
        <xdr:cNvPr id="1840" name="Text Box 68">
          <a:extLst>
            <a:ext uri="{FF2B5EF4-FFF2-40B4-BE49-F238E27FC236}">
              <a16:creationId xmlns:a16="http://schemas.microsoft.com/office/drawing/2014/main" id="{9B7B5221-48DD-445F-A6F5-63A446BD889F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66675"/>
    <xdr:sp macro="" textlink="">
      <xdr:nvSpPr>
        <xdr:cNvPr id="1841" name="Text Box 69">
          <a:extLst>
            <a:ext uri="{FF2B5EF4-FFF2-40B4-BE49-F238E27FC236}">
              <a16:creationId xmlns:a16="http://schemas.microsoft.com/office/drawing/2014/main" id="{FBB4DABE-9E0C-4F23-9FBE-9CA97991EFC4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66675"/>
    <xdr:sp macro="" textlink="">
      <xdr:nvSpPr>
        <xdr:cNvPr id="1842" name="Text Box 70">
          <a:extLst>
            <a:ext uri="{FF2B5EF4-FFF2-40B4-BE49-F238E27FC236}">
              <a16:creationId xmlns:a16="http://schemas.microsoft.com/office/drawing/2014/main" id="{A8B268D4-53D6-428C-9179-026D4A14A201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66675"/>
    <xdr:sp macro="" textlink="">
      <xdr:nvSpPr>
        <xdr:cNvPr id="1843" name="Text Box 71">
          <a:extLst>
            <a:ext uri="{FF2B5EF4-FFF2-40B4-BE49-F238E27FC236}">
              <a16:creationId xmlns:a16="http://schemas.microsoft.com/office/drawing/2014/main" id="{0CDA7357-FD15-43DD-AC85-7447C7E03C1D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66675"/>
    <xdr:sp macro="" textlink="">
      <xdr:nvSpPr>
        <xdr:cNvPr id="1844" name="Text Box 72">
          <a:extLst>
            <a:ext uri="{FF2B5EF4-FFF2-40B4-BE49-F238E27FC236}">
              <a16:creationId xmlns:a16="http://schemas.microsoft.com/office/drawing/2014/main" id="{A5BA9DED-C4E7-45A3-9AA8-0B27A83BE833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66675"/>
    <xdr:sp macro="" textlink="">
      <xdr:nvSpPr>
        <xdr:cNvPr id="1845" name="Text Box 73">
          <a:extLst>
            <a:ext uri="{FF2B5EF4-FFF2-40B4-BE49-F238E27FC236}">
              <a16:creationId xmlns:a16="http://schemas.microsoft.com/office/drawing/2014/main" id="{08CE25C7-EFB6-4BC8-817C-22FC0153A8B3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28575"/>
    <xdr:sp macro="" textlink="">
      <xdr:nvSpPr>
        <xdr:cNvPr id="1846" name="Text Box 46">
          <a:extLst>
            <a:ext uri="{FF2B5EF4-FFF2-40B4-BE49-F238E27FC236}">
              <a16:creationId xmlns:a16="http://schemas.microsoft.com/office/drawing/2014/main" id="{AD0127D0-218B-4296-9F82-0D156679813D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28575"/>
    <xdr:sp macro="" textlink="">
      <xdr:nvSpPr>
        <xdr:cNvPr id="1847" name="Text Box 43">
          <a:extLst>
            <a:ext uri="{FF2B5EF4-FFF2-40B4-BE49-F238E27FC236}">
              <a16:creationId xmlns:a16="http://schemas.microsoft.com/office/drawing/2014/main" id="{F32D4059-81C5-4929-8492-DC0111286868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28575"/>
    <xdr:sp macro="" textlink="">
      <xdr:nvSpPr>
        <xdr:cNvPr id="1848" name="Text Box 46">
          <a:extLst>
            <a:ext uri="{FF2B5EF4-FFF2-40B4-BE49-F238E27FC236}">
              <a16:creationId xmlns:a16="http://schemas.microsoft.com/office/drawing/2014/main" id="{E73480F7-2D0D-4C94-861F-44ABE32721DB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28575"/>
    <xdr:sp macro="" textlink="">
      <xdr:nvSpPr>
        <xdr:cNvPr id="1849" name="Text Box 43">
          <a:extLst>
            <a:ext uri="{FF2B5EF4-FFF2-40B4-BE49-F238E27FC236}">
              <a16:creationId xmlns:a16="http://schemas.microsoft.com/office/drawing/2014/main" id="{A97BDF1D-9335-48FA-B1BC-AD69138DEB77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47625"/>
    <xdr:sp macro="" textlink="">
      <xdr:nvSpPr>
        <xdr:cNvPr id="1850" name="Text Box 68">
          <a:extLst>
            <a:ext uri="{FF2B5EF4-FFF2-40B4-BE49-F238E27FC236}">
              <a16:creationId xmlns:a16="http://schemas.microsoft.com/office/drawing/2014/main" id="{CC4019E3-C19E-46F4-B398-F996A586BA88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47625"/>
    <xdr:sp macro="" textlink="">
      <xdr:nvSpPr>
        <xdr:cNvPr id="1851" name="Text Box 69">
          <a:extLst>
            <a:ext uri="{FF2B5EF4-FFF2-40B4-BE49-F238E27FC236}">
              <a16:creationId xmlns:a16="http://schemas.microsoft.com/office/drawing/2014/main" id="{02F5653C-E311-4DD4-9C62-7D23F293FA29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47625"/>
    <xdr:sp macro="" textlink="">
      <xdr:nvSpPr>
        <xdr:cNvPr id="1852" name="Text Box 70">
          <a:extLst>
            <a:ext uri="{FF2B5EF4-FFF2-40B4-BE49-F238E27FC236}">
              <a16:creationId xmlns:a16="http://schemas.microsoft.com/office/drawing/2014/main" id="{75D7E5E4-D794-4496-8DE6-E41DB07E6C54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47625"/>
    <xdr:sp macro="" textlink="">
      <xdr:nvSpPr>
        <xdr:cNvPr id="1853" name="Text Box 71">
          <a:extLst>
            <a:ext uri="{FF2B5EF4-FFF2-40B4-BE49-F238E27FC236}">
              <a16:creationId xmlns:a16="http://schemas.microsoft.com/office/drawing/2014/main" id="{37366D4C-9CB7-4A35-BD4E-A0D16356578C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47625"/>
    <xdr:sp macro="" textlink="">
      <xdr:nvSpPr>
        <xdr:cNvPr id="1854" name="Text Box 72">
          <a:extLst>
            <a:ext uri="{FF2B5EF4-FFF2-40B4-BE49-F238E27FC236}">
              <a16:creationId xmlns:a16="http://schemas.microsoft.com/office/drawing/2014/main" id="{1C301517-B41E-47F8-8068-66F8F9753086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47625"/>
    <xdr:sp macro="" textlink="">
      <xdr:nvSpPr>
        <xdr:cNvPr id="1855" name="Text Box 73">
          <a:extLst>
            <a:ext uri="{FF2B5EF4-FFF2-40B4-BE49-F238E27FC236}">
              <a16:creationId xmlns:a16="http://schemas.microsoft.com/office/drawing/2014/main" id="{144BDB02-93D9-4EA4-9960-844421D57115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28575"/>
    <xdr:sp macro="" textlink="">
      <xdr:nvSpPr>
        <xdr:cNvPr id="1856" name="Text Box 46">
          <a:extLst>
            <a:ext uri="{FF2B5EF4-FFF2-40B4-BE49-F238E27FC236}">
              <a16:creationId xmlns:a16="http://schemas.microsoft.com/office/drawing/2014/main" id="{1783EEF3-C504-447A-870D-B1A0446C69B4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28575"/>
    <xdr:sp macro="" textlink="">
      <xdr:nvSpPr>
        <xdr:cNvPr id="1857" name="Text Box 43">
          <a:extLst>
            <a:ext uri="{FF2B5EF4-FFF2-40B4-BE49-F238E27FC236}">
              <a16:creationId xmlns:a16="http://schemas.microsoft.com/office/drawing/2014/main" id="{B9AA9B5B-BA68-4208-A6CD-BC3092910180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28575"/>
    <xdr:sp macro="" textlink="">
      <xdr:nvSpPr>
        <xdr:cNvPr id="1858" name="Text Box 46">
          <a:extLst>
            <a:ext uri="{FF2B5EF4-FFF2-40B4-BE49-F238E27FC236}">
              <a16:creationId xmlns:a16="http://schemas.microsoft.com/office/drawing/2014/main" id="{3C527FB6-A802-4CC0-AAF4-2E7FE31B3131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28575"/>
    <xdr:sp macro="" textlink="">
      <xdr:nvSpPr>
        <xdr:cNvPr id="1859" name="Text Box 43">
          <a:extLst>
            <a:ext uri="{FF2B5EF4-FFF2-40B4-BE49-F238E27FC236}">
              <a16:creationId xmlns:a16="http://schemas.microsoft.com/office/drawing/2014/main" id="{E579FB03-B926-443B-A5E0-017DC0B3D193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241</xdr:row>
      <xdr:rowOff>0</xdr:rowOff>
    </xdr:from>
    <xdr:ext cx="0" cy="171450"/>
    <xdr:sp macro="" textlink="">
      <xdr:nvSpPr>
        <xdr:cNvPr id="1860" name="Text Box 10">
          <a:extLst>
            <a:ext uri="{FF2B5EF4-FFF2-40B4-BE49-F238E27FC236}">
              <a16:creationId xmlns:a16="http://schemas.microsoft.com/office/drawing/2014/main" id="{644D8C8B-5B33-4D4F-A3BB-CD12EC1AABF9}"/>
            </a:ext>
          </a:extLst>
        </xdr:cNvPr>
        <xdr:cNvSpPr txBox="1">
          <a:spLocks noChangeArrowheads="1"/>
        </xdr:cNvSpPr>
      </xdr:nvSpPr>
      <xdr:spPr bwMode="auto">
        <a:xfrm>
          <a:off x="1057275" y="413289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241</xdr:row>
      <xdr:rowOff>0</xdr:rowOff>
    </xdr:from>
    <xdr:ext cx="0" cy="171450"/>
    <xdr:sp macro="" textlink="">
      <xdr:nvSpPr>
        <xdr:cNvPr id="1861" name="Text Box 11">
          <a:extLst>
            <a:ext uri="{FF2B5EF4-FFF2-40B4-BE49-F238E27FC236}">
              <a16:creationId xmlns:a16="http://schemas.microsoft.com/office/drawing/2014/main" id="{6A8DD97F-6200-4DDC-A9CC-5D6E381E8CA7}"/>
            </a:ext>
          </a:extLst>
        </xdr:cNvPr>
        <xdr:cNvSpPr txBox="1">
          <a:spLocks noChangeArrowheads="1"/>
        </xdr:cNvSpPr>
      </xdr:nvSpPr>
      <xdr:spPr bwMode="auto">
        <a:xfrm>
          <a:off x="1057275" y="413289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171450"/>
    <xdr:sp macro="" textlink="">
      <xdr:nvSpPr>
        <xdr:cNvPr id="1862" name="Text Box 65">
          <a:extLst>
            <a:ext uri="{FF2B5EF4-FFF2-40B4-BE49-F238E27FC236}">
              <a16:creationId xmlns:a16="http://schemas.microsoft.com/office/drawing/2014/main" id="{F9746054-CAA2-4280-836A-67CDBC4830E6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171450"/>
    <xdr:sp macro="" textlink="">
      <xdr:nvSpPr>
        <xdr:cNvPr id="1863" name="Text Box 91">
          <a:extLst>
            <a:ext uri="{FF2B5EF4-FFF2-40B4-BE49-F238E27FC236}">
              <a16:creationId xmlns:a16="http://schemas.microsoft.com/office/drawing/2014/main" id="{645E1F09-F41E-4DB9-8AD0-A0315CC1CCEC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171450"/>
    <xdr:sp macro="" textlink="">
      <xdr:nvSpPr>
        <xdr:cNvPr id="1864" name="Text Box 65">
          <a:extLst>
            <a:ext uri="{FF2B5EF4-FFF2-40B4-BE49-F238E27FC236}">
              <a16:creationId xmlns:a16="http://schemas.microsoft.com/office/drawing/2014/main" id="{8BB1DC9B-AD7C-4A52-8832-66A761BDB3BF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171450"/>
    <xdr:sp macro="" textlink="">
      <xdr:nvSpPr>
        <xdr:cNvPr id="1865" name="Text Box 91">
          <a:extLst>
            <a:ext uri="{FF2B5EF4-FFF2-40B4-BE49-F238E27FC236}">
              <a16:creationId xmlns:a16="http://schemas.microsoft.com/office/drawing/2014/main" id="{B8CD53CB-D009-46B3-9ACF-D2EDEA76E208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241</xdr:row>
      <xdr:rowOff>0</xdr:rowOff>
    </xdr:from>
    <xdr:ext cx="76200" cy="171450"/>
    <xdr:sp macro="" textlink="">
      <xdr:nvSpPr>
        <xdr:cNvPr id="1866" name="Text Box 46">
          <a:extLst>
            <a:ext uri="{FF2B5EF4-FFF2-40B4-BE49-F238E27FC236}">
              <a16:creationId xmlns:a16="http://schemas.microsoft.com/office/drawing/2014/main" id="{944B7B27-E4CB-451A-8F1B-87191ACBFC5C}"/>
            </a:ext>
          </a:extLst>
        </xdr:cNvPr>
        <xdr:cNvSpPr txBox="1">
          <a:spLocks noChangeArrowheads="1"/>
        </xdr:cNvSpPr>
      </xdr:nvSpPr>
      <xdr:spPr bwMode="auto">
        <a:xfrm>
          <a:off x="4886325" y="413289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241</xdr:row>
      <xdr:rowOff>0</xdr:rowOff>
    </xdr:from>
    <xdr:ext cx="76200" cy="171450"/>
    <xdr:sp macro="" textlink="">
      <xdr:nvSpPr>
        <xdr:cNvPr id="1867" name="Text Box 43">
          <a:extLst>
            <a:ext uri="{FF2B5EF4-FFF2-40B4-BE49-F238E27FC236}">
              <a16:creationId xmlns:a16="http://schemas.microsoft.com/office/drawing/2014/main" id="{2D485997-DCC7-4AF0-BFAE-E50CA5E474AC}"/>
            </a:ext>
          </a:extLst>
        </xdr:cNvPr>
        <xdr:cNvSpPr txBox="1">
          <a:spLocks noChangeArrowheads="1"/>
        </xdr:cNvSpPr>
      </xdr:nvSpPr>
      <xdr:spPr bwMode="auto">
        <a:xfrm>
          <a:off x="4886325" y="413289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66675"/>
    <xdr:sp macro="" textlink="">
      <xdr:nvSpPr>
        <xdr:cNvPr id="1868" name="Text Box 68">
          <a:extLst>
            <a:ext uri="{FF2B5EF4-FFF2-40B4-BE49-F238E27FC236}">
              <a16:creationId xmlns:a16="http://schemas.microsoft.com/office/drawing/2014/main" id="{94847479-BE9F-438E-AD89-03148D3EF6EB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66675"/>
    <xdr:sp macro="" textlink="">
      <xdr:nvSpPr>
        <xdr:cNvPr id="1869" name="Text Box 69">
          <a:extLst>
            <a:ext uri="{FF2B5EF4-FFF2-40B4-BE49-F238E27FC236}">
              <a16:creationId xmlns:a16="http://schemas.microsoft.com/office/drawing/2014/main" id="{B93EAF3E-A7C4-4E3F-8885-EC1DB79297F1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66675"/>
    <xdr:sp macro="" textlink="">
      <xdr:nvSpPr>
        <xdr:cNvPr id="1870" name="Text Box 70">
          <a:extLst>
            <a:ext uri="{FF2B5EF4-FFF2-40B4-BE49-F238E27FC236}">
              <a16:creationId xmlns:a16="http://schemas.microsoft.com/office/drawing/2014/main" id="{4AB91014-CCCC-44C9-802A-A7C80A21EDD5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66675"/>
    <xdr:sp macro="" textlink="">
      <xdr:nvSpPr>
        <xdr:cNvPr id="1871" name="Text Box 71">
          <a:extLst>
            <a:ext uri="{FF2B5EF4-FFF2-40B4-BE49-F238E27FC236}">
              <a16:creationId xmlns:a16="http://schemas.microsoft.com/office/drawing/2014/main" id="{240D826B-BD1A-4904-884D-61247EE08550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66675"/>
    <xdr:sp macro="" textlink="">
      <xdr:nvSpPr>
        <xdr:cNvPr id="1872" name="Text Box 72">
          <a:extLst>
            <a:ext uri="{FF2B5EF4-FFF2-40B4-BE49-F238E27FC236}">
              <a16:creationId xmlns:a16="http://schemas.microsoft.com/office/drawing/2014/main" id="{69EB8DF7-2D32-4979-BB61-25E187F79AD7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66675"/>
    <xdr:sp macro="" textlink="">
      <xdr:nvSpPr>
        <xdr:cNvPr id="1873" name="Text Box 73">
          <a:extLst>
            <a:ext uri="{FF2B5EF4-FFF2-40B4-BE49-F238E27FC236}">
              <a16:creationId xmlns:a16="http://schemas.microsoft.com/office/drawing/2014/main" id="{D48558B6-B4BA-4B7A-A868-2186F51C3E4E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28575"/>
    <xdr:sp macro="" textlink="">
      <xdr:nvSpPr>
        <xdr:cNvPr id="1874" name="Text Box 46">
          <a:extLst>
            <a:ext uri="{FF2B5EF4-FFF2-40B4-BE49-F238E27FC236}">
              <a16:creationId xmlns:a16="http://schemas.microsoft.com/office/drawing/2014/main" id="{11D67912-D321-4E00-B13E-C67D88113660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28575"/>
    <xdr:sp macro="" textlink="">
      <xdr:nvSpPr>
        <xdr:cNvPr id="1875" name="Text Box 43">
          <a:extLst>
            <a:ext uri="{FF2B5EF4-FFF2-40B4-BE49-F238E27FC236}">
              <a16:creationId xmlns:a16="http://schemas.microsoft.com/office/drawing/2014/main" id="{9D6DE21F-A7FF-4442-B910-888F6349901D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28575"/>
    <xdr:sp macro="" textlink="">
      <xdr:nvSpPr>
        <xdr:cNvPr id="1876" name="Text Box 46">
          <a:extLst>
            <a:ext uri="{FF2B5EF4-FFF2-40B4-BE49-F238E27FC236}">
              <a16:creationId xmlns:a16="http://schemas.microsoft.com/office/drawing/2014/main" id="{AFC85C2F-D7AA-4557-91B8-9723BA930868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28575"/>
    <xdr:sp macro="" textlink="">
      <xdr:nvSpPr>
        <xdr:cNvPr id="1877" name="Text Box 43">
          <a:extLst>
            <a:ext uri="{FF2B5EF4-FFF2-40B4-BE49-F238E27FC236}">
              <a16:creationId xmlns:a16="http://schemas.microsoft.com/office/drawing/2014/main" id="{939A04B2-1FED-46D7-8AF9-1C397017BD65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66675"/>
    <xdr:sp macro="" textlink="">
      <xdr:nvSpPr>
        <xdr:cNvPr id="1878" name="Text Box 68">
          <a:extLst>
            <a:ext uri="{FF2B5EF4-FFF2-40B4-BE49-F238E27FC236}">
              <a16:creationId xmlns:a16="http://schemas.microsoft.com/office/drawing/2014/main" id="{ADF1C9FA-318C-48B9-9B92-7B8C26AD2DF0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66675"/>
    <xdr:sp macro="" textlink="">
      <xdr:nvSpPr>
        <xdr:cNvPr id="1879" name="Text Box 69">
          <a:extLst>
            <a:ext uri="{FF2B5EF4-FFF2-40B4-BE49-F238E27FC236}">
              <a16:creationId xmlns:a16="http://schemas.microsoft.com/office/drawing/2014/main" id="{8E35F70E-7308-43C7-AFA2-3CE9447B09FD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66675"/>
    <xdr:sp macro="" textlink="">
      <xdr:nvSpPr>
        <xdr:cNvPr id="1880" name="Text Box 70">
          <a:extLst>
            <a:ext uri="{FF2B5EF4-FFF2-40B4-BE49-F238E27FC236}">
              <a16:creationId xmlns:a16="http://schemas.microsoft.com/office/drawing/2014/main" id="{7E6AC752-C740-41C5-8B68-FE8FD6041356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66675"/>
    <xdr:sp macro="" textlink="">
      <xdr:nvSpPr>
        <xdr:cNvPr id="1881" name="Text Box 71">
          <a:extLst>
            <a:ext uri="{FF2B5EF4-FFF2-40B4-BE49-F238E27FC236}">
              <a16:creationId xmlns:a16="http://schemas.microsoft.com/office/drawing/2014/main" id="{147ADA55-17AB-4CFB-B21C-39CAB479C358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66675"/>
    <xdr:sp macro="" textlink="">
      <xdr:nvSpPr>
        <xdr:cNvPr id="1882" name="Text Box 72">
          <a:extLst>
            <a:ext uri="{FF2B5EF4-FFF2-40B4-BE49-F238E27FC236}">
              <a16:creationId xmlns:a16="http://schemas.microsoft.com/office/drawing/2014/main" id="{0D1CEFFA-BD8C-4A26-94F1-4ACE1B7F7D06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66675"/>
    <xdr:sp macro="" textlink="">
      <xdr:nvSpPr>
        <xdr:cNvPr id="1883" name="Text Box 73">
          <a:extLst>
            <a:ext uri="{FF2B5EF4-FFF2-40B4-BE49-F238E27FC236}">
              <a16:creationId xmlns:a16="http://schemas.microsoft.com/office/drawing/2014/main" id="{EB2BA38D-D45F-44AF-93F9-5F4A77B5E3F0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28575"/>
    <xdr:sp macro="" textlink="">
      <xdr:nvSpPr>
        <xdr:cNvPr id="1884" name="Text Box 46">
          <a:extLst>
            <a:ext uri="{FF2B5EF4-FFF2-40B4-BE49-F238E27FC236}">
              <a16:creationId xmlns:a16="http://schemas.microsoft.com/office/drawing/2014/main" id="{1DAF6B3F-5E98-4299-BFA5-484C7F300DEA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28575"/>
    <xdr:sp macro="" textlink="">
      <xdr:nvSpPr>
        <xdr:cNvPr id="1885" name="Text Box 43">
          <a:extLst>
            <a:ext uri="{FF2B5EF4-FFF2-40B4-BE49-F238E27FC236}">
              <a16:creationId xmlns:a16="http://schemas.microsoft.com/office/drawing/2014/main" id="{BB78E78E-603F-43F5-A8DD-AF06B693D07B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28575"/>
    <xdr:sp macro="" textlink="">
      <xdr:nvSpPr>
        <xdr:cNvPr id="1886" name="Text Box 46">
          <a:extLst>
            <a:ext uri="{FF2B5EF4-FFF2-40B4-BE49-F238E27FC236}">
              <a16:creationId xmlns:a16="http://schemas.microsoft.com/office/drawing/2014/main" id="{EC3C6DBD-BC2F-4BB9-B4E9-048EBB9F9224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28575"/>
    <xdr:sp macro="" textlink="">
      <xdr:nvSpPr>
        <xdr:cNvPr id="1887" name="Text Box 43">
          <a:extLst>
            <a:ext uri="{FF2B5EF4-FFF2-40B4-BE49-F238E27FC236}">
              <a16:creationId xmlns:a16="http://schemas.microsoft.com/office/drawing/2014/main" id="{389202EE-2479-4646-AB7E-E8B02E29478C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47625"/>
    <xdr:sp macro="" textlink="">
      <xdr:nvSpPr>
        <xdr:cNvPr id="1888" name="Text Box 68">
          <a:extLst>
            <a:ext uri="{FF2B5EF4-FFF2-40B4-BE49-F238E27FC236}">
              <a16:creationId xmlns:a16="http://schemas.microsoft.com/office/drawing/2014/main" id="{04C8F386-6440-44EE-9BFA-B514F1C353CE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47625"/>
    <xdr:sp macro="" textlink="">
      <xdr:nvSpPr>
        <xdr:cNvPr id="1889" name="Text Box 69">
          <a:extLst>
            <a:ext uri="{FF2B5EF4-FFF2-40B4-BE49-F238E27FC236}">
              <a16:creationId xmlns:a16="http://schemas.microsoft.com/office/drawing/2014/main" id="{A5F68AB3-2D78-4790-A1DA-C5729C48014A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47625"/>
    <xdr:sp macro="" textlink="">
      <xdr:nvSpPr>
        <xdr:cNvPr id="1890" name="Text Box 70">
          <a:extLst>
            <a:ext uri="{FF2B5EF4-FFF2-40B4-BE49-F238E27FC236}">
              <a16:creationId xmlns:a16="http://schemas.microsoft.com/office/drawing/2014/main" id="{68639F8F-4733-4227-98EA-3216890FE0CF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47625"/>
    <xdr:sp macro="" textlink="">
      <xdr:nvSpPr>
        <xdr:cNvPr id="1891" name="Text Box 71">
          <a:extLst>
            <a:ext uri="{FF2B5EF4-FFF2-40B4-BE49-F238E27FC236}">
              <a16:creationId xmlns:a16="http://schemas.microsoft.com/office/drawing/2014/main" id="{CB68C410-820D-4FDD-9492-A3F279C5B208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47625"/>
    <xdr:sp macro="" textlink="">
      <xdr:nvSpPr>
        <xdr:cNvPr id="1892" name="Text Box 72">
          <a:extLst>
            <a:ext uri="{FF2B5EF4-FFF2-40B4-BE49-F238E27FC236}">
              <a16:creationId xmlns:a16="http://schemas.microsoft.com/office/drawing/2014/main" id="{B2BAC5EE-8F49-4E76-8DB8-A043B837E085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47625"/>
    <xdr:sp macro="" textlink="">
      <xdr:nvSpPr>
        <xdr:cNvPr id="1893" name="Text Box 73">
          <a:extLst>
            <a:ext uri="{FF2B5EF4-FFF2-40B4-BE49-F238E27FC236}">
              <a16:creationId xmlns:a16="http://schemas.microsoft.com/office/drawing/2014/main" id="{35BF22CD-540F-4352-B4CC-7CCFEF39B32E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28575"/>
    <xdr:sp macro="" textlink="">
      <xdr:nvSpPr>
        <xdr:cNvPr id="1894" name="Text Box 46">
          <a:extLst>
            <a:ext uri="{FF2B5EF4-FFF2-40B4-BE49-F238E27FC236}">
              <a16:creationId xmlns:a16="http://schemas.microsoft.com/office/drawing/2014/main" id="{7A8734FF-2E5F-41D2-B6C2-D5FA2D68E009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28575"/>
    <xdr:sp macro="" textlink="">
      <xdr:nvSpPr>
        <xdr:cNvPr id="1895" name="Text Box 43">
          <a:extLst>
            <a:ext uri="{FF2B5EF4-FFF2-40B4-BE49-F238E27FC236}">
              <a16:creationId xmlns:a16="http://schemas.microsoft.com/office/drawing/2014/main" id="{3D187E68-462D-4BC7-9F73-E0BECB5F91EB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28575"/>
    <xdr:sp macro="" textlink="">
      <xdr:nvSpPr>
        <xdr:cNvPr id="1896" name="Text Box 46">
          <a:extLst>
            <a:ext uri="{FF2B5EF4-FFF2-40B4-BE49-F238E27FC236}">
              <a16:creationId xmlns:a16="http://schemas.microsoft.com/office/drawing/2014/main" id="{DB465F8E-C0E8-4E83-879F-C44BCCD49B6A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28575"/>
    <xdr:sp macro="" textlink="">
      <xdr:nvSpPr>
        <xdr:cNvPr id="1897" name="Text Box 43">
          <a:extLst>
            <a:ext uri="{FF2B5EF4-FFF2-40B4-BE49-F238E27FC236}">
              <a16:creationId xmlns:a16="http://schemas.microsoft.com/office/drawing/2014/main" id="{801CB6DE-82CE-40CF-9D62-C03CE457A313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241</xdr:row>
      <xdr:rowOff>0</xdr:rowOff>
    </xdr:from>
    <xdr:ext cx="0" cy="171450"/>
    <xdr:sp macro="" textlink="">
      <xdr:nvSpPr>
        <xdr:cNvPr id="1898" name="Text Box 10">
          <a:extLst>
            <a:ext uri="{FF2B5EF4-FFF2-40B4-BE49-F238E27FC236}">
              <a16:creationId xmlns:a16="http://schemas.microsoft.com/office/drawing/2014/main" id="{71E800B7-A195-412B-9A6A-CF28588DA658}"/>
            </a:ext>
          </a:extLst>
        </xdr:cNvPr>
        <xdr:cNvSpPr txBox="1">
          <a:spLocks noChangeArrowheads="1"/>
        </xdr:cNvSpPr>
      </xdr:nvSpPr>
      <xdr:spPr bwMode="auto">
        <a:xfrm>
          <a:off x="1057275" y="413289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241</xdr:row>
      <xdr:rowOff>0</xdr:rowOff>
    </xdr:from>
    <xdr:ext cx="0" cy="171450"/>
    <xdr:sp macro="" textlink="">
      <xdr:nvSpPr>
        <xdr:cNvPr id="1899" name="Text Box 11">
          <a:extLst>
            <a:ext uri="{FF2B5EF4-FFF2-40B4-BE49-F238E27FC236}">
              <a16:creationId xmlns:a16="http://schemas.microsoft.com/office/drawing/2014/main" id="{E59EBB81-79D5-4A05-8C3C-3168AF1E8431}"/>
            </a:ext>
          </a:extLst>
        </xdr:cNvPr>
        <xdr:cNvSpPr txBox="1">
          <a:spLocks noChangeArrowheads="1"/>
        </xdr:cNvSpPr>
      </xdr:nvSpPr>
      <xdr:spPr bwMode="auto">
        <a:xfrm>
          <a:off x="1057275" y="413289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171450"/>
    <xdr:sp macro="" textlink="">
      <xdr:nvSpPr>
        <xdr:cNvPr id="1900" name="Text Box 65">
          <a:extLst>
            <a:ext uri="{FF2B5EF4-FFF2-40B4-BE49-F238E27FC236}">
              <a16:creationId xmlns:a16="http://schemas.microsoft.com/office/drawing/2014/main" id="{1D21D8CC-E510-4BB3-B0B6-8A9D32B5BB7B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171450"/>
    <xdr:sp macro="" textlink="">
      <xdr:nvSpPr>
        <xdr:cNvPr id="1901" name="Text Box 91">
          <a:extLst>
            <a:ext uri="{FF2B5EF4-FFF2-40B4-BE49-F238E27FC236}">
              <a16:creationId xmlns:a16="http://schemas.microsoft.com/office/drawing/2014/main" id="{5800467B-2478-46B2-99A0-1A22AE9AD0CE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171450"/>
    <xdr:sp macro="" textlink="">
      <xdr:nvSpPr>
        <xdr:cNvPr id="1902" name="Text Box 65">
          <a:extLst>
            <a:ext uri="{FF2B5EF4-FFF2-40B4-BE49-F238E27FC236}">
              <a16:creationId xmlns:a16="http://schemas.microsoft.com/office/drawing/2014/main" id="{B05967F0-8E5A-45B3-AD72-A75E9E988179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171450"/>
    <xdr:sp macro="" textlink="">
      <xdr:nvSpPr>
        <xdr:cNvPr id="1903" name="Text Box 91">
          <a:extLst>
            <a:ext uri="{FF2B5EF4-FFF2-40B4-BE49-F238E27FC236}">
              <a16:creationId xmlns:a16="http://schemas.microsoft.com/office/drawing/2014/main" id="{0EC9E89B-1E2A-4592-BC46-7B68AF3C187F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241</xdr:row>
      <xdr:rowOff>0</xdr:rowOff>
    </xdr:from>
    <xdr:ext cx="76200" cy="171450"/>
    <xdr:sp macro="" textlink="">
      <xdr:nvSpPr>
        <xdr:cNvPr id="1904" name="Text Box 46">
          <a:extLst>
            <a:ext uri="{FF2B5EF4-FFF2-40B4-BE49-F238E27FC236}">
              <a16:creationId xmlns:a16="http://schemas.microsoft.com/office/drawing/2014/main" id="{CE1A81FC-94DD-4471-809D-D7E1DD6B9765}"/>
            </a:ext>
          </a:extLst>
        </xdr:cNvPr>
        <xdr:cNvSpPr txBox="1">
          <a:spLocks noChangeArrowheads="1"/>
        </xdr:cNvSpPr>
      </xdr:nvSpPr>
      <xdr:spPr bwMode="auto">
        <a:xfrm>
          <a:off x="4886325" y="413289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241</xdr:row>
      <xdr:rowOff>0</xdr:rowOff>
    </xdr:from>
    <xdr:ext cx="76200" cy="171450"/>
    <xdr:sp macro="" textlink="">
      <xdr:nvSpPr>
        <xdr:cNvPr id="1905" name="Text Box 43">
          <a:extLst>
            <a:ext uri="{FF2B5EF4-FFF2-40B4-BE49-F238E27FC236}">
              <a16:creationId xmlns:a16="http://schemas.microsoft.com/office/drawing/2014/main" id="{B09C2D82-D753-48DF-BFA2-F1B1235FEC29}"/>
            </a:ext>
          </a:extLst>
        </xdr:cNvPr>
        <xdr:cNvSpPr txBox="1">
          <a:spLocks noChangeArrowheads="1"/>
        </xdr:cNvSpPr>
      </xdr:nvSpPr>
      <xdr:spPr bwMode="auto">
        <a:xfrm>
          <a:off x="4886325" y="413289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66675"/>
    <xdr:sp macro="" textlink="">
      <xdr:nvSpPr>
        <xdr:cNvPr id="1906" name="Text Box 68">
          <a:extLst>
            <a:ext uri="{FF2B5EF4-FFF2-40B4-BE49-F238E27FC236}">
              <a16:creationId xmlns:a16="http://schemas.microsoft.com/office/drawing/2014/main" id="{E915047A-E5C1-46C4-AADA-4B2F221FD1B6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66675"/>
    <xdr:sp macro="" textlink="">
      <xdr:nvSpPr>
        <xdr:cNvPr id="1907" name="Text Box 69">
          <a:extLst>
            <a:ext uri="{FF2B5EF4-FFF2-40B4-BE49-F238E27FC236}">
              <a16:creationId xmlns:a16="http://schemas.microsoft.com/office/drawing/2014/main" id="{2B7AF845-1DB4-49B1-A6E4-B9B71B84AAEF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66675"/>
    <xdr:sp macro="" textlink="">
      <xdr:nvSpPr>
        <xdr:cNvPr id="1908" name="Text Box 70">
          <a:extLst>
            <a:ext uri="{FF2B5EF4-FFF2-40B4-BE49-F238E27FC236}">
              <a16:creationId xmlns:a16="http://schemas.microsoft.com/office/drawing/2014/main" id="{DE43E83D-AC84-499D-BC56-A1F38ABBBE88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66675"/>
    <xdr:sp macro="" textlink="">
      <xdr:nvSpPr>
        <xdr:cNvPr id="1909" name="Text Box 71">
          <a:extLst>
            <a:ext uri="{FF2B5EF4-FFF2-40B4-BE49-F238E27FC236}">
              <a16:creationId xmlns:a16="http://schemas.microsoft.com/office/drawing/2014/main" id="{0F6886AE-C517-4935-B65A-2C1B10E1C351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66675"/>
    <xdr:sp macro="" textlink="">
      <xdr:nvSpPr>
        <xdr:cNvPr id="1910" name="Text Box 72">
          <a:extLst>
            <a:ext uri="{FF2B5EF4-FFF2-40B4-BE49-F238E27FC236}">
              <a16:creationId xmlns:a16="http://schemas.microsoft.com/office/drawing/2014/main" id="{47F5BF9E-0054-46B3-A31A-8CBC07AD50B1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66675"/>
    <xdr:sp macro="" textlink="">
      <xdr:nvSpPr>
        <xdr:cNvPr id="1911" name="Text Box 73">
          <a:extLst>
            <a:ext uri="{FF2B5EF4-FFF2-40B4-BE49-F238E27FC236}">
              <a16:creationId xmlns:a16="http://schemas.microsoft.com/office/drawing/2014/main" id="{9ED22FC2-76B5-4749-850D-419F89F381E1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28575"/>
    <xdr:sp macro="" textlink="">
      <xdr:nvSpPr>
        <xdr:cNvPr id="1912" name="Text Box 46">
          <a:extLst>
            <a:ext uri="{FF2B5EF4-FFF2-40B4-BE49-F238E27FC236}">
              <a16:creationId xmlns:a16="http://schemas.microsoft.com/office/drawing/2014/main" id="{D74C8211-9377-4CF4-A884-E02239779EF5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28575"/>
    <xdr:sp macro="" textlink="">
      <xdr:nvSpPr>
        <xdr:cNvPr id="1913" name="Text Box 43">
          <a:extLst>
            <a:ext uri="{FF2B5EF4-FFF2-40B4-BE49-F238E27FC236}">
              <a16:creationId xmlns:a16="http://schemas.microsoft.com/office/drawing/2014/main" id="{D283C1E9-FB2D-425F-A3C9-886F69DD3D19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28575"/>
    <xdr:sp macro="" textlink="">
      <xdr:nvSpPr>
        <xdr:cNvPr id="1914" name="Text Box 46">
          <a:extLst>
            <a:ext uri="{FF2B5EF4-FFF2-40B4-BE49-F238E27FC236}">
              <a16:creationId xmlns:a16="http://schemas.microsoft.com/office/drawing/2014/main" id="{4E6CA3AF-99BA-401C-BBA7-E9FAD7C19979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28575"/>
    <xdr:sp macro="" textlink="">
      <xdr:nvSpPr>
        <xdr:cNvPr id="1915" name="Text Box 43">
          <a:extLst>
            <a:ext uri="{FF2B5EF4-FFF2-40B4-BE49-F238E27FC236}">
              <a16:creationId xmlns:a16="http://schemas.microsoft.com/office/drawing/2014/main" id="{D9813784-73A8-4936-86AE-580C5B190F7A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66675"/>
    <xdr:sp macro="" textlink="">
      <xdr:nvSpPr>
        <xdr:cNvPr id="1916" name="Text Box 68">
          <a:extLst>
            <a:ext uri="{FF2B5EF4-FFF2-40B4-BE49-F238E27FC236}">
              <a16:creationId xmlns:a16="http://schemas.microsoft.com/office/drawing/2014/main" id="{C47820DA-5E9C-4085-8069-B35811814C02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66675"/>
    <xdr:sp macro="" textlink="">
      <xdr:nvSpPr>
        <xdr:cNvPr id="1917" name="Text Box 69">
          <a:extLst>
            <a:ext uri="{FF2B5EF4-FFF2-40B4-BE49-F238E27FC236}">
              <a16:creationId xmlns:a16="http://schemas.microsoft.com/office/drawing/2014/main" id="{6DBDE722-0564-4BE7-977D-AF12BBE000B2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66675"/>
    <xdr:sp macro="" textlink="">
      <xdr:nvSpPr>
        <xdr:cNvPr id="1918" name="Text Box 70">
          <a:extLst>
            <a:ext uri="{FF2B5EF4-FFF2-40B4-BE49-F238E27FC236}">
              <a16:creationId xmlns:a16="http://schemas.microsoft.com/office/drawing/2014/main" id="{7BF43511-5F6E-47D9-A7BB-DC94529FEE95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66675"/>
    <xdr:sp macro="" textlink="">
      <xdr:nvSpPr>
        <xdr:cNvPr id="1919" name="Text Box 71">
          <a:extLst>
            <a:ext uri="{FF2B5EF4-FFF2-40B4-BE49-F238E27FC236}">
              <a16:creationId xmlns:a16="http://schemas.microsoft.com/office/drawing/2014/main" id="{AD5D9229-93F6-472B-A3C5-2B9A9006F80A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66675"/>
    <xdr:sp macro="" textlink="">
      <xdr:nvSpPr>
        <xdr:cNvPr id="1920" name="Text Box 72">
          <a:extLst>
            <a:ext uri="{FF2B5EF4-FFF2-40B4-BE49-F238E27FC236}">
              <a16:creationId xmlns:a16="http://schemas.microsoft.com/office/drawing/2014/main" id="{6F1A1AB8-592B-4E47-B965-0AA9EBE6C363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66675"/>
    <xdr:sp macro="" textlink="">
      <xdr:nvSpPr>
        <xdr:cNvPr id="1921" name="Text Box 73">
          <a:extLst>
            <a:ext uri="{FF2B5EF4-FFF2-40B4-BE49-F238E27FC236}">
              <a16:creationId xmlns:a16="http://schemas.microsoft.com/office/drawing/2014/main" id="{723FA4A1-1AF3-4C19-9772-5AB327044488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28575"/>
    <xdr:sp macro="" textlink="">
      <xdr:nvSpPr>
        <xdr:cNvPr id="1922" name="Text Box 46">
          <a:extLst>
            <a:ext uri="{FF2B5EF4-FFF2-40B4-BE49-F238E27FC236}">
              <a16:creationId xmlns:a16="http://schemas.microsoft.com/office/drawing/2014/main" id="{A7C9AC60-5641-4223-8FAA-E0D1C15B4DCF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28575"/>
    <xdr:sp macro="" textlink="">
      <xdr:nvSpPr>
        <xdr:cNvPr id="1923" name="Text Box 43">
          <a:extLst>
            <a:ext uri="{FF2B5EF4-FFF2-40B4-BE49-F238E27FC236}">
              <a16:creationId xmlns:a16="http://schemas.microsoft.com/office/drawing/2014/main" id="{490196B2-815F-421E-A6B2-4F0F98D671EC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28575"/>
    <xdr:sp macro="" textlink="">
      <xdr:nvSpPr>
        <xdr:cNvPr id="1924" name="Text Box 46">
          <a:extLst>
            <a:ext uri="{FF2B5EF4-FFF2-40B4-BE49-F238E27FC236}">
              <a16:creationId xmlns:a16="http://schemas.microsoft.com/office/drawing/2014/main" id="{7AF955DA-3F67-4AF7-834C-89F0998627A8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28575"/>
    <xdr:sp macro="" textlink="">
      <xdr:nvSpPr>
        <xdr:cNvPr id="1925" name="Text Box 43">
          <a:extLst>
            <a:ext uri="{FF2B5EF4-FFF2-40B4-BE49-F238E27FC236}">
              <a16:creationId xmlns:a16="http://schemas.microsoft.com/office/drawing/2014/main" id="{E03F440B-5276-49F3-87F8-B90EF0BB4CC0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47625"/>
    <xdr:sp macro="" textlink="">
      <xdr:nvSpPr>
        <xdr:cNvPr id="1926" name="Text Box 68">
          <a:extLst>
            <a:ext uri="{FF2B5EF4-FFF2-40B4-BE49-F238E27FC236}">
              <a16:creationId xmlns:a16="http://schemas.microsoft.com/office/drawing/2014/main" id="{B5B2BBE7-B7ED-4F14-A876-645ECB2331CA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47625"/>
    <xdr:sp macro="" textlink="">
      <xdr:nvSpPr>
        <xdr:cNvPr id="1927" name="Text Box 69">
          <a:extLst>
            <a:ext uri="{FF2B5EF4-FFF2-40B4-BE49-F238E27FC236}">
              <a16:creationId xmlns:a16="http://schemas.microsoft.com/office/drawing/2014/main" id="{711D83EE-6B89-4204-85D1-E75828CB5B5C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47625"/>
    <xdr:sp macro="" textlink="">
      <xdr:nvSpPr>
        <xdr:cNvPr id="1928" name="Text Box 70">
          <a:extLst>
            <a:ext uri="{FF2B5EF4-FFF2-40B4-BE49-F238E27FC236}">
              <a16:creationId xmlns:a16="http://schemas.microsoft.com/office/drawing/2014/main" id="{3F952AFB-1B7D-411F-A99B-7D006D5AB00B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47625"/>
    <xdr:sp macro="" textlink="">
      <xdr:nvSpPr>
        <xdr:cNvPr id="1929" name="Text Box 71">
          <a:extLst>
            <a:ext uri="{FF2B5EF4-FFF2-40B4-BE49-F238E27FC236}">
              <a16:creationId xmlns:a16="http://schemas.microsoft.com/office/drawing/2014/main" id="{53C361B8-5994-49F4-BF82-5FFDF1DDC682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47625"/>
    <xdr:sp macro="" textlink="">
      <xdr:nvSpPr>
        <xdr:cNvPr id="1930" name="Text Box 72">
          <a:extLst>
            <a:ext uri="{FF2B5EF4-FFF2-40B4-BE49-F238E27FC236}">
              <a16:creationId xmlns:a16="http://schemas.microsoft.com/office/drawing/2014/main" id="{A02FA5BB-E3DA-472E-B420-FC2B98D51525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47625"/>
    <xdr:sp macro="" textlink="">
      <xdr:nvSpPr>
        <xdr:cNvPr id="1931" name="Text Box 73">
          <a:extLst>
            <a:ext uri="{FF2B5EF4-FFF2-40B4-BE49-F238E27FC236}">
              <a16:creationId xmlns:a16="http://schemas.microsoft.com/office/drawing/2014/main" id="{A9DD92FF-DC36-46EA-905C-E4BCBCEBD24B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28575"/>
    <xdr:sp macro="" textlink="">
      <xdr:nvSpPr>
        <xdr:cNvPr id="1932" name="Text Box 46">
          <a:extLst>
            <a:ext uri="{FF2B5EF4-FFF2-40B4-BE49-F238E27FC236}">
              <a16:creationId xmlns:a16="http://schemas.microsoft.com/office/drawing/2014/main" id="{F46ED5B5-3E2B-438A-9C5E-5A53162153E6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28575"/>
    <xdr:sp macro="" textlink="">
      <xdr:nvSpPr>
        <xdr:cNvPr id="1933" name="Text Box 43">
          <a:extLst>
            <a:ext uri="{FF2B5EF4-FFF2-40B4-BE49-F238E27FC236}">
              <a16:creationId xmlns:a16="http://schemas.microsoft.com/office/drawing/2014/main" id="{D44E62AA-6FD5-416D-B0E5-9B32BC2B8E0B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28575"/>
    <xdr:sp macro="" textlink="">
      <xdr:nvSpPr>
        <xdr:cNvPr id="1934" name="Text Box 46">
          <a:extLst>
            <a:ext uri="{FF2B5EF4-FFF2-40B4-BE49-F238E27FC236}">
              <a16:creationId xmlns:a16="http://schemas.microsoft.com/office/drawing/2014/main" id="{D34050A9-97FB-42F5-96B5-B46FDFD05337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28575"/>
    <xdr:sp macro="" textlink="">
      <xdr:nvSpPr>
        <xdr:cNvPr id="1935" name="Text Box 43">
          <a:extLst>
            <a:ext uri="{FF2B5EF4-FFF2-40B4-BE49-F238E27FC236}">
              <a16:creationId xmlns:a16="http://schemas.microsoft.com/office/drawing/2014/main" id="{7CF8DD4E-45EB-4C15-9CC9-E3E7EDE2845F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241</xdr:row>
      <xdr:rowOff>0</xdr:rowOff>
    </xdr:from>
    <xdr:ext cx="0" cy="171450"/>
    <xdr:sp macro="" textlink="">
      <xdr:nvSpPr>
        <xdr:cNvPr id="1936" name="Text Box 10">
          <a:extLst>
            <a:ext uri="{FF2B5EF4-FFF2-40B4-BE49-F238E27FC236}">
              <a16:creationId xmlns:a16="http://schemas.microsoft.com/office/drawing/2014/main" id="{A86AF947-544B-4432-85DE-C631F1B01B82}"/>
            </a:ext>
          </a:extLst>
        </xdr:cNvPr>
        <xdr:cNvSpPr txBox="1">
          <a:spLocks noChangeArrowheads="1"/>
        </xdr:cNvSpPr>
      </xdr:nvSpPr>
      <xdr:spPr bwMode="auto">
        <a:xfrm>
          <a:off x="1057275" y="413289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171450"/>
    <xdr:sp macro="" textlink="">
      <xdr:nvSpPr>
        <xdr:cNvPr id="1937" name="Text Box 65">
          <a:extLst>
            <a:ext uri="{FF2B5EF4-FFF2-40B4-BE49-F238E27FC236}">
              <a16:creationId xmlns:a16="http://schemas.microsoft.com/office/drawing/2014/main" id="{FEDE0E79-5412-4522-B099-CCB9E43E4362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171450"/>
    <xdr:sp macro="" textlink="">
      <xdr:nvSpPr>
        <xdr:cNvPr id="1938" name="Text Box 91">
          <a:extLst>
            <a:ext uri="{FF2B5EF4-FFF2-40B4-BE49-F238E27FC236}">
              <a16:creationId xmlns:a16="http://schemas.microsoft.com/office/drawing/2014/main" id="{6B1CCC6D-5F85-497A-86E0-7E7472095D9A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171450"/>
    <xdr:sp macro="" textlink="">
      <xdr:nvSpPr>
        <xdr:cNvPr id="1939" name="Text Box 65">
          <a:extLst>
            <a:ext uri="{FF2B5EF4-FFF2-40B4-BE49-F238E27FC236}">
              <a16:creationId xmlns:a16="http://schemas.microsoft.com/office/drawing/2014/main" id="{F63800A9-55FF-4F83-8AD7-B52054B1BA9B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241</xdr:row>
      <xdr:rowOff>0</xdr:rowOff>
    </xdr:from>
    <xdr:ext cx="76200" cy="171450"/>
    <xdr:sp macro="" textlink="">
      <xdr:nvSpPr>
        <xdr:cNvPr id="1940" name="Text Box 46">
          <a:extLst>
            <a:ext uri="{FF2B5EF4-FFF2-40B4-BE49-F238E27FC236}">
              <a16:creationId xmlns:a16="http://schemas.microsoft.com/office/drawing/2014/main" id="{41F7437D-AC0C-44DF-A566-9E796A42A3FE}"/>
            </a:ext>
          </a:extLst>
        </xdr:cNvPr>
        <xdr:cNvSpPr txBox="1">
          <a:spLocks noChangeArrowheads="1"/>
        </xdr:cNvSpPr>
      </xdr:nvSpPr>
      <xdr:spPr bwMode="auto">
        <a:xfrm>
          <a:off x="4886325" y="413289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241</xdr:row>
      <xdr:rowOff>0</xdr:rowOff>
    </xdr:from>
    <xdr:ext cx="76200" cy="171450"/>
    <xdr:sp macro="" textlink="">
      <xdr:nvSpPr>
        <xdr:cNvPr id="1941" name="Text Box 43">
          <a:extLst>
            <a:ext uri="{FF2B5EF4-FFF2-40B4-BE49-F238E27FC236}">
              <a16:creationId xmlns:a16="http://schemas.microsoft.com/office/drawing/2014/main" id="{CF0CF6BC-83CA-44BC-B5F7-CC2E7B35E6F1}"/>
            </a:ext>
          </a:extLst>
        </xdr:cNvPr>
        <xdr:cNvSpPr txBox="1">
          <a:spLocks noChangeArrowheads="1"/>
        </xdr:cNvSpPr>
      </xdr:nvSpPr>
      <xdr:spPr bwMode="auto">
        <a:xfrm>
          <a:off x="4886325" y="413289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66675"/>
    <xdr:sp macro="" textlink="">
      <xdr:nvSpPr>
        <xdr:cNvPr id="1942" name="Text Box 68">
          <a:extLst>
            <a:ext uri="{FF2B5EF4-FFF2-40B4-BE49-F238E27FC236}">
              <a16:creationId xmlns:a16="http://schemas.microsoft.com/office/drawing/2014/main" id="{CBE8B785-6BF4-4028-B590-6199B024AB64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66675"/>
    <xdr:sp macro="" textlink="">
      <xdr:nvSpPr>
        <xdr:cNvPr id="1943" name="Text Box 69">
          <a:extLst>
            <a:ext uri="{FF2B5EF4-FFF2-40B4-BE49-F238E27FC236}">
              <a16:creationId xmlns:a16="http://schemas.microsoft.com/office/drawing/2014/main" id="{81C197A1-D222-4D1D-949E-29FD19F08234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66675"/>
    <xdr:sp macro="" textlink="">
      <xdr:nvSpPr>
        <xdr:cNvPr id="1944" name="Text Box 70">
          <a:extLst>
            <a:ext uri="{FF2B5EF4-FFF2-40B4-BE49-F238E27FC236}">
              <a16:creationId xmlns:a16="http://schemas.microsoft.com/office/drawing/2014/main" id="{167BED0C-F53A-4A3C-A614-9F370FD1E697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66675"/>
    <xdr:sp macro="" textlink="">
      <xdr:nvSpPr>
        <xdr:cNvPr id="1945" name="Text Box 71">
          <a:extLst>
            <a:ext uri="{FF2B5EF4-FFF2-40B4-BE49-F238E27FC236}">
              <a16:creationId xmlns:a16="http://schemas.microsoft.com/office/drawing/2014/main" id="{CC23CAAB-6346-4C2F-ADB2-4FE2054258C7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66675"/>
    <xdr:sp macro="" textlink="">
      <xdr:nvSpPr>
        <xdr:cNvPr id="1946" name="Text Box 72">
          <a:extLst>
            <a:ext uri="{FF2B5EF4-FFF2-40B4-BE49-F238E27FC236}">
              <a16:creationId xmlns:a16="http://schemas.microsoft.com/office/drawing/2014/main" id="{35059513-1B24-4A64-AA6A-30305577BE20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66675"/>
    <xdr:sp macro="" textlink="">
      <xdr:nvSpPr>
        <xdr:cNvPr id="1947" name="Text Box 73">
          <a:extLst>
            <a:ext uri="{FF2B5EF4-FFF2-40B4-BE49-F238E27FC236}">
              <a16:creationId xmlns:a16="http://schemas.microsoft.com/office/drawing/2014/main" id="{EF4CB340-7C27-49A7-A767-642BF1C9E5B7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28575"/>
    <xdr:sp macro="" textlink="">
      <xdr:nvSpPr>
        <xdr:cNvPr id="1948" name="Text Box 46">
          <a:extLst>
            <a:ext uri="{FF2B5EF4-FFF2-40B4-BE49-F238E27FC236}">
              <a16:creationId xmlns:a16="http://schemas.microsoft.com/office/drawing/2014/main" id="{193D8D37-4F59-4461-89C8-2179E1B7505F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28575"/>
    <xdr:sp macro="" textlink="">
      <xdr:nvSpPr>
        <xdr:cNvPr id="1949" name="Text Box 43">
          <a:extLst>
            <a:ext uri="{FF2B5EF4-FFF2-40B4-BE49-F238E27FC236}">
              <a16:creationId xmlns:a16="http://schemas.microsoft.com/office/drawing/2014/main" id="{20CCD497-B8B3-46BB-98B9-9406924F7228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28575"/>
    <xdr:sp macro="" textlink="">
      <xdr:nvSpPr>
        <xdr:cNvPr id="1950" name="Text Box 46">
          <a:extLst>
            <a:ext uri="{FF2B5EF4-FFF2-40B4-BE49-F238E27FC236}">
              <a16:creationId xmlns:a16="http://schemas.microsoft.com/office/drawing/2014/main" id="{1EB1A517-047E-4336-83EA-576908BAA946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28575"/>
    <xdr:sp macro="" textlink="">
      <xdr:nvSpPr>
        <xdr:cNvPr id="1951" name="Text Box 43">
          <a:extLst>
            <a:ext uri="{FF2B5EF4-FFF2-40B4-BE49-F238E27FC236}">
              <a16:creationId xmlns:a16="http://schemas.microsoft.com/office/drawing/2014/main" id="{80F22212-943B-4F7B-95F1-A86F3B16C064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66675"/>
    <xdr:sp macro="" textlink="">
      <xdr:nvSpPr>
        <xdr:cNvPr id="1952" name="Text Box 68">
          <a:extLst>
            <a:ext uri="{FF2B5EF4-FFF2-40B4-BE49-F238E27FC236}">
              <a16:creationId xmlns:a16="http://schemas.microsoft.com/office/drawing/2014/main" id="{417F1B69-BFFE-449D-97CE-550AA6B0FD73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66675"/>
    <xdr:sp macro="" textlink="">
      <xdr:nvSpPr>
        <xdr:cNvPr id="1953" name="Text Box 69">
          <a:extLst>
            <a:ext uri="{FF2B5EF4-FFF2-40B4-BE49-F238E27FC236}">
              <a16:creationId xmlns:a16="http://schemas.microsoft.com/office/drawing/2014/main" id="{9FDBF0F4-8041-481D-8377-658ED9D58613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66675"/>
    <xdr:sp macro="" textlink="">
      <xdr:nvSpPr>
        <xdr:cNvPr id="1954" name="Text Box 70">
          <a:extLst>
            <a:ext uri="{FF2B5EF4-FFF2-40B4-BE49-F238E27FC236}">
              <a16:creationId xmlns:a16="http://schemas.microsoft.com/office/drawing/2014/main" id="{5245986A-DFA8-4415-B9D3-12ABF2C10255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66675"/>
    <xdr:sp macro="" textlink="">
      <xdr:nvSpPr>
        <xdr:cNvPr id="1955" name="Text Box 71">
          <a:extLst>
            <a:ext uri="{FF2B5EF4-FFF2-40B4-BE49-F238E27FC236}">
              <a16:creationId xmlns:a16="http://schemas.microsoft.com/office/drawing/2014/main" id="{6CFFEFB6-78C0-4D2C-A724-22320202AB6A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66675"/>
    <xdr:sp macro="" textlink="">
      <xdr:nvSpPr>
        <xdr:cNvPr id="1956" name="Text Box 72">
          <a:extLst>
            <a:ext uri="{FF2B5EF4-FFF2-40B4-BE49-F238E27FC236}">
              <a16:creationId xmlns:a16="http://schemas.microsoft.com/office/drawing/2014/main" id="{196E16F8-796B-4B7D-B47C-6D6ADA9EC139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66675"/>
    <xdr:sp macro="" textlink="">
      <xdr:nvSpPr>
        <xdr:cNvPr id="1957" name="Text Box 73">
          <a:extLst>
            <a:ext uri="{FF2B5EF4-FFF2-40B4-BE49-F238E27FC236}">
              <a16:creationId xmlns:a16="http://schemas.microsoft.com/office/drawing/2014/main" id="{A4DC5D22-2D7B-4D3A-9CF0-08339199B751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28575"/>
    <xdr:sp macro="" textlink="">
      <xdr:nvSpPr>
        <xdr:cNvPr id="1958" name="Text Box 46">
          <a:extLst>
            <a:ext uri="{FF2B5EF4-FFF2-40B4-BE49-F238E27FC236}">
              <a16:creationId xmlns:a16="http://schemas.microsoft.com/office/drawing/2014/main" id="{EF3175F1-1007-49BF-A0DE-F7EEF37F094D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28575"/>
    <xdr:sp macro="" textlink="">
      <xdr:nvSpPr>
        <xdr:cNvPr id="1959" name="Text Box 43">
          <a:extLst>
            <a:ext uri="{FF2B5EF4-FFF2-40B4-BE49-F238E27FC236}">
              <a16:creationId xmlns:a16="http://schemas.microsoft.com/office/drawing/2014/main" id="{90C3CA34-3009-4407-AE67-A16876C5A8FB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28575"/>
    <xdr:sp macro="" textlink="">
      <xdr:nvSpPr>
        <xdr:cNvPr id="1960" name="Text Box 46">
          <a:extLst>
            <a:ext uri="{FF2B5EF4-FFF2-40B4-BE49-F238E27FC236}">
              <a16:creationId xmlns:a16="http://schemas.microsoft.com/office/drawing/2014/main" id="{36A989CC-C090-4C34-881A-47D9D4B4C86F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47625"/>
    <xdr:sp macro="" textlink="">
      <xdr:nvSpPr>
        <xdr:cNvPr id="1961" name="Text Box 68">
          <a:extLst>
            <a:ext uri="{FF2B5EF4-FFF2-40B4-BE49-F238E27FC236}">
              <a16:creationId xmlns:a16="http://schemas.microsoft.com/office/drawing/2014/main" id="{8B855337-6100-408E-BDB7-62AA2173BC34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47625"/>
    <xdr:sp macro="" textlink="">
      <xdr:nvSpPr>
        <xdr:cNvPr id="1962" name="Text Box 69">
          <a:extLst>
            <a:ext uri="{FF2B5EF4-FFF2-40B4-BE49-F238E27FC236}">
              <a16:creationId xmlns:a16="http://schemas.microsoft.com/office/drawing/2014/main" id="{31E91DEA-C8C0-4DCF-9987-DCC45841B5EA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47625"/>
    <xdr:sp macro="" textlink="">
      <xdr:nvSpPr>
        <xdr:cNvPr id="1963" name="Text Box 70">
          <a:extLst>
            <a:ext uri="{FF2B5EF4-FFF2-40B4-BE49-F238E27FC236}">
              <a16:creationId xmlns:a16="http://schemas.microsoft.com/office/drawing/2014/main" id="{20BA0DFD-ECD3-42B3-9041-BB5B425BA038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47625"/>
    <xdr:sp macro="" textlink="">
      <xdr:nvSpPr>
        <xdr:cNvPr id="1964" name="Text Box 71">
          <a:extLst>
            <a:ext uri="{FF2B5EF4-FFF2-40B4-BE49-F238E27FC236}">
              <a16:creationId xmlns:a16="http://schemas.microsoft.com/office/drawing/2014/main" id="{FB8EE956-60B4-452F-8FA5-6478B7329F3A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47625"/>
    <xdr:sp macro="" textlink="">
      <xdr:nvSpPr>
        <xdr:cNvPr id="1965" name="Text Box 72">
          <a:extLst>
            <a:ext uri="{FF2B5EF4-FFF2-40B4-BE49-F238E27FC236}">
              <a16:creationId xmlns:a16="http://schemas.microsoft.com/office/drawing/2014/main" id="{079EF3B6-0227-4AAE-B421-ABE89E89B090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47625"/>
    <xdr:sp macro="" textlink="">
      <xdr:nvSpPr>
        <xdr:cNvPr id="1966" name="Text Box 73">
          <a:extLst>
            <a:ext uri="{FF2B5EF4-FFF2-40B4-BE49-F238E27FC236}">
              <a16:creationId xmlns:a16="http://schemas.microsoft.com/office/drawing/2014/main" id="{0D9C8CC4-9E15-43BD-B222-C7F94F51282B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28575"/>
    <xdr:sp macro="" textlink="">
      <xdr:nvSpPr>
        <xdr:cNvPr id="1967" name="Text Box 46">
          <a:extLst>
            <a:ext uri="{FF2B5EF4-FFF2-40B4-BE49-F238E27FC236}">
              <a16:creationId xmlns:a16="http://schemas.microsoft.com/office/drawing/2014/main" id="{EC5460C3-05F2-4DE4-B39C-FE3E59B71832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28575"/>
    <xdr:sp macro="" textlink="">
      <xdr:nvSpPr>
        <xdr:cNvPr id="1968" name="Text Box 43">
          <a:extLst>
            <a:ext uri="{FF2B5EF4-FFF2-40B4-BE49-F238E27FC236}">
              <a16:creationId xmlns:a16="http://schemas.microsoft.com/office/drawing/2014/main" id="{EAEB24B5-C693-4FC7-9204-D081C37C17CB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28575"/>
    <xdr:sp macro="" textlink="">
      <xdr:nvSpPr>
        <xdr:cNvPr id="1969" name="Text Box 46">
          <a:extLst>
            <a:ext uri="{FF2B5EF4-FFF2-40B4-BE49-F238E27FC236}">
              <a16:creationId xmlns:a16="http://schemas.microsoft.com/office/drawing/2014/main" id="{56D7B30D-BA38-484E-A3E6-5E5984A3EF1A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28575"/>
    <xdr:sp macro="" textlink="">
      <xdr:nvSpPr>
        <xdr:cNvPr id="1970" name="Text Box 43">
          <a:extLst>
            <a:ext uri="{FF2B5EF4-FFF2-40B4-BE49-F238E27FC236}">
              <a16:creationId xmlns:a16="http://schemas.microsoft.com/office/drawing/2014/main" id="{89722136-1985-43B8-A624-759DC474E716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241</xdr:row>
      <xdr:rowOff>0</xdr:rowOff>
    </xdr:from>
    <xdr:ext cx="0" cy="171450"/>
    <xdr:sp macro="" textlink="">
      <xdr:nvSpPr>
        <xdr:cNvPr id="1971" name="Text Box 10">
          <a:extLst>
            <a:ext uri="{FF2B5EF4-FFF2-40B4-BE49-F238E27FC236}">
              <a16:creationId xmlns:a16="http://schemas.microsoft.com/office/drawing/2014/main" id="{301E09B4-1E08-4E8D-B9F9-C3D97AFF7D9A}"/>
            </a:ext>
          </a:extLst>
        </xdr:cNvPr>
        <xdr:cNvSpPr txBox="1">
          <a:spLocks noChangeArrowheads="1"/>
        </xdr:cNvSpPr>
      </xdr:nvSpPr>
      <xdr:spPr bwMode="auto">
        <a:xfrm>
          <a:off x="1057275" y="413289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241</xdr:row>
      <xdr:rowOff>0</xdr:rowOff>
    </xdr:from>
    <xdr:ext cx="0" cy="171450"/>
    <xdr:sp macro="" textlink="">
      <xdr:nvSpPr>
        <xdr:cNvPr id="1972" name="Text Box 11">
          <a:extLst>
            <a:ext uri="{FF2B5EF4-FFF2-40B4-BE49-F238E27FC236}">
              <a16:creationId xmlns:a16="http://schemas.microsoft.com/office/drawing/2014/main" id="{61CAE54E-58A7-4084-8EEC-2C7DB0F209BA}"/>
            </a:ext>
          </a:extLst>
        </xdr:cNvPr>
        <xdr:cNvSpPr txBox="1">
          <a:spLocks noChangeArrowheads="1"/>
        </xdr:cNvSpPr>
      </xdr:nvSpPr>
      <xdr:spPr bwMode="auto">
        <a:xfrm>
          <a:off x="1057275" y="413289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171450"/>
    <xdr:sp macro="" textlink="">
      <xdr:nvSpPr>
        <xdr:cNvPr id="1973" name="Text Box 65">
          <a:extLst>
            <a:ext uri="{FF2B5EF4-FFF2-40B4-BE49-F238E27FC236}">
              <a16:creationId xmlns:a16="http://schemas.microsoft.com/office/drawing/2014/main" id="{425B77EB-979F-496B-BFDC-2A694D150BB8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171450"/>
    <xdr:sp macro="" textlink="">
      <xdr:nvSpPr>
        <xdr:cNvPr id="1974" name="Text Box 91">
          <a:extLst>
            <a:ext uri="{FF2B5EF4-FFF2-40B4-BE49-F238E27FC236}">
              <a16:creationId xmlns:a16="http://schemas.microsoft.com/office/drawing/2014/main" id="{9199CB42-CBCA-4A68-88B8-8D6A44C063A8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171450"/>
    <xdr:sp macro="" textlink="">
      <xdr:nvSpPr>
        <xdr:cNvPr id="1975" name="Text Box 65">
          <a:extLst>
            <a:ext uri="{FF2B5EF4-FFF2-40B4-BE49-F238E27FC236}">
              <a16:creationId xmlns:a16="http://schemas.microsoft.com/office/drawing/2014/main" id="{FEF1F522-32F4-4304-8B31-995BD7F9F676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171450"/>
    <xdr:sp macro="" textlink="">
      <xdr:nvSpPr>
        <xdr:cNvPr id="1976" name="Text Box 91">
          <a:extLst>
            <a:ext uri="{FF2B5EF4-FFF2-40B4-BE49-F238E27FC236}">
              <a16:creationId xmlns:a16="http://schemas.microsoft.com/office/drawing/2014/main" id="{19EDFF6B-BD41-4AD7-BBC4-C58CF3FC33DD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241</xdr:row>
      <xdr:rowOff>0</xdr:rowOff>
    </xdr:from>
    <xdr:ext cx="76200" cy="171450"/>
    <xdr:sp macro="" textlink="">
      <xdr:nvSpPr>
        <xdr:cNvPr id="1977" name="Text Box 46">
          <a:extLst>
            <a:ext uri="{FF2B5EF4-FFF2-40B4-BE49-F238E27FC236}">
              <a16:creationId xmlns:a16="http://schemas.microsoft.com/office/drawing/2014/main" id="{1B3B2D8C-7155-4A39-85CD-3E81032A584A}"/>
            </a:ext>
          </a:extLst>
        </xdr:cNvPr>
        <xdr:cNvSpPr txBox="1">
          <a:spLocks noChangeArrowheads="1"/>
        </xdr:cNvSpPr>
      </xdr:nvSpPr>
      <xdr:spPr bwMode="auto">
        <a:xfrm>
          <a:off x="4886325" y="413289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241</xdr:row>
      <xdr:rowOff>0</xdr:rowOff>
    </xdr:from>
    <xdr:ext cx="76200" cy="171450"/>
    <xdr:sp macro="" textlink="">
      <xdr:nvSpPr>
        <xdr:cNvPr id="1978" name="Text Box 43">
          <a:extLst>
            <a:ext uri="{FF2B5EF4-FFF2-40B4-BE49-F238E27FC236}">
              <a16:creationId xmlns:a16="http://schemas.microsoft.com/office/drawing/2014/main" id="{801A0F96-3165-4379-8B18-A7C6DBF4BA0A}"/>
            </a:ext>
          </a:extLst>
        </xdr:cNvPr>
        <xdr:cNvSpPr txBox="1">
          <a:spLocks noChangeArrowheads="1"/>
        </xdr:cNvSpPr>
      </xdr:nvSpPr>
      <xdr:spPr bwMode="auto">
        <a:xfrm>
          <a:off x="4886325" y="413289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66675"/>
    <xdr:sp macro="" textlink="">
      <xdr:nvSpPr>
        <xdr:cNvPr id="1979" name="Text Box 68">
          <a:extLst>
            <a:ext uri="{FF2B5EF4-FFF2-40B4-BE49-F238E27FC236}">
              <a16:creationId xmlns:a16="http://schemas.microsoft.com/office/drawing/2014/main" id="{1884AF4D-139E-45E7-B87C-4BE3F9F55A85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66675"/>
    <xdr:sp macro="" textlink="">
      <xdr:nvSpPr>
        <xdr:cNvPr id="1980" name="Text Box 69">
          <a:extLst>
            <a:ext uri="{FF2B5EF4-FFF2-40B4-BE49-F238E27FC236}">
              <a16:creationId xmlns:a16="http://schemas.microsoft.com/office/drawing/2014/main" id="{96776FB1-89E6-4E62-9767-DA8E6AFC0E4B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66675"/>
    <xdr:sp macro="" textlink="">
      <xdr:nvSpPr>
        <xdr:cNvPr id="1981" name="Text Box 70">
          <a:extLst>
            <a:ext uri="{FF2B5EF4-FFF2-40B4-BE49-F238E27FC236}">
              <a16:creationId xmlns:a16="http://schemas.microsoft.com/office/drawing/2014/main" id="{F25B7BB5-E0C0-4F92-921C-11B6AEDA075D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66675"/>
    <xdr:sp macro="" textlink="">
      <xdr:nvSpPr>
        <xdr:cNvPr id="1982" name="Text Box 71">
          <a:extLst>
            <a:ext uri="{FF2B5EF4-FFF2-40B4-BE49-F238E27FC236}">
              <a16:creationId xmlns:a16="http://schemas.microsoft.com/office/drawing/2014/main" id="{72960FFD-2A3A-4D56-9CDC-7B93AB34972B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66675"/>
    <xdr:sp macro="" textlink="">
      <xdr:nvSpPr>
        <xdr:cNvPr id="1983" name="Text Box 72">
          <a:extLst>
            <a:ext uri="{FF2B5EF4-FFF2-40B4-BE49-F238E27FC236}">
              <a16:creationId xmlns:a16="http://schemas.microsoft.com/office/drawing/2014/main" id="{26373F7A-3A8D-405B-A0E9-8604AE0F9DF7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66675"/>
    <xdr:sp macro="" textlink="">
      <xdr:nvSpPr>
        <xdr:cNvPr id="1984" name="Text Box 73">
          <a:extLst>
            <a:ext uri="{FF2B5EF4-FFF2-40B4-BE49-F238E27FC236}">
              <a16:creationId xmlns:a16="http://schemas.microsoft.com/office/drawing/2014/main" id="{D48A56A7-5BF3-4005-935F-6A956B74F8E0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28575"/>
    <xdr:sp macro="" textlink="">
      <xdr:nvSpPr>
        <xdr:cNvPr id="1985" name="Text Box 46">
          <a:extLst>
            <a:ext uri="{FF2B5EF4-FFF2-40B4-BE49-F238E27FC236}">
              <a16:creationId xmlns:a16="http://schemas.microsoft.com/office/drawing/2014/main" id="{6970D8B4-2A3D-4932-8474-129197CDBF6B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28575"/>
    <xdr:sp macro="" textlink="">
      <xdr:nvSpPr>
        <xdr:cNvPr id="1986" name="Text Box 43">
          <a:extLst>
            <a:ext uri="{FF2B5EF4-FFF2-40B4-BE49-F238E27FC236}">
              <a16:creationId xmlns:a16="http://schemas.microsoft.com/office/drawing/2014/main" id="{75430666-E00E-44E1-AB30-302A5A260840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28575"/>
    <xdr:sp macro="" textlink="">
      <xdr:nvSpPr>
        <xdr:cNvPr id="1987" name="Text Box 46">
          <a:extLst>
            <a:ext uri="{FF2B5EF4-FFF2-40B4-BE49-F238E27FC236}">
              <a16:creationId xmlns:a16="http://schemas.microsoft.com/office/drawing/2014/main" id="{66512467-947F-4ED1-A0D0-77C76B8BBD3D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28575"/>
    <xdr:sp macro="" textlink="">
      <xdr:nvSpPr>
        <xdr:cNvPr id="1988" name="Text Box 43">
          <a:extLst>
            <a:ext uri="{FF2B5EF4-FFF2-40B4-BE49-F238E27FC236}">
              <a16:creationId xmlns:a16="http://schemas.microsoft.com/office/drawing/2014/main" id="{7D851653-3E8F-45CB-A3FA-5780EBD61C67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66675"/>
    <xdr:sp macro="" textlink="">
      <xdr:nvSpPr>
        <xdr:cNvPr id="1989" name="Text Box 68">
          <a:extLst>
            <a:ext uri="{FF2B5EF4-FFF2-40B4-BE49-F238E27FC236}">
              <a16:creationId xmlns:a16="http://schemas.microsoft.com/office/drawing/2014/main" id="{27570A32-DA9E-450F-B8EE-84768BB75F34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66675"/>
    <xdr:sp macro="" textlink="">
      <xdr:nvSpPr>
        <xdr:cNvPr id="1990" name="Text Box 69">
          <a:extLst>
            <a:ext uri="{FF2B5EF4-FFF2-40B4-BE49-F238E27FC236}">
              <a16:creationId xmlns:a16="http://schemas.microsoft.com/office/drawing/2014/main" id="{6AD8267F-43A6-4C5F-B99F-0D0C14C672FF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66675"/>
    <xdr:sp macro="" textlink="">
      <xdr:nvSpPr>
        <xdr:cNvPr id="1991" name="Text Box 70">
          <a:extLst>
            <a:ext uri="{FF2B5EF4-FFF2-40B4-BE49-F238E27FC236}">
              <a16:creationId xmlns:a16="http://schemas.microsoft.com/office/drawing/2014/main" id="{AE4557B1-5933-4B7B-8070-A287405CB06D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66675"/>
    <xdr:sp macro="" textlink="">
      <xdr:nvSpPr>
        <xdr:cNvPr id="1992" name="Text Box 71">
          <a:extLst>
            <a:ext uri="{FF2B5EF4-FFF2-40B4-BE49-F238E27FC236}">
              <a16:creationId xmlns:a16="http://schemas.microsoft.com/office/drawing/2014/main" id="{D4EB5780-C0E8-45CD-8557-D36D99C7470F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66675"/>
    <xdr:sp macro="" textlink="">
      <xdr:nvSpPr>
        <xdr:cNvPr id="1993" name="Text Box 72">
          <a:extLst>
            <a:ext uri="{FF2B5EF4-FFF2-40B4-BE49-F238E27FC236}">
              <a16:creationId xmlns:a16="http://schemas.microsoft.com/office/drawing/2014/main" id="{2642CD08-927F-4469-BA9D-1D60B9ED55CD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66675"/>
    <xdr:sp macro="" textlink="">
      <xdr:nvSpPr>
        <xdr:cNvPr id="1994" name="Text Box 73">
          <a:extLst>
            <a:ext uri="{FF2B5EF4-FFF2-40B4-BE49-F238E27FC236}">
              <a16:creationId xmlns:a16="http://schemas.microsoft.com/office/drawing/2014/main" id="{03B0AAA4-BB8A-403A-83DE-5BADD340FF25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28575"/>
    <xdr:sp macro="" textlink="">
      <xdr:nvSpPr>
        <xdr:cNvPr id="1995" name="Text Box 46">
          <a:extLst>
            <a:ext uri="{FF2B5EF4-FFF2-40B4-BE49-F238E27FC236}">
              <a16:creationId xmlns:a16="http://schemas.microsoft.com/office/drawing/2014/main" id="{FCF68797-8365-4050-AC45-C0B8B6B837BC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28575"/>
    <xdr:sp macro="" textlink="">
      <xdr:nvSpPr>
        <xdr:cNvPr id="1996" name="Text Box 43">
          <a:extLst>
            <a:ext uri="{FF2B5EF4-FFF2-40B4-BE49-F238E27FC236}">
              <a16:creationId xmlns:a16="http://schemas.microsoft.com/office/drawing/2014/main" id="{F8800F25-4019-4750-86CC-1F376C0E2DF1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28575"/>
    <xdr:sp macro="" textlink="">
      <xdr:nvSpPr>
        <xdr:cNvPr id="1997" name="Text Box 46">
          <a:extLst>
            <a:ext uri="{FF2B5EF4-FFF2-40B4-BE49-F238E27FC236}">
              <a16:creationId xmlns:a16="http://schemas.microsoft.com/office/drawing/2014/main" id="{149567FA-E1B9-4D44-8407-52F40B8DE6DA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28575"/>
    <xdr:sp macro="" textlink="">
      <xdr:nvSpPr>
        <xdr:cNvPr id="1998" name="Text Box 43">
          <a:extLst>
            <a:ext uri="{FF2B5EF4-FFF2-40B4-BE49-F238E27FC236}">
              <a16:creationId xmlns:a16="http://schemas.microsoft.com/office/drawing/2014/main" id="{C2D824FE-BF24-4FC5-B6FC-06370C099CBD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47625"/>
    <xdr:sp macro="" textlink="">
      <xdr:nvSpPr>
        <xdr:cNvPr id="1999" name="Text Box 68">
          <a:extLst>
            <a:ext uri="{FF2B5EF4-FFF2-40B4-BE49-F238E27FC236}">
              <a16:creationId xmlns:a16="http://schemas.microsoft.com/office/drawing/2014/main" id="{13C6F189-383A-4035-92CB-E41A3243D570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47625"/>
    <xdr:sp macro="" textlink="">
      <xdr:nvSpPr>
        <xdr:cNvPr id="2000" name="Text Box 69">
          <a:extLst>
            <a:ext uri="{FF2B5EF4-FFF2-40B4-BE49-F238E27FC236}">
              <a16:creationId xmlns:a16="http://schemas.microsoft.com/office/drawing/2014/main" id="{8EC66053-5CFF-4E08-8420-1D8FE8FB223C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47625"/>
    <xdr:sp macro="" textlink="">
      <xdr:nvSpPr>
        <xdr:cNvPr id="2001" name="Text Box 70">
          <a:extLst>
            <a:ext uri="{FF2B5EF4-FFF2-40B4-BE49-F238E27FC236}">
              <a16:creationId xmlns:a16="http://schemas.microsoft.com/office/drawing/2014/main" id="{982FF876-A663-4BE8-889A-0E3AE47E295D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47625"/>
    <xdr:sp macro="" textlink="">
      <xdr:nvSpPr>
        <xdr:cNvPr id="2002" name="Text Box 71">
          <a:extLst>
            <a:ext uri="{FF2B5EF4-FFF2-40B4-BE49-F238E27FC236}">
              <a16:creationId xmlns:a16="http://schemas.microsoft.com/office/drawing/2014/main" id="{6E2E402D-3AD3-4337-B1A3-F80BF820D3F6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47625"/>
    <xdr:sp macro="" textlink="">
      <xdr:nvSpPr>
        <xdr:cNvPr id="2003" name="Text Box 72">
          <a:extLst>
            <a:ext uri="{FF2B5EF4-FFF2-40B4-BE49-F238E27FC236}">
              <a16:creationId xmlns:a16="http://schemas.microsoft.com/office/drawing/2014/main" id="{DE260D4F-B616-4405-B73E-65A2B920DC53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47625"/>
    <xdr:sp macro="" textlink="">
      <xdr:nvSpPr>
        <xdr:cNvPr id="2004" name="Text Box 73">
          <a:extLst>
            <a:ext uri="{FF2B5EF4-FFF2-40B4-BE49-F238E27FC236}">
              <a16:creationId xmlns:a16="http://schemas.microsoft.com/office/drawing/2014/main" id="{68558BCD-0269-405E-A8FA-1A085AC8CA01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28575"/>
    <xdr:sp macro="" textlink="">
      <xdr:nvSpPr>
        <xdr:cNvPr id="2005" name="Text Box 46">
          <a:extLst>
            <a:ext uri="{FF2B5EF4-FFF2-40B4-BE49-F238E27FC236}">
              <a16:creationId xmlns:a16="http://schemas.microsoft.com/office/drawing/2014/main" id="{F7B4A617-6380-4A75-AE7E-B6FD83FFE389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28575"/>
    <xdr:sp macro="" textlink="">
      <xdr:nvSpPr>
        <xdr:cNvPr id="2006" name="Text Box 43">
          <a:extLst>
            <a:ext uri="{FF2B5EF4-FFF2-40B4-BE49-F238E27FC236}">
              <a16:creationId xmlns:a16="http://schemas.microsoft.com/office/drawing/2014/main" id="{C9AA8C88-807D-44DE-AE4E-9B6E209773A0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28575"/>
    <xdr:sp macro="" textlink="">
      <xdr:nvSpPr>
        <xdr:cNvPr id="2007" name="Text Box 46">
          <a:extLst>
            <a:ext uri="{FF2B5EF4-FFF2-40B4-BE49-F238E27FC236}">
              <a16:creationId xmlns:a16="http://schemas.microsoft.com/office/drawing/2014/main" id="{EC4D98E5-A1C4-4760-A284-CA28ACD1E536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28575"/>
    <xdr:sp macro="" textlink="">
      <xdr:nvSpPr>
        <xdr:cNvPr id="2008" name="Text Box 43">
          <a:extLst>
            <a:ext uri="{FF2B5EF4-FFF2-40B4-BE49-F238E27FC236}">
              <a16:creationId xmlns:a16="http://schemas.microsoft.com/office/drawing/2014/main" id="{DAA8E7A1-5F01-4F62-B45C-F106AE26A819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241</xdr:row>
      <xdr:rowOff>0</xdr:rowOff>
    </xdr:from>
    <xdr:ext cx="0" cy="171450"/>
    <xdr:sp macro="" textlink="">
      <xdr:nvSpPr>
        <xdr:cNvPr id="2009" name="Text Box 10">
          <a:extLst>
            <a:ext uri="{FF2B5EF4-FFF2-40B4-BE49-F238E27FC236}">
              <a16:creationId xmlns:a16="http://schemas.microsoft.com/office/drawing/2014/main" id="{ECACF262-DCD3-4463-B39C-DDC1F1071DD3}"/>
            </a:ext>
          </a:extLst>
        </xdr:cNvPr>
        <xdr:cNvSpPr txBox="1">
          <a:spLocks noChangeArrowheads="1"/>
        </xdr:cNvSpPr>
      </xdr:nvSpPr>
      <xdr:spPr bwMode="auto">
        <a:xfrm>
          <a:off x="1057275" y="413289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241</xdr:row>
      <xdr:rowOff>0</xdr:rowOff>
    </xdr:from>
    <xdr:ext cx="0" cy="171450"/>
    <xdr:sp macro="" textlink="">
      <xdr:nvSpPr>
        <xdr:cNvPr id="2010" name="Text Box 11">
          <a:extLst>
            <a:ext uri="{FF2B5EF4-FFF2-40B4-BE49-F238E27FC236}">
              <a16:creationId xmlns:a16="http://schemas.microsoft.com/office/drawing/2014/main" id="{1D970E52-9158-46D6-9350-EC116961C2CA}"/>
            </a:ext>
          </a:extLst>
        </xdr:cNvPr>
        <xdr:cNvSpPr txBox="1">
          <a:spLocks noChangeArrowheads="1"/>
        </xdr:cNvSpPr>
      </xdr:nvSpPr>
      <xdr:spPr bwMode="auto">
        <a:xfrm>
          <a:off x="1057275" y="413289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171450"/>
    <xdr:sp macro="" textlink="">
      <xdr:nvSpPr>
        <xdr:cNvPr id="2011" name="Text Box 65">
          <a:extLst>
            <a:ext uri="{FF2B5EF4-FFF2-40B4-BE49-F238E27FC236}">
              <a16:creationId xmlns:a16="http://schemas.microsoft.com/office/drawing/2014/main" id="{9DF840AD-9AC1-4C8C-B8D5-FEE3AA46161D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171450"/>
    <xdr:sp macro="" textlink="">
      <xdr:nvSpPr>
        <xdr:cNvPr id="2012" name="Text Box 91">
          <a:extLst>
            <a:ext uri="{FF2B5EF4-FFF2-40B4-BE49-F238E27FC236}">
              <a16:creationId xmlns:a16="http://schemas.microsoft.com/office/drawing/2014/main" id="{BBB0A061-8A25-4C98-B81A-29A441E7CA90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171450"/>
    <xdr:sp macro="" textlink="">
      <xdr:nvSpPr>
        <xdr:cNvPr id="2013" name="Text Box 65">
          <a:extLst>
            <a:ext uri="{FF2B5EF4-FFF2-40B4-BE49-F238E27FC236}">
              <a16:creationId xmlns:a16="http://schemas.microsoft.com/office/drawing/2014/main" id="{E150675A-563D-4E9C-9A0E-9B916D4D37F2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171450"/>
    <xdr:sp macro="" textlink="">
      <xdr:nvSpPr>
        <xdr:cNvPr id="2014" name="Text Box 91">
          <a:extLst>
            <a:ext uri="{FF2B5EF4-FFF2-40B4-BE49-F238E27FC236}">
              <a16:creationId xmlns:a16="http://schemas.microsoft.com/office/drawing/2014/main" id="{4F8CA5C3-400B-4235-ABAA-0B74310D2CAF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241</xdr:row>
      <xdr:rowOff>0</xdr:rowOff>
    </xdr:from>
    <xdr:ext cx="76200" cy="171450"/>
    <xdr:sp macro="" textlink="">
      <xdr:nvSpPr>
        <xdr:cNvPr id="2015" name="Text Box 46">
          <a:extLst>
            <a:ext uri="{FF2B5EF4-FFF2-40B4-BE49-F238E27FC236}">
              <a16:creationId xmlns:a16="http://schemas.microsoft.com/office/drawing/2014/main" id="{CACA8C68-D5E0-46E3-BD9D-5E826D746C1B}"/>
            </a:ext>
          </a:extLst>
        </xdr:cNvPr>
        <xdr:cNvSpPr txBox="1">
          <a:spLocks noChangeArrowheads="1"/>
        </xdr:cNvSpPr>
      </xdr:nvSpPr>
      <xdr:spPr bwMode="auto">
        <a:xfrm>
          <a:off x="4886325" y="413289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241</xdr:row>
      <xdr:rowOff>0</xdr:rowOff>
    </xdr:from>
    <xdr:ext cx="76200" cy="171450"/>
    <xdr:sp macro="" textlink="">
      <xdr:nvSpPr>
        <xdr:cNvPr id="2016" name="Text Box 43">
          <a:extLst>
            <a:ext uri="{FF2B5EF4-FFF2-40B4-BE49-F238E27FC236}">
              <a16:creationId xmlns:a16="http://schemas.microsoft.com/office/drawing/2014/main" id="{5417C2D0-8F93-44A0-8EAD-46978F5CE1BC}"/>
            </a:ext>
          </a:extLst>
        </xdr:cNvPr>
        <xdr:cNvSpPr txBox="1">
          <a:spLocks noChangeArrowheads="1"/>
        </xdr:cNvSpPr>
      </xdr:nvSpPr>
      <xdr:spPr bwMode="auto">
        <a:xfrm>
          <a:off x="4886325" y="413289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66675"/>
    <xdr:sp macro="" textlink="">
      <xdr:nvSpPr>
        <xdr:cNvPr id="2017" name="Text Box 68">
          <a:extLst>
            <a:ext uri="{FF2B5EF4-FFF2-40B4-BE49-F238E27FC236}">
              <a16:creationId xmlns:a16="http://schemas.microsoft.com/office/drawing/2014/main" id="{0F218AC8-EC75-4BE2-9B03-7A66048A828B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66675"/>
    <xdr:sp macro="" textlink="">
      <xdr:nvSpPr>
        <xdr:cNvPr id="2018" name="Text Box 69">
          <a:extLst>
            <a:ext uri="{FF2B5EF4-FFF2-40B4-BE49-F238E27FC236}">
              <a16:creationId xmlns:a16="http://schemas.microsoft.com/office/drawing/2014/main" id="{D2E554DD-D9AD-46AD-8DA8-5B25513BBF8E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66675"/>
    <xdr:sp macro="" textlink="">
      <xdr:nvSpPr>
        <xdr:cNvPr id="2019" name="Text Box 70">
          <a:extLst>
            <a:ext uri="{FF2B5EF4-FFF2-40B4-BE49-F238E27FC236}">
              <a16:creationId xmlns:a16="http://schemas.microsoft.com/office/drawing/2014/main" id="{1202852F-6A9B-4865-99EC-7B2A62431072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66675"/>
    <xdr:sp macro="" textlink="">
      <xdr:nvSpPr>
        <xdr:cNvPr id="2020" name="Text Box 71">
          <a:extLst>
            <a:ext uri="{FF2B5EF4-FFF2-40B4-BE49-F238E27FC236}">
              <a16:creationId xmlns:a16="http://schemas.microsoft.com/office/drawing/2014/main" id="{2A490CA5-938C-4400-8F11-ABC5B52FF162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66675"/>
    <xdr:sp macro="" textlink="">
      <xdr:nvSpPr>
        <xdr:cNvPr id="2021" name="Text Box 72">
          <a:extLst>
            <a:ext uri="{FF2B5EF4-FFF2-40B4-BE49-F238E27FC236}">
              <a16:creationId xmlns:a16="http://schemas.microsoft.com/office/drawing/2014/main" id="{A5249442-48FA-45D2-89F0-620A3D080484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66675"/>
    <xdr:sp macro="" textlink="">
      <xdr:nvSpPr>
        <xdr:cNvPr id="2022" name="Text Box 73">
          <a:extLst>
            <a:ext uri="{FF2B5EF4-FFF2-40B4-BE49-F238E27FC236}">
              <a16:creationId xmlns:a16="http://schemas.microsoft.com/office/drawing/2014/main" id="{AFED3919-41E6-485A-8B55-B56E199FE48A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28575"/>
    <xdr:sp macro="" textlink="">
      <xdr:nvSpPr>
        <xdr:cNvPr id="2023" name="Text Box 46">
          <a:extLst>
            <a:ext uri="{FF2B5EF4-FFF2-40B4-BE49-F238E27FC236}">
              <a16:creationId xmlns:a16="http://schemas.microsoft.com/office/drawing/2014/main" id="{4115B72C-3A76-48E3-B346-7AD1C8EC7F1E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28575"/>
    <xdr:sp macro="" textlink="">
      <xdr:nvSpPr>
        <xdr:cNvPr id="2024" name="Text Box 43">
          <a:extLst>
            <a:ext uri="{FF2B5EF4-FFF2-40B4-BE49-F238E27FC236}">
              <a16:creationId xmlns:a16="http://schemas.microsoft.com/office/drawing/2014/main" id="{DEEACE7C-45FA-4E27-B086-CFD759062023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28575"/>
    <xdr:sp macro="" textlink="">
      <xdr:nvSpPr>
        <xdr:cNvPr id="2025" name="Text Box 46">
          <a:extLst>
            <a:ext uri="{FF2B5EF4-FFF2-40B4-BE49-F238E27FC236}">
              <a16:creationId xmlns:a16="http://schemas.microsoft.com/office/drawing/2014/main" id="{27678284-DCA8-4B30-BB0A-C85B02FDC640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28575"/>
    <xdr:sp macro="" textlink="">
      <xdr:nvSpPr>
        <xdr:cNvPr id="2026" name="Text Box 43">
          <a:extLst>
            <a:ext uri="{FF2B5EF4-FFF2-40B4-BE49-F238E27FC236}">
              <a16:creationId xmlns:a16="http://schemas.microsoft.com/office/drawing/2014/main" id="{9D3333EE-5F8A-4B54-8865-485CB67675E7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66675"/>
    <xdr:sp macro="" textlink="">
      <xdr:nvSpPr>
        <xdr:cNvPr id="2027" name="Text Box 68">
          <a:extLst>
            <a:ext uri="{FF2B5EF4-FFF2-40B4-BE49-F238E27FC236}">
              <a16:creationId xmlns:a16="http://schemas.microsoft.com/office/drawing/2014/main" id="{9859527D-05F6-471D-849C-9B18C0CDA66E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66675"/>
    <xdr:sp macro="" textlink="">
      <xdr:nvSpPr>
        <xdr:cNvPr id="2028" name="Text Box 69">
          <a:extLst>
            <a:ext uri="{FF2B5EF4-FFF2-40B4-BE49-F238E27FC236}">
              <a16:creationId xmlns:a16="http://schemas.microsoft.com/office/drawing/2014/main" id="{FAA8F54B-7B97-49A9-ADF2-7EF0A0812B28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66675"/>
    <xdr:sp macro="" textlink="">
      <xdr:nvSpPr>
        <xdr:cNvPr id="2029" name="Text Box 70">
          <a:extLst>
            <a:ext uri="{FF2B5EF4-FFF2-40B4-BE49-F238E27FC236}">
              <a16:creationId xmlns:a16="http://schemas.microsoft.com/office/drawing/2014/main" id="{5CF11934-79F2-49CF-9D71-E064547057AE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66675"/>
    <xdr:sp macro="" textlink="">
      <xdr:nvSpPr>
        <xdr:cNvPr id="2030" name="Text Box 71">
          <a:extLst>
            <a:ext uri="{FF2B5EF4-FFF2-40B4-BE49-F238E27FC236}">
              <a16:creationId xmlns:a16="http://schemas.microsoft.com/office/drawing/2014/main" id="{D76B720A-E91E-48ED-A3FA-22461F0BB66B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66675"/>
    <xdr:sp macro="" textlink="">
      <xdr:nvSpPr>
        <xdr:cNvPr id="2031" name="Text Box 72">
          <a:extLst>
            <a:ext uri="{FF2B5EF4-FFF2-40B4-BE49-F238E27FC236}">
              <a16:creationId xmlns:a16="http://schemas.microsoft.com/office/drawing/2014/main" id="{6B187BBD-A440-4A91-B057-906F2476D817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66675"/>
    <xdr:sp macro="" textlink="">
      <xdr:nvSpPr>
        <xdr:cNvPr id="2032" name="Text Box 73">
          <a:extLst>
            <a:ext uri="{FF2B5EF4-FFF2-40B4-BE49-F238E27FC236}">
              <a16:creationId xmlns:a16="http://schemas.microsoft.com/office/drawing/2014/main" id="{1B49173D-8516-4977-BD84-9ED214214724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28575"/>
    <xdr:sp macro="" textlink="">
      <xdr:nvSpPr>
        <xdr:cNvPr id="2033" name="Text Box 46">
          <a:extLst>
            <a:ext uri="{FF2B5EF4-FFF2-40B4-BE49-F238E27FC236}">
              <a16:creationId xmlns:a16="http://schemas.microsoft.com/office/drawing/2014/main" id="{F9D55227-120A-44B7-8338-01F31E69D6FE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28575"/>
    <xdr:sp macro="" textlink="">
      <xdr:nvSpPr>
        <xdr:cNvPr id="2034" name="Text Box 43">
          <a:extLst>
            <a:ext uri="{FF2B5EF4-FFF2-40B4-BE49-F238E27FC236}">
              <a16:creationId xmlns:a16="http://schemas.microsoft.com/office/drawing/2014/main" id="{42E82086-8A83-41D3-A0C2-996F1706320F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28575"/>
    <xdr:sp macro="" textlink="">
      <xdr:nvSpPr>
        <xdr:cNvPr id="2035" name="Text Box 46">
          <a:extLst>
            <a:ext uri="{FF2B5EF4-FFF2-40B4-BE49-F238E27FC236}">
              <a16:creationId xmlns:a16="http://schemas.microsoft.com/office/drawing/2014/main" id="{0B637C87-2AEB-49E9-96C7-CD02416B44E4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28575"/>
    <xdr:sp macro="" textlink="">
      <xdr:nvSpPr>
        <xdr:cNvPr id="2036" name="Text Box 43">
          <a:extLst>
            <a:ext uri="{FF2B5EF4-FFF2-40B4-BE49-F238E27FC236}">
              <a16:creationId xmlns:a16="http://schemas.microsoft.com/office/drawing/2014/main" id="{40DB7AA6-9C8B-4B67-90DA-FAEA401A321F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47625"/>
    <xdr:sp macro="" textlink="">
      <xdr:nvSpPr>
        <xdr:cNvPr id="2037" name="Text Box 68">
          <a:extLst>
            <a:ext uri="{FF2B5EF4-FFF2-40B4-BE49-F238E27FC236}">
              <a16:creationId xmlns:a16="http://schemas.microsoft.com/office/drawing/2014/main" id="{11B358D3-3CD6-41BB-8236-70DA989F2670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47625"/>
    <xdr:sp macro="" textlink="">
      <xdr:nvSpPr>
        <xdr:cNvPr id="2038" name="Text Box 69">
          <a:extLst>
            <a:ext uri="{FF2B5EF4-FFF2-40B4-BE49-F238E27FC236}">
              <a16:creationId xmlns:a16="http://schemas.microsoft.com/office/drawing/2014/main" id="{CD665631-FDBB-47A0-9955-8B64C97D9CCF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47625"/>
    <xdr:sp macro="" textlink="">
      <xdr:nvSpPr>
        <xdr:cNvPr id="2039" name="Text Box 70">
          <a:extLst>
            <a:ext uri="{FF2B5EF4-FFF2-40B4-BE49-F238E27FC236}">
              <a16:creationId xmlns:a16="http://schemas.microsoft.com/office/drawing/2014/main" id="{9A67DD85-DC9F-49F1-B7EA-7CF23ED69643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47625"/>
    <xdr:sp macro="" textlink="">
      <xdr:nvSpPr>
        <xdr:cNvPr id="2040" name="Text Box 71">
          <a:extLst>
            <a:ext uri="{FF2B5EF4-FFF2-40B4-BE49-F238E27FC236}">
              <a16:creationId xmlns:a16="http://schemas.microsoft.com/office/drawing/2014/main" id="{2F20A306-2456-4F77-92CF-D163DB857F31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47625"/>
    <xdr:sp macro="" textlink="">
      <xdr:nvSpPr>
        <xdr:cNvPr id="2041" name="Text Box 72">
          <a:extLst>
            <a:ext uri="{FF2B5EF4-FFF2-40B4-BE49-F238E27FC236}">
              <a16:creationId xmlns:a16="http://schemas.microsoft.com/office/drawing/2014/main" id="{402F4BA8-0FE8-4B94-B42E-3178E8E64709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47625"/>
    <xdr:sp macro="" textlink="">
      <xdr:nvSpPr>
        <xdr:cNvPr id="2042" name="Text Box 73">
          <a:extLst>
            <a:ext uri="{FF2B5EF4-FFF2-40B4-BE49-F238E27FC236}">
              <a16:creationId xmlns:a16="http://schemas.microsoft.com/office/drawing/2014/main" id="{C663D843-415C-42B2-B845-80799F239EE5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28575"/>
    <xdr:sp macro="" textlink="">
      <xdr:nvSpPr>
        <xdr:cNvPr id="2043" name="Text Box 46">
          <a:extLst>
            <a:ext uri="{FF2B5EF4-FFF2-40B4-BE49-F238E27FC236}">
              <a16:creationId xmlns:a16="http://schemas.microsoft.com/office/drawing/2014/main" id="{AC13ACD2-00D6-4DEF-838B-C6EC662859B0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28575"/>
    <xdr:sp macro="" textlink="">
      <xdr:nvSpPr>
        <xdr:cNvPr id="2044" name="Text Box 43">
          <a:extLst>
            <a:ext uri="{FF2B5EF4-FFF2-40B4-BE49-F238E27FC236}">
              <a16:creationId xmlns:a16="http://schemas.microsoft.com/office/drawing/2014/main" id="{E8493AD3-1EB3-4366-8E53-489B1542567B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28575"/>
    <xdr:sp macro="" textlink="">
      <xdr:nvSpPr>
        <xdr:cNvPr id="2045" name="Text Box 46">
          <a:extLst>
            <a:ext uri="{FF2B5EF4-FFF2-40B4-BE49-F238E27FC236}">
              <a16:creationId xmlns:a16="http://schemas.microsoft.com/office/drawing/2014/main" id="{F3A08A8D-A285-44C4-9C18-07686B119641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28575"/>
    <xdr:sp macro="" textlink="">
      <xdr:nvSpPr>
        <xdr:cNvPr id="2046" name="Text Box 43">
          <a:extLst>
            <a:ext uri="{FF2B5EF4-FFF2-40B4-BE49-F238E27FC236}">
              <a16:creationId xmlns:a16="http://schemas.microsoft.com/office/drawing/2014/main" id="{357F1C2B-4014-44D3-BD3F-84B6DEE84546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241</xdr:row>
      <xdr:rowOff>0</xdr:rowOff>
    </xdr:from>
    <xdr:ext cx="0" cy="171450"/>
    <xdr:sp macro="" textlink="">
      <xdr:nvSpPr>
        <xdr:cNvPr id="2047" name="Text Box 10">
          <a:extLst>
            <a:ext uri="{FF2B5EF4-FFF2-40B4-BE49-F238E27FC236}">
              <a16:creationId xmlns:a16="http://schemas.microsoft.com/office/drawing/2014/main" id="{405B688D-47F9-4C49-9E56-9A3BEC4E26DE}"/>
            </a:ext>
          </a:extLst>
        </xdr:cNvPr>
        <xdr:cNvSpPr txBox="1">
          <a:spLocks noChangeArrowheads="1"/>
        </xdr:cNvSpPr>
      </xdr:nvSpPr>
      <xdr:spPr bwMode="auto">
        <a:xfrm>
          <a:off x="1057275" y="413289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241</xdr:row>
      <xdr:rowOff>0</xdr:rowOff>
    </xdr:from>
    <xdr:ext cx="0" cy="171450"/>
    <xdr:sp macro="" textlink="">
      <xdr:nvSpPr>
        <xdr:cNvPr id="2048" name="Text Box 11">
          <a:extLst>
            <a:ext uri="{FF2B5EF4-FFF2-40B4-BE49-F238E27FC236}">
              <a16:creationId xmlns:a16="http://schemas.microsoft.com/office/drawing/2014/main" id="{46573208-95E8-436B-B7F9-1499A2805230}"/>
            </a:ext>
          </a:extLst>
        </xdr:cNvPr>
        <xdr:cNvSpPr txBox="1">
          <a:spLocks noChangeArrowheads="1"/>
        </xdr:cNvSpPr>
      </xdr:nvSpPr>
      <xdr:spPr bwMode="auto">
        <a:xfrm>
          <a:off x="1057275" y="413289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171450"/>
    <xdr:sp macro="" textlink="">
      <xdr:nvSpPr>
        <xdr:cNvPr id="2049" name="Text Box 65">
          <a:extLst>
            <a:ext uri="{FF2B5EF4-FFF2-40B4-BE49-F238E27FC236}">
              <a16:creationId xmlns:a16="http://schemas.microsoft.com/office/drawing/2014/main" id="{FF1F9065-1848-4FCA-938C-3623D6173ABA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171450"/>
    <xdr:sp macro="" textlink="">
      <xdr:nvSpPr>
        <xdr:cNvPr id="2050" name="Text Box 91">
          <a:extLst>
            <a:ext uri="{FF2B5EF4-FFF2-40B4-BE49-F238E27FC236}">
              <a16:creationId xmlns:a16="http://schemas.microsoft.com/office/drawing/2014/main" id="{CCCFF122-C33C-4653-AAB3-FDE561AA628F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171450"/>
    <xdr:sp macro="" textlink="">
      <xdr:nvSpPr>
        <xdr:cNvPr id="2051" name="Text Box 65">
          <a:extLst>
            <a:ext uri="{FF2B5EF4-FFF2-40B4-BE49-F238E27FC236}">
              <a16:creationId xmlns:a16="http://schemas.microsoft.com/office/drawing/2014/main" id="{F45BC6ED-D527-40F1-B0E5-99C69D04D02D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171450"/>
    <xdr:sp macro="" textlink="">
      <xdr:nvSpPr>
        <xdr:cNvPr id="2052" name="Text Box 91">
          <a:extLst>
            <a:ext uri="{FF2B5EF4-FFF2-40B4-BE49-F238E27FC236}">
              <a16:creationId xmlns:a16="http://schemas.microsoft.com/office/drawing/2014/main" id="{1BF877EB-2C71-483A-B7E8-40C30610E4F1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241</xdr:row>
      <xdr:rowOff>0</xdr:rowOff>
    </xdr:from>
    <xdr:ext cx="76200" cy="171450"/>
    <xdr:sp macro="" textlink="">
      <xdr:nvSpPr>
        <xdr:cNvPr id="2053" name="Text Box 46">
          <a:extLst>
            <a:ext uri="{FF2B5EF4-FFF2-40B4-BE49-F238E27FC236}">
              <a16:creationId xmlns:a16="http://schemas.microsoft.com/office/drawing/2014/main" id="{5470F26A-88CB-4A6B-AF6E-445680884D1A}"/>
            </a:ext>
          </a:extLst>
        </xdr:cNvPr>
        <xdr:cNvSpPr txBox="1">
          <a:spLocks noChangeArrowheads="1"/>
        </xdr:cNvSpPr>
      </xdr:nvSpPr>
      <xdr:spPr bwMode="auto">
        <a:xfrm>
          <a:off x="4886325" y="413289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241</xdr:row>
      <xdr:rowOff>0</xdr:rowOff>
    </xdr:from>
    <xdr:ext cx="76200" cy="171450"/>
    <xdr:sp macro="" textlink="">
      <xdr:nvSpPr>
        <xdr:cNvPr id="2054" name="Text Box 43">
          <a:extLst>
            <a:ext uri="{FF2B5EF4-FFF2-40B4-BE49-F238E27FC236}">
              <a16:creationId xmlns:a16="http://schemas.microsoft.com/office/drawing/2014/main" id="{03C2F2A3-9C5F-4D7B-8AD8-BFA2AB3ADC42}"/>
            </a:ext>
          </a:extLst>
        </xdr:cNvPr>
        <xdr:cNvSpPr txBox="1">
          <a:spLocks noChangeArrowheads="1"/>
        </xdr:cNvSpPr>
      </xdr:nvSpPr>
      <xdr:spPr bwMode="auto">
        <a:xfrm>
          <a:off x="4886325" y="413289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66675"/>
    <xdr:sp macro="" textlink="">
      <xdr:nvSpPr>
        <xdr:cNvPr id="2055" name="Text Box 68">
          <a:extLst>
            <a:ext uri="{FF2B5EF4-FFF2-40B4-BE49-F238E27FC236}">
              <a16:creationId xmlns:a16="http://schemas.microsoft.com/office/drawing/2014/main" id="{C93ADB6A-1B8E-4AF3-99F9-77DD725AAF4C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66675"/>
    <xdr:sp macro="" textlink="">
      <xdr:nvSpPr>
        <xdr:cNvPr id="2056" name="Text Box 69">
          <a:extLst>
            <a:ext uri="{FF2B5EF4-FFF2-40B4-BE49-F238E27FC236}">
              <a16:creationId xmlns:a16="http://schemas.microsoft.com/office/drawing/2014/main" id="{D013BA31-6511-4BF4-8E50-5B3A9113386C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66675"/>
    <xdr:sp macro="" textlink="">
      <xdr:nvSpPr>
        <xdr:cNvPr id="2057" name="Text Box 70">
          <a:extLst>
            <a:ext uri="{FF2B5EF4-FFF2-40B4-BE49-F238E27FC236}">
              <a16:creationId xmlns:a16="http://schemas.microsoft.com/office/drawing/2014/main" id="{4295F16F-31F1-4021-85A6-3D854E7C7523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66675"/>
    <xdr:sp macro="" textlink="">
      <xdr:nvSpPr>
        <xdr:cNvPr id="2058" name="Text Box 71">
          <a:extLst>
            <a:ext uri="{FF2B5EF4-FFF2-40B4-BE49-F238E27FC236}">
              <a16:creationId xmlns:a16="http://schemas.microsoft.com/office/drawing/2014/main" id="{90BAB7D8-5B65-4CFB-8775-D84B1BB09B7C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66675"/>
    <xdr:sp macro="" textlink="">
      <xdr:nvSpPr>
        <xdr:cNvPr id="2059" name="Text Box 72">
          <a:extLst>
            <a:ext uri="{FF2B5EF4-FFF2-40B4-BE49-F238E27FC236}">
              <a16:creationId xmlns:a16="http://schemas.microsoft.com/office/drawing/2014/main" id="{3B933C6C-AF79-4BF1-989E-AAFB3D4DB0C9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66675"/>
    <xdr:sp macro="" textlink="">
      <xdr:nvSpPr>
        <xdr:cNvPr id="2060" name="Text Box 73">
          <a:extLst>
            <a:ext uri="{FF2B5EF4-FFF2-40B4-BE49-F238E27FC236}">
              <a16:creationId xmlns:a16="http://schemas.microsoft.com/office/drawing/2014/main" id="{86197113-BEF7-451F-AFB0-CEBD4AA3C464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28575"/>
    <xdr:sp macro="" textlink="">
      <xdr:nvSpPr>
        <xdr:cNvPr id="2061" name="Text Box 46">
          <a:extLst>
            <a:ext uri="{FF2B5EF4-FFF2-40B4-BE49-F238E27FC236}">
              <a16:creationId xmlns:a16="http://schemas.microsoft.com/office/drawing/2014/main" id="{029FEDB9-E6BB-465B-905D-4ECFDBBEDFEA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28575"/>
    <xdr:sp macro="" textlink="">
      <xdr:nvSpPr>
        <xdr:cNvPr id="2062" name="Text Box 43">
          <a:extLst>
            <a:ext uri="{FF2B5EF4-FFF2-40B4-BE49-F238E27FC236}">
              <a16:creationId xmlns:a16="http://schemas.microsoft.com/office/drawing/2014/main" id="{72A3781F-FC71-4A0C-BC30-BAE797DFE30F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28575"/>
    <xdr:sp macro="" textlink="">
      <xdr:nvSpPr>
        <xdr:cNvPr id="2063" name="Text Box 46">
          <a:extLst>
            <a:ext uri="{FF2B5EF4-FFF2-40B4-BE49-F238E27FC236}">
              <a16:creationId xmlns:a16="http://schemas.microsoft.com/office/drawing/2014/main" id="{56C72D92-3616-4C09-B283-EDBC742E7C2E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28575"/>
    <xdr:sp macro="" textlink="">
      <xdr:nvSpPr>
        <xdr:cNvPr id="2064" name="Text Box 43">
          <a:extLst>
            <a:ext uri="{FF2B5EF4-FFF2-40B4-BE49-F238E27FC236}">
              <a16:creationId xmlns:a16="http://schemas.microsoft.com/office/drawing/2014/main" id="{185D148B-8EB1-4909-8B59-33D55BD778FE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66675"/>
    <xdr:sp macro="" textlink="">
      <xdr:nvSpPr>
        <xdr:cNvPr id="2065" name="Text Box 68">
          <a:extLst>
            <a:ext uri="{FF2B5EF4-FFF2-40B4-BE49-F238E27FC236}">
              <a16:creationId xmlns:a16="http://schemas.microsoft.com/office/drawing/2014/main" id="{1FAFEAD9-2EFA-4AAB-8BA4-8C3AF928804D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66675"/>
    <xdr:sp macro="" textlink="">
      <xdr:nvSpPr>
        <xdr:cNvPr id="2066" name="Text Box 69">
          <a:extLst>
            <a:ext uri="{FF2B5EF4-FFF2-40B4-BE49-F238E27FC236}">
              <a16:creationId xmlns:a16="http://schemas.microsoft.com/office/drawing/2014/main" id="{A1D3471D-3921-406C-BEF2-0BB77E70746E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66675"/>
    <xdr:sp macro="" textlink="">
      <xdr:nvSpPr>
        <xdr:cNvPr id="2067" name="Text Box 70">
          <a:extLst>
            <a:ext uri="{FF2B5EF4-FFF2-40B4-BE49-F238E27FC236}">
              <a16:creationId xmlns:a16="http://schemas.microsoft.com/office/drawing/2014/main" id="{50411C4A-08EE-45E5-A966-D2E43D6A9487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66675"/>
    <xdr:sp macro="" textlink="">
      <xdr:nvSpPr>
        <xdr:cNvPr id="2068" name="Text Box 71">
          <a:extLst>
            <a:ext uri="{FF2B5EF4-FFF2-40B4-BE49-F238E27FC236}">
              <a16:creationId xmlns:a16="http://schemas.microsoft.com/office/drawing/2014/main" id="{9E45CF3E-B1A1-45F0-B74A-2C315AA79776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66675"/>
    <xdr:sp macro="" textlink="">
      <xdr:nvSpPr>
        <xdr:cNvPr id="2069" name="Text Box 72">
          <a:extLst>
            <a:ext uri="{FF2B5EF4-FFF2-40B4-BE49-F238E27FC236}">
              <a16:creationId xmlns:a16="http://schemas.microsoft.com/office/drawing/2014/main" id="{DAEE699C-F10D-4479-8B05-74E7200C5452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66675"/>
    <xdr:sp macro="" textlink="">
      <xdr:nvSpPr>
        <xdr:cNvPr id="2070" name="Text Box 73">
          <a:extLst>
            <a:ext uri="{FF2B5EF4-FFF2-40B4-BE49-F238E27FC236}">
              <a16:creationId xmlns:a16="http://schemas.microsoft.com/office/drawing/2014/main" id="{D3DEAEA6-4B15-4967-837F-DA8FD8E1E52D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28575"/>
    <xdr:sp macro="" textlink="">
      <xdr:nvSpPr>
        <xdr:cNvPr id="2071" name="Text Box 46">
          <a:extLst>
            <a:ext uri="{FF2B5EF4-FFF2-40B4-BE49-F238E27FC236}">
              <a16:creationId xmlns:a16="http://schemas.microsoft.com/office/drawing/2014/main" id="{C1B10632-2BFC-4D91-B418-4ECA381E0BF4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28575"/>
    <xdr:sp macro="" textlink="">
      <xdr:nvSpPr>
        <xdr:cNvPr id="2072" name="Text Box 43">
          <a:extLst>
            <a:ext uri="{FF2B5EF4-FFF2-40B4-BE49-F238E27FC236}">
              <a16:creationId xmlns:a16="http://schemas.microsoft.com/office/drawing/2014/main" id="{7CD69797-A815-4B9B-BE26-E5D865076376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28575"/>
    <xdr:sp macro="" textlink="">
      <xdr:nvSpPr>
        <xdr:cNvPr id="2073" name="Text Box 46">
          <a:extLst>
            <a:ext uri="{FF2B5EF4-FFF2-40B4-BE49-F238E27FC236}">
              <a16:creationId xmlns:a16="http://schemas.microsoft.com/office/drawing/2014/main" id="{59D23734-2785-48C0-A5BE-1E13FD27FA5E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28575"/>
    <xdr:sp macro="" textlink="">
      <xdr:nvSpPr>
        <xdr:cNvPr id="2074" name="Text Box 43">
          <a:extLst>
            <a:ext uri="{FF2B5EF4-FFF2-40B4-BE49-F238E27FC236}">
              <a16:creationId xmlns:a16="http://schemas.microsoft.com/office/drawing/2014/main" id="{D8E17907-5AB9-49BC-AAA2-904898AAD51D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47625"/>
    <xdr:sp macro="" textlink="">
      <xdr:nvSpPr>
        <xdr:cNvPr id="2075" name="Text Box 68">
          <a:extLst>
            <a:ext uri="{FF2B5EF4-FFF2-40B4-BE49-F238E27FC236}">
              <a16:creationId xmlns:a16="http://schemas.microsoft.com/office/drawing/2014/main" id="{C073484B-69F5-4F69-88D8-90955C1111DD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47625"/>
    <xdr:sp macro="" textlink="">
      <xdr:nvSpPr>
        <xdr:cNvPr id="2076" name="Text Box 69">
          <a:extLst>
            <a:ext uri="{FF2B5EF4-FFF2-40B4-BE49-F238E27FC236}">
              <a16:creationId xmlns:a16="http://schemas.microsoft.com/office/drawing/2014/main" id="{4FCF6A07-9127-4061-9183-B212762E3B9A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47625"/>
    <xdr:sp macro="" textlink="">
      <xdr:nvSpPr>
        <xdr:cNvPr id="2077" name="Text Box 70">
          <a:extLst>
            <a:ext uri="{FF2B5EF4-FFF2-40B4-BE49-F238E27FC236}">
              <a16:creationId xmlns:a16="http://schemas.microsoft.com/office/drawing/2014/main" id="{E82C579B-6279-4E47-BF97-49A702A6CDC5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47625"/>
    <xdr:sp macro="" textlink="">
      <xdr:nvSpPr>
        <xdr:cNvPr id="2078" name="Text Box 71">
          <a:extLst>
            <a:ext uri="{FF2B5EF4-FFF2-40B4-BE49-F238E27FC236}">
              <a16:creationId xmlns:a16="http://schemas.microsoft.com/office/drawing/2014/main" id="{F9C06571-03D3-4413-9BD1-D88CA69F3600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47625"/>
    <xdr:sp macro="" textlink="">
      <xdr:nvSpPr>
        <xdr:cNvPr id="2079" name="Text Box 72">
          <a:extLst>
            <a:ext uri="{FF2B5EF4-FFF2-40B4-BE49-F238E27FC236}">
              <a16:creationId xmlns:a16="http://schemas.microsoft.com/office/drawing/2014/main" id="{006D6F6F-D312-461F-9A3F-61575F34498C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47625"/>
    <xdr:sp macro="" textlink="">
      <xdr:nvSpPr>
        <xdr:cNvPr id="2080" name="Text Box 73">
          <a:extLst>
            <a:ext uri="{FF2B5EF4-FFF2-40B4-BE49-F238E27FC236}">
              <a16:creationId xmlns:a16="http://schemas.microsoft.com/office/drawing/2014/main" id="{B66722C9-5AB1-482B-931F-D799EA2DA1DA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28575"/>
    <xdr:sp macro="" textlink="">
      <xdr:nvSpPr>
        <xdr:cNvPr id="2081" name="Text Box 46">
          <a:extLst>
            <a:ext uri="{FF2B5EF4-FFF2-40B4-BE49-F238E27FC236}">
              <a16:creationId xmlns:a16="http://schemas.microsoft.com/office/drawing/2014/main" id="{B234DE29-5BDA-45F9-83DB-0D88780298CF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28575"/>
    <xdr:sp macro="" textlink="">
      <xdr:nvSpPr>
        <xdr:cNvPr id="2082" name="Text Box 43">
          <a:extLst>
            <a:ext uri="{FF2B5EF4-FFF2-40B4-BE49-F238E27FC236}">
              <a16:creationId xmlns:a16="http://schemas.microsoft.com/office/drawing/2014/main" id="{131B84FE-AC03-4BF3-B168-33F1EFAAB619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28575"/>
    <xdr:sp macro="" textlink="">
      <xdr:nvSpPr>
        <xdr:cNvPr id="2083" name="Text Box 46">
          <a:extLst>
            <a:ext uri="{FF2B5EF4-FFF2-40B4-BE49-F238E27FC236}">
              <a16:creationId xmlns:a16="http://schemas.microsoft.com/office/drawing/2014/main" id="{BBF50E1A-B81F-4973-89AD-339A8CA57986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28575"/>
    <xdr:sp macro="" textlink="">
      <xdr:nvSpPr>
        <xdr:cNvPr id="2084" name="Text Box 43">
          <a:extLst>
            <a:ext uri="{FF2B5EF4-FFF2-40B4-BE49-F238E27FC236}">
              <a16:creationId xmlns:a16="http://schemas.microsoft.com/office/drawing/2014/main" id="{91B1B946-A796-47E5-81FA-6E7165CA87B6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171450"/>
    <xdr:sp macro="" textlink="">
      <xdr:nvSpPr>
        <xdr:cNvPr id="2085" name="Text Box 65">
          <a:extLst>
            <a:ext uri="{FF2B5EF4-FFF2-40B4-BE49-F238E27FC236}">
              <a16:creationId xmlns:a16="http://schemas.microsoft.com/office/drawing/2014/main" id="{DA6DC717-5163-4858-BB42-92FA248A91D5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171450"/>
    <xdr:sp macro="" textlink="">
      <xdr:nvSpPr>
        <xdr:cNvPr id="2086" name="Text Box 91">
          <a:extLst>
            <a:ext uri="{FF2B5EF4-FFF2-40B4-BE49-F238E27FC236}">
              <a16:creationId xmlns:a16="http://schemas.microsoft.com/office/drawing/2014/main" id="{BFDDF41C-A913-4F67-8492-9C0A5763363E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171450"/>
    <xdr:sp macro="" textlink="">
      <xdr:nvSpPr>
        <xdr:cNvPr id="2087" name="Text Box 65">
          <a:extLst>
            <a:ext uri="{FF2B5EF4-FFF2-40B4-BE49-F238E27FC236}">
              <a16:creationId xmlns:a16="http://schemas.microsoft.com/office/drawing/2014/main" id="{F88A7DB8-E23B-4E8A-85C6-4D27EECC5D99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171450"/>
    <xdr:sp macro="" textlink="">
      <xdr:nvSpPr>
        <xdr:cNvPr id="2088" name="Text Box 91">
          <a:extLst>
            <a:ext uri="{FF2B5EF4-FFF2-40B4-BE49-F238E27FC236}">
              <a16:creationId xmlns:a16="http://schemas.microsoft.com/office/drawing/2014/main" id="{FD26CB0D-5868-441B-B53F-2D8E1BFDF8C6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241</xdr:row>
      <xdr:rowOff>0</xdr:rowOff>
    </xdr:from>
    <xdr:ext cx="76200" cy="171450"/>
    <xdr:sp macro="" textlink="">
      <xdr:nvSpPr>
        <xdr:cNvPr id="2089" name="Text Box 46">
          <a:extLst>
            <a:ext uri="{FF2B5EF4-FFF2-40B4-BE49-F238E27FC236}">
              <a16:creationId xmlns:a16="http://schemas.microsoft.com/office/drawing/2014/main" id="{8CB437E7-EB54-4B2D-89F5-6218F6BB50DE}"/>
            </a:ext>
          </a:extLst>
        </xdr:cNvPr>
        <xdr:cNvSpPr txBox="1">
          <a:spLocks noChangeArrowheads="1"/>
        </xdr:cNvSpPr>
      </xdr:nvSpPr>
      <xdr:spPr bwMode="auto">
        <a:xfrm>
          <a:off x="4886325" y="413289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241</xdr:row>
      <xdr:rowOff>0</xdr:rowOff>
    </xdr:from>
    <xdr:ext cx="76200" cy="171450"/>
    <xdr:sp macro="" textlink="">
      <xdr:nvSpPr>
        <xdr:cNvPr id="2090" name="Text Box 43">
          <a:extLst>
            <a:ext uri="{FF2B5EF4-FFF2-40B4-BE49-F238E27FC236}">
              <a16:creationId xmlns:a16="http://schemas.microsoft.com/office/drawing/2014/main" id="{BDC982CF-1FF0-40D5-96F9-45E8CA5B41AE}"/>
            </a:ext>
          </a:extLst>
        </xdr:cNvPr>
        <xdr:cNvSpPr txBox="1">
          <a:spLocks noChangeArrowheads="1"/>
        </xdr:cNvSpPr>
      </xdr:nvSpPr>
      <xdr:spPr bwMode="auto">
        <a:xfrm>
          <a:off x="4886325" y="413289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66675"/>
    <xdr:sp macro="" textlink="">
      <xdr:nvSpPr>
        <xdr:cNvPr id="2091" name="Text Box 68">
          <a:extLst>
            <a:ext uri="{FF2B5EF4-FFF2-40B4-BE49-F238E27FC236}">
              <a16:creationId xmlns:a16="http://schemas.microsoft.com/office/drawing/2014/main" id="{8D08B666-4584-4E53-B6BF-353E55E1C89F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66675"/>
    <xdr:sp macro="" textlink="">
      <xdr:nvSpPr>
        <xdr:cNvPr id="2092" name="Text Box 69">
          <a:extLst>
            <a:ext uri="{FF2B5EF4-FFF2-40B4-BE49-F238E27FC236}">
              <a16:creationId xmlns:a16="http://schemas.microsoft.com/office/drawing/2014/main" id="{FAB793A0-C84C-4DC4-814D-E1CD1876AF21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66675"/>
    <xdr:sp macro="" textlink="">
      <xdr:nvSpPr>
        <xdr:cNvPr id="2093" name="Text Box 70">
          <a:extLst>
            <a:ext uri="{FF2B5EF4-FFF2-40B4-BE49-F238E27FC236}">
              <a16:creationId xmlns:a16="http://schemas.microsoft.com/office/drawing/2014/main" id="{EB4B7BFE-A6A8-410E-8943-763D84533E95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66675"/>
    <xdr:sp macro="" textlink="">
      <xdr:nvSpPr>
        <xdr:cNvPr id="2094" name="Text Box 71">
          <a:extLst>
            <a:ext uri="{FF2B5EF4-FFF2-40B4-BE49-F238E27FC236}">
              <a16:creationId xmlns:a16="http://schemas.microsoft.com/office/drawing/2014/main" id="{66653250-CD78-4963-A201-04D67F3C9010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66675"/>
    <xdr:sp macro="" textlink="">
      <xdr:nvSpPr>
        <xdr:cNvPr id="2095" name="Text Box 72">
          <a:extLst>
            <a:ext uri="{FF2B5EF4-FFF2-40B4-BE49-F238E27FC236}">
              <a16:creationId xmlns:a16="http://schemas.microsoft.com/office/drawing/2014/main" id="{DC290391-BE1F-4EFF-ADCD-73260C3306E3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66675"/>
    <xdr:sp macro="" textlink="">
      <xdr:nvSpPr>
        <xdr:cNvPr id="2096" name="Text Box 73">
          <a:extLst>
            <a:ext uri="{FF2B5EF4-FFF2-40B4-BE49-F238E27FC236}">
              <a16:creationId xmlns:a16="http://schemas.microsoft.com/office/drawing/2014/main" id="{3F20A51F-5B3A-4CD4-98F0-1FFBAD61EB0C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28575"/>
    <xdr:sp macro="" textlink="">
      <xdr:nvSpPr>
        <xdr:cNvPr id="2097" name="Text Box 46">
          <a:extLst>
            <a:ext uri="{FF2B5EF4-FFF2-40B4-BE49-F238E27FC236}">
              <a16:creationId xmlns:a16="http://schemas.microsoft.com/office/drawing/2014/main" id="{797BD114-5BDC-4FC6-8183-451927C283A8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28575"/>
    <xdr:sp macro="" textlink="">
      <xdr:nvSpPr>
        <xdr:cNvPr id="2098" name="Text Box 43">
          <a:extLst>
            <a:ext uri="{FF2B5EF4-FFF2-40B4-BE49-F238E27FC236}">
              <a16:creationId xmlns:a16="http://schemas.microsoft.com/office/drawing/2014/main" id="{31BB1764-1E8E-403D-8A5B-B4D80F13C9CB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28575"/>
    <xdr:sp macro="" textlink="">
      <xdr:nvSpPr>
        <xdr:cNvPr id="2099" name="Text Box 46">
          <a:extLst>
            <a:ext uri="{FF2B5EF4-FFF2-40B4-BE49-F238E27FC236}">
              <a16:creationId xmlns:a16="http://schemas.microsoft.com/office/drawing/2014/main" id="{62C1A232-0B89-4414-8DE4-B5A50FB45692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28575"/>
    <xdr:sp macro="" textlink="">
      <xdr:nvSpPr>
        <xdr:cNvPr id="2100" name="Text Box 43">
          <a:extLst>
            <a:ext uri="{FF2B5EF4-FFF2-40B4-BE49-F238E27FC236}">
              <a16:creationId xmlns:a16="http://schemas.microsoft.com/office/drawing/2014/main" id="{DC1042B2-2DB1-4D41-83FC-BD4040C6FCEC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66675"/>
    <xdr:sp macro="" textlink="">
      <xdr:nvSpPr>
        <xdr:cNvPr id="2101" name="Text Box 68">
          <a:extLst>
            <a:ext uri="{FF2B5EF4-FFF2-40B4-BE49-F238E27FC236}">
              <a16:creationId xmlns:a16="http://schemas.microsoft.com/office/drawing/2014/main" id="{4818A4B6-D93E-4163-B2F9-600C984E04F9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66675"/>
    <xdr:sp macro="" textlink="">
      <xdr:nvSpPr>
        <xdr:cNvPr id="2102" name="Text Box 69">
          <a:extLst>
            <a:ext uri="{FF2B5EF4-FFF2-40B4-BE49-F238E27FC236}">
              <a16:creationId xmlns:a16="http://schemas.microsoft.com/office/drawing/2014/main" id="{C5F6035C-559D-4CCC-AC9D-9B7A42CC453B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66675"/>
    <xdr:sp macro="" textlink="">
      <xdr:nvSpPr>
        <xdr:cNvPr id="2103" name="Text Box 70">
          <a:extLst>
            <a:ext uri="{FF2B5EF4-FFF2-40B4-BE49-F238E27FC236}">
              <a16:creationId xmlns:a16="http://schemas.microsoft.com/office/drawing/2014/main" id="{C1FB619C-499A-4704-A8D3-55B5E4E3FBE4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66675"/>
    <xdr:sp macro="" textlink="">
      <xdr:nvSpPr>
        <xdr:cNvPr id="2104" name="Text Box 71">
          <a:extLst>
            <a:ext uri="{FF2B5EF4-FFF2-40B4-BE49-F238E27FC236}">
              <a16:creationId xmlns:a16="http://schemas.microsoft.com/office/drawing/2014/main" id="{8252C1A9-D97C-4B87-890C-E14C9292C66E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66675"/>
    <xdr:sp macro="" textlink="">
      <xdr:nvSpPr>
        <xdr:cNvPr id="2105" name="Text Box 72">
          <a:extLst>
            <a:ext uri="{FF2B5EF4-FFF2-40B4-BE49-F238E27FC236}">
              <a16:creationId xmlns:a16="http://schemas.microsoft.com/office/drawing/2014/main" id="{5BAA9A86-6435-4C4C-98CB-874A914B5482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66675"/>
    <xdr:sp macro="" textlink="">
      <xdr:nvSpPr>
        <xdr:cNvPr id="2106" name="Text Box 73">
          <a:extLst>
            <a:ext uri="{FF2B5EF4-FFF2-40B4-BE49-F238E27FC236}">
              <a16:creationId xmlns:a16="http://schemas.microsoft.com/office/drawing/2014/main" id="{A406EC2D-C8AA-4D2A-BB38-719634EEE2A6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28575"/>
    <xdr:sp macro="" textlink="">
      <xdr:nvSpPr>
        <xdr:cNvPr id="2107" name="Text Box 46">
          <a:extLst>
            <a:ext uri="{FF2B5EF4-FFF2-40B4-BE49-F238E27FC236}">
              <a16:creationId xmlns:a16="http://schemas.microsoft.com/office/drawing/2014/main" id="{027FA450-DD58-4925-8DA1-BB1012C905B8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28575"/>
    <xdr:sp macro="" textlink="">
      <xdr:nvSpPr>
        <xdr:cNvPr id="2108" name="Text Box 43">
          <a:extLst>
            <a:ext uri="{FF2B5EF4-FFF2-40B4-BE49-F238E27FC236}">
              <a16:creationId xmlns:a16="http://schemas.microsoft.com/office/drawing/2014/main" id="{F2F5EAB9-82DE-4B57-BF96-871B84C27964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28575"/>
    <xdr:sp macro="" textlink="">
      <xdr:nvSpPr>
        <xdr:cNvPr id="2109" name="Text Box 46">
          <a:extLst>
            <a:ext uri="{FF2B5EF4-FFF2-40B4-BE49-F238E27FC236}">
              <a16:creationId xmlns:a16="http://schemas.microsoft.com/office/drawing/2014/main" id="{B1C63C46-D785-424B-9204-8843D6F3E468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47625"/>
    <xdr:sp macro="" textlink="">
      <xdr:nvSpPr>
        <xdr:cNvPr id="2110" name="Text Box 68">
          <a:extLst>
            <a:ext uri="{FF2B5EF4-FFF2-40B4-BE49-F238E27FC236}">
              <a16:creationId xmlns:a16="http://schemas.microsoft.com/office/drawing/2014/main" id="{9B723406-C603-4899-8E17-493FC7DED87A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47625"/>
    <xdr:sp macro="" textlink="">
      <xdr:nvSpPr>
        <xdr:cNvPr id="2111" name="Text Box 69">
          <a:extLst>
            <a:ext uri="{FF2B5EF4-FFF2-40B4-BE49-F238E27FC236}">
              <a16:creationId xmlns:a16="http://schemas.microsoft.com/office/drawing/2014/main" id="{D5F7F7A5-BE21-45A4-A888-20B95EDC11ED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47625"/>
    <xdr:sp macro="" textlink="">
      <xdr:nvSpPr>
        <xdr:cNvPr id="2112" name="Text Box 70">
          <a:extLst>
            <a:ext uri="{FF2B5EF4-FFF2-40B4-BE49-F238E27FC236}">
              <a16:creationId xmlns:a16="http://schemas.microsoft.com/office/drawing/2014/main" id="{67B99212-70AF-46C5-AFBF-A4629319E699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47625"/>
    <xdr:sp macro="" textlink="">
      <xdr:nvSpPr>
        <xdr:cNvPr id="2113" name="Text Box 71">
          <a:extLst>
            <a:ext uri="{FF2B5EF4-FFF2-40B4-BE49-F238E27FC236}">
              <a16:creationId xmlns:a16="http://schemas.microsoft.com/office/drawing/2014/main" id="{11271669-0F95-4A3D-857C-1F8FA676A823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47625"/>
    <xdr:sp macro="" textlink="">
      <xdr:nvSpPr>
        <xdr:cNvPr id="2114" name="Text Box 72">
          <a:extLst>
            <a:ext uri="{FF2B5EF4-FFF2-40B4-BE49-F238E27FC236}">
              <a16:creationId xmlns:a16="http://schemas.microsoft.com/office/drawing/2014/main" id="{801E3469-AC86-4C07-B30F-0D419806D994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47625"/>
    <xdr:sp macro="" textlink="">
      <xdr:nvSpPr>
        <xdr:cNvPr id="2115" name="Text Box 73">
          <a:extLst>
            <a:ext uri="{FF2B5EF4-FFF2-40B4-BE49-F238E27FC236}">
              <a16:creationId xmlns:a16="http://schemas.microsoft.com/office/drawing/2014/main" id="{F3C3D448-2061-42CC-A398-66DF3379BC0D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28575"/>
    <xdr:sp macro="" textlink="">
      <xdr:nvSpPr>
        <xdr:cNvPr id="2116" name="Text Box 46">
          <a:extLst>
            <a:ext uri="{FF2B5EF4-FFF2-40B4-BE49-F238E27FC236}">
              <a16:creationId xmlns:a16="http://schemas.microsoft.com/office/drawing/2014/main" id="{369602C3-5182-46E2-B166-79221E479FA7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28575"/>
    <xdr:sp macro="" textlink="">
      <xdr:nvSpPr>
        <xdr:cNvPr id="2117" name="Text Box 43">
          <a:extLst>
            <a:ext uri="{FF2B5EF4-FFF2-40B4-BE49-F238E27FC236}">
              <a16:creationId xmlns:a16="http://schemas.microsoft.com/office/drawing/2014/main" id="{596A43F8-6EC0-4A78-91C6-7A3BBB4AA981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28575"/>
    <xdr:sp macro="" textlink="">
      <xdr:nvSpPr>
        <xdr:cNvPr id="2118" name="Text Box 46">
          <a:extLst>
            <a:ext uri="{FF2B5EF4-FFF2-40B4-BE49-F238E27FC236}">
              <a16:creationId xmlns:a16="http://schemas.microsoft.com/office/drawing/2014/main" id="{2EBA6485-17C5-4478-A711-A4ECE1DC8319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28575"/>
    <xdr:sp macro="" textlink="">
      <xdr:nvSpPr>
        <xdr:cNvPr id="2119" name="Text Box 43">
          <a:extLst>
            <a:ext uri="{FF2B5EF4-FFF2-40B4-BE49-F238E27FC236}">
              <a16:creationId xmlns:a16="http://schemas.microsoft.com/office/drawing/2014/main" id="{A5F80BFA-D335-4F10-A5A4-708EFBB493DE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241</xdr:row>
      <xdr:rowOff>0</xdr:rowOff>
    </xdr:from>
    <xdr:ext cx="0" cy="171450"/>
    <xdr:sp macro="" textlink="">
      <xdr:nvSpPr>
        <xdr:cNvPr id="2120" name="Text Box 10">
          <a:extLst>
            <a:ext uri="{FF2B5EF4-FFF2-40B4-BE49-F238E27FC236}">
              <a16:creationId xmlns:a16="http://schemas.microsoft.com/office/drawing/2014/main" id="{F4EDA681-EC18-4CCE-9B1B-CC7CDF47CC49}"/>
            </a:ext>
          </a:extLst>
        </xdr:cNvPr>
        <xdr:cNvSpPr txBox="1">
          <a:spLocks noChangeArrowheads="1"/>
        </xdr:cNvSpPr>
      </xdr:nvSpPr>
      <xdr:spPr bwMode="auto">
        <a:xfrm>
          <a:off x="1057275" y="413289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241</xdr:row>
      <xdr:rowOff>0</xdr:rowOff>
    </xdr:from>
    <xdr:ext cx="0" cy="171450"/>
    <xdr:sp macro="" textlink="">
      <xdr:nvSpPr>
        <xdr:cNvPr id="2121" name="Text Box 11">
          <a:extLst>
            <a:ext uri="{FF2B5EF4-FFF2-40B4-BE49-F238E27FC236}">
              <a16:creationId xmlns:a16="http://schemas.microsoft.com/office/drawing/2014/main" id="{5F4AED6A-AB32-421B-8123-0B7DE5A67DD4}"/>
            </a:ext>
          </a:extLst>
        </xdr:cNvPr>
        <xdr:cNvSpPr txBox="1">
          <a:spLocks noChangeArrowheads="1"/>
        </xdr:cNvSpPr>
      </xdr:nvSpPr>
      <xdr:spPr bwMode="auto">
        <a:xfrm>
          <a:off x="1057275" y="413289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171450"/>
    <xdr:sp macro="" textlink="">
      <xdr:nvSpPr>
        <xdr:cNvPr id="2122" name="Text Box 65">
          <a:extLst>
            <a:ext uri="{FF2B5EF4-FFF2-40B4-BE49-F238E27FC236}">
              <a16:creationId xmlns:a16="http://schemas.microsoft.com/office/drawing/2014/main" id="{F1E9D97C-6702-4052-BA57-E236C3C32579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171450"/>
    <xdr:sp macro="" textlink="">
      <xdr:nvSpPr>
        <xdr:cNvPr id="2123" name="Text Box 91">
          <a:extLst>
            <a:ext uri="{FF2B5EF4-FFF2-40B4-BE49-F238E27FC236}">
              <a16:creationId xmlns:a16="http://schemas.microsoft.com/office/drawing/2014/main" id="{786D8F42-0A64-45C7-9293-D99503383544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171450"/>
    <xdr:sp macro="" textlink="">
      <xdr:nvSpPr>
        <xdr:cNvPr id="2124" name="Text Box 65">
          <a:extLst>
            <a:ext uri="{FF2B5EF4-FFF2-40B4-BE49-F238E27FC236}">
              <a16:creationId xmlns:a16="http://schemas.microsoft.com/office/drawing/2014/main" id="{48F75341-A5CF-4404-915E-58F8DDAFC144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171450"/>
    <xdr:sp macro="" textlink="">
      <xdr:nvSpPr>
        <xdr:cNvPr id="2125" name="Text Box 91">
          <a:extLst>
            <a:ext uri="{FF2B5EF4-FFF2-40B4-BE49-F238E27FC236}">
              <a16:creationId xmlns:a16="http://schemas.microsoft.com/office/drawing/2014/main" id="{45FE1A2A-9F13-4F99-AFC9-2A7319CFB85A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241</xdr:row>
      <xdr:rowOff>0</xdr:rowOff>
    </xdr:from>
    <xdr:ext cx="76200" cy="171450"/>
    <xdr:sp macro="" textlink="">
      <xdr:nvSpPr>
        <xdr:cNvPr id="2126" name="Text Box 46">
          <a:extLst>
            <a:ext uri="{FF2B5EF4-FFF2-40B4-BE49-F238E27FC236}">
              <a16:creationId xmlns:a16="http://schemas.microsoft.com/office/drawing/2014/main" id="{1900155F-8635-47B6-B451-AFC08214D8DB}"/>
            </a:ext>
          </a:extLst>
        </xdr:cNvPr>
        <xdr:cNvSpPr txBox="1">
          <a:spLocks noChangeArrowheads="1"/>
        </xdr:cNvSpPr>
      </xdr:nvSpPr>
      <xdr:spPr bwMode="auto">
        <a:xfrm>
          <a:off x="4886325" y="413289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241</xdr:row>
      <xdr:rowOff>0</xdr:rowOff>
    </xdr:from>
    <xdr:ext cx="76200" cy="171450"/>
    <xdr:sp macro="" textlink="">
      <xdr:nvSpPr>
        <xdr:cNvPr id="2127" name="Text Box 43">
          <a:extLst>
            <a:ext uri="{FF2B5EF4-FFF2-40B4-BE49-F238E27FC236}">
              <a16:creationId xmlns:a16="http://schemas.microsoft.com/office/drawing/2014/main" id="{05E7E751-2566-4F4B-8564-6848DF6C6E8C}"/>
            </a:ext>
          </a:extLst>
        </xdr:cNvPr>
        <xdr:cNvSpPr txBox="1">
          <a:spLocks noChangeArrowheads="1"/>
        </xdr:cNvSpPr>
      </xdr:nvSpPr>
      <xdr:spPr bwMode="auto">
        <a:xfrm>
          <a:off x="4886325" y="413289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66675"/>
    <xdr:sp macro="" textlink="">
      <xdr:nvSpPr>
        <xdr:cNvPr id="2128" name="Text Box 68">
          <a:extLst>
            <a:ext uri="{FF2B5EF4-FFF2-40B4-BE49-F238E27FC236}">
              <a16:creationId xmlns:a16="http://schemas.microsoft.com/office/drawing/2014/main" id="{39F6A2DA-217A-4C85-9D75-6B85819FC5CD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66675"/>
    <xdr:sp macro="" textlink="">
      <xdr:nvSpPr>
        <xdr:cNvPr id="2129" name="Text Box 69">
          <a:extLst>
            <a:ext uri="{FF2B5EF4-FFF2-40B4-BE49-F238E27FC236}">
              <a16:creationId xmlns:a16="http://schemas.microsoft.com/office/drawing/2014/main" id="{C6AFB2FC-3903-4F18-86A4-31706C642694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66675"/>
    <xdr:sp macro="" textlink="">
      <xdr:nvSpPr>
        <xdr:cNvPr id="2130" name="Text Box 70">
          <a:extLst>
            <a:ext uri="{FF2B5EF4-FFF2-40B4-BE49-F238E27FC236}">
              <a16:creationId xmlns:a16="http://schemas.microsoft.com/office/drawing/2014/main" id="{601A869E-0C74-4F98-8BE8-84A7D5889E25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66675"/>
    <xdr:sp macro="" textlink="">
      <xdr:nvSpPr>
        <xdr:cNvPr id="2131" name="Text Box 71">
          <a:extLst>
            <a:ext uri="{FF2B5EF4-FFF2-40B4-BE49-F238E27FC236}">
              <a16:creationId xmlns:a16="http://schemas.microsoft.com/office/drawing/2014/main" id="{35C9C2E4-6C6D-4FF7-8320-C34779C45BD2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66675"/>
    <xdr:sp macro="" textlink="">
      <xdr:nvSpPr>
        <xdr:cNvPr id="2132" name="Text Box 72">
          <a:extLst>
            <a:ext uri="{FF2B5EF4-FFF2-40B4-BE49-F238E27FC236}">
              <a16:creationId xmlns:a16="http://schemas.microsoft.com/office/drawing/2014/main" id="{E413D197-497C-40D2-97AA-E49442E2B4DC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66675"/>
    <xdr:sp macro="" textlink="">
      <xdr:nvSpPr>
        <xdr:cNvPr id="2133" name="Text Box 73">
          <a:extLst>
            <a:ext uri="{FF2B5EF4-FFF2-40B4-BE49-F238E27FC236}">
              <a16:creationId xmlns:a16="http://schemas.microsoft.com/office/drawing/2014/main" id="{05E4EAC0-38C8-40DE-BFB6-A6E8DDE7EA51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28575"/>
    <xdr:sp macro="" textlink="">
      <xdr:nvSpPr>
        <xdr:cNvPr id="2134" name="Text Box 46">
          <a:extLst>
            <a:ext uri="{FF2B5EF4-FFF2-40B4-BE49-F238E27FC236}">
              <a16:creationId xmlns:a16="http://schemas.microsoft.com/office/drawing/2014/main" id="{61D411B9-08AF-4828-BAE0-C2C7D6419200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28575"/>
    <xdr:sp macro="" textlink="">
      <xdr:nvSpPr>
        <xdr:cNvPr id="2135" name="Text Box 43">
          <a:extLst>
            <a:ext uri="{FF2B5EF4-FFF2-40B4-BE49-F238E27FC236}">
              <a16:creationId xmlns:a16="http://schemas.microsoft.com/office/drawing/2014/main" id="{E2D67136-CFEE-4F3B-A4D3-85F475692A02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28575"/>
    <xdr:sp macro="" textlink="">
      <xdr:nvSpPr>
        <xdr:cNvPr id="2136" name="Text Box 46">
          <a:extLst>
            <a:ext uri="{FF2B5EF4-FFF2-40B4-BE49-F238E27FC236}">
              <a16:creationId xmlns:a16="http://schemas.microsoft.com/office/drawing/2014/main" id="{69F1AF89-D4CD-4384-BE91-093D4E6547B5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28575"/>
    <xdr:sp macro="" textlink="">
      <xdr:nvSpPr>
        <xdr:cNvPr id="2137" name="Text Box 43">
          <a:extLst>
            <a:ext uri="{FF2B5EF4-FFF2-40B4-BE49-F238E27FC236}">
              <a16:creationId xmlns:a16="http://schemas.microsoft.com/office/drawing/2014/main" id="{0FBCCC2A-659F-4C03-90E6-03049CFD6E36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66675"/>
    <xdr:sp macro="" textlink="">
      <xdr:nvSpPr>
        <xdr:cNvPr id="2138" name="Text Box 68">
          <a:extLst>
            <a:ext uri="{FF2B5EF4-FFF2-40B4-BE49-F238E27FC236}">
              <a16:creationId xmlns:a16="http://schemas.microsoft.com/office/drawing/2014/main" id="{70EB126D-03AD-4E81-862C-83B83C421CB9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66675"/>
    <xdr:sp macro="" textlink="">
      <xdr:nvSpPr>
        <xdr:cNvPr id="2139" name="Text Box 69">
          <a:extLst>
            <a:ext uri="{FF2B5EF4-FFF2-40B4-BE49-F238E27FC236}">
              <a16:creationId xmlns:a16="http://schemas.microsoft.com/office/drawing/2014/main" id="{8E8395BD-B847-42F1-8260-397348368DF4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66675"/>
    <xdr:sp macro="" textlink="">
      <xdr:nvSpPr>
        <xdr:cNvPr id="2140" name="Text Box 70">
          <a:extLst>
            <a:ext uri="{FF2B5EF4-FFF2-40B4-BE49-F238E27FC236}">
              <a16:creationId xmlns:a16="http://schemas.microsoft.com/office/drawing/2014/main" id="{B4E5575E-E396-47C4-9FA0-4133E1A9122E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66675"/>
    <xdr:sp macro="" textlink="">
      <xdr:nvSpPr>
        <xdr:cNvPr id="2141" name="Text Box 71">
          <a:extLst>
            <a:ext uri="{FF2B5EF4-FFF2-40B4-BE49-F238E27FC236}">
              <a16:creationId xmlns:a16="http://schemas.microsoft.com/office/drawing/2014/main" id="{81FBF86B-06D4-4243-B793-54E04AD1B2D8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66675"/>
    <xdr:sp macro="" textlink="">
      <xdr:nvSpPr>
        <xdr:cNvPr id="2142" name="Text Box 72">
          <a:extLst>
            <a:ext uri="{FF2B5EF4-FFF2-40B4-BE49-F238E27FC236}">
              <a16:creationId xmlns:a16="http://schemas.microsoft.com/office/drawing/2014/main" id="{C71FE8AA-BCCB-4634-AC25-4E60D60C1B2E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66675"/>
    <xdr:sp macro="" textlink="">
      <xdr:nvSpPr>
        <xdr:cNvPr id="2143" name="Text Box 73">
          <a:extLst>
            <a:ext uri="{FF2B5EF4-FFF2-40B4-BE49-F238E27FC236}">
              <a16:creationId xmlns:a16="http://schemas.microsoft.com/office/drawing/2014/main" id="{948CB0F9-FC3E-4F5A-93C5-05A0EC3BDCC6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28575"/>
    <xdr:sp macro="" textlink="">
      <xdr:nvSpPr>
        <xdr:cNvPr id="2144" name="Text Box 46">
          <a:extLst>
            <a:ext uri="{FF2B5EF4-FFF2-40B4-BE49-F238E27FC236}">
              <a16:creationId xmlns:a16="http://schemas.microsoft.com/office/drawing/2014/main" id="{8CC49FC5-A5E1-42DA-AA26-3A0A70DC7E5E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28575"/>
    <xdr:sp macro="" textlink="">
      <xdr:nvSpPr>
        <xdr:cNvPr id="2145" name="Text Box 43">
          <a:extLst>
            <a:ext uri="{FF2B5EF4-FFF2-40B4-BE49-F238E27FC236}">
              <a16:creationId xmlns:a16="http://schemas.microsoft.com/office/drawing/2014/main" id="{691FBFE0-4EFD-4ECE-BBF7-8FD4EAFAA54B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28575"/>
    <xdr:sp macro="" textlink="">
      <xdr:nvSpPr>
        <xdr:cNvPr id="2146" name="Text Box 46">
          <a:extLst>
            <a:ext uri="{FF2B5EF4-FFF2-40B4-BE49-F238E27FC236}">
              <a16:creationId xmlns:a16="http://schemas.microsoft.com/office/drawing/2014/main" id="{A27052E4-9714-48C9-AFF0-1B1655591003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28575"/>
    <xdr:sp macro="" textlink="">
      <xdr:nvSpPr>
        <xdr:cNvPr id="2147" name="Text Box 43">
          <a:extLst>
            <a:ext uri="{FF2B5EF4-FFF2-40B4-BE49-F238E27FC236}">
              <a16:creationId xmlns:a16="http://schemas.microsoft.com/office/drawing/2014/main" id="{8C74A904-FBD5-4402-AA5B-EFF9274463B4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47625"/>
    <xdr:sp macro="" textlink="">
      <xdr:nvSpPr>
        <xdr:cNvPr id="2148" name="Text Box 68">
          <a:extLst>
            <a:ext uri="{FF2B5EF4-FFF2-40B4-BE49-F238E27FC236}">
              <a16:creationId xmlns:a16="http://schemas.microsoft.com/office/drawing/2014/main" id="{A4C33EA9-FF1E-4C2A-9C92-20AF884C4D82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47625"/>
    <xdr:sp macro="" textlink="">
      <xdr:nvSpPr>
        <xdr:cNvPr id="2149" name="Text Box 69">
          <a:extLst>
            <a:ext uri="{FF2B5EF4-FFF2-40B4-BE49-F238E27FC236}">
              <a16:creationId xmlns:a16="http://schemas.microsoft.com/office/drawing/2014/main" id="{1EFB9994-6733-47EF-846D-C9CD24BE874C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47625"/>
    <xdr:sp macro="" textlink="">
      <xdr:nvSpPr>
        <xdr:cNvPr id="2150" name="Text Box 70">
          <a:extLst>
            <a:ext uri="{FF2B5EF4-FFF2-40B4-BE49-F238E27FC236}">
              <a16:creationId xmlns:a16="http://schemas.microsoft.com/office/drawing/2014/main" id="{D77D1F3A-59BF-4DB7-96D3-7A754D520235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47625"/>
    <xdr:sp macro="" textlink="">
      <xdr:nvSpPr>
        <xdr:cNvPr id="2151" name="Text Box 71">
          <a:extLst>
            <a:ext uri="{FF2B5EF4-FFF2-40B4-BE49-F238E27FC236}">
              <a16:creationId xmlns:a16="http://schemas.microsoft.com/office/drawing/2014/main" id="{25E09E72-868A-4FE5-929B-8E89E43CF586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47625"/>
    <xdr:sp macro="" textlink="">
      <xdr:nvSpPr>
        <xdr:cNvPr id="2152" name="Text Box 72">
          <a:extLst>
            <a:ext uri="{FF2B5EF4-FFF2-40B4-BE49-F238E27FC236}">
              <a16:creationId xmlns:a16="http://schemas.microsoft.com/office/drawing/2014/main" id="{70FA7567-A7E8-4452-A4C8-055996D57049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47625"/>
    <xdr:sp macro="" textlink="">
      <xdr:nvSpPr>
        <xdr:cNvPr id="2153" name="Text Box 73">
          <a:extLst>
            <a:ext uri="{FF2B5EF4-FFF2-40B4-BE49-F238E27FC236}">
              <a16:creationId xmlns:a16="http://schemas.microsoft.com/office/drawing/2014/main" id="{7A873B29-413B-440D-BCF0-B12B08654690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28575"/>
    <xdr:sp macro="" textlink="">
      <xdr:nvSpPr>
        <xdr:cNvPr id="2154" name="Text Box 46">
          <a:extLst>
            <a:ext uri="{FF2B5EF4-FFF2-40B4-BE49-F238E27FC236}">
              <a16:creationId xmlns:a16="http://schemas.microsoft.com/office/drawing/2014/main" id="{FF312260-8DB5-426F-937E-B42E04B23786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28575"/>
    <xdr:sp macro="" textlink="">
      <xdr:nvSpPr>
        <xdr:cNvPr id="2155" name="Text Box 43">
          <a:extLst>
            <a:ext uri="{FF2B5EF4-FFF2-40B4-BE49-F238E27FC236}">
              <a16:creationId xmlns:a16="http://schemas.microsoft.com/office/drawing/2014/main" id="{168AF23D-5DB5-43B5-86E9-34E1C7D8DD95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28575"/>
    <xdr:sp macro="" textlink="">
      <xdr:nvSpPr>
        <xdr:cNvPr id="2156" name="Text Box 46">
          <a:extLst>
            <a:ext uri="{FF2B5EF4-FFF2-40B4-BE49-F238E27FC236}">
              <a16:creationId xmlns:a16="http://schemas.microsoft.com/office/drawing/2014/main" id="{99FADCE2-1516-4E93-A242-EE0A15339380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28575"/>
    <xdr:sp macro="" textlink="">
      <xdr:nvSpPr>
        <xdr:cNvPr id="2157" name="Text Box 43">
          <a:extLst>
            <a:ext uri="{FF2B5EF4-FFF2-40B4-BE49-F238E27FC236}">
              <a16:creationId xmlns:a16="http://schemas.microsoft.com/office/drawing/2014/main" id="{F23F45F5-6B95-44C7-833E-B9DCFAA06C85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241</xdr:row>
      <xdr:rowOff>0</xdr:rowOff>
    </xdr:from>
    <xdr:ext cx="0" cy="171450"/>
    <xdr:sp macro="" textlink="">
      <xdr:nvSpPr>
        <xdr:cNvPr id="2158" name="Text Box 10">
          <a:extLst>
            <a:ext uri="{FF2B5EF4-FFF2-40B4-BE49-F238E27FC236}">
              <a16:creationId xmlns:a16="http://schemas.microsoft.com/office/drawing/2014/main" id="{F9EEA79E-B755-44F2-B083-6B6CF25E9E08}"/>
            </a:ext>
          </a:extLst>
        </xdr:cNvPr>
        <xdr:cNvSpPr txBox="1">
          <a:spLocks noChangeArrowheads="1"/>
        </xdr:cNvSpPr>
      </xdr:nvSpPr>
      <xdr:spPr bwMode="auto">
        <a:xfrm>
          <a:off x="1057275" y="413289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241</xdr:row>
      <xdr:rowOff>0</xdr:rowOff>
    </xdr:from>
    <xdr:ext cx="0" cy="171450"/>
    <xdr:sp macro="" textlink="">
      <xdr:nvSpPr>
        <xdr:cNvPr id="2159" name="Text Box 11">
          <a:extLst>
            <a:ext uri="{FF2B5EF4-FFF2-40B4-BE49-F238E27FC236}">
              <a16:creationId xmlns:a16="http://schemas.microsoft.com/office/drawing/2014/main" id="{62FF177B-3A80-4E7E-A49B-E85A092F7B64}"/>
            </a:ext>
          </a:extLst>
        </xdr:cNvPr>
        <xdr:cNvSpPr txBox="1">
          <a:spLocks noChangeArrowheads="1"/>
        </xdr:cNvSpPr>
      </xdr:nvSpPr>
      <xdr:spPr bwMode="auto">
        <a:xfrm>
          <a:off x="1057275" y="413289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171450"/>
    <xdr:sp macro="" textlink="">
      <xdr:nvSpPr>
        <xdr:cNvPr id="2160" name="Text Box 65">
          <a:extLst>
            <a:ext uri="{FF2B5EF4-FFF2-40B4-BE49-F238E27FC236}">
              <a16:creationId xmlns:a16="http://schemas.microsoft.com/office/drawing/2014/main" id="{562DF1AD-1111-4F3D-85F5-79454AAF9B4C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171450"/>
    <xdr:sp macro="" textlink="">
      <xdr:nvSpPr>
        <xdr:cNvPr id="2161" name="Text Box 91">
          <a:extLst>
            <a:ext uri="{FF2B5EF4-FFF2-40B4-BE49-F238E27FC236}">
              <a16:creationId xmlns:a16="http://schemas.microsoft.com/office/drawing/2014/main" id="{38813175-2549-4519-B6DB-CC3F51F559E5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171450"/>
    <xdr:sp macro="" textlink="">
      <xdr:nvSpPr>
        <xdr:cNvPr id="2162" name="Text Box 65">
          <a:extLst>
            <a:ext uri="{FF2B5EF4-FFF2-40B4-BE49-F238E27FC236}">
              <a16:creationId xmlns:a16="http://schemas.microsoft.com/office/drawing/2014/main" id="{CFA5419E-C317-4825-BF93-4544AC70F614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171450"/>
    <xdr:sp macro="" textlink="">
      <xdr:nvSpPr>
        <xdr:cNvPr id="2163" name="Text Box 91">
          <a:extLst>
            <a:ext uri="{FF2B5EF4-FFF2-40B4-BE49-F238E27FC236}">
              <a16:creationId xmlns:a16="http://schemas.microsoft.com/office/drawing/2014/main" id="{8CEBB072-5C70-4B1A-A217-8341FF9451EE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241</xdr:row>
      <xdr:rowOff>0</xdr:rowOff>
    </xdr:from>
    <xdr:ext cx="76200" cy="171450"/>
    <xdr:sp macro="" textlink="">
      <xdr:nvSpPr>
        <xdr:cNvPr id="2164" name="Text Box 46">
          <a:extLst>
            <a:ext uri="{FF2B5EF4-FFF2-40B4-BE49-F238E27FC236}">
              <a16:creationId xmlns:a16="http://schemas.microsoft.com/office/drawing/2014/main" id="{88AC1E2C-E05B-44CC-9637-EBAFE2F1753D}"/>
            </a:ext>
          </a:extLst>
        </xdr:cNvPr>
        <xdr:cNvSpPr txBox="1">
          <a:spLocks noChangeArrowheads="1"/>
        </xdr:cNvSpPr>
      </xdr:nvSpPr>
      <xdr:spPr bwMode="auto">
        <a:xfrm>
          <a:off x="4886325" y="413289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241</xdr:row>
      <xdr:rowOff>0</xdr:rowOff>
    </xdr:from>
    <xdr:ext cx="76200" cy="171450"/>
    <xdr:sp macro="" textlink="">
      <xdr:nvSpPr>
        <xdr:cNvPr id="2165" name="Text Box 43">
          <a:extLst>
            <a:ext uri="{FF2B5EF4-FFF2-40B4-BE49-F238E27FC236}">
              <a16:creationId xmlns:a16="http://schemas.microsoft.com/office/drawing/2014/main" id="{2FB9FA9F-2F21-4B1D-993C-022261DBA1E1}"/>
            </a:ext>
          </a:extLst>
        </xdr:cNvPr>
        <xdr:cNvSpPr txBox="1">
          <a:spLocks noChangeArrowheads="1"/>
        </xdr:cNvSpPr>
      </xdr:nvSpPr>
      <xdr:spPr bwMode="auto">
        <a:xfrm>
          <a:off x="4886325" y="413289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66675"/>
    <xdr:sp macro="" textlink="">
      <xdr:nvSpPr>
        <xdr:cNvPr id="2166" name="Text Box 68">
          <a:extLst>
            <a:ext uri="{FF2B5EF4-FFF2-40B4-BE49-F238E27FC236}">
              <a16:creationId xmlns:a16="http://schemas.microsoft.com/office/drawing/2014/main" id="{FBB66B36-B1F8-4DE5-8B62-1159AEC0168F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66675"/>
    <xdr:sp macro="" textlink="">
      <xdr:nvSpPr>
        <xdr:cNvPr id="2167" name="Text Box 69">
          <a:extLst>
            <a:ext uri="{FF2B5EF4-FFF2-40B4-BE49-F238E27FC236}">
              <a16:creationId xmlns:a16="http://schemas.microsoft.com/office/drawing/2014/main" id="{336567BD-16FF-4036-B972-89E8F88435D0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66675"/>
    <xdr:sp macro="" textlink="">
      <xdr:nvSpPr>
        <xdr:cNvPr id="2168" name="Text Box 70">
          <a:extLst>
            <a:ext uri="{FF2B5EF4-FFF2-40B4-BE49-F238E27FC236}">
              <a16:creationId xmlns:a16="http://schemas.microsoft.com/office/drawing/2014/main" id="{3837C24C-AB46-44C3-824E-D76F0A0FF6D2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66675"/>
    <xdr:sp macro="" textlink="">
      <xdr:nvSpPr>
        <xdr:cNvPr id="2169" name="Text Box 71">
          <a:extLst>
            <a:ext uri="{FF2B5EF4-FFF2-40B4-BE49-F238E27FC236}">
              <a16:creationId xmlns:a16="http://schemas.microsoft.com/office/drawing/2014/main" id="{2308A850-A9D7-426A-8B9B-96DC5CFC7B33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66675"/>
    <xdr:sp macro="" textlink="">
      <xdr:nvSpPr>
        <xdr:cNvPr id="2170" name="Text Box 72">
          <a:extLst>
            <a:ext uri="{FF2B5EF4-FFF2-40B4-BE49-F238E27FC236}">
              <a16:creationId xmlns:a16="http://schemas.microsoft.com/office/drawing/2014/main" id="{0188EFA9-07B4-478A-AE2D-FA7E823C367D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66675"/>
    <xdr:sp macro="" textlink="">
      <xdr:nvSpPr>
        <xdr:cNvPr id="2171" name="Text Box 73">
          <a:extLst>
            <a:ext uri="{FF2B5EF4-FFF2-40B4-BE49-F238E27FC236}">
              <a16:creationId xmlns:a16="http://schemas.microsoft.com/office/drawing/2014/main" id="{278AFFA3-8098-4636-9783-2E6AAF44D84F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28575"/>
    <xdr:sp macro="" textlink="">
      <xdr:nvSpPr>
        <xdr:cNvPr id="2172" name="Text Box 46">
          <a:extLst>
            <a:ext uri="{FF2B5EF4-FFF2-40B4-BE49-F238E27FC236}">
              <a16:creationId xmlns:a16="http://schemas.microsoft.com/office/drawing/2014/main" id="{69FFD84B-157D-4047-A536-2125E9CD1E1D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28575"/>
    <xdr:sp macro="" textlink="">
      <xdr:nvSpPr>
        <xdr:cNvPr id="2173" name="Text Box 43">
          <a:extLst>
            <a:ext uri="{FF2B5EF4-FFF2-40B4-BE49-F238E27FC236}">
              <a16:creationId xmlns:a16="http://schemas.microsoft.com/office/drawing/2014/main" id="{D57293AA-F577-4845-BA28-FCCBBAF7260F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28575"/>
    <xdr:sp macro="" textlink="">
      <xdr:nvSpPr>
        <xdr:cNvPr id="2174" name="Text Box 46">
          <a:extLst>
            <a:ext uri="{FF2B5EF4-FFF2-40B4-BE49-F238E27FC236}">
              <a16:creationId xmlns:a16="http://schemas.microsoft.com/office/drawing/2014/main" id="{C0BAE7FC-4BCA-437F-955C-027F6CA79B2B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28575"/>
    <xdr:sp macro="" textlink="">
      <xdr:nvSpPr>
        <xdr:cNvPr id="2175" name="Text Box 43">
          <a:extLst>
            <a:ext uri="{FF2B5EF4-FFF2-40B4-BE49-F238E27FC236}">
              <a16:creationId xmlns:a16="http://schemas.microsoft.com/office/drawing/2014/main" id="{25C27B97-47A6-45A1-A9C1-262C0381B47F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66675"/>
    <xdr:sp macro="" textlink="">
      <xdr:nvSpPr>
        <xdr:cNvPr id="2176" name="Text Box 68">
          <a:extLst>
            <a:ext uri="{FF2B5EF4-FFF2-40B4-BE49-F238E27FC236}">
              <a16:creationId xmlns:a16="http://schemas.microsoft.com/office/drawing/2014/main" id="{08301F5E-21B8-4B3D-825C-FCAC4D6DA551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66675"/>
    <xdr:sp macro="" textlink="">
      <xdr:nvSpPr>
        <xdr:cNvPr id="2177" name="Text Box 69">
          <a:extLst>
            <a:ext uri="{FF2B5EF4-FFF2-40B4-BE49-F238E27FC236}">
              <a16:creationId xmlns:a16="http://schemas.microsoft.com/office/drawing/2014/main" id="{5200B4C0-3FC1-41F3-9FEB-9EF38AC1C1F2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66675"/>
    <xdr:sp macro="" textlink="">
      <xdr:nvSpPr>
        <xdr:cNvPr id="2178" name="Text Box 70">
          <a:extLst>
            <a:ext uri="{FF2B5EF4-FFF2-40B4-BE49-F238E27FC236}">
              <a16:creationId xmlns:a16="http://schemas.microsoft.com/office/drawing/2014/main" id="{9BDEC8BC-C1C6-4A07-9A12-7A74627A91D8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66675"/>
    <xdr:sp macro="" textlink="">
      <xdr:nvSpPr>
        <xdr:cNvPr id="2179" name="Text Box 71">
          <a:extLst>
            <a:ext uri="{FF2B5EF4-FFF2-40B4-BE49-F238E27FC236}">
              <a16:creationId xmlns:a16="http://schemas.microsoft.com/office/drawing/2014/main" id="{03DA8385-5B3E-4569-B5A0-4824B5E3AA7C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66675"/>
    <xdr:sp macro="" textlink="">
      <xdr:nvSpPr>
        <xdr:cNvPr id="2180" name="Text Box 72">
          <a:extLst>
            <a:ext uri="{FF2B5EF4-FFF2-40B4-BE49-F238E27FC236}">
              <a16:creationId xmlns:a16="http://schemas.microsoft.com/office/drawing/2014/main" id="{DA511AF5-87F2-40AB-A43D-2A53253A5343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66675"/>
    <xdr:sp macro="" textlink="">
      <xdr:nvSpPr>
        <xdr:cNvPr id="2181" name="Text Box 73">
          <a:extLst>
            <a:ext uri="{FF2B5EF4-FFF2-40B4-BE49-F238E27FC236}">
              <a16:creationId xmlns:a16="http://schemas.microsoft.com/office/drawing/2014/main" id="{3866FD3C-5D58-4CB2-B0BF-62EE9E9EF488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28575"/>
    <xdr:sp macro="" textlink="">
      <xdr:nvSpPr>
        <xdr:cNvPr id="2182" name="Text Box 46">
          <a:extLst>
            <a:ext uri="{FF2B5EF4-FFF2-40B4-BE49-F238E27FC236}">
              <a16:creationId xmlns:a16="http://schemas.microsoft.com/office/drawing/2014/main" id="{BB43F68A-07B4-4619-8FB4-803BD009B370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28575"/>
    <xdr:sp macro="" textlink="">
      <xdr:nvSpPr>
        <xdr:cNvPr id="2183" name="Text Box 43">
          <a:extLst>
            <a:ext uri="{FF2B5EF4-FFF2-40B4-BE49-F238E27FC236}">
              <a16:creationId xmlns:a16="http://schemas.microsoft.com/office/drawing/2014/main" id="{E47EAF67-0A4E-4F2D-B0AA-7F7CDBA6A20E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28575"/>
    <xdr:sp macro="" textlink="">
      <xdr:nvSpPr>
        <xdr:cNvPr id="2184" name="Text Box 46">
          <a:extLst>
            <a:ext uri="{FF2B5EF4-FFF2-40B4-BE49-F238E27FC236}">
              <a16:creationId xmlns:a16="http://schemas.microsoft.com/office/drawing/2014/main" id="{51F36F35-37D5-4F33-8C7F-8EFC6F481A7A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28575"/>
    <xdr:sp macro="" textlink="">
      <xdr:nvSpPr>
        <xdr:cNvPr id="2185" name="Text Box 43">
          <a:extLst>
            <a:ext uri="{FF2B5EF4-FFF2-40B4-BE49-F238E27FC236}">
              <a16:creationId xmlns:a16="http://schemas.microsoft.com/office/drawing/2014/main" id="{14DC39E9-6407-4D85-A718-1B90E5A9B68A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47625"/>
    <xdr:sp macro="" textlink="">
      <xdr:nvSpPr>
        <xdr:cNvPr id="2186" name="Text Box 68">
          <a:extLst>
            <a:ext uri="{FF2B5EF4-FFF2-40B4-BE49-F238E27FC236}">
              <a16:creationId xmlns:a16="http://schemas.microsoft.com/office/drawing/2014/main" id="{AE7372F3-FADB-488F-B98D-43914E661DAF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47625"/>
    <xdr:sp macro="" textlink="">
      <xdr:nvSpPr>
        <xdr:cNvPr id="2187" name="Text Box 69">
          <a:extLst>
            <a:ext uri="{FF2B5EF4-FFF2-40B4-BE49-F238E27FC236}">
              <a16:creationId xmlns:a16="http://schemas.microsoft.com/office/drawing/2014/main" id="{F29DFAD8-DA8E-4D4D-87EB-E99C1FAFF78C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47625"/>
    <xdr:sp macro="" textlink="">
      <xdr:nvSpPr>
        <xdr:cNvPr id="2188" name="Text Box 70">
          <a:extLst>
            <a:ext uri="{FF2B5EF4-FFF2-40B4-BE49-F238E27FC236}">
              <a16:creationId xmlns:a16="http://schemas.microsoft.com/office/drawing/2014/main" id="{74A8907B-1918-450E-9183-9ACA872CD9C3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47625"/>
    <xdr:sp macro="" textlink="">
      <xdr:nvSpPr>
        <xdr:cNvPr id="2189" name="Text Box 71">
          <a:extLst>
            <a:ext uri="{FF2B5EF4-FFF2-40B4-BE49-F238E27FC236}">
              <a16:creationId xmlns:a16="http://schemas.microsoft.com/office/drawing/2014/main" id="{67F71CA1-21C1-4FB7-90C4-C3622D3418E4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47625"/>
    <xdr:sp macro="" textlink="">
      <xdr:nvSpPr>
        <xdr:cNvPr id="2190" name="Text Box 72">
          <a:extLst>
            <a:ext uri="{FF2B5EF4-FFF2-40B4-BE49-F238E27FC236}">
              <a16:creationId xmlns:a16="http://schemas.microsoft.com/office/drawing/2014/main" id="{A6A30832-020D-418B-B795-D5810FF36010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47625"/>
    <xdr:sp macro="" textlink="">
      <xdr:nvSpPr>
        <xdr:cNvPr id="2191" name="Text Box 73">
          <a:extLst>
            <a:ext uri="{FF2B5EF4-FFF2-40B4-BE49-F238E27FC236}">
              <a16:creationId xmlns:a16="http://schemas.microsoft.com/office/drawing/2014/main" id="{F437CE21-72D4-40DA-869E-2D20836AA6E6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28575"/>
    <xdr:sp macro="" textlink="">
      <xdr:nvSpPr>
        <xdr:cNvPr id="2192" name="Text Box 46">
          <a:extLst>
            <a:ext uri="{FF2B5EF4-FFF2-40B4-BE49-F238E27FC236}">
              <a16:creationId xmlns:a16="http://schemas.microsoft.com/office/drawing/2014/main" id="{0CCBF5F9-8A8A-4F5A-ADA2-E452A75160A5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28575"/>
    <xdr:sp macro="" textlink="">
      <xdr:nvSpPr>
        <xdr:cNvPr id="2193" name="Text Box 43">
          <a:extLst>
            <a:ext uri="{FF2B5EF4-FFF2-40B4-BE49-F238E27FC236}">
              <a16:creationId xmlns:a16="http://schemas.microsoft.com/office/drawing/2014/main" id="{1299EDC7-8FDC-4F1A-B650-571F3FB2AF28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28575"/>
    <xdr:sp macro="" textlink="">
      <xdr:nvSpPr>
        <xdr:cNvPr id="2194" name="Text Box 46">
          <a:extLst>
            <a:ext uri="{FF2B5EF4-FFF2-40B4-BE49-F238E27FC236}">
              <a16:creationId xmlns:a16="http://schemas.microsoft.com/office/drawing/2014/main" id="{70E88BD7-9D8C-4C9D-9AFD-55862BFCF637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28575"/>
    <xdr:sp macro="" textlink="">
      <xdr:nvSpPr>
        <xdr:cNvPr id="2195" name="Text Box 43">
          <a:extLst>
            <a:ext uri="{FF2B5EF4-FFF2-40B4-BE49-F238E27FC236}">
              <a16:creationId xmlns:a16="http://schemas.microsoft.com/office/drawing/2014/main" id="{71779B85-63F5-40E8-84A3-05DFFB8D29E5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38100</xdr:colOff>
      <xdr:row>227</xdr:row>
      <xdr:rowOff>180975</xdr:rowOff>
    </xdr:from>
    <xdr:ext cx="0" cy="171450"/>
    <xdr:sp macro="" textlink="">
      <xdr:nvSpPr>
        <xdr:cNvPr id="2196" name="Text Box 10">
          <a:extLst>
            <a:ext uri="{FF2B5EF4-FFF2-40B4-BE49-F238E27FC236}">
              <a16:creationId xmlns:a16="http://schemas.microsoft.com/office/drawing/2014/main" id="{6E6CBEE3-275F-4D65-8E28-0855F38B8C9A}"/>
            </a:ext>
          </a:extLst>
        </xdr:cNvPr>
        <xdr:cNvSpPr txBox="1">
          <a:spLocks noChangeArrowheads="1"/>
        </xdr:cNvSpPr>
      </xdr:nvSpPr>
      <xdr:spPr bwMode="auto">
        <a:xfrm>
          <a:off x="17230725" y="394906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171450"/>
    <xdr:sp macro="" textlink="">
      <xdr:nvSpPr>
        <xdr:cNvPr id="2197" name="Text Box 65">
          <a:extLst>
            <a:ext uri="{FF2B5EF4-FFF2-40B4-BE49-F238E27FC236}">
              <a16:creationId xmlns:a16="http://schemas.microsoft.com/office/drawing/2014/main" id="{EE640AAB-ADCC-4962-8557-4714DA842A59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171450"/>
    <xdr:sp macro="" textlink="">
      <xdr:nvSpPr>
        <xdr:cNvPr id="2198" name="Text Box 91">
          <a:extLst>
            <a:ext uri="{FF2B5EF4-FFF2-40B4-BE49-F238E27FC236}">
              <a16:creationId xmlns:a16="http://schemas.microsoft.com/office/drawing/2014/main" id="{8F6A43BC-AE2D-405C-8E46-E63121C2364B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171450"/>
    <xdr:sp macro="" textlink="">
      <xdr:nvSpPr>
        <xdr:cNvPr id="2199" name="Text Box 65">
          <a:extLst>
            <a:ext uri="{FF2B5EF4-FFF2-40B4-BE49-F238E27FC236}">
              <a16:creationId xmlns:a16="http://schemas.microsoft.com/office/drawing/2014/main" id="{F97333F2-E632-4813-8E6A-1B9AB54FB87D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171450"/>
    <xdr:sp macro="" textlink="">
      <xdr:nvSpPr>
        <xdr:cNvPr id="2200" name="Text Box 91">
          <a:extLst>
            <a:ext uri="{FF2B5EF4-FFF2-40B4-BE49-F238E27FC236}">
              <a16:creationId xmlns:a16="http://schemas.microsoft.com/office/drawing/2014/main" id="{B9174ADE-5680-43DD-A405-3756D7C16A41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241</xdr:row>
      <xdr:rowOff>0</xdr:rowOff>
    </xdr:from>
    <xdr:ext cx="76200" cy="171450"/>
    <xdr:sp macro="" textlink="">
      <xdr:nvSpPr>
        <xdr:cNvPr id="2201" name="Text Box 46">
          <a:extLst>
            <a:ext uri="{FF2B5EF4-FFF2-40B4-BE49-F238E27FC236}">
              <a16:creationId xmlns:a16="http://schemas.microsoft.com/office/drawing/2014/main" id="{6DF6BFEF-D62B-416E-BFEB-6A08DC53713A}"/>
            </a:ext>
          </a:extLst>
        </xdr:cNvPr>
        <xdr:cNvSpPr txBox="1">
          <a:spLocks noChangeArrowheads="1"/>
        </xdr:cNvSpPr>
      </xdr:nvSpPr>
      <xdr:spPr bwMode="auto">
        <a:xfrm>
          <a:off x="4886325" y="413289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241</xdr:row>
      <xdr:rowOff>0</xdr:rowOff>
    </xdr:from>
    <xdr:ext cx="76200" cy="171450"/>
    <xdr:sp macro="" textlink="">
      <xdr:nvSpPr>
        <xdr:cNvPr id="2202" name="Text Box 43">
          <a:extLst>
            <a:ext uri="{FF2B5EF4-FFF2-40B4-BE49-F238E27FC236}">
              <a16:creationId xmlns:a16="http://schemas.microsoft.com/office/drawing/2014/main" id="{81D39846-C7F2-4326-AC01-EFB55A86BA7F}"/>
            </a:ext>
          </a:extLst>
        </xdr:cNvPr>
        <xdr:cNvSpPr txBox="1">
          <a:spLocks noChangeArrowheads="1"/>
        </xdr:cNvSpPr>
      </xdr:nvSpPr>
      <xdr:spPr bwMode="auto">
        <a:xfrm>
          <a:off x="4886325" y="413289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66675"/>
    <xdr:sp macro="" textlink="">
      <xdr:nvSpPr>
        <xdr:cNvPr id="2203" name="Text Box 68">
          <a:extLst>
            <a:ext uri="{FF2B5EF4-FFF2-40B4-BE49-F238E27FC236}">
              <a16:creationId xmlns:a16="http://schemas.microsoft.com/office/drawing/2014/main" id="{AF2DAD15-6820-403F-99D1-A7EBB6700CC3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66675"/>
    <xdr:sp macro="" textlink="">
      <xdr:nvSpPr>
        <xdr:cNvPr id="2204" name="Text Box 69">
          <a:extLst>
            <a:ext uri="{FF2B5EF4-FFF2-40B4-BE49-F238E27FC236}">
              <a16:creationId xmlns:a16="http://schemas.microsoft.com/office/drawing/2014/main" id="{0AD0564C-8B2A-4A02-A4D5-0801946C8481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66675"/>
    <xdr:sp macro="" textlink="">
      <xdr:nvSpPr>
        <xdr:cNvPr id="2205" name="Text Box 70">
          <a:extLst>
            <a:ext uri="{FF2B5EF4-FFF2-40B4-BE49-F238E27FC236}">
              <a16:creationId xmlns:a16="http://schemas.microsoft.com/office/drawing/2014/main" id="{F3C76F0B-9872-4592-9097-B9860991FD2F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66675"/>
    <xdr:sp macro="" textlink="">
      <xdr:nvSpPr>
        <xdr:cNvPr id="2206" name="Text Box 71">
          <a:extLst>
            <a:ext uri="{FF2B5EF4-FFF2-40B4-BE49-F238E27FC236}">
              <a16:creationId xmlns:a16="http://schemas.microsoft.com/office/drawing/2014/main" id="{A5D7F475-9DA3-4441-833C-3B96B546812C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66675"/>
    <xdr:sp macro="" textlink="">
      <xdr:nvSpPr>
        <xdr:cNvPr id="2207" name="Text Box 72">
          <a:extLst>
            <a:ext uri="{FF2B5EF4-FFF2-40B4-BE49-F238E27FC236}">
              <a16:creationId xmlns:a16="http://schemas.microsoft.com/office/drawing/2014/main" id="{80E311A1-9FD0-482E-ABC9-A8AAD15A96D5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66675"/>
    <xdr:sp macro="" textlink="">
      <xdr:nvSpPr>
        <xdr:cNvPr id="2208" name="Text Box 73">
          <a:extLst>
            <a:ext uri="{FF2B5EF4-FFF2-40B4-BE49-F238E27FC236}">
              <a16:creationId xmlns:a16="http://schemas.microsoft.com/office/drawing/2014/main" id="{B341648F-A2F6-4203-AA21-75A56BF2CDC8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28575"/>
    <xdr:sp macro="" textlink="">
      <xdr:nvSpPr>
        <xdr:cNvPr id="2209" name="Text Box 46">
          <a:extLst>
            <a:ext uri="{FF2B5EF4-FFF2-40B4-BE49-F238E27FC236}">
              <a16:creationId xmlns:a16="http://schemas.microsoft.com/office/drawing/2014/main" id="{4A90EF8A-EEC0-4C4B-9E08-9BDAE9433540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28575"/>
    <xdr:sp macro="" textlink="">
      <xdr:nvSpPr>
        <xdr:cNvPr id="2210" name="Text Box 43">
          <a:extLst>
            <a:ext uri="{FF2B5EF4-FFF2-40B4-BE49-F238E27FC236}">
              <a16:creationId xmlns:a16="http://schemas.microsoft.com/office/drawing/2014/main" id="{3C5127C6-5C87-472D-BAA6-3D8A15DBD20A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28575"/>
    <xdr:sp macro="" textlink="">
      <xdr:nvSpPr>
        <xdr:cNvPr id="2211" name="Text Box 46">
          <a:extLst>
            <a:ext uri="{FF2B5EF4-FFF2-40B4-BE49-F238E27FC236}">
              <a16:creationId xmlns:a16="http://schemas.microsoft.com/office/drawing/2014/main" id="{850C8638-E9A6-4B0E-8AD9-19D7C5720DE2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28575"/>
    <xdr:sp macro="" textlink="">
      <xdr:nvSpPr>
        <xdr:cNvPr id="2212" name="Text Box 43">
          <a:extLst>
            <a:ext uri="{FF2B5EF4-FFF2-40B4-BE49-F238E27FC236}">
              <a16:creationId xmlns:a16="http://schemas.microsoft.com/office/drawing/2014/main" id="{8429EC37-3297-4F25-BCFD-9270E86F0493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66675"/>
    <xdr:sp macro="" textlink="">
      <xdr:nvSpPr>
        <xdr:cNvPr id="2213" name="Text Box 68">
          <a:extLst>
            <a:ext uri="{FF2B5EF4-FFF2-40B4-BE49-F238E27FC236}">
              <a16:creationId xmlns:a16="http://schemas.microsoft.com/office/drawing/2014/main" id="{0CB7EF1F-29B2-4F9F-960B-2B4C80D9E2C9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66675"/>
    <xdr:sp macro="" textlink="">
      <xdr:nvSpPr>
        <xdr:cNvPr id="2214" name="Text Box 69">
          <a:extLst>
            <a:ext uri="{FF2B5EF4-FFF2-40B4-BE49-F238E27FC236}">
              <a16:creationId xmlns:a16="http://schemas.microsoft.com/office/drawing/2014/main" id="{D92C2EF1-D882-4AA6-82A2-ADEE2E2A0871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66675"/>
    <xdr:sp macro="" textlink="">
      <xdr:nvSpPr>
        <xdr:cNvPr id="2215" name="Text Box 70">
          <a:extLst>
            <a:ext uri="{FF2B5EF4-FFF2-40B4-BE49-F238E27FC236}">
              <a16:creationId xmlns:a16="http://schemas.microsoft.com/office/drawing/2014/main" id="{4529FBC6-BE90-4DCA-9B52-E9D9CAD64AFA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66675"/>
    <xdr:sp macro="" textlink="">
      <xdr:nvSpPr>
        <xdr:cNvPr id="2216" name="Text Box 71">
          <a:extLst>
            <a:ext uri="{FF2B5EF4-FFF2-40B4-BE49-F238E27FC236}">
              <a16:creationId xmlns:a16="http://schemas.microsoft.com/office/drawing/2014/main" id="{41028798-D446-4D02-8294-2CE34FD14766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66675"/>
    <xdr:sp macro="" textlink="">
      <xdr:nvSpPr>
        <xdr:cNvPr id="2217" name="Text Box 72">
          <a:extLst>
            <a:ext uri="{FF2B5EF4-FFF2-40B4-BE49-F238E27FC236}">
              <a16:creationId xmlns:a16="http://schemas.microsoft.com/office/drawing/2014/main" id="{39B6ED9C-F505-4466-954E-6CE133D71C12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66675"/>
    <xdr:sp macro="" textlink="">
      <xdr:nvSpPr>
        <xdr:cNvPr id="2218" name="Text Box 73">
          <a:extLst>
            <a:ext uri="{FF2B5EF4-FFF2-40B4-BE49-F238E27FC236}">
              <a16:creationId xmlns:a16="http://schemas.microsoft.com/office/drawing/2014/main" id="{D3B3A51A-9279-439D-AA0F-6FCF4D7B4580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28575"/>
    <xdr:sp macro="" textlink="">
      <xdr:nvSpPr>
        <xdr:cNvPr id="2219" name="Text Box 46">
          <a:extLst>
            <a:ext uri="{FF2B5EF4-FFF2-40B4-BE49-F238E27FC236}">
              <a16:creationId xmlns:a16="http://schemas.microsoft.com/office/drawing/2014/main" id="{03B54E86-0B65-4BAC-AA56-60BE57B42011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28575"/>
    <xdr:sp macro="" textlink="">
      <xdr:nvSpPr>
        <xdr:cNvPr id="2220" name="Text Box 43">
          <a:extLst>
            <a:ext uri="{FF2B5EF4-FFF2-40B4-BE49-F238E27FC236}">
              <a16:creationId xmlns:a16="http://schemas.microsoft.com/office/drawing/2014/main" id="{E111329F-526D-40AA-B14F-F8B678C103DA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28575"/>
    <xdr:sp macro="" textlink="">
      <xdr:nvSpPr>
        <xdr:cNvPr id="2221" name="Text Box 46">
          <a:extLst>
            <a:ext uri="{FF2B5EF4-FFF2-40B4-BE49-F238E27FC236}">
              <a16:creationId xmlns:a16="http://schemas.microsoft.com/office/drawing/2014/main" id="{4F293400-49FD-4274-A2C6-2A353FE48901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28575"/>
    <xdr:sp macro="" textlink="">
      <xdr:nvSpPr>
        <xdr:cNvPr id="2222" name="Text Box 43">
          <a:extLst>
            <a:ext uri="{FF2B5EF4-FFF2-40B4-BE49-F238E27FC236}">
              <a16:creationId xmlns:a16="http://schemas.microsoft.com/office/drawing/2014/main" id="{E933A084-1638-4825-9EA4-03A02207BDAA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47625"/>
    <xdr:sp macro="" textlink="">
      <xdr:nvSpPr>
        <xdr:cNvPr id="2223" name="Text Box 68">
          <a:extLst>
            <a:ext uri="{FF2B5EF4-FFF2-40B4-BE49-F238E27FC236}">
              <a16:creationId xmlns:a16="http://schemas.microsoft.com/office/drawing/2014/main" id="{2558CCAA-1113-44B7-8541-E45A9FE89B86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47625"/>
    <xdr:sp macro="" textlink="">
      <xdr:nvSpPr>
        <xdr:cNvPr id="2224" name="Text Box 69">
          <a:extLst>
            <a:ext uri="{FF2B5EF4-FFF2-40B4-BE49-F238E27FC236}">
              <a16:creationId xmlns:a16="http://schemas.microsoft.com/office/drawing/2014/main" id="{EE8B4F12-4DAD-42CF-83B6-8CC60B30F339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47625"/>
    <xdr:sp macro="" textlink="">
      <xdr:nvSpPr>
        <xdr:cNvPr id="2225" name="Text Box 70">
          <a:extLst>
            <a:ext uri="{FF2B5EF4-FFF2-40B4-BE49-F238E27FC236}">
              <a16:creationId xmlns:a16="http://schemas.microsoft.com/office/drawing/2014/main" id="{EFA45ACA-9026-4A7A-948F-2BEECB2F9897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47625"/>
    <xdr:sp macro="" textlink="">
      <xdr:nvSpPr>
        <xdr:cNvPr id="2226" name="Text Box 71">
          <a:extLst>
            <a:ext uri="{FF2B5EF4-FFF2-40B4-BE49-F238E27FC236}">
              <a16:creationId xmlns:a16="http://schemas.microsoft.com/office/drawing/2014/main" id="{F4A0C481-81AF-4DCF-AC4D-76053EE7E4D5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47625"/>
    <xdr:sp macro="" textlink="">
      <xdr:nvSpPr>
        <xdr:cNvPr id="2227" name="Text Box 72">
          <a:extLst>
            <a:ext uri="{FF2B5EF4-FFF2-40B4-BE49-F238E27FC236}">
              <a16:creationId xmlns:a16="http://schemas.microsoft.com/office/drawing/2014/main" id="{A7FEEFF6-4881-4893-87FE-5D0635FDA56A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47625"/>
    <xdr:sp macro="" textlink="">
      <xdr:nvSpPr>
        <xdr:cNvPr id="2228" name="Text Box 73">
          <a:extLst>
            <a:ext uri="{FF2B5EF4-FFF2-40B4-BE49-F238E27FC236}">
              <a16:creationId xmlns:a16="http://schemas.microsoft.com/office/drawing/2014/main" id="{96051982-CFEA-4F00-A87A-E4FD592B11DC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28575"/>
    <xdr:sp macro="" textlink="">
      <xdr:nvSpPr>
        <xdr:cNvPr id="2229" name="Text Box 46">
          <a:extLst>
            <a:ext uri="{FF2B5EF4-FFF2-40B4-BE49-F238E27FC236}">
              <a16:creationId xmlns:a16="http://schemas.microsoft.com/office/drawing/2014/main" id="{99C983F4-49FA-447B-968B-EC15DBEBD6CB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28575"/>
    <xdr:sp macro="" textlink="">
      <xdr:nvSpPr>
        <xdr:cNvPr id="2230" name="Text Box 43">
          <a:extLst>
            <a:ext uri="{FF2B5EF4-FFF2-40B4-BE49-F238E27FC236}">
              <a16:creationId xmlns:a16="http://schemas.microsoft.com/office/drawing/2014/main" id="{937F5E5F-87D3-47E1-BABE-2F0657D36E6F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28575"/>
    <xdr:sp macro="" textlink="">
      <xdr:nvSpPr>
        <xdr:cNvPr id="2231" name="Text Box 46">
          <a:extLst>
            <a:ext uri="{FF2B5EF4-FFF2-40B4-BE49-F238E27FC236}">
              <a16:creationId xmlns:a16="http://schemas.microsoft.com/office/drawing/2014/main" id="{5CE6AD04-D164-4D94-AF09-BBFE9A190E46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28575"/>
    <xdr:sp macro="" textlink="">
      <xdr:nvSpPr>
        <xdr:cNvPr id="2232" name="Text Box 43">
          <a:extLst>
            <a:ext uri="{FF2B5EF4-FFF2-40B4-BE49-F238E27FC236}">
              <a16:creationId xmlns:a16="http://schemas.microsoft.com/office/drawing/2014/main" id="{8D5CB265-2D50-4811-98D5-15BB43DBE371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171450"/>
    <xdr:sp macro="" textlink="">
      <xdr:nvSpPr>
        <xdr:cNvPr id="2233" name="Text Box 65">
          <a:extLst>
            <a:ext uri="{FF2B5EF4-FFF2-40B4-BE49-F238E27FC236}">
              <a16:creationId xmlns:a16="http://schemas.microsoft.com/office/drawing/2014/main" id="{805A51B9-D6F6-4793-B486-3E6AE8B28AC0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171450"/>
    <xdr:sp macro="" textlink="">
      <xdr:nvSpPr>
        <xdr:cNvPr id="2234" name="Text Box 91">
          <a:extLst>
            <a:ext uri="{FF2B5EF4-FFF2-40B4-BE49-F238E27FC236}">
              <a16:creationId xmlns:a16="http://schemas.microsoft.com/office/drawing/2014/main" id="{D9029A3D-18A5-43A0-919B-51BE66B199EF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171450"/>
    <xdr:sp macro="" textlink="">
      <xdr:nvSpPr>
        <xdr:cNvPr id="2235" name="Text Box 65">
          <a:extLst>
            <a:ext uri="{FF2B5EF4-FFF2-40B4-BE49-F238E27FC236}">
              <a16:creationId xmlns:a16="http://schemas.microsoft.com/office/drawing/2014/main" id="{7706D84F-D30C-406E-B3B2-18DDFBF5AC1C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171450"/>
    <xdr:sp macro="" textlink="">
      <xdr:nvSpPr>
        <xdr:cNvPr id="2236" name="Text Box 91">
          <a:extLst>
            <a:ext uri="{FF2B5EF4-FFF2-40B4-BE49-F238E27FC236}">
              <a16:creationId xmlns:a16="http://schemas.microsoft.com/office/drawing/2014/main" id="{DF423948-738C-47F2-A509-BF0BCCA9C2B8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241</xdr:row>
      <xdr:rowOff>0</xdr:rowOff>
    </xdr:from>
    <xdr:ext cx="76200" cy="171450"/>
    <xdr:sp macro="" textlink="">
      <xdr:nvSpPr>
        <xdr:cNvPr id="2237" name="Text Box 46">
          <a:extLst>
            <a:ext uri="{FF2B5EF4-FFF2-40B4-BE49-F238E27FC236}">
              <a16:creationId xmlns:a16="http://schemas.microsoft.com/office/drawing/2014/main" id="{8A0B4FBF-521F-4C89-85AF-F0C44A364801}"/>
            </a:ext>
          </a:extLst>
        </xdr:cNvPr>
        <xdr:cNvSpPr txBox="1">
          <a:spLocks noChangeArrowheads="1"/>
        </xdr:cNvSpPr>
      </xdr:nvSpPr>
      <xdr:spPr bwMode="auto">
        <a:xfrm>
          <a:off x="4886325" y="413289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241</xdr:row>
      <xdr:rowOff>0</xdr:rowOff>
    </xdr:from>
    <xdr:ext cx="76200" cy="171450"/>
    <xdr:sp macro="" textlink="">
      <xdr:nvSpPr>
        <xdr:cNvPr id="2238" name="Text Box 43">
          <a:extLst>
            <a:ext uri="{FF2B5EF4-FFF2-40B4-BE49-F238E27FC236}">
              <a16:creationId xmlns:a16="http://schemas.microsoft.com/office/drawing/2014/main" id="{81132A84-1446-4E4D-8335-E98605EA0C62}"/>
            </a:ext>
          </a:extLst>
        </xdr:cNvPr>
        <xdr:cNvSpPr txBox="1">
          <a:spLocks noChangeArrowheads="1"/>
        </xdr:cNvSpPr>
      </xdr:nvSpPr>
      <xdr:spPr bwMode="auto">
        <a:xfrm>
          <a:off x="4886325" y="413289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66675"/>
    <xdr:sp macro="" textlink="">
      <xdr:nvSpPr>
        <xdr:cNvPr id="2239" name="Text Box 68">
          <a:extLst>
            <a:ext uri="{FF2B5EF4-FFF2-40B4-BE49-F238E27FC236}">
              <a16:creationId xmlns:a16="http://schemas.microsoft.com/office/drawing/2014/main" id="{139DC0DE-FEA1-4B58-B250-6456EDA74CF7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66675"/>
    <xdr:sp macro="" textlink="">
      <xdr:nvSpPr>
        <xdr:cNvPr id="2240" name="Text Box 69">
          <a:extLst>
            <a:ext uri="{FF2B5EF4-FFF2-40B4-BE49-F238E27FC236}">
              <a16:creationId xmlns:a16="http://schemas.microsoft.com/office/drawing/2014/main" id="{950D86A4-DA32-4E26-87FB-E88C151C83A0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66675"/>
    <xdr:sp macro="" textlink="">
      <xdr:nvSpPr>
        <xdr:cNvPr id="2241" name="Text Box 70">
          <a:extLst>
            <a:ext uri="{FF2B5EF4-FFF2-40B4-BE49-F238E27FC236}">
              <a16:creationId xmlns:a16="http://schemas.microsoft.com/office/drawing/2014/main" id="{7DF25C51-9D06-4C21-92C8-3ED0E559902F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66675"/>
    <xdr:sp macro="" textlink="">
      <xdr:nvSpPr>
        <xdr:cNvPr id="2242" name="Text Box 71">
          <a:extLst>
            <a:ext uri="{FF2B5EF4-FFF2-40B4-BE49-F238E27FC236}">
              <a16:creationId xmlns:a16="http://schemas.microsoft.com/office/drawing/2014/main" id="{F25E5C6F-D291-4D21-BCF1-2F2CB3ADE94F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66675"/>
    <xdr:sp macro="" textlink="">
      <xdr:nvSpPr>
        <xdr:cNvPr id="2243" name="Text Box 72">
          <a:extLst>
            <a:ext uri="{FF2B5EF4-FFF2-40B4-BE49-F238E27FC236}">
              <a16:creationId xmlns:a16="http://schemas.microsoft.com/office/drawing/2014/main" id="{C78E5EBB-AADC-41F3-9CA5-111384CBA7D2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66675"/>
    <xdr:sp macro="" textlink="">
      <xdr:nvSpPr>
        <xdr:cNvPr id="2244" name="Text Box 73">
          <a:extLst>
            <a:ext uri="{FF2B5EF4-FFF2-40B4-BE49-F238E27FC236}">
              <a16:creationId xmlns:a16="http://schemas.microsoft.com/office/drawing/2014/main" id="{17E710E5-18CC-4FE0-8FCE-A80B38D71287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28575"/>
    <xdr:sp macro="" textlink="">
      <xdr:nvSpPr>
        <xdr:cNvPr id="2245" name="Text Box 46">
          <a:extLst>
            <a:ext uri="{FF2B5EF4-FFF2-40B4-BE49-F238E27FC236}">
              <a16:creationId xmlns:a16="http://schemas.microsoft.com/office/drawing/2014/main" id="{70B344C0-8881-4B3A-94F4-E76967EB5D6E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28575"/>
    <xdr:sp macro="" textlink="">
      <xdr:nvSpPr>
        <xdr:cNvPr id="2246" name="Text Box 43">
          <a:extLst>
            <a:ext uri="{FF2B5EF4-FFF2-40B4-BE49-F238E27FC236}">
              <a16:creationId xmlns:a16="http://schemas.microsoft.com/office/drawing/2014/main" id="{AE26DC0B-54C8-490F-BD6D-107384BBDCF6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28575"/>
    <xdr:sp macro="" textlink="">
      <xdr:nvSpPr>
        <xdr:cNvPr id="2247" name="Text Box 46">
          <a:extLst>
            <a:ext uri="{FF2B5EF4-FFF2-40B4-BE49-F238E27FC236}">
              <a16:creationId xmlns:a16="http://schemas.microsoft.com/office/drawing/2014/main" id="{19F841A2-D798-4254-93D6-0D702D9A33C9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28575"/>
    <xdr:sp macro="" textlink="">
      <xdr:nvSpPr>
        <xdr:cNvPr id="2248" name="Text Box 43">
          <a:extLst>
            <a:ext uri="{FF2B5EF4-FFF2-40B4-BE49-F238E27FC236}">
              <a16:creationId xmlns:a16="http://schemas.microsoft.com/office/drawing/2014/main" id="{CCC61218-E5EC-4824-9723-102EC63E805A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66675"/>
    <xdr:sp macro="" textlink="">
      <xdr:nvSpPr>
        <xdr:cNvPr id="2249" name="Text Box 68">
          <a:extLst>
            <a:ext uri="{FF2B5EF4-FFF2-40B4-BE49-F238E27FC236}">
              <a16:creationId xmlns:a16="http://schemas.microsoft.com/office/drawing/2014/main" id="{9C2B9C5C-3B3E-4059-83E4-3FE5A5788FE0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66675"/>
    <xdr:sp macro="" textlink="">
      <xdr:nvSpPr>
        <xdr:cNvPr id="2250" name="Text Box 69">
          <a:extLst>
            <a:ext uri="{FF2B5EF4-FFF2-40B4-BE49-F238E27FC236}">
              <a16:creationId xmlns:a16="http://schemas.microsoft.com/office/drawing/2014/main" id="{60D38B60-D448-4059-8A02-75063244CF8D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66675"/>
    <xdr:sp macro="" textlink="">
      <xdr:nvSpPr>
        <xdr:cNvPr id="2251" name="Text Box 70">
          <a:extLst>
            <a:ext uri="{FF2B5EF4-FFF2-40B4-BE49-F238E27FC236}">
              <a16:creationId xmlns:a16="http://schemas.microsoft.com/office/drawing/2014/main" id="{EB55715B-75E7-43AB-831E-42236B4F1D40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66675"/>
    <xdr:sp macro="" textlink="">
      <xdr:nvSpPr>
        <xdr:cNvPr id="2252" name="Text Box 71">
          <a:extLst>
            <a:ext uri="{FF2B5EF4-FFF2-40B4-BE49-F238E27FC236}">
              <a16:creationId xmlns:a16="http://schemas.microsoft.com/office/drawing/2014/main" id="{48CA8F11-F619-4DE2-8E1A-BEF32037E10D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66675"/>
    <xdr:sp macro="" textlink="">
      <xdr:nvSpPr>
        <xdr:cNvPr id="2253" name="Text Box 72">
          <a:extLst>
            <a:ext uri="{FF2B5EF4-FFF2-40B4-BE49-F238E27FC236}">
              <a16:creationId xmlns:a16="http://schemas.microsoft.com/office/drawing/2014/main" id="{B80705E6-C124-4A1E-9AEA-77B516E1D784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66675"/>
    <xdr:sp macro="" textlink="">
      <xdr:nvSpPr>
        <xdr:cNvPr id="2254" name="Text Box 73">
          <a:extLst>
            <a:ext uri="{FF2B5EF4-FFF2-40B4-BE49-F238E27FC236}">
              <a16:creationId xmlns:a16="http://schemas.microsoft.com/office/drawing/2014/main" id="{F9D0C5FD-AB57-4737-9375-F46B849EF279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28575"/>
    <xdr:sp macro="" textlink="">
      <xdr:nvSpPr>
        <xdr:cNvPr id="2255" name="Text Box 46">
          <a:extLst>
            <a:ext uri="{FF2B5EF4-FFF2-40B4-BE49-F238E27FC236}">
              <a16:creationId xmlns:a16="http://schemas.microsoft.com/office/drawing/2014/main" id="{ABF8BE3B-B84C-43E5-BE31-E275A2A1AD79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28575"/>
    <xdr:sp macro="" textlink="">
      <xdr:nvSpPr>
        <xdr:cNvPr id="2256" name="Text Box 43">
          <a:extLst>
            <a:ext uri="{FF2B5EF4-FFF2-40B4-BE49-F238E27FC236}">
              <a16:creationId xmlns:a16="http://schemas.microsoft.com/office/drawing/2014/main" id="{F7ADBBBB-2809-4B08-86E6-9C58CD6A7515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28575"/>
    <xdr:sp macro="" textlink="">
      <xdr:nvSpPr>
        <xdr:cNvPr id="2257" name="Text Box 46">
          <a:extLst>
            <a:ext uri="{FF2B5EF4-FFF2-40B4-BE49-F238E27FC236}">
              <a16:creationId xmlns:a16="http://schemas.microsoft.com/office/drawing/2014/main" id="{6C79BEC3-7E51-4CDA-BD03-E5BF5A000AE2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76200" cy="28575"/>
    <xdr:sp macro="" textlink="">
      <xdr:nvSpPr>
        <xdr:cNvPr id="2258" name="Text Box 43">
          <a:extLst>
            <a:ext uri="{FF2B5EF4-FFF2-40B4-BE49-F238E27FC236}">
              <a16:creationId xmlns:a16="http://schemas.microsoft.com/office/drawing/2014/main" id="{6D219844-CF57-4F7E-9365-7AF5F2978E1A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3562350</xdr:colOff>
      <xdr:row>241</xdr:row>
      <xdr:rowOff>0</xdr:rowOff>
    </xdr:from>
    <xdr:ext cx="76200" cy="28575"/>
    <xdr:sp macro="" textlink="">
      <xdr:nvSpPr>
        <xdr:cNvPr id="2259" name="Text Box 43">
          <a:extLst>
            <a:ext uri="{FF2B5EF4-FFF2-40B4-BE49-F238E27FC236}">
              <a16:creationId xmlns:a16="http://schemas.microsoft.com/office/drawing/2014/main" id="{1643B6B3-3B22-4741-93EA-CD93BF6ED76C}"/>
            </a:ext>
          </a:extLst>
        </xdr:cNvPr>
        <xdr:cNvSpPr txBox="1">
          <a:spLocks noChangeArrowheads="1"/>
        </xdr:cNvSpPr>
      </xdr:nvSpPr>
      <xdr:spPr bwMode="auto">
        <a:xfrm>
          <a:off x="3829050" y="41328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48</xdr:row>
      <xdr:rowOff>0</xdr:rowOff>
    </xdr:from>
    <xdr:ext cx="0" cy="171450"/>
    <xdr:sp macro="" textlink="">
      <xdr:nvSpPr>
        <xdr:cNvPr id="2260" name="Text Box 10">
          <a:extLst>
            <a:ext uri="{FF2B5EF4-FFF2-40B4-BE49-F238E27FC236}">
              <a16:creationId xmlns:a16="http://schemas.microsoft.com/office/drawing/2014/main" id="{3ADC8FD0-0B6E-4CB3-9527-A5945EA3834F}"/>
            </a:ext>
          </a:extLst>
        </xdr:cNvPr>
        <xdr:cNvSpPr txBox="1">
          <a:spLocks noChangeArrowheads="1"/>
        </xdr:cNvSpPr>
      </xdr:nvSpPr>
      <xdr:spPr bwMode="auto">
        <a:xfrm>
          <a:off x="1057275" y="315944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48</xdr:row>
      <xdr:rowOff>0</xdr:rowOff>
    </xdr:from>
    <xdr:ext cx="0" cy="171450"/>
    <xdr:sp macro="" textlink="">
      <xdr:nvSpPr>
        <xdr:cNvPr id="2261" name="Text Box 11">
          <a:extLst>
            <a:ext uri="{FF2B5EF4-FFF2-40B4-BE49-F238E27FC236}">
              <a16:creationId xmlns:a16="http://schemas.microsoft.com/office/drawing/2014/main" id="{F00A9C8F-5180-418C-97B2-65D03484738A}"/>
            </a:ext>
          </a:extLst>
        </xdr:cNvPr>
        <xdr:cNvSpPr txBox="1">
          <a:spLocks noChangeArrowheads="1"/>
        </xdr:cNvSpPr>
      </xdr:nvSpPr>
      <xdr:spPr bwMode="auto">
        <a:xfrm>
          <a:off x="1057275" y="315944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48</xdr:row>
      <xdr:rowOff>0</xdr:rowOff>
    </xdr:from>
    <xdr:ext cx="0" cy="171450"/>
    <xdr:sp macro="" textlink="">
      <xdr:nvSpPr>
        <xdr:cNvPr id="2262" name="Text Box 10">
          <a:extLst>
            <a:ext uri="{FF2B5EF4-FFF2-40B4-BE49-F238E27FC236}">
              <a16:creationId xmlns:a16="http://schemas.microsoft.com/office/drawing/2014/main" id="{359BB2E8-7BB3-41E5-A0CC-043E293BA5B5}"/>
            </a:ext>
          </a:extLst>
        </xdr:cNvPr>
        <xdr:cNvSpPr txBox="1">
          <a:spLocks noChangeArrowheads="1"/>
        </xdr:cNvSpPr>
      </xdr:nvSpPr>
      <xdr:spPr bwMode="auto">
        <a:xfrm>
          <a:off x="1057275" y="315944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48</xdr:row>
      <xdr:rowOff>0</xdr:rowOff>
    </xdr:from>
    <xdr:ext cx="0" cy="171450"/>
    <xdr:sp macro="" textlink="">
      <xdr:nvSpPr>
        <xdr:cNvPr id="2263" name="Text Box 11">
          <a:extLst>
            <a:ext uri="{FF2B5EF4-FFF2-40B4-BE49-F238E27FC236}">
              <a16:creationId xmlns:a16="http://schemas.microsoft.com/office/drawing/2014/main" id="{2AC6D194-DE5C-4752-8462-5845D23C0933}"/>
            </a:ext>
          </a:extLst>
        </xdr:cNvPr>
        <xdr:cNvSpPr txBox="1">
          <a:spLocks noChangeArrowheads="1"/>
        </xdr:cNvSpPr>
      </xdr:nvSpPr>
      <xdr:spPr bwMode="auto">
        <a:xfrm>
          <a:off x="1057275" y="315944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48</xdr:row>
      <xdr:rowOff>0</xdr:rowOff>
    </xdr:from>
    <xdr:ext cx="0" cy="171450"/>
    <xdr:sp macro="" textlink="">
      <xdr:nvSpPr>
        <xdr:cNvPr id="2264" name="Text Box 10">
          <a:extLst>
            <a:ext uri="{FF2B5EF4-FFF2-40B4-BE49-F238E27FC236}">
              <a16:creationId xmlns:a16="http://schemas.microsoft.com/office/drawing/2014/main" id="{31AC5038-40E1-423A-A2BF-FC8CEB8FCF50}"/>
            </a:ext>
          </a:extLst>
        </xdr:cNvPr>
        <xdr:cNvSpPr txBox="1">
          <a:spLocks noChangeArrowheads="1"/>
        </xdr:cNvSpPr>
      </xdr:nvSpPr>
      <xdr:spPr bwMode="auto">
        <a:xfrm>
          <a:off x="1057275" y="315944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48</xdr:row>
      <xdr:rowOff>0</xdr:rowOff>
    </xdr:from>
    <xdr:ext cx="0" cy="171450"/>
    <xdr:sp macro="" textlink="">
      <xdr:nvSpPr>
        <xdr:cNvPr id="2265" name="Text Box 11">
          <a:extLst>
            <a:ext uri="{FF2B5EF4-FFF2-40B4-BE49-F238E27FC236}">
              <a16:creationId xmlns:a16="http://schemas.microsoft.com/office/drawing/2014/main" id="{B8EBCE4D-FC33-4B07-B4D7-B5955FAAEECF}"/>
            </a:ext>
          </a:extLst>
        </xdr:cNvPr>
        <xdr:cNvSpPr txBox="1">
          <a:spLocks noChangeArrowheads="1"/>
        </xdr:cNvSpPr>
      </xdr:nvSpPr>
      <xdr:spPr bwMode="auto">
        <a:xfrm>
          <a:off x="1057275" y="315944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48</xdr:row>
      <xdr:rowOff>0</xdr:rowOff>
    </xdr:from>
    <xdr:ext cx="0" cy="171450"/>
    <xdr:sp macro="" textlink="">
      <xdr:nvSpPr>
        <xdr:cNvPr id="2266" name="Text Box 10">
          <a:extLst>
            <a:ext uri="{FF2B5EF4-FFF2-40B4-BE49-F238E27FC236}">
              <a16:creationId xmlns:a16="http://schemas.microsoft.com/office/drawing/2014/main" id="{51DCE9F8-54BE-47F1-8070-9A4726942B24}"/>
            </a:ext>
          </a:extLst>
        </xdr:cNvPr>
        <xdr:cNvSpPr txBox="1">
          <a:spLocks noChangeArrowheads="1"/>
        </xdr:cNvSpPr>
      </xdr:nvSpPr>
      <xdr:spPr bwMode="auto">
        <a:xfrm>
          <a:off x="1057275" y="315944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48</xdr:row>
      <xdr:rowOff>0</xdr:rowOff>
    </xdr:from>
    <xdr:ext cx="0" cy="171450"/>
    <xdr:sp macro="" textlink="">
      <xdr:nvSpPr>
        <xdr:cNvPr id="2267" name="Text Box 11">
          <a:extLst>
            <a:ext uri="{FF2B5EF4-FFF2-40B4-BE49-F238E27FC236}">
              <a16:creationId xmlns:a16="http://schemas.microsoft.com/office/drawing/2014/main" id="{8E6743DF-5D68-4901-86B0-D642F7E58B39}"/>
            </a:ext>
          </a:extLst>
        </xdr:cNvPr>
        <xdr:cNvSpPr txBox="1">
          <a:spLocks noChangeArrowheads="1"/>
        </xdr:cNvSpPr>
      </xdr:nvSpPr>
      <xdr:spPr bwMode="auto">
        <a:xfrm>
          <a:off x="1057275" y="315944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48</xdr:row>
      <xdr:rowOff>0</xdr:rowOff>
    </xdr:from>
    <xdr:ext cx="0" cy="171450"/>
    <xdr:sp macro="" textlink="">
      <xdr:nvSpPr>
        <xdr:cNvPr id="2268" name="Text Box 10">
          <a:extLst>
            <a:ext uri="{FF2B5EF4-FFF2-40B4-BE49-F238E27FC236}">
              <a16:creationId xmlns:a16="http://schemas.microsoft.com/office/drawing/2014/main" id="{D0589773-5A68-4715-A28D-653B28706C3B}"/>
            </a:ext>
          </a:extLst>
        </xdr:cNvPr>
        <xdr:cNvSpPr txBox="1">
          <a:spLocks noChangeArrowheads="1"/>
        </xdr:cNvSpPr>
      </xdr:nvSpPr>
      <xdr:spPr bwMode="auto">
        <a:xfrm>
          <a:off x="1057275" y="315944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48</xdr:row>
      <xdr:rowOff>0</xdr:rowOff>
    </xdr:from>
    <xdr:ext cx="0" cy="171450"/>
    <xdr:sp macro="" textlink="">
      <xdr:nvSpPr>
        <xdr:cNvPr id="2269" name="Text Box 11">
          <a:extLst>
            <a:ext uri="{FF2B5EF4-FFF2-40B4-BE49-F238E27FC236}">
              <a16:creationId xmlns:a16="http://schemas.microsoft.com/office/drawing/2014/main" id="{A7302407-3F19-4AA0-B4FC-902059007614}"/>
            </a:ext>
          </a:extLst>
        </xdr:cNvPr>
        <xdr:cNvSpPr txBox="1">
          <a:spLocks noChangeArrowheads="1"/>
        </xdr:cNvSpPr>
      </xdr:nvSpPr>
      <xdr:spPr bwMode="auto">
        <a:xfrm>
          <a:off x="1057275" y="315944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48</xdr:row>
      <xdr:rowOff>0</xdr:rowOff>
    </xdr:from>
    <xdr:ext cx="0" cy="171450"/>
    <xdr:sp macro="" textlink="">
      <xdr:nvSpPr>
        <xdr:cNvPr id="2270" name="Text Box 10">
          <a:extLst>
            <a:ext uri="{FF2B5EF4-FFF2-40B4-BE49-F238E27FC236}">
              <a16:creationId xmlns:a16="http://schemas.microsoft.com/office/drawing/2014/main" id="{2105A5FA-FEBF-483B-8181-6801E66A56A7}"/>
            </a:ext>
          </a:extLst>
        </xdr:cNvPr>
        <xdr:cNvSpPr txBox="1">
          <a:spLocks noChangeArrowheads="1"/>
        </xdr:cNvSpPr>
      </xdr:nvSpPr>
      <xdr:spPr bwMode="auto">
        <a:xfrm>
          <a:off x="1057275" y="315944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48</xdr:row>
      <xdr:rowOff>0</xdr:rowOff>
    </xdr:from>
    <xdr:ext cx="0" cy="171450"/>
    <xdr:sp macro="" textlink="">
      <xdr:nvSpPr>
        <xdr:cNvPr id="2271" name="Text Box 11">
          <a:extLst>
            <a:ext uri="{FF2B5EF4-FFF2-40B4-BE49-F238E27FC236}">
              <a16:creationId xmlns:a16="http://schemas.microsoft.com/office/drawing/2014/main" id="{81321BD3-2984-4EE2-A5AB-571DE032725A}"/>
            </a:ext>
          </a:extLst>
        </xdr:cNvPr>
        <xdr:cNvSpPr txBox="1">
          <a:spLocks noChangeArrowheads="1"/>
        </xdr:cNvSpPr>
      </xdr:nvSpPr>
      <xdr:spPr bwMode="auto">
        <a:xfrm>
          <a:off x="1057275" y="315944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48</xdr:row>
      <xdr:rowOff>0</xdr:rowOff>
    </xdr:from>
    <xdr:ext cx="0" cy="171450"/>
    <xdr:sp macro="" textlink="">
      <xdr:nvSpPr>
        <xdr:cNvPr id="2272" name="Text Box 10">
          <a:extLst>
            <a:ext uri="{FF2B5EF4-FFF2-40B4-BE49-F238E27FC236}">
              <a16:creationId xmlns:a16="http://schemas.microsoft.com/office/drawing/2014/main" id="{1A5D670F-2CFA-404E-93D7-9E23AF0C8ED9}"/>
            </a:ext>
          </a:extLst>
        </xdr:cNvPr>
        <xdr:cNvSpPr txBox="1">
          <a:spLocks noChangeArrowheads="1"/>
        </xdr:cNvSpPr>
      </xdr:nvSpPr>
      <xdr:spPr bwMode="auto">
        <a:xfrm>
          <a:off x="1057275" y="315944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48</xdr:row>
      <xdr:rowOff>0</xdr:rowOff>
    </xdr:from>
    <xdr:ext cx="0" cy="171450"/>
    <xdr:sp macro="" textlink="">
      <xdr:nvSpPr>
        <xdr:cNvPr id="2273" name="Text Box 11">
          <a:extLst>
            <a:ext uri="{FF2B5EF4-FFF2-40B4-BE49-F238E27FC236}">
              <a16:creationId xmlns:a16="http://schemas.microsoft.com/office/drawing/2014/main" id="{E4E1D17E-1308-4173-B1FD-F3FA45D1DA1F}"/>
            </a:ext>
          </a:extLst>
        </xdr:cNvPr>
        <xdr:cNvSpPr txBox="1">
          <a:spLocks noChangeArrowheads="1"/>
        </xdr:cNvSpPr>
      </xdr:nvSpPr>
      <xdr:spPr bwMode="auto">
        <a:xfrm>
          <a:off x="1057275" y="315944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48</xdr:row>
      <xdr:rowOff>0</xdr:rowOff>
    </xdr:from>
    <xdr:ext cx="0" cy="171450"/>
    <xdr:sp macro="" textlink="">
      <xdr:nvSpPr>
        <xdr:cNvPr id="2274" name="Text Box 10">
          <a:extLst>
            <a:ext uri="{FF2B5EF4-FFF2-40B4-BE49-F238E27FC236}">
              <a16:creationId xmlns:a16="http://schemas.microsoft.com/office/drawing/2014/main" id="{A47D330D-E9C8-463D-9D18-798F6304F39C}"/>
            </a:ext>
          </a:extLst>
        </xdr:cNvPr>
        <xdr:cNvSpPr txBox="1">
          <a:spLocks noChangeArrowheads="1"/>
        </xdr:cNvSpPr>
      </xdr:nvSpPr>
      <xdr:spPr bwMode="auto">
        <a:xfrm>
          <a:off x="1057275" y="315944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48</xdr:row>
      <xdr:rowOff>0</xdr:rowOff>
    </xdr:from>
    <xdr:ext cx="0" cy="171450"/>
    <xdr:sp macro="" textlink="">
      <xdr:nvSpPr>
        <xdr:cNvPr id="2275" name="Text Box 11">
          <a:extLst>
            <a:ext uri="{FF2B5EF4-FFF2-40B4-BE49-F238E27FC236}">
              <a16:creationId xmlns:a16="http://schemas.microsoft.com/office/drawing/2014/main" id="{EA2E7379-3852-4BDF-9ACE-1F727964F162}"/>
            </a:ext>
          </a:extLst>
        </xdr:cNvPr>
        <xdr:cNvSpPr txBox="1">
          <a:spLocks noChangeArrowheads="1"/>
        </xdr:cNvSpPr>
      </xdr:nvSpPr>
      <xdr:spPr bwMode="auto">
        <a:xfrm>
          <a:off x="1057275" y="315944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48</xdr:row>
      <xdr:rowOff>0</xdr:rowOff>
    </xdr:from>
    <xdr:ext cx="0" cy="171450"/>
    <xdr:sp macro="" textlink="">
      <xdr:nvSpPr>
        <xdr:cNvPr id="2276" name="Text Box 10">
          <a:extLst>
            <a:ext uri="{FF2B5EF4-FFF2-40B4-BE49-F238E27FC236}">
              <a16:creationId xmlns:a16="http://schemas.microsoft.com/office/drawing/2014/main" id="{EA576981-4FF2-4AC3-86F7-B048D6777E0D}"/>
            </a:ext>
          </a:extLst>
        </xdr:cNvPr>
        <xdr:cNvSpPr txBox="1">
          <a:spLocks noChangeArrowheads="1"/>
        </xdr:cNvSpPr>
      </xdr:nvSpPr>
      <xdr:spPr bwMode="auto">
        <a:xfrm>
          <a:off x="1057275" y="315944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46</xdr:row>
      <xdr:rowOff>0</xdr:rowOff>
    </xdr:from>
    <xdr:ext cx="0" cy="171450"/>
    <xdr:sp macro="" textlink="">
      <xdr:nvSpPr>
        <xdr:cNvPr id="2277" name="Text Box 10">
          <a:extLst>
            <a:ext uri="{FF2B5EF4-FFF2-40B4-BE49-F238E27FC236}">
              <a16:creationId xmlns:a16="http://schemas.microsoft.com/office/drawing/2014/main" id="{EB1B3C07-4231-4ED7-BC7F-8A6741BBD79D}"/>
            </a:ext>
          </a:extLst>
        </xdr:cNvPr>
        <xdr:cNvSpPr txBox="1">
          <a:spLocks noChangeArrowheads="1"/>
        </xdr:cNvSpPr>
      </xdr:nvSpPr>
      <xdr:spPr bwMode="auto">
        <a:xfrm>
          <a:off x="1057275" y="310800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46</xdr:row>
      <xdr:rowOff>0</xdr:rowOff>
    </xdr:from>
    <xdr:ext cx="0" cy="171450"/>
    <xdr:sp macro="" textlink="">
      <xdr:nvSpPr>
        <xdr:cNvPr id="2278" name="Text Box 11">
          <a:extLst>
            <a:ext uri="{FF2B5EF4-FFF2-40B4-BE49-F238E27FC236}">
              <a16:creationId xmlns:a16="http://schemas.microsoft.com/office/drawing/2014/main" id="{03212040-73F4-4DA6-B232-02C2564D6D32}"/>
            </a:ext>
          </a:extLst>
        </xdr:cNvPr>
        <xdr:cNvSpPr txBox="1">
          <a:spLocks noChangeArrowheads="1"/>
        </xdr:cNvSpPr>
      </xdr:nvSpPr>
      <xdr:spPr bwMode="auto">
        <a:xfrm>
          <a:off x="1057275" y="310800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46</xdr:row>
      <xdr:rowOff>0</xdr:rowOff>
    </xdr:from>
    <xdr:ext cx="0" cy="171450"/>
    <xdr:sp macro="" textlink="">
      <xdr:nvSpPr>
        <xdr:cNvPr id="2279" name="Text Box 10">
          <a:extLst>
            <a:ext uri="{FF2B5EF4-FFF2-40B4-BE49-F238E27FC236}">
              <a16:creationId xmlns:a16="http://schemas.microsoft.com/office/drawing/2014/main" id="{FE7C190B-6B70-4B2D-AB7D-9C7A20D616A2}"/>
            </a:ext>
          </a:extLst>
        </xdr:cNvPr>
        <xdr:cNvSpPr txBox="1">
          <a:spLocks noChangeArrowheads="1"/>
        </xdr:cNvSpPr>
      </xdr:nvSpPr>
      <xdr:spPr bwMode="auto">
        <a:xfrm>
          <a:off x="1057275" y="310800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46</xdr:row>
      <xdr:rowOff>0</xdr:rowOff>
    </xdr:from>
    <xdr:ext cx="0" cy="171450"/>
    <xdr:sp macro="" textlink="">
      <xdr:nvSpPr>
        <xdr:cNvPr id="2280" name="Text Box 11">
          <a:extLst>
            <a:ext uri="{FF2B5EF4-FFF2-40B4-BE49-F238E27FC236}">
              <a16:creationId xmlns:a16="http://schemas.microsoft.com/office/drawing/2014/main" id="{11DFD92B-9902-48E4-9A83-C8F90A3EB2F3}"/>
            </a:ext>
          </a:extLst>
        </xdr:cNvPr>
        <xdr:cNvSpPr txBox="1">
          <a:spLocks noChangeArrowheads="1"/>
        </xdr:cNvSpPr>
      </xdr:nvSpPr>
      <xdr:spPr bwMode="auto">
        <a:xfrm>
          <a:off x="1057275" y="310800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46</xdr:row>
      <xdr:rowOff>0</xdr:rowOff>
    </xdr:from>
    <xdr:ext cx="0" cy="171450"/>
    <xdr:sp macro="" textlink="">
      <xdr:nvSpPr>
        <xdr:cNvPr id="2281" name="Text Box 10">
          <a:extLst>
            <a:ext uri="{FF2B5EF4-FFF2-40B4-BE49-F238E27FC236}">
              <a16:creationId xmlns:a16="http://schemas.microsoft.com/office/drawing/2014/main" id="{9811980D-4D23-4FB0-8B7D-0D5A28747438}"/>
            </a:ext>
          </a:extLst>
        </xdr:cNvPr>
        <xdr:cNvSpPr txBox="1">
          <a:spLocks noChangeArrowheads="1"/>
        </xdr:cNvSpPr>
      </xdr:nvSpPr>
      <xdr:spPr bwMode="auto">
        <a:xfrm>
          <a:off x="1057275" y="310800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46</xdr:row>
      <xdr:rowOff>0</xdr:rowOff>
    </xdr:from>
    <xdr:ext cx="0" cy="171450"/>
    <xdr:sp macro="" textlink="">
      <xdr:nvSpPr>
        <xdr:cNvPr id="2282" name="Text Box 11">
          <a:extLst>
            <a:ext uri="{FF2B5EF4-FFF2-40B4-BE49-F238E27FC236}">
              <a16:creationId xmlns:a16="http://schemas.microsoft.com/office/drawing/2014/main" id="{D1D0780A-C30B-469E-9813-AA6EA8C9AA84}"/>
            </a:ext>
          </a:extLst>
        </xdr:cNvPr>
        <xdr:cNvSpPr txBox="1">
          <a:spLocks noChangeArrowheads="1"/>
        </xdr:cNvSpPr>
      </xdr:nvSpPr>
      <xdr:spPr bwMode="auto">
        <a:xfrm>
          <a:off x="1057275" y="310800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46</xdr:row>
      <xdr:rowOff>0</xdr:rowOff>
    </xdr:from>
    <xdr:ext cx="0" cy="171450"/>
    <xdr:sp macro="" textlink="">
      <xdr:nvSpPr>
        <xdr:cNvPr id="2283" name="Text Box 10">
          <a:extLst>
            <a:ext uri="{FF2B5EF4-FFF2-40B4-BE49-F238E27FC236}">
              <a16:creationId xmlns:a16="http://schemas.microsoft.com/office/drawing/2014/main" id="{3A1F18BA-AA65-41BB-83F4-87BDBDDCBA81}"/>
            </a:ext>
          </a:extLst>
        </xdr:cNvPr>
        <xdr:cNvSpPr txBox="1">
          <a:spLocks noChangeArrowheads="1"/>
        </xdr:cNvSpPr>
      </xdr:nvSpPr>
      <xdr:spPr bwMode="auto">
        <a:xfrm>
          <a:off x="1057275" y="310800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46</xdr:row>
      <xdr:rowOff>0</xdr:rowOff>
    </xdr:from>
    <xdr:ext cx="0" cy="171450"/>
    <xdr:sp macro="" textlink="">
      <xdr:nvSpPr>
        <xdr:cNvPr id="2284" name="Text Box 11">
          <a:extLst>
            <a:ext uri="{FF2B5EF4-FFF2-40B4-BE49-F238E27FC236}">
              <a16:creationId xmlns:a16="http://schemas.microsoft.com/office/drawing/2014/main" id="{21C89649-41D0-4358-A0A9-12BCD67EC618}"/>
            </a:ext>
          </a:extLst>
        </xdr:cNvPr>
        <xdr:cNvSpPr txBox="1">
          <a:spLocks noChangeArrowheads="1"/>
        </xdr:cNvSpPr>
      </xdr:nvSpPr>
      <xdr:spPr bwMode="auto">
        <a:xfrm>
          <a:off x="1057275" y="310800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46</xdr:row>
      <xdr:rowOff>0</xdr:rowOff>
    </xdr:from>
    <xdr:ext cx="0" cy="171450"/>
    <xdr:sp macro="" textlink="">
      <xdr:nvSpPr>
        <xdr:cNvPr id="2285" name="Text Box 10">
          <a:extLst>
            <a:ext uri="{FF2B5EF4-FFF2-40B4-BE49-F238E27FC236}">
              <a16:creationId xmlns:a16="http://schemas.microsoft.com/office/drawing/2014/main" id="{57E978C7-3B43-46CD-83AC-568A87559AB3}"/>
            </a:ext>
          </a:extLst>
        </xdr:cNvPr>
        <xdr:cNvSpPr txBox="1">
          <a:spLocks noChangeArrowheads="1"/>
        </xdr:cNvSpPr>
      </xdr:nvSpPr>
      <xdr:spPr bwMode="auto">
        <a:xfrm>
          <a:off x="1057275" y="310800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457200</xdr:colOff>
      <xdr:row>46</xdr:row>
      <xdr:rowOff>209550</xdr:rowOff>
    </xdr:from>
    <xdr:ext cx="0" cy="171450"/>
    <xdr:sp macro="" textlink="">
      <xdr:nvSpPr>
        <xdr:cNvPr id="2286" name="Text Box 10">
          <a:extLst>
            <a:ext uri="{FF2B5EF4-FFF2-40B4-BE49-F238E27FC236}">
              <a16:creationId xmlns:a16="http://schemas.microsoft.com/office/drawing/2014/main" id="{22736C26-5C34-4187-801C-07CF369E77DD}"/>
            </a:ext>
          </a:extLst>
        </xdr:cNvPr>
        <xdr:cNvSpPr txBox="1">
          <a:spLocks noChangeArrowheads="1"/>
        </xdr:cNvSpPr>
      </xdr:nvSpPr>
      <xdr:spPr bwMode="auto">
        <a:xfrm>
          <a:off x="15211425" y="116490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51</xdr:row>
      <xdr:rowOff>0</xdr:rowOff>
    </xdr:from>
    <xdr:ext cx="0" cy="171450"/>
    <xdr:sp macro="" textlink="">
      <xdr:nvSpPr>
        <xdr:cNvPr id="2287" name="Text Box 10">
          <a:extLst>
            <a:ext uri="{FF2B5EF4-FFF2-40B4-BE49-F238E27FC236}">
              <a16:creationId xmlns:a16="http://schemas.microsoft.com/office/drawing/2014/main" id="{BD494A5D-E157-4581-93C2-CD75A8B21289}"/>
            </a:ext>
          </a:extLst>
        </xdr:cNvPr>
        <xdr:cNvSpPr txBox="1">
          <a:spLocks noChangeArrowheads="1"/>
        </xdr:cNvSpPr>
      </xdr:nvSpPr>
      <xdr:spPr bwMode="auto">
        <a:xfrm>
          <a:off x="1057275" y="119538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51</xdr:row>
      <xdr:rowOff>0</xdr:rowOff>
    </xdr:from>
    <xdr:ext cx="0" cy="171450"/>
    <xdr:sp macro="" textlink="">
      <xdr:nvSpPr>
        <xdr:cNvPr id="2288" name="Text Box 11">
          <a:extLst>
            <a:ext uri="{FF2B5EF4-FFF2-40B4-BE49-F238E27FC236}">
              <a16:creationId xmlns:a16="http://schemas.microsoft.com/office/drawing/2014/main" id="{616CD3DD-4D8C-46F7-AB18-2FB12C8434D5}"/>
            </a:ext>
          </a:extLst>
        </xdr:cNvPr>
        <xdr:cNvSpPr txBox="1">
          <a:spLocks noChangeArrowheads="1"/>
        </xdr:cNvSpPr>
      </xdr:nvSpPr>
      <xdr:spPr bwMode="auto">
        <a:xfrm>
          <a:off x="1057275" y="119538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51</xdr:row>
      <xdr:rowOff>0</xdr:rowOff>
    </xdr:from>
    <xdr:ext cx="0" cy="171450"/>
    <xdr:sp macro="" textlink="">
      <xdr:nvSpPr>
        <xdr:cNvPr id="2289" name="Text Box 10">
          <a:extLst>
            <a:ext uri="{FF2B5EF4-FFF2-40B4-BE49-F238E27FC236}">
              <a16:creationId xmlns:a16="http://schemas.microsoft.com/office/drawing/2014/main" id="{30856EF1-A489-469F-89D9-214450147BC4}"/>
            </a:ext>
          </a:extLst>
        </xdr:cNvPr>
        <xdr:cNvSpPr txBox="1">
          <a:spLocks noChangeArrowheads="1"/>
        </xdr:cNvSpPr>
      </xdr:nvSpPr>
      <xdr:spPr bwMode="auto">
        <a:xfrm>
          <a:off x="1057275" y="119538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51</xdr:row>
      <xdr:rowOff>0</xdr:rowOff>
    </xdr:from>
    <xdr:ext cx="0" cy="171450"/>
    <xdr:sp macro="" textlink="">
      <xdr:nvSpPr>
        <xdr:cNvPr id="2290" name="Text Box 11">
          <a:extLst>
            <a:ext uri="{FF2B5EF4-FFF2-40B4-BE49-F238E27FC236}">
              <a16:creationId xmlns:a16="http://schemas.microsoft.com/office/drawing/2014/main" id="{D7488FF5-FA0E-4B43-8A73-F9B6EB680262}"/>
            </a:ext>
          </a:extLst>
        </xdr:cNvPr>
        <xdr:cNvSpPr txBox="1">
          <a:spLocks noChangeArrowheads="1"/>
        </xdr:cNvSpPr>
      </xdr:nvSpPr>
      <xdr:spPr bwMode="auto">
        <a:xfrm>
          <a:off x="1057275" y="119538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51</xdr:row>
      <xdr:rowOff>0</xdr:rowOff>
    </xdr:from>
    <xdr:ext cx="0" cy="171450"/>
    <xdr:sp macro="" textlink="">
      <xdr:nvSpPr>
        <xdr:cNvPr id="2291" name="Text Box 10">
          <a:extLst>
            <a:ext uri="{FF2B5EF4-FFF2-40B4-BE49-F238E27FC236}">
              <a16:creationId xmlns:a16="http://schemas.microsoft.com/office/drawing/2014/main" id="{7CD6E85E-E187-472C-8711-C2B684809F73}"/>
            </a:ext>
          </a:extLst>
        </xdr:cNvPr>
        <xdr:cNvSpPr txBox="1">
          <a:spLocks noChangeArrowheads="1"/>
        </xdr:cNvSpPr>
      </xdr:nvSpPr>
      <xdr:spPr bwMode="auto">
        <a:xfrm>
          <a:off x="1057275" y="119538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51</xdr:row>
      <xdr:rowOff>0</xdr:rowOff>
    </xdr:from>
    <xdr:ext cx="0" cy="171450"/>
    <xdr:sp macro="" textlink="">
      <xdr:nvSpPr>
        <xdr:cNvPr id="2292" name="Text Box 11">
          <a:extLst>
            <a:ext uri="{FF2B5EF4-FFF2-40B4-BE49-F238E27FC236}">
              <a16:creationId xmlns:a16="http://schemas.microsoft.com/office/drawing/2014/main" id="{987B1A1A-A925-4854-8507-7EA359A6F135}"/>
            </a:ext>
          </a:extLst>
        </xdr:cNvPr>
        <xdr:cNvSpPr txBox="1">
          <a:spLocks noChangeArrowheads="1"/>
        </xdr:cNvSpPr>
      </xdr:nvSpPr>
      <xdr:spPr bwMode="auto">
        <a:xfrm>
          <a:off x="1057275" y="119538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51</xdr:row>
      <xdr:rowOff>0</xdr:rowOff>
    </xdr:from>
    <xdr:ext cx="0" cy="171450"/>
    <xdr:sp macro="" textlink="">
      <xdr:nvSpPr>
        <xdr:cNvPr id="2293" name="Text Box 10">
          <a:extLst>
            <a:ext uri="{FF2B5EF4-FFF2-40B4-BE49-F238E27FC236}">
              <a16:creationId xmlns:a16="http://schemas.microsoft.com/office/drawing/2014/main" id="{75FA75C2-6947-42BB-885D-B6ECC8FD07D5}"/>
            </a:ext>
          </a:extLst>
        </xdr:cNvPr>
        <xdr:cNvSpPr txBox="1">
          <a:spLocks noChangeArrowheads="1"/>
        </xdr:cNvSpPr>
      </xdr:nvSpPr>
      <xdr:spPr bwMode="auto">
        <a:xfrm>
          <a:off x="1057275" y="119538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51</xdr:row>
      <xdr:rowOff>0</xdr:rowOff>
    </xdr:from>
    <xdr:ext cx="0" cy="171450"/>
    <xdr:sp macro="" textlink="">
      <xdr:nvSpPr>
        <xdr:cNvPr id="2294" name="Text Box 11">
          <a:extLst>
            <a:ext uri="{FF2B5EF4-FFF2-40B4-BE49-F238E27FC236}">
              <a16:creationId xmlns:a16="http://schemas.microsoft.com/office/drawing/2014/main" id="{404877BE-DC74-466F-9997-77916B675074}"/>
            </a:ext>
          </a:extLst>
        </xdr:cNvPr>
        <xdr:cNvSpPr txBox="1">
          <a:spLocks noChangeArrowheads="1"/>
        </xdr:cNvSpPr>
      </xdr:nvSpPr>
      <xdr:spPr bwMode="auto">
        <a:xfrm>
          <a:off x="1057275" y="119538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51</xdr:row>
      <xdr:rowOff>0</xdr:rowOff>
    </xdr:from>
    <xdr:ext cx="0" cy="171450"/>
    <xdr:sp macro="" textlink="">
      <xdr:nvSpPr>
        <xdr:cNvPr id="2295" name="Text Box 10">
          <a:extLst>
            <a:ext uri="{FF2B5EF4-FFF2-40B4-BE49-F238E27FC236}">
              <a16:creationId xmlns:a16="http://schemas.microsoft.com/office/drawing/2014/main" id="{BB612C58-8876-4B1C-A2AC-6555F5D4E3FC}"/>
            </a:ext>
          </a:extLst>
        </xdr:cNvPr>
        <xdr:cNvSpPr txBox="1">
          <a:spLocks noChangeArrowheads="1"/>
        </xdr:cNvSpPr>
      </xdr:nvSpPr>
      <xdr:spPr bwMode="auto">
        <a:xfrm>
          <a:off x="1057275" y="119538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51</xdr:row>
      <xdr:rowOff>0</xdr:rowOff>
    </xdr:from>
    <xdr:ext cx="0" cy="171450"/>
    <xdr:sp macro="" textlink="">
      <xdr:nvSpPr>
        <xdr:cNvPr id="2296" name="Text Box 11">
          <a:extLst>
            <a:ext uri="{FF2B5EF4-FFF2-40B4-BE49-F238E27FC236}">
              <a16:creationId xmlns:a16="http://schemas.microsoft.com/office/drawing/2014/main" id="{A8A603C7-7522-4703-9692-25CCA12E3E75}"/>
            </a:ext>
          </a:extLst>
        </xdr:cNvPr>
        <xdr:cNvSpPr txBox="1">
          <a:spLocks noChangeArrowheads="1"/>
        </xdr:cNvSpPr>
      </xdr:nvSpPr>
      <xdr:spPr bwMode="auto">
        <a:xfrm>
          <a:off x="1057275" y="119538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51</xdr:row>
      <xdr:rowOff>0</xdr:rowOff>
    </xdr:from>
    <xdr:ext cx="0" cy="171450"/>
    <xdr:sp macro="" textlink="">
      <xdr:nvSpPr>
        <xdr:cNvPr id="2297" name="Text Box 10">
          <a:extLst>
            <a:ext uri="{FF2B5EF4-FFF2-40B4-BE49-F238E27FC236}">
              <a16:creationId xmlns:a16="http://schemas.microsoft.com/office/drawing/2014/main" id="{407BF6CF-54A2-40BF-8B0C-8BE8EEDFC970}"/>
            </a:ext>
          </a:extLst>
        </xdr:cNvPr>
        <xdr:cNvSpPr txBox="1">
          <a:spLocks noChangeArrowheads="1"/>
        </xdr:cNvSpPr>
      </xdr:nvSpPr>
      <xdr:spPr bwMode="auto">
        <a:xfrm>
          <a:off x="1057275" y="119538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51</xdr:row>
      <xdr:rowOff>0</xdr:rowOff>
    </xdr:from>
    <xdr:ext cx="0" cy="171450"/>
    <xdr:sp macro="" textlink="">
      <xdr:nvSpPr>
        <xdr:cNvPr id="2298" name="Text Box 11">
          <a:extLst>
            <a:ext uri="{FF2B5EF4-FFF2-40B4-BE49-F238E27FC236}">
              <a16:creationId xmlns:a16="http://schemas.microsoft.com/office/drawing/2014/main" id="{494BDC8D-C48F-4ADE-BB4D-DC616B8CF64E}"/>
            </a:ext>
          </a:extLst>
        </xdr:cNvPr>
        <xdr:cNvSpPr txBox="1">
          <a:spLocks noChangeArrowheads="1"/>
        </xdr:cNvSpPr>
      </xdr:nvSpPr>
      <xdr:spPr bwMode="auto">
        <a:xfrm>
          <a:off x="1057275" y="119538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51</xdr:row>
      <xdr:rowOff>0</xdr:rowOff>
    </xdr:from>
    <xdr:ext cx="0" cy="171450"/>
    <xdr:sp macro="" textlink="">
      <xdr:nvSpPr>
        <xdr:cNvPr id="2299" name="Text Box 10">
          <a:extLst>
            <a:ext uri="{FF2B5EF4-FFF2-40B4-BE49-F238E27FC236}">
              <a16:creationId xmlns:a16="http://schemas.microsoft.com/office/drawing/2014/main" id="{B11E47AD-212F-4ABC-B155-58652DCC04C9}"/>
            </a:ext>
          </a:extLst>
        </xdr:cNvPr>
        <xdr:cNvSpPr txBox="1">
          <a:spLocks noChangeArrowheads="1"/>
        </xdr:cNvSpPr>
      </xdr:nvSpPr>
      <xdr:spPr bwMode="auto">
        <a:xfrm>
          <a:off x="1057275" y="119538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51</xdr:row>
      <xdr:rowOff>0</xdr:rowOff>
    </xdr:from>
    <xdr:ext cx="0" cy="171450"/>
    <xdr:sp macro="" textlink="">
      <xdr:nvSpPr>
        <xdr:cNvPr id="2300" name="Text Box 11">
          <a:extLst>
            <a:ext uri="{FF2B5EF4-FFF2-40B4-BE49-F238E27FC236}">
              <a16:creationId xmlns:a16="http://schemas.microsoft.com/office/drawing/2014/main" id="{FA20F0A4-817D-4B99-8864-3D53EAD01710}"/>
            </a:ext>
          </a:extLst>
        </xdr:cNvPr>
        <xdr:cNvSpPr txBox="1">
          <a:spLocks noChangeArrowheads="1"/>
        </xdr:cNvSpPr>
      </xdr:nvSpPr>
      <xdr:spPr bwMode="auto">
        <a:xfrm>
          <a:off x="1057275" y="119538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51</xdr:row>
      <xdr:rowOff>0</xdr:rowOff>
    </xdr:from>
    <xdr:ext cx="0" cy="171450"/>
    <xdr:sp macro="" textlink="">
      <xdr:nvSpPr>
        <xdr:cNvPr id="2301" name="Text Box 10">
          <a:extLst>
            <a:ext uri="{FF2B5EF4-FFF2-40B4-BE49-F238E27FC236}">
              <a16:creationId xmlns:a16="http://schemas.microsoft.com/office/drawing/2014/main" id="{67847D8E-17EB-4DE2-A9FC-9F9FBEA1CDFE}"/>
            </a:ext>
          </a:extLst>
        </xdr:cNvPr>
        <xdr:cNvSpPr txBox="1">
          <a:spLocks noChangeArrowheads="1"/>
        </xdr:cNvSpPr>
      </xdr:nvSpPr>
      <xdr:spPr bwMode="auto">
        <a:xfrm>
          <a:off x="1057275" y="119538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51</xdr:row>
      <xdr:rowOff>0</xdr:rowOff>
    </xdr:from>
    <xdr:ext cx="0" cy="171450"/>
    <xdr:sp macro="" textlink="">
      <xdr:nvSpPr>
        <xdr:cNvPr id="2302" name="Text Box 11">
          <a:extLst>
            <a:ext uri="{FF2B5EF4-FFF2-40B4-BE49-F238E27FC236}">
              <a16:creationId xmlns:a16="http://schemas.microsoft.com/office/drawing/2014/main" id="{3A6D415E-3C4C-4D28-B35E-BB7CA724FBDB}"/>
            </a:ext>
          </a:extLst>
        </xdr:cNvPr>
        <xdr:cNvSpPr txBox="1">
          <a:spLocks noChangeArrowheads="1"/>
        </xdr:cNvSpPr>
      </xdr:nvSpPr>
      <xdr:spPr bwMode="auto">
        <a:xfrm>
          <a:off x="1057275" y="119538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51</xdr:row>
      <xdr:rowOff>0</xdr:rowOff>
    </xdr:from>
    <xdr:ext cx="0" cy="171450"/>
    <xdr:sp macro="" textlink="">
      <xdr:nvSpPr>
        <xdr:cNvPr id="2303" name="Text Box 10">
          <a:extLst>
            <a:ext uri="{FF2B5EF4-FFF2-40B4-BE49-F238E27FC236}">
              <a16:creationId xmlns:a16="http://schemas.microsoft.com/office/drawing/2014/main" id="{2ADF3663-26C9-487B-995F-50D8D8AE8EC9}"/>
            </a:ext>
          </a:extLst>
        </xdr:cNvPr>
        <xdr:cNvSpPr txBox="1">
          <a:spLocks noChangeArrowheads="1"/>
        </xdr:cNvSpPr>
      </xdr:nvSpPr>
      <xdr:spPr bwMode="auto">
        <a:xfrm>
          <a:off x="1057275" y="119538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49</xdr:row>
      <xdr:rowOff>0</xdr:rowOff>
    </xdr:from>
    <xdr:ext cx="0" cy="171450"/>
    <xdr:sp macro="" textlink="">
      <xdr:nvSpPr>
        <xdr:cNvPr id="2304" name="Text Box 10">
          <a:extLst>
            <a:ext uri="{FF2B5EF4-FFF2-40B4-BE49-F238E27FC236}">
              <a16:creationId xmlns:a16="http://schemas.microsoft.com/office/drawing/2014/main" id="{CCF97F28-3DB0-4FC0-AF90-0DEE6D4F13DF}"/>
            </a:ext>
          </a:extLst>
        </xdr:cNvPr>
        <xdr:cNvSpPr txBox="1">
          <a:spLocks noChangeArrowheads="1"/>
        </xdr:cNvSpPr>
      </xdr:nvSpPr>
      <xdr:spPr bwMode="auto">
        <a:xfrm>
          <a:off x="1057275" y="114395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49</xdr:row>
      <xdr:rowOff>0</xdr:rowOff>
    </xdr:from>
    <xdr:ext cx="0" cy="171450"/>
    <xdr:sp macro="" textlink="">
      <xdr:nvSpPr>
        <xdr:cNvPr id="2305" name="Text Box 11">
          <a:extLst>
            <a:ext uri="{FF2B5EF4-FFF2-40B4-BE49-F238E27FC236}">
              <a16:creationId xmlns:a16="http://schemas.microsoft.com/office/drawing/2014/main" id="{5A87F2F2-E1A9-475F-9C59-D8FA5B6674A4}"/>
            </a:ext>
          </a:extLst>
        </xdr:cNvPr>
        <xdr:cNvSpPr txBox="1">
          <a:spLocks noChangeArrowheads="1"/>
        </xdr:cNvSpPr>
      </xdr:nvSpPr>
      <xdr:spPr bwMode="auto">
        <a:xfrm>
          <a:off x="1057275" y="114395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49</xdr:row>
      <xdr:rowOff>0</xdr:rowOff>
    </xdr:from>
    <xdr:ext cx="0" cy="171450"/>
    <xdr:sp macro="" textlink="">
      <xdr:nvSpPr>
        <xdr:cNvPr id="2306" name="Text Box 10">
          <a:extLst>
            <a:ext uri="{FF2B5EF4-FFF2-40B4-BE49-F238E27FC236}">
              <a16:creationId xmlns:a16="http://schemas.microsoft.com/office/drawing/2014/main" id="{FEAC5263-B2BE-402C-B530-7FE9C9A788FC}"/>
            </a:ext>
          </a:extLst>
        </xdr:cNvPr>
        <xdr:cNvSpPr txBox="1">
          <a:spLocks noChangeArrowheads="1"/>
        </xdr:cNvSpPr>
      </xdr:nvSpPr>
      <xdr:spPr bwMode="auto">
        <a:xfrm>
          <a:off x="1057275" y="114395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49</xdr:row>
      <xdr:rowOff>0</xdr:rowOff>
    </xdr:from>
    <xdr:ext cx="0" cy="171450"/>
    <xdr:sp macro="" textlink="">
      <xdr:nvSpPr>
        <xdr:cNvPr id="2307" name="Text Box 11">
          <a:extLst>
            <a:ext uri="{FF2B5EF4-FFF2-40B4-BE49-F238E27FC236}">
              <a16:creationId xmlns:a16="http://schemas.microsoft.com/office/drawing/2014/main" id="{BFB5BB8D-36D0-4B11-A7A0-40BDADF53867}"/>
            </a:ext>
          </a:extLst>
        </xdr:cNvPr>
        <xdr:cNvSpPr txBox="1">
          <a:spLocks noChangeArrowheads="1"/>
        </xdr:cNvSpPr>
      </xdr:nvSpPr>
      <xdr:spPr bwMode="auto">
        <a:xfrm>
          <a:off x="1057275" y="114395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49</xdr:row>
      <xdr:rowOff>0</xdr:rowOff>
    </xdr:from>
    <xdr:ext cx="0" cy="171450"/>
    <xdr:sp macro="" textlink="">
      <xdr:nvSpPr>
        <xdr:cNvPr id="2308" name="Text Box 10">
          <a:extLst>
            <a:ext uri="{FF2B5EF4-FFF2-40B4-BE49-F238E27FC236}">
              <a16:creationId xmlns:a16="http://schemas.microsoft.com/office/drawing/2014/main" id="{6AABC35D-7C63-470E-A066-13032B03E1BA}"/>
            </a:ext>
          </a:extLst>
        </xdr:cNvPr>
        <xdr:cNvSpPr txBox="1">
          <a:spLocks noChangeArrowheads="1"/>
        </xdr:cNvSpPr>
      </xdr:nvSpPr>
      <xdr:spPr bwMode="auto">
        <a:xfrm>
          <a:off x="1057275" y="114395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49</xdr:row>
      <xdr:rowOff>0</xdr:rowOff>
    </xdr:from>
    <xdr:ext cx="0" cy="171450"/>
    <xdr:sp macro="" textlink="">
      <xdr:nvSpPr>
        <xdr:cNvPr id="2309" name="Text Box 11">
          <a:extLst>
            <a:ext uri="{FF2B5EF4-FFF2-40B4-BE49-F238E27FC236}">
              <a16:creationId xmlns:a16="http://schemas.microsoft.com/office/drawing/2014/main" id="{1C959AB6-947C-4716-B1E5-CAADA40FA084}"/>
            </a:ext>
          </a:extLst>
        </xdr:cNvPr>
        <xdr:cNvSpPr txBox="1">
          <a:spLocks noChangeArrowheads="1"/>
        </xdr:cNvSpPr>
      </xdr:nvSpPr>
      <xdr:spPr bwMode="auto">
        <a:xfrm>
          <a:off x="1057275" y="114395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49</xdr:row>
      <xdr:rowOff>0</xdr:rowOff>
    </xdr:from>
    <xdr:ext cx="0" cy="171450"/>
    <xdr:sp macro="" textlink="">
      <xdr:nvSpPr>
        <xdr:cNvPr id="2310" name="Text Box 10">
          <a:extLst>
            <a:ext uri="{FF2B5EF4-FFF2-40B4-BE49-F238E27FC236}">
              <a16:creationId xmlns:a16="http://schemas.microsoft.com/office/drawing/2014/main" id="{3892BE7D-56EE-44B2-ADD1-4912FBA3BEEF}"/>
            </a:ext>
          </a:extLst>
        </xdr:cNvPr>
        <xdr:cNvSpPr txBox="1">
          <a:spLocks noChangeArrowheads="1"/>
        </xdr:cNvSpPr>
      </xdr:nvSpPr>
      <xdr:spPr bwMode="auto">
        <a:xfrm>
          <a:off x="1057275" y="114395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49</xdr:row>
      <xdr:rowOff>0</xdr:rowOff>
    </xdr:from>
    <xdr:ext cx="0" cy="171450"/>
    <xdr:sp macro="" textlink="">
      <xdr:nvSpPr>
        <xdr:cNvPr id="2311" name="Text Box 11">
          <a:extLst>
            <a:ext uri="{FF2B5EF4-FFF2-40B4-BE49-F238E27FC236}">
              <a16:creationId xmlns:a16="http://schemas.microsoft.com/office/drawing/2014/main" id="{BA87812D-CDC4-4021-8280-426234777B6F}"/>
            </a:ext>
          </a:extLst>
        </xdr:cNvPr>
        <xdr:cNvSpPr txBox="1">
          <a:spLocks noChangeArrowheads="1"/>
        </xdr:cNvSpPr>
      </xdr:nvSpPr>
      <xdr:spPr bwMode="auto">
        <a:xfrm>
          <a:off x="1057275" y="114395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49</xdr:row>
      <xdr:rowOff>0</xdr:rowOff>
    </xdr:from>
    <xdr:ext cx="0" cy="171450"/>
    <xdr:sp macro="" textlink="">
      <xdr:nvSpPr>
        <xdr:cNvPr id="2312" name="Text Box 10">
          <a:extLst>
            <a:ext uri="{FF2B5EF4-FFF2-40B4-BE49-F238E27FC236}">
              <a16:creationId xmlns:a16="http://schemas.microsoft.com/office/drawing/2014/main" id="{19317BCA-F98F-49F2-8C17-968B5128178F}"/>
            </a:ext>
          </a:extLst>
        </xdr:cNvPr>
        <xdr:cNvSpPr txBox="1">
          <a:spLocks noChangeArrowheads="1"/>
        </xdr:cNvSpPr>
      </xdr:nvSpPr>
      <xdr:spPr bwMode="auto">
        <a:xfrm>
          <a:off x="1057275" y="114395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405</xdr:row>
      <xdr:rowOff>0</xdr:rowOff>
    </xdr:from>
    <xdr:to>
      <xdr:col>2</xdr:col>
      <xdr:colOff>76200</xdr:colOff>
      <xdr:row>405</xdr:row>
      <xdr:rowOff>47625</xdr:rowOff>
    </xdr:to>
    <xdr:sp macro="" textlink="">
      <xdr:nvSpPr>
        <xdr:cNvPr id="2" name="Text Box 68">
          <a:extLst>
            <a:ext uri="{FF2B5EF4-FFF2-40B4-BE49-F238E27FC236}">
              <a16:creationId xmlns:a16="http://schemas.microsoft.com/office/drawing/2014/main" id="{532CF2BF-D26A-4D73-8B93-A8BBC9449667}"/>
            </a:ext>
          </a:extLst>
        </xdr:cNvPr>
        <xdr:cNvSpPr txBox="1">
          <a:spLocks noChangeArrowheads="1"/>
        </xdr:cNvSpPr>
      </xdr:nvSpPr>
      <xdr:spPr bwMode="auto">
        <a:xfrm>
          <a:off x="3933825" y="776859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405</xdr:row>
      <xdr:rowOff>0</xdr:rowOff>
    </xdr:from>
    <xdr:to>
      <xdr:col>2</xdr:col>
      <xdr:colOff>76200</xdr:colOff>
      <xdr:row>405</xdr:row>
      <xdr:rowOff>47625</xdr:rowOff>
    </xdr:to>
    <xdr:sp macro="" textlink="">
      <xdr:nvSpPr>
        <xdr:cNvPr id="3" name="Text Box 69">
          <a:extLst>
            <a:ext uri="{FF2B5EF4-FFF2-40B4-BE49-F238E27FC236}">
              <a16:creationId xmlns:a16="http://schemas.microsoft.com/office/drawing/2014/main" id="{743B1C88-AA0E-4B33-B545-4192F2E373CC}"/>
            </a:ext>
          </a:extLst>
        </xdr:cNvPr>
        <xdr:cNvSpPr txBox="1">
          <a:spLocks noChangeArrowheads="1"/>
        </xdr:cNvSpPr>
      </xdr:nvSpPr>
      <xdr:spPr bwMode="auto">
        <a:xfrm>
          <a:off x="3933825" y="776859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405</xdr:row>
      <xdr:rowOff>0</xdr:rowOff>
    </xdr:from>
    <xdr:to>
      <xdr:col>2</xdr:col>
      <xdr:colOff>76200</xdr:colOff>
      <xdr:row>405</xdr:row>
      <xdr:rowOff>47625</xdr:rowOff>
    </xdr:to>
    <xdr:sp macro="" textlink="">
      <xdr:nvSpPr>
        <xdr:cNvPr id="4" name="Text Box 70">
          <a:extLst>
            <a:ext uri="{FF2B5EF4-FFF2-40B4-BE49-F238E27FC236}">
              <a16:creationId xmlns:a16="http://schemas.microsoft.com/office/drawing/2014/main" id="{CCFC1B45-011D-4247-BAC1-7787577D64E8}"/>
            </a:ext>
          </a:extLst>
        </xdr:cNvPr>
        <xdr:cNvSpPr txBox="1">
          <a:spLocks noChangeArrowheads="1"/>
        </xdr:cNvSpPr>
      </xdr:nvSpPr>
      <xdr:spPr bwMode="auto">
        <a:xfrm>
          <a:off x="3933825" y="776859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405</xdr:row>
      <xdr:rowOff>0</xdr:rowOff>
    </xdr:from>
    <xdr:to>
      <xdr:col>2</xdr:col>
      <xdr:colOff>76200</xdr:colOff>
      <xdr:row>405</xdr:row>
      <xdr:rowOff>47625</xdr:rowOff>
    </xdr:to>
    <xdr:sp macro="" textlink="">
      <xdr:nvSpPr>
        <xdr:cNvPr id="5" name="Text Box 71">
          <a:extLst>
            <a:ext uri="{FF2B5EF4-FFF2-40B4-BE49-F238E27FC236}">
              <a16:creationId xmlns:a16="http://schemas.microsoft.com/office/drawing/2014/main" id="{2473E931-0B1D-4B94-969D-44450A49F8FC}"/>
            </a:ext>
          </a:extLst>
        </xdr:cNvPr>
        <xdr:cNvSpPr txBox="1">
          <a:spLocks noChangeArrowheads="1"/>
        </xdr:cNvSpPr>
      </xdr:nvSpPr>
      <xdr:spPr bwMode="auto">
        <a:xfrm>
          <a:off x="3933825" y="776859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405</xdr:row>
      <xdr:rowOff>0</xdr:rowOff>
    </xdr:from>
    <xdr:to>
      <xdr:col>2</xdr:col>
      <xdr:colOff>76200</xdr:colOff>
      <xdr:row>405</xdr:row>
      <xdr:rowOff>47625</xdr:rowOff>
    </xdr:to>
    <xdr:sp macro="" textlink="">
      <xdr:nvSpPr>
        <xdr:cNvPr id="6" name="Text Box 72">
          <a:extLst>
            <a:ext uri="{FF2B5EF4-FFF2-40B4-BE49-F238E27FC236}">
              <a16:creationId xmlns:a16="http://schemas.microsoft.com/office/drawing/2014/main" id="{F0239FFA-AC1C-475B-A8D7-DA0E8DDAE87A}"/>
            </a:ext>
          </a:extLst>
        </xdr:cNvPr>
        <xdr:cNvSpPr txBox="1">
          <a:spLocks noChangeArrowheads="1"/>
        </xdr:cNvSpPr>
      </xdr:nvSpPr>
      <xdr:spPr bwMode="auto">
        <a:xfrm>
          <a:off x="3933825" y="776859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405</xdr:row>
      <xdr:rowOff>0</xdr:rowOff>
    </xdr:from>
    <xdr:to>
      <xdr:col>2</xdr:col>
      <xdr:colOff>76200</xdr:colOff>
      <xdr:row>405</xdr:row>
      <xdr:rowOff>47625</xdr:rowOff>
    </xdr:to>
    <xdr:sp macro="" textlink="">
      <xdr:nvSpPr>
        <xdr:cNvPr id="7" name="Text Box 73">
          <a:extLst>
            <a:ext uri="{FF2B5EF4-FFF2-40B4-BE49-F238E27FC236}">
              <a16:creationId xmlns:a16="http://schemas.microsoft.com/office/drawing/2014/main" id="{B59DC346-779B-4749-A268-CCF8DFCD8726}"/>
            </a:ext>
          </a:extLst>
        </xdr:cNvPr>
        <xdr:cNvSpPr txBox="1">
          <a:spLocks noChangeArrowheads="1"/>
        </xdr:cNvSpPr>
      </xdr:nvSpPr>
      <xdr:spPr bwMode="auto">
        <a:xfrm>
          <a:off x="3933825" y="776859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405</xdr:row>
      <xdr:rowOff>0</xdr:rowOff>
    </xdr:from>
    <xdr:to>
      <xdr:col>2</xdr:col>
      <xdr:colOff>76200</xdr:colOff>
      <xdr:row>405</xdr:row>
      <xdr:rowOff>28575</xdr:rowOff>
    </xdr:to>
    <xdr:sp macro="" textlink="">
      <xdr:nvSpPr>
        <xdr:cNvPr id="8" name="Text Box 46">
          <a:extLst>
            <a:ext uri="{FF2B5EF4-FFF2-40B4-BE49-F238E27FC236}">
              <a16:creationId xmlns:a16="http://schemas.microsoft.com/office/drawing/2014/main" id="{1F10BA4C-D9A8-4FF9-A42F-059A70993608}"/>
            </a:ext>
          </a:extLst>
        </xdr:cNvPr>
        <xdr:cNvSpPr txBox="1">
          <a:spLocks noChangeArrowheads="1"/>
        </xdr:cNvSpPr>
      </xdr:nvSpPr>
      <xdr:spPr bwMode="auto">
        <a:xfrm>
          <a:off x="3933825" y="776859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405</xdr:row>
      <xdr:rowOff>0</xdr:rowOff>
    </xdr:from>
    <xdr:to>
      <xdr:col>2</xdr:col>
      <xdr:colOff>76200</xdr:colOff>
      <xdr:row>405</xdr:row>
      <xdr:rowOff>28575</xdr:rowOff>
    </xdr:to>
    <xdr:sp macro="" textlink="">
      <xdr:nvSpPr>
        <xdr:cNvPr id="9" name="Text Box 43">
          <a:extLst>
            <a:ext uri="{FF2B5EF4-FFF2-40B4-BE49-F238E27FC236}">
              <a16:creationId xmlns:a16="http://schemas.microsoft.com/office/drawing/2014/main" id="{8EF69D80-ABF8-4ED2-BA12-FA107C87A1E6}"/>
            </a:ext>
          </a:extLst>
        </xdr:cNvPr>
        <xdr:cNvSpPr txBox="1">
          <a:spLocks noChangeArrowheads="1"/>
        </xdr:cNvSpPr>
      </xdr:nvSpPr>
      <xdr:spPr bwMode="auto">
        <a:xfrm>
          <a:off x="3933825" y="776859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405</xdr:row>
      <xdr:rowOff>0</xdr:rowOff>
    </xdr:from>
    <xdr:to>
      <xdr:col>2</xdr:col>
      <xdr:colOff>76200</xdr:colOff>
      <xdr:row>405</xdr:row>
      <xdr:rowOff>28575</xdr:rowOff>
    </xdr:to>
    <xdr:sp macro="" textlink="">
      <xdr:nvSpPr>
        <xdr:cNvPr id="10" name="Text Box 46">
          <a:extLst>
            <a:ext uri="{FF2B5EF4-FFF2-40B4-BE49-F238E27FC236}">
              <a16:creationId xmlns:a16="http://schemas.microsoft.com/office/drawing/2014/main" id="{0CF8CC64-1467-4EA7-8710-A34103BD39FD}"/>
            </a:ext>
          </a:extLst>
        </xdr:cNvPr>
        <xdr:cNvSpPr txBox="1">
          <a:spLocks noChangeArrowheads="1"/>
        </xdr:cNvSpPr>
      </xdr:nvSpPr>
      <xdr:spPr bwMode="auto">
        <a:xfrm>
          <a:off x="3933825" y="776859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405</xdr:row>
      <xdr:rowOff>0</xdr:rowOff>
    </xdr:from>
    <xdr:to>
      <xdr:col>2</xdr:col>
      <xdr:colOff>76200</xdr:colOff>
      <xdr:row>405</xdr:row>
      <xdr:rowOff>28575</xdr:rowOff>
    </xdr:to>
    <xdr:sp macro="" textlink="">
      <xdr:nvSpPr>
        <xdr:cNvPr id="11" name="Text Box 43">
          <a:extLst>
            <a:ext uri="{FF2B5EF4-FFF2-40B4-BE49-F238E27FC236}">
              <a16:creationId xmlns:a16="http://schemas.microsoft.com/office/drawing/2014/main" id="{DB31AEC5-F6B9-4C95-9A46-99CFDABFABFF}"/>
            </a:ext>
          </a:extLst>
        </xdr:cNvPr>
        <xdr:cNvSpPr txBox="1">
          <a:spLocks noChangeArrowheads="1"/>
        </xdr:cNvSpPr>
      </xdr:nvSpPr>
      <xdr:spPr bwMode="auto">
        <a:xfrm>
          <a:off x="3933825" y="776859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405</xdr:row>
      <xdr:rowOff>0</xdr:rowOff>
    </xdr:from>
    <xdr:to>
      <xdr:col>1</xdr:col>
      <xdr:colOff>790575</xdr:colOff>
      <xdr:row>405</xdr:row>
      <xdr:rowOff>171450</xdr:rowOff>
    </xdr:to>
    <xdr:sp macro="" textlink="">
      <xdr:nvSpPr>
        <xdr:cNvPr id="12" name="Text Box 10">
          <a:extLst>
            <a:ext uri="{FF2B5EF4-FFF2-40B4-BE49-F238E27FC236}">
              <a16:creationId xmlns:a16="http://schemas.microsoft.com/office/drawing/2014/main" id="{0BCF532F-6B54-4962-A978-37912B985E54}"/>
            </a:ext>
          </a:extLst>
        </xdr:cNvPr>
        <xdr:cNvSpPr txBox="1">
          <a:spLocks noChangeArrowheads="1"/>
        </xdr:cNvSpPr>
      </xdr:nvSpPr>
      <xdr:spPr bwMode="auto">
        <a:xfrm>
          <a:off x="1057275" y="776859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405</xdr:row>
      <xdr:rowOff>0</xdr:rowOff>
    </xdr:from>
    <xdr:to>
      <xdr:col>1</xdr:col>
      <xdr:colOff>790575</xdr:colOff>
      <xdr:row>405</xdr:row>
      <xdr:rowOff>171450</xdr:rowOff>
    </xdr:to>
    <xdr:sp macro="" textlink="">
      <xdr:nvSpPr>
        <xdr:cNvPr id="13" name="Text Box 11">
          <a:extLst>
            <a:ext uri="{FF2B5EF4-FFF2-40B4-BE49-F238E27FC236}">
              <a16:creationId xmlns:a16="http://schemas.microsoft.com/office/drawing/2014/main" id="{4BE68721-3004-40D0-9A6D-E2D238D654DA}"/>
            </a:ext>
          </a:extLst>
        </xdr:cNvPr>
        <xdr:cNvSpPr txBox="1">
          <a:spLocks noChangeArrowheads="1"/>
        </xdr:cNvSpPr>
      </xdr:nvSpPr>
      <xdr:spPr bwMode="auto">
        <a:xfrm>
          <a:off x="1057275" y="776859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405</xdr:row>
      <xdr:rowOff>0</xdr:rowOff>
    </xdr:from>
    <xdr:to>
      <xdr:col>2</xdr:col>
      <xdr:colOff>76200</xdr:colOff>
      <xdr:row>405</xdr:row>
      <xdr:rowOff>171450</xdr:rowOff>
    </xdr:to>
    <xdr:sp macro="" textlink="">
      <xdr:nvSpPr>
        <xdr:cNvPr id="14" name="Text Box 65">
          <a:extLst>
            <a:ext uri="{FF2B5EF4-FFF2-40B4-BE49-F238E27FC236}">
              <a16:creationId xmlns:a16="http://schemas.microsoft.com/office/drawing/2014/main" id="{3DDC2CE9-BB2F-4357-A5FF-B12808BF7CDB}"/>
            </a:ext>
          </a:extLst>
        </xdr:cNvPr>
        <xdr:cNvSpPr txBox="1">
          <a:spLocks noChangeArrowheads="1"/>
        </xdr:cNvSpPr>
      </xdr:nvSpPr>
      <xdr:spPr bwMode="auto">
        <a:xfrm>
          <a:off x="3933825" y="77685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405</xdr:row>
      <xdr:rowOff>0</xdr:rowOff>
    </xdr:from>
    <xdr:to>
      <xdr:col>2</xdr:col>
      <xdr:colOff>76200</xdr:colOff>
      <xdr:row>405</xdr:row>
      <xdr:rowOff>171450</xdr:rowOff>
    </xdr:to>
    <xdr:sp macro="" textlink="">
      <xdr:nvSpPr>
        <xdr:cNvPr id="15" name="Text Box 91">
          <a:extLst>
            <a:ext uri="{FF2B5EF4-FFF2-40B4-BE49-F238E27FC236}">
              <a16:creationId xmlns:a16="http://schemas.microsoft.com/office/drawing/2014/main" id="{484CE346-A745-4518-9DCB-B608B8854C84}"/>
            </a:ext>
          </a:extLst>
        </xdr:cNvPr>
        <xdr:cNvSpPr txBox="1">
          <a:spLocks noChangeArrowheads="1"/>
        </xdr:cNvSpPr>
      </xdr:nvSpPr>
      <xdr:spPr bwMode="auto">
        <a:xfrm>
          <a:off x="3933825" y="77685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405</xdr:row>
      <xdr:rowOff>0</xdr:rowOff>
    </xdr:from>
    <xdr:to>
      <xdr:col>2</xdr:col>
      <xdr:colOff>76200</xdr:colOff>
      <xdr:row>405</xdr:row>
      <xdr:rowOff>171450</xdr:rowOff>
    </xdr:to>
    <xdr:sp macro="" textlink="">
      <xdr:nvSpPr>
        <xdr:cNvPr id="16" name="Text Box 65">
          <a:extLst>
            <a:ext uri="{FF2B5EF4-FFF2-40B4-BE49-F238E27FC236}">
              <a16:creationId xmlns:a16="http://schemas.microsoft.com/office/drawing/2014/main" id="{69C54FE5-8BCE-462D-906D-10E1A5401A26}"/>
            </a:ext>
          </a:extLst>
        </xdr:cNvPr>
        <xdr:cNvSpPr txBox="1">
          <a:spLocks noChangeArrowheads="1"/>
        </xdr:cNvSpPr>
      </xdr:nvSpPr>
      <xdr:spPr bwMode="auto">
        <a:xfrm>
          <a:off x="3933825" y="77685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405</xdr:row>
      <xdr:rowOff>0</xdr:rowOff>
    </xdr:from>
    <xdr:to>
      <xdr:col>2</xdr:col>
      <xdr:colOff>76200</xdr:colOff>
      <xdr:row>405</xdr:row>
      <xdr:rowOff>171450</xdr:rowOff>
    </xdr:to>
    <xdr:sp macro="" textlink="">
      <xdr:nvSpPr>
        <xdr:cNvPr id="17" name="Text Box 91">
          <a:extLst>
            <a:ext uri="{FF2B5EF4-FFF2-40B4-BE49-F238E27FC236}">
              <a16:creationId xmlns:a16="http://schemas.microsoft.com/office/drawing/2014/main" id="{8A3FAAB1-3750-44E9-8DA1-03F22A761130}"/>
            </a:ext>
          </a:extLst>
        </xdr:cNvPr>
        <xdr:cNvSpPr txBox="1">
          <a:spLocks noChangeArrowheads="1"/>
        </xdr:cNvSpPr>
      </xdr:nvSpPr>
      <xdr:spPr bwMode="auto">
        <a:xfrm>
          <a:off x="3933825" y="77685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405</xdr:row>
      <xdr:rowOff>0</xdr:rowOff>
    </xdr:from>
    <xdr:to>
      <xdr:col>3</xdr:col>
      <xdr:colOff>76200</xdr:colOff>
      <xdr:row>405</xdr:row>
      <xdr:rowOff>171450</xdr:rowOff>
    </xdr:to>
    <xdr:sp macro="" textlink="">
      <xdr:nvSpPr>
        <xdr:cNvPr id="18" name="Text Box 46">
          <a:extLst>
            <a:ext uri="{FF2B5EF4-FFF2-40B4-BE49-F238E27FC236}">
              <a16:creationId xmlns:a16="http://schemas.microsoft.com/office/drawing/2014/main" id="{2EB511F2-6B42-4643-BCE0-8D6FCD6988AE}"/>
            </a:ext>
          </a:extLst>
        </xdr:cNvPr>
        <xdr:cNvSpPr txBox="1">
          <a:spLocks noChangeArrowheads="1"/>
        </xdr:cNvSpPr>
      </xdr:nvSpPr>
      <xdr:spPr bwMode="auto">
        <a:xfrm>
          <a:off x="4676775" y="77685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405</xdr:row>
      <xdr:rowOff>0</xdr:rowOff>
    </xdr:from>
    <xdr:to>
      <xdr:col>3</xdr:col>
      <xdr:colOff>76200</xdr:colOff>
      <xdr:row>405</xdr:row>
      <xdr:rowOff>171450</xdr:rowOff>
    </xdr:to>
    <xdr:sp macro="" textlink="">
      <xdr:nvSpPr>
        <xdr:cNvPr id="19" name="Text Box 43">
          <a:extLst>
            <a:ext uri="{FF2B5EF4-FFF2-40B4-BE49-F238E27FC236}">
              <a16:creationId xmlns:a16="http://schemas.microsoft.com/office/drawing/2014/main" id="{88EF7B76-F898-4D5B-ADAB-713C1C137284}"/>
            </a:ext>
          </a:extLst>
        </xdr:cNvPr>
        <xdr:cNvSpPr txBox="1">
          <a:spLocks noChangeArrowheads="1"/>
        </xdr:cNvSpPr>
      </xdr:nvSpPr>
      <xdr:spPr bwMode="auto">
        <a:xfrm>
          <a:off x="4676775" y="77685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405</xdr:row>
      <xdr:rowOff>0</xdr:rowOff>
    </xdr:from>
    <xdr:to>
      <xdr:col>2</xdr:col>
      <xdr:colOff>76200</xdr:colOff>
      <xdr:row>405</xdr:row>
      <xdr:rowOff>66675</xdr:rowOff>
    </xdr:to>
    <xdr:sp macro="" textlink="">
      <xdr:nvSpPr>
        <xdr:cNvPr id="20" name="Text Box 68">
          <a:extLst>
            <a:ext uri="{FF2B5EF4-FFF2-40B4-BE49-F238E27FC236}">
              <a16:creationId xmlns:a16="http://schemas.microsoft.com/office/drawing/2014/main" id="{6B13049C-7F60-428E-B18D-81A8F3642F23}"/>
            </a:ext>
          </a:extLst>
        </xdr:cNvPr>
        <xdr:cNvSpPr txBox="1">
          <a:spLocks noChangeArrowheads="1"/>
        </xdr:cNvSpPr>
      </xdr:nvSpPr>
      <xdr:spPr bwMode="auto">
        <a:xfrm>
          <a:off x="3933825" y="776859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405</xdr:row>
      <xdr:rowOff>0</xdr:rowOff>
    </xdr:from>
    <xdr:to>
      <xdr:col>2</xdr:col>
      <xdr:colOff>76200</xdr:colOff>
      <xdr:row>405</xdr:row>
      <xdr:rowOff>66675</xdr:rowOff>
    </xdr:to>
    <xdr:sp macro="" textlink="">
      <xdr:nvSpPr>
        <xdr:cNvPr id="21" name="Text Box 69">
          <a:extLst>
            <a:ext uri="{FF2B5EF4-FFF2-40B4-BE49-F238E27FC236}">
              <a16:creationId xmlns:a16="http://schemas.microsoft.com/office/drawing/2014/main" id="{96EC18FB-864B-4484-9B7A-F9E5C995B19C}"/>
            </a:ext>
          </a:extLst>
        </xdr:cNvPr>
        <xdr:cNvSpPr txBox="1">
          <a:spLocks noChangeArrowheads="1"/>
        </xdr:cNvSpPr>
      </xdr:nvSpPr>
      <xdr:spPr bwMode="auto">
        <a:xfrm>
          <a:off x="3933825" y="776859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405</xdr:row>
      <xdr:rowOff>0</xdr:rowOff>
    </xdr:from>
    <xdr:to>
      <xdr:col>2</xdr:col>
      <xdr:colOff>76200</xdr:colOff>
      <xdr:row>405</xdr:row>
      <xdr:rowOff>66675</xdr:rowOff>
    </xdr:to>
    <xdr:sp macro="" textlink="">
      <xdr:nvSpPr>
        <xdr:cNvPr id="22" name="Text Box 70">
          <a:extLst>
            <a:ext uri="{FF2B5EF4-FFF2-40B4-BE49-F238E27FC236}">
              <a16:creationId xmlns:a16="http://schemas.microsoft.com/office/drawing/2014/main" id="{76BB461D-6CD3-4C7A-BA25-1E841D928730}"/>
            </a:ext>
          </a:extLst>
        </xdr:cNvPr>
        <xdr:cNvSpPr txBox="1">
          <a:spLocks noChangeArrowheads="1"/>
        </xdr:cNvSpPr>
      </xdr:nvSpPr>
      <xdr:spPr bwMode="auto">
        <a:xfrm>
          <a:off x="3933825" y="776859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405</xdr:row>
      <xdr:rowOff>0</xdr:rowOff>
    </xdr:from>
    <xdr:to>
      <xdr:col>2</xdr:col>
      <xdr:colOff>76200</xdr:colOff>
      <xdr:row>405</xdr:row>
      <xdr:rowOff>66675</xdr:rowOff>
    </xdr:to>
    <xdr:sp macro="" textlink="">
      <xdr:nvSpPr>
        <xdr:cNvPr id="23" name="Text Box 71">
          <a:extLst>
            <a:ext uri="{FF2B5EF4-FFF2-40B4-BE49-F238E27FC236}">
              <a16:creationId xmlns:a16="http://schemas.microsoft.com/office/drawing/2014/main" id="{29835490-5206-413C-839F-F4D8572ED45E}"/>
            </a:ext>
          </a:extLst>
        </xdr:cNvPr>
        <xdr:cNvSpPr txBox="1">
          <a:spLocks noChangeArrowheads="1"/>
        </xdr:cNvSpPr>
      </xdr:nvSpPr>
      <xdr:spPr bwMode="auto">
        <a:xfrm>
          <a:off x="3933825" y="776859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405</xdr:row>
      <xdr:rowOff>0</xdr:rowOff>
    </xdr:from>
    <xdr:to>
      <xdr:col>2</xdr:col>
      <xdr:colOff>76200</xdr:colOff>
      <xdr:row>405</xdr:row>
      <xdr:rowOff>66675</xdr:rowOff>
    </xdr:to>
    <xdr:sp macro="" textlink="">
      <xdr:nvSpPr>
        <xdr:cNvPr id="24" name="Text Box 72">
          <a:extLst>
            <a:ext uri="{FF2B5EF4-FFF2-40B4-BE49-F238E27FC236}">
              <a16:creationId xmlns:a16="http://schemas.microsoft.com/office/drawing/2014/main" id="{7010A965-AD98-4C3D-81A3-4001AF63CCD7}"/>
            </a:ext>
          </a:extLst>
        </xdr:cNvPr>
        <xdr:cNvSpPr txBox="1">
          <a:spLocks noChangeArrowheads="1"/>
        </xdr:cNvSpPr>
      </xdr:nvSpPr>
      <xdr:spPr bwMode="auto">
        <a:xfrm>
          <a:off x="3933825" y="776859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405</xdr:row>
      <xdr:rowOff>0</xdr:rowOff>
    </xdr:from>
    <xdr:to>
      <xdr:col>2</xdr:col>
      <xdr:colOff>76200</xdr:colOff>
      <xdr:row>405</xdr:row>
      <xdr:rowOff>66675</xdr:rowOff>
    </xdr:to>
    <xdr:sp macro="" textlink="">
      <xdr:nvSpPr>
        <xdr:cNvPr id="25" name="Text Box 73">
          <a:extLst>
            <a:ext uri="{FF2B5EF4-FFF2-40B4-BE49-F238E27FC236}">
              <a16:creationId xmlns:a16="http://schemas.microsoft.com/office/drawing/2014/main" id="{527C3A89-4B89-4117-BFF8-1816A8A63655}"/>
            </a:ext>
          </a:extLst>
        </xdr:cNvPr>
        <xdr:cNvSpPr txBox="1">
          <a:spLocks noChangeArrowheads="1"/>
        </xdr:cNvSpPr>
      </xdr:nvSpPr>
      <xdr:spPr bwMode="auto">
        <a:xfrm>
          <a:off x="3933825" y="776859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405</xdr:row>
      <xdr:rowOff>0</xdr:rowOff>
    </xdr:from>
    <xdr:to>
      <xdr:col>2</xdr:col>
      <xdr:colOff>76200</xdr:colOff>
      <xdr:row>405</xdr:row>
      <xdr:rowOff>28575</xdr:rowOff>
    </xdr:to>
    <xdr:sp macro="" textlink="">
      <xdr:nvSpPr>
        <xdr:cNvPr id="26" name="Text Box 46">
          <a:extLst>
            <a:ext uri="{FF2B5EF4-FFF2-40B4-BE49-F238E27FC236}">
              <a16:creationId xmlns:a16="http://schemas.microsoft.com/office/drawing/2014/main" id="{12FB69DD-E5E0-47A0-9E2A-27619868049B}"/>
            </a:ext>
          </a:extLst>
        </xdr:cNvPr>
        <xdr:cNvSpPr txBox="1">
          <a:spLocks noChangeArrowheads="1"/>
        </xdr:cNvSpPr>
      </xdr:nvSpPr>
      <xdr:spPr bwMode="auto">
        <a:xfrm>
          <a:off x="3933825" y="776859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405</xdr:row>
      <xdr:rowOff>0</xdr:rowOff>
    </xdr:from>
    <xdr:to>
      <xdr:col>2</xdr:col>
      <xdr:colOff>76200</xdr:colOff>
      <xdr:row>405</xdr:row>
      <xdr:rowOff>28575</xdr:rowOff>
    </xdr:to>
    <xdr:sp macro="" textlink="">
      <xdr:nvSpPr>
        <xdr:cNvPr id="27" name="Text Box 43">
          <a:extLst>
            <a:ext uri="{FF2B5EF4-FFF2-40B4-BE49-F238E27FC236}">
              <a16:creationId xmlns:a16="http://schemas.microsoft.com/office/drawing/2014/main" id="{59D5B5B6-9132-4230-96B1-8C3965B403E5}"/>
            </a:ext>
          </a:extLst>
        </xdr:cNvPr>
        <xdr:cNvSpPr txBox="1">
          <a:spLocks noChangeArrowheads="1"/>
        </xdr:cNvSpPr>
      </xdr:nvSpPr>
      <xdr:spPr bwMode="auto">
        <a:xfrm>
          <a:off x="3933825" y="776859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405</xdr:row>
      <xdr:rowOff>0</xdr:rowOff>
    </xdr:from>
    <xdr:to>
      <xdr:col>2</xdr:col>
      <xdr:colOff>76200</xdr:colOff>
      <xdr:row>405</xdr:row>
      <xdr:rowOff>28575</xdr:rowOff>
    </xdr:to>
    <xdr:sp macro="" textlink="">
      <xdr:nvSpPr>
        <xdr:cNvPr id="28" name="Text Box 46">
          <a:extLst>
            <a:ext uri="{FF2B5EF4-FFF2-40B4-BE49-F238E27FC236}">
              <a16:creationId xmlns:a16="http://schemas.microsoft.com/office/drawing/2014/main" id="{94ACCDC2-580B-40E8-9A24-5DA0A7BBCDF2}"/>
            </a:ext>
          </a:extLst>
        </xdr:cNvPr>
        <xdr:cNvSpPr txBox="1">
          <a:spLocks noChangeArrowheads="1"/>
        </xdr:cNvSpPr>
      </xdr:nvSpPr>
      <xdr:spPr bwMode="auto">
        <a:xfrm>
          <a:off x="3933825" y="776859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405</xdr:row>
      <xdr:rowOff>0</xdr:rowOff>
    </xdr:from>
    <xdr:to>
      <xdr:col>2</xdr:col>
      <xdr:colOff>76200</xdr:colOff>
      <xdr:row>405</xdr:row>
      <xdr:rowOff>28575</xdr:rowOff>
    </xdr:to>
    <xdr:sp macro="" textlink="">
      <xdr:nvSpPr>
        <xdr:cNvPr id="29" name="Text Box 43">
          <a:extLst>
            <a:ext uri="{FF2B5EF4-FFF2-40B4-BE49-F238E27FC236}">
              <a16:creationId xmlns:a16="http://schemas.microsoft.com/office/drawing/2014/main" id="{58531BFA-93DD-4153-8AFA-F4982F02A2BB}"/>
            </a:ext>
          </a:extLst>
        </xdr:cNvPr>
        <xdr:cNvSpPr txBox="1">
          <a:spLocks noChangeArrowheads="1"/>
        </xdr:cNvSpPr>
      </xdr:nvSpPr>
      <xdr:spPr bwMode="auto">
        <a:xfrm>
          <a:off x="3933825" y="776859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405</xdr:row>
      <xdr:rowOff>0</xdr:rowOff>
    </xdr:from>
    <xdr:to>
      <xdr:col>2</xdr:col>
      <xdr:colOff>76200</xdr:colOff>
      <xdr:row>405</xdr:row>
      <xdr:rowOff>66675</xdr:rowOff>
    </xdr:to>
    <xdr:sp macro="" textlink="">
      <xdr:nvSpPr>
        <xdr:cNvPr id="30" name="Text Box 68">
          <a:extLst>
            <a:ext uri="{FF2B5EF4-FFF2-40B4-BE49-F238E27FC236}">
              <a16:creationId xmlns:a16="http://schemas.microsoft.com/office/drawing/2014/main" id="{20739B9F-49C0-41BF-921D-11013DE67718}"/>
            </a:ext>
          </a:extLst>
        </xdr:cNvPr>
        <xdr:cNvSpPr txBox="1">
          <a:spLocks noChangeArrowheads="1"/>
        </xdr:cNvSpPr>
      </xdr:nvSpPr>
      <xdr:spPr bwMode="auto">
        <a:xfrm>
          <a:off x="3933825" y="776859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405</xdr:row>
      <xdr:rowOff>0</xdr:rowOff>
    </xdr:from>
    <xdr:to>
      <xdr:col>2</xdr:col>
      <xdr:colOff>76200</xdr:colOff>
      <xdr:row>405</xdr:row>
      <xdr:rowOff>66675</xdr:rowOff>
    </xdr:to>
    <xdr:sp macro="" textlink="">
      <xdr:nvSpPr>
        <xdr:cNvPr id="31" name="Text Box 69">
          <a:extLst>
            <a:ext uri="{FF2B5EF4-FFF2-40B4-BE49-F238E27FC236}">
              <a16:creationId xmlns:a16="http://schemas.microsoft.com/office/drawing/2014/main" id="{15AC5BB9-BF1D-4A53-9C8C-4BF7AE5167EB}"/>
            </a:ext>
          </a:extLst>
        </xdr:cNvPr>
        <xdr:cNvSpPr txBox="1">
          <a:spLocks noChangeArrowheads="1"/>
        </xdr:cNvSpPr>
      </xdr:nvSpPr>
      <xdr:spPr bwMode="auto">
        <a:xfrm>
          <a:off x="3933825" y="776859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405</xdr:row>
      <xdr:rowOff>0</xdr:rowOff>
    </xdr:from>
    <xdr:to>
      <xdr:col>2</xdr:col>
      <xdr:colOff>76200</xdr:colOff>
      <xdr:row>405</xdr:row>
      <xdr:rowOff>66675</xdr:rowOff>
    </xdr:to>
    <xdr:sp macro="" textlink="">
      <xdr:nvSpPr>
        <xdr:cNvPr id="32" name="Text Box 70">
          <a:extLst>
            <a:ext uri="{FF2B5EF4-FFF2-40B4-BE49-F238E27FC236}">
              <a16:creationId xmlns:a16="http://schemas.microsoft.com/office/drawing/2014/main" id="{E0AFEA86-2E72-4069-AF03-7B856296C147}"/>
            </a:ext>
          </a:extLst>
        </xdr:cNvPr>
        <xdr:cNvSpPr txBox="1">
          <a:spLocks noChangeArrowheads="1"/>
        </xdr:cNvSpPr>
      </xdr:nvSpPr>
      <xdr:spPr bwMode="auto">
        <a:xfrm>
          <a:off x="3933825" y="776859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405</xdr:row>
      <xdr:rowOff>0</xdr:rowOff>
    </xdr:from>
    <xdr:to>
      <xdr:col>2</xdr:col>
      <xdr:colOff>76200</xdr:colOff>
      <xdr:row>405</xdr:row>
      <xdr:rowOff>66675</xdr:rowOff>
    </xdr:to>
    <xdr:sp macro="" textlink="">
      <xdr:nvSpPr>
        <xdr:cNvPr id="33" name="Text Box 71">
          <a:extLst>
            <a:ext uri="{FF2B5EF4-FFF2-40B4-BE49-F238E27FC236}">
              <a16:creationId xmlns:a16="http://schemas.microsoft.com/office/drawing/2014/main" id="{43713BE0-9B08-47C6-8F0B-2E9BA735485F}"/>
            </a:ext>
          </a:extLst>
        </xdr:cNvPr>
        <xdr:cNvSpPr txBox="1">
          <a:spLocks noChangeArrowheads="1"/>
        </xdr:cNvSpPr>
      </xdr:nvSpPr>
      <xdr:spPr bwMode="auto">
        <a:xfrm>
          <a:off x="3933825" y="776859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405</xdr:row>
      <xdr:rowOff>0</xdr:rowOff>
    </xdr:from>
    <xdr:to>
      <xdr:col>2</xdr:col>
      <xdr:colOff>76200</xdr:colOff>
      <xdr:row>405</xdr:row>
      <xdr:rowOff>66675</xdr:rowOff>
    </xdr:to>
    <xdr:sp macro="" textlink="">
      <xdr:nvSpPr>
        <xdr:cNvPr id="34" name="Text Box 72">
          <a:extLst>
            <a:ext uri="{FF2B5EF4-FFF2-40B4-BE49-F238E27FC236}">
              <a16:creationId xmlns:a16="http://schemas.microsoft.com/office/drawing/2014/main" id="{9E4C2FE8-C3CC-4495-9499-0455DA032E50}"/>
            </a:ext>
          </a:extLst>
        </xdr:cNvPr>
        <xdr:cNvSpPr txBox="1">
          <a:spLocks noChangeArrowheads="1"/>
        </xdr:cNvSpPr>
      </xdr:nvSpPr>
      <xdr:spPr bwMode="auto">
        <a:xfrm>
          <a:off x="3933825" y="776859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405</xdr:row>
      <xdr:rowOff>0</xdr:rowOff>
    </xdr:from>
    <xdr:to>
      <xdr:col>2</xdr:col>
      <xdr:colOff>76200</xdr:colOff>
      <xdr:row>405</xdr:row>
      <xdr:rowOff>66675</xdr:rowOff>
    </xdr:to>
    <xdr:sp macro="" textlink="">
      <xdr:nvSpPr>
        <xdr:cNvPr id="35" name="Text Box 73">
          <a:extLst>
            <a:ext uri="{FF2B5EF4-FFF2-40B4-BE49-F238E27FC236}">
              <a16:creationId xmlns:a16="http://schemas.microsoft.com/office/drawing/2014/main" id="{EB49D09D-FCE8-4BB6-A15A-7C91BE8BCCA7}"/>
            </a:ext>
          </a:extLst>
        </xdr:cNvPr>
        <xdr:cNvSpPr txBox="1">
          <a:spLocks noChangeArrowheads="1"/>
        </xdr:cNvSpPr>
      </xdr:nvSpPr>
      <xdr:spPr bwMode="auto">
        <a:xfrm>
          <a:off x="3933825" y="776859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405</xdr:row>
      <xdr:rowOff>0</xdr:rowOff>
    </xdr:from>
    <xdr:to>
      <xdr:col>2</xdr:col>
      <xdr:colOff>76200</xdr:colOff>
      <xdr:row>405</xdr:row>
      <xdr:rowOff>28575</xdr:rowOff>
    </xdr:to>
    <xdr:sp macro="" textlink="">
      <xdr:nvSpPr>
        <xdr:cNvPr id="36" name="Text Box 46">
          <a:extLst>
            <a:ext uri="{FF2B5EF4-FFF2-40B4-BE49-F238E27FC236}">
              <a16:creationId xmlns:a16="http://schemas.microsoft.com/office/drawing/2014/main" id="{DD9065B8-E458-4259-B6DC-B26E9106D2D3}"/>
            </a:ext>
          </a:extLst>
        </xdr:cNvPr>
        <xdr:cNvSpPr txBox="1">
          <a:spLocks noChangeArrowheads="1"/>
        </xdr:cNvSpPr>
      </xdr:nvSpPr>
      <xdr:spPr bwMode="auto">
        <a:xfrm>
          <a:off x="3933825" y="776859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405</xdr:row>
      <xdr:rowOff>0</xdr:rowOff>
    </xdr:from>
    <xdr:to>
      <xdr:col>2</xdr:col>
      <xdr:colOff>76200</xdr:colOff>
      <xdr:row>405</xdr:row>
      <xdr:rowOff>28575</xdr:rowOff>
    </xdr:to>
    <xdr:sp macro="" textlink="">
      <xdr:nvSpPr>
        <xdr:cNvPr id="37" name="Text Box 43">
          <a:extLst>
            <a:ext uri="{FF2B5EF4-FFF2-40B4-BE49-F238E27FC236}">
              <a16:creationId xmlns:a16="http://schemas.microsoft.com/office/drawing/2014/main" id="{BF35B9B6-8282-4623-9FC8-ED6E71840CB2}"/>
            </a:ext>
          </a:extLst>
        </xdr:cNvPr>
        <xdr:cNvSpPr txBox="1">
          <a:spLocks noChangeArrowheads="1"/>
        </xdr:cNvSpPr>
      </xdr:nvSpPr>
      <xdr:spPr bwMode="auto">
        <a:xfrm>
          <a:off x="3933825" y="776859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405</xdr:row>
      <xdr:rowOff>0</xdr:rowOff>
    </xdr:from>
    <xdr:to>
      <xdr:col>2</xdr:col>
      <xdr:colOff>76200</xdr:colOff>
      <xdr:row>405</xdr:row>
      <xdr:rowOff>28575</xdr:rowOff>
    </xdr:to>
    <xdr:sp macro="" textlink="">
      <xdr:nvSpPr>
        <xdr:cNvPr id="38" name="Text Box 46">
          <a:extLst>
            <a:ext uri="{FF2B5EF4-FFF2-40B4-BE49-F238E27FC236}">
              <a16:creationId xmlns:a16="http://schemas.microsoft.com/office/drawing/2014/main" id="{E63CC202-7D9B-4C00-B7B1-9464DC8A502A}"/>
            </a:ext>
          </a:extLst>
        </xdr:cNvPr>
        <xdr:cNvSpPr txBox="1">
          <a:spLocks noChangeArrowheads="1"/>
        </xdr:cNvSpPr>
      </xdr:nvSpPr>
      <xdr:spPr bwMode="auto">
        <a:xfrm>
          <a:off x="3933825" y="776859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405</xdr:row>
      <xdr:rowOff>0</xdr:rowOff>
    </xdr:from>
    <xdr:to>
      <xdr:col>2</xdr:col>
      <xdr:colOff>76200</xdr:colOff>
      <xdr:row>405</xdr:row>
      <xdr:rowOff>28575</xdr:rowOff>
    </xdr:to>
    <xdr:sp macro="" textlink="">
      <xdr:nvSpPr>
        <xdr:cNvPr id="39" name="Text Box 43">
          <a:extLst>
            <a:ext uri="{FF2B5EF4-FFF2-40B4-BE49-F238E27FC236}">
              <a16:creationId xmlns:a16="http://schemas.microsoft.com/office/drawing/2014/main" id="{B4CAC4A0-F9A2-4195-A07A-5BD44440AA87}"/>
            </a:ext>
          </a:extLst>
        </xdr:cNvPr>
        <xdr:cNvSpPr txBox="1">
          <a:spLocks noChangeArrowheads="1"/>
        </xdr:cNvSpPr>
      </xdr:nvSpPr>
      <xdr:spPr bwMode="auto">
        <a:xfrm>
          <a:off x="3933825" y="776859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405</xdr:row>
      <xdr:rowOff>0</xdr:rowOff>
    </xdr:from>
    <xdr:to>
      <xdr:col>2</xdr:col>
      <xdr:colOff>76200</xdr:colOff>
      <xdr:row>405</xdr:row>
      <xdr:rowOff>47625</xdr:rowOff>
    </xdr:to>
    <xdr:sp macro="" textlink="">
      <xdr:nvSpPr>
        <xdr:cNvPr id="40" name="Text Box 68">
          <a:extLst>
            <a:ext uri="{FF2B5EF4-FFF2-40B4-BE49-F238E27FC236}">
              <a16:creationId xmlns:a16="http://schemas.microsoft.com/office/drawing/2014/main" id="{0F932379-E2BD-4890-9093-272898A0A98A}"/>
            </a:ext>
          </a:extLst>
        </xdr:cNvPr>
        <xdr:cNvSpPr txBox="1">
          <a:spLocks noChangeArrowheads="1"/>
        </xdr:cNvSpPr>
      </xdr:nvSpPr>
      <xdr:spPr bwMode="auto">
        <a:xfrm>
          <a:off x="3933825" y="776859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405</xdr:row>
      <xdr:rowOff>0</xdr:rowOff>
    </xdr:from>
    <xdr:to>
      <xdr:col>2</xdr:col>
      <xdr:colOff>76200</xdr:colOff>
      <xdr:row>405</xdr:row>
      <xdr:rowOff>47625</xdr:rowOff>
    </xdr:to>
    <xdr:sp macro="" textlink="">
      <xdr:nvSpPr>
        <xdr:cNvPr id="41" name="Text Box 69">
          <a:extLst>
            <a:ext uri="{FF2B5EF4-FFF2-40B4-BE49-F238E27FC236}">
              <a16:creationId xmlns:a16="http://schemas.microsoft.com/office/drawing/2014/main" id="{BE7A083D-999A-43F7-9BBD-89236D67A189}"/>
            </a:ext>
          </a:extLst>
        </xdr:cNvPr>
        <xdr:cNvSpPr txBox="1">
          <a:spLocks noChangeArrowheads="1"/>
        </xdr:cNvSpPr>
      </xdr:nvSpPr>
      <xdr:spPr bwMode="auto">
        <a:xfrm>
          <a:off x="3933825" y="776859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405</xdr:row>
      <xdr:rowOff>0</xdr:rowOff>
    </xdr:from>
    <xdr:to>
      <xdr:col>2</xdr:col>
      <xdr:colOff>76200</xdr:colOff>
      <xdr:row>405</xdr:row>
      <xdr:rowOff>47625</xdr:rowOff>
    </xdr:to>
    <xdr:sp macro="" textlink="">
      <xdr:nvSpPr>
        <xdr:cNvPr id="42" name="Text Box 70">
          <a:extLst>
            <a:ext uri="{FF2B5EF4-FFF2-40B4-BE49-F238E27FC236}">
              <a16:creationId xmlns:a16="http://schemas.microsoft.com/office/drawing/2014/main" id="{731BA3E9-B4D5-4FDD-884D-9F4BC9CAA38C}"/>
            </a:ext>
          </a:extLst>
        </xdr:cNvPr>
        <xdr:cNvSpPr txBox="1">
          <a:spLocks noChangeArrowheads="1"/>
        </xdr:cNvSpPr>
      </xdr:nvSpPr>
      <xdr:spPr bwMode="auto">
        <a:xfrm>
          <a:off x="3933825" y="776859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405</xdr:row>
      <xdr:rowOff>0</xdr:rowOff>
    </xdr:from>
    <xdr:to>
      <xdr:col>2</xdr:col>
      <xdr:colOff>76200</xdr:colOff>
      <xdr:row>405</xdr:row>
      <xdr:rowOff>47625</xdr:rowOff>
    </xdr:to>
    <xdr:sp macro="" textlink="">
      <xdr:nvSpPr>
        <xdr:cNvPr id="43" name="Text Box 71">
          <a:extLst>
            <a:ext uri="{FF2B5EF4-FFF2-40B4-BE49-F238E27FC236}">
              <a16:creationId xmlns:a16="http://schemas.microsoft.com/office/drawing/2014/main" id="{E6399A5B-F5B1-43B9-B25E-181699733C4E}"/>
            </a:ext>
          </a:extLst>
        </xdr:cNvPr>
        <xdr:cNvSpPr txBox="1">
          <a:spLocks noChangeArrowheads="1"/>
        </xdr:cNvSpPr>
      </xdr:nvSpPr>
      <xdr:spPr bwMode="auto">
        <a:xfrm>
          <a:off x="3933825" y="776859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405</xdr:row>
      <xdr:rowOff>0</xdr:rowOff>
    </xdr:from>
    <xdr:to>
      <xdr:col>2</xdr:col>
      <xdr:colOff>76200</xdr:colOff>
      <xdr:row>405</xdr:row>
      <xdr:rowOff>47625</xdr:rowOff>
    </xdr:to>
    <xdr:sp macro="" textlink="">
      <xdr:nvSpPr>
        <xdr:cNvPr id="44" name="Text Box 72">
          <a:extLst>
            <a:ext uri="{FF2B5EF4-FFF2-40B4-BE49-F238E27FC236}">
              <a16:creationId xmlns:a16="http://schemas.microsoft.com/office/drawing/2014/main" id="{3890A6A4-225A-4DC8-B44E-8F322E6A116F}"/>
            </a:ext>
          </a:extLst>
        </xdr:cNvPr>
        <xdr:cNvSpPr txBox="1">
          <a:spLocks noChangeArrowheads="1"/>
        </xdr:cNvSpPr>
      </xdr:nvSpPr>
      <xdr:spPr bwMode="auto">
        <a:xfrm>
          <a:off x="3933825" y="776859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405</xdr:row>
      <xdr:rowOff>0</xdr:rowOff>
    </xdr:from>
    <xdr:to>
      <xdr:col>2</xdr:col>
      <xdr:colOff>76200</xdr:colOff>
      <xdr:row>405</xdr:row>
      <xdr:rowOff>47625</xdr:rowOff>
    </xdr:to>
    <xdr:sp macro="" textlink="">
      <xdr:nvSpPr>
        <xdr:cNvPr id="45" name="Text Box 73">
          <a:extLst>
            <a:ext uri="{FF2B5EF4-FFF2-40B4-BE49-F238E27FC236}">
              <a16:creationId xmlns:a16="http://schemas.microsoft.com/office/drawing/2014/main" id="{1F9ACF91-6D69-406A-B73F-EFDF342BD41A}"/>
            </a:ext>
          </a:extLst>
        </xdr:cNvPr>
        <xdr:cNvSpPr txBox="1">
          <a:spLocks noChangeArrowheads="1"/>
        </xdr:cNvSpPr>
      </xdr:nvSpPr>
      <xdr:spPr bwMode="auto">
        <a:xfrm>
          <a:off x="3933825" y="776859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405</xdr:row>
      <xdr:rowOff>0</xdr:rowOff>
    </xdr:from>
    <xdr:to>
      <xdr:col>2</xdr:col>
      <xdr:colOff>76200</xdr:colOff>
      <xdr:row>405</xdr:row>
      <xdr:rowOff>28575</xdr:rowOff>
    </xdr:to>
    <xdr:sp macro="" textlink="">
      <xdr:nvSpPr>
        <xdr:cNvPr id="46" name="Text Box 46">
          <a:extLst>
            <a:ext uri="{FF2B5EF4-FFF2-40B4-BE49-F238E27FC236}">
              <a16:creationId xmlns:a16="http://schemas.microsoft.com/office/drawing/2014/main" id="{42E4764D-D989-4968-A8B2-2E1D06DA4B94}"/>
            </a:ext>
          </a:extLst>
        </xdr:cNvPr>
        <xdr:cNvSpPr txBox="1">
          <a:spLocks noChangeArrowheads="1"/>
        </xdr:cNvSpPr>
      </xdr:nvSpPr>
      <xdr:spPr bwMode="auto">
        <a:xfrm>
          <a:off x="3933825" y="776859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405</xdr:row>
      <xdr:rowOff>0</xdr:rowOff>
    </xdr:from>
    <xdr:to>
      <xdr:col>2</xdr:col>
      <xdr:colOff>76200</xdr:colOff>
      <xdr:row>405</xdr:row>
      <xdr:rowOff>28575</xdr:rowOff>
    </xdr:to>
    <xdr:sp macro="" textlink="">
      <xdr:nvSpPr>
        <xdr:cNvPr id="47" name="Text Box 43">
          <a:extLst>
            <a:ext uri="{FF2B5EF4-FFF2-40B4-BE49-F238E27FC236}">
              <a16:creationId xmlns:a16="http://schemas.microsoft.com/office/drawing/2014/main" id="{673C9836-79AB-407A-B052-8BA7964B802B}"/>
            </a:ext>
          </a:extLst>
        </xdr:cNvPr>
        <xdr:cNvSpPr txBox="1">
          <a:spLocks noChangeArrowheads="1"/>
        </xdr:cNvSpPr>
      </xdr:nvSpPr>
      <xdr:spPr bwMode="auto">
        <a:xfrm>
          <a:off x="3933825" y="776859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405</xdr:row>
      <xdr:rowOff>0</xdr:rowOff>
    </xdr:from>
    <xdr:to>
      <xdr:col>2</xdr:col>
      <xdr:colOff>76200</xdr:colOff>
      <xdr:row>405</xdr:row>
      <xdr:rowOff>28575</xdr:rowOff>
    </xdr:to>
    <xdr:sp macro="" textlink="">
      <xdr:nvSpPr>
        <xdr:cNvPr id="48" name="Text Box 46">
          <a:extLst>
            <a:ext uri="{FF2B5EF4-FFF2-40B4-BE49-F238E27FC236}">
              <a16:creationId xmlns:a16="http://schemas.microsoft.com/office/drawing/2014/main" id="{D43DD4FB-803C-490B-8B1C-5868DF4D91B7}"/>
            </a:ext>
          </a:extLst>
        </xdr:cNvPr>
        <xdr:cNvSpPr txBox="1">
          <a:spLocks noChangeArrowheads="1"/>
        </xdr:cNvSpPr>
      </xdr:nvSpPr>
      <xdr:spPr bwMode="auto">
        <a:xfrm>
          <a:off x="3933825" y="776859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405</xdr:row>
      <xdr:rowOff>0</xdr:rowOff>
    </xdr:from>
    <xdr:to>
      <xdr:col>2</xdr:col>
      <xdr:colOff>76200</xdr:colOff>
      <xdr:row>405</xdr:row>
      <xdr:rowOff>28575</xdr:rowOff>
    </xdr:to>
    <xdr:sp macro="" textlink="">
      <xdr:nvSpPr>
        <xdr:cNvPr id="49" name="Text Box 43">
          <a:extLst>
            <a:ext uri="{FF2B5EF4-FFF2-40B4-BE49-F238E27FC236}">
              <a16:creationId xmlns:a16="http://schemas.microsoft.com/office/drawing/2014/main" id="{A33192B8-C04C-444F-8F91-41BEEC8C519B}"/>
            </a:ext>
          </a:extLst>
        </xdr:cNvPr>
        <xdr:cNvSpPr txBox="1">
          <a:spLocks noChangeArrowheads="1"/>
        </xdr:cNvSpPr>
      </xdr:nvSpPr>
      <xdr:spPr bwMode="auto">
        <a:xfrm>
          <a:off x="3933825" y="776859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405</xdr:row>
      <xdr:rowOff>0</xdr:rowOff>
    </xdr:from>
    <xdr:to>
      <xdr:col>1</xdr:col>
      <xdr:colOff>790575</xdr:colOff>
      <xdr:row>405</xdr:row>
      <xdr:rowOff>171450</xdr:rowOff>
    </xdr:to>
    <xdr:sp macro="" textlink="">
      <xdr:nvSpPr>
        <xdr:cNvPr id="50" name="Text Box 10">
          <a:extLst>
            <a:ext uri="{FF2B5EF4-FFF2-40B4-BE49-F238E27FC236}">
              <a16:creationId xmlns:a16="http://schemas.microsoft.com/office/drawing/2014/main" id="{2C2F8015-F347-4554-BB06-8A22F639BFB5}"/>
            </a:ext>
          </a:extLst>
        </xdr:cNvPr>
        <xdr:cNvSpPr txBox="1">
          <a:spLocks noChangeArrowheads="1"/>
        </xdr:cNvSpPr>
      </xdr:nvSpPr>
      <xdr:spPr bwMode="auto">
        <a:xfrm>
          <a:off x="1057275" y="776859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405</xdr:row>
      <xdr:rowOff>0</xdr:rowOff>
    </xdr:from>
    <xdr:to>
      <xdr:col>1</xdr:col>
      <xdr:colOff>790575</xdr:colOff>
      <xdr:row>405</xdr:row>
      <xdr:rowOff>171450</xdr:rowOff>
    </xdr:to>
    <xdr:sp macro="" textlink="">
      <xdr:nvSpPr>
        <xdr:cNvPr id="51" name="Text Box 11">
          <a:extLst>
            <a:ext uri="{FF2B5EF4-FFF2-40B4-BE49-F238E27FC236}">
              <a16:creationId xmlns:a16="http://schemas.microsoft.com/office/drawing/2014/main" id="{84C29506-B6D2-4F92-9CF8-12347460036D}"/>
            </a:ext>
          </a:extLst>
        </xdr:cNvPr>
        <xdr:cNvSpPr txBox="1">
          <a:spLocks noChangeArrowheads="1"/>
        </xdr:cNvSpPr>
      </xdr:nvSpPr>
      <xdr:spPr bwMode="auto">
        <a:xfrm>
          <a:off x="1057275" y="776859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405</xdr:row>
      <xdr:rowOff>0</xdr:rowOff>
    </xdr:from>
    <xdr:to>
      <xdr:col>2</xdr:col>
      <xdr:colOff>76200</xdr:colOff>
      <xdr:row>405</xdr:row>
      <xdr:rowOff>171450</xdr:rowOff>
    </xdr:to>
    <xdr:sp macro="" textlink="">
      <xdr:nvSpPr>
        <xdr:cNvPr id="52" name="Text Box 65">
          <a:extLst>
            <a:ext uri="{FF2B5EF4-FFF2-40B4-BE49-F238E27FC236}">
              <a16:creationId xmlns:a16="http://schemas.microsoft.com/office/drawing/2014/main" id="{0A993331-05E0-4CD8-B994-5EDD9F7CDBEA}"/>
            </a:ext>
          </a:extLst>
        </xdr:cNvPr>
        <xdr:cNvSpPr txBox="1">
          <a:spLocks noChangeArrowheads="1"/>
        </xdr:cNvSpPr>
      </xdr:nvSpPr>
      <xdr:spPr bwMode="auto">
        <a:xfrm>
          <a:off x="3933825" y="77685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405</xdr:row>
      <xdr:rowOff>0</xdr:rowOff>
    </xdr:from>
    <xdr:to>
      <xdr:col>2</xdr:col>
      <xdr:colOff>76200</xdr:colOff>
      <xdr:row>405</xdr:row>
      <xdr:rowOff>171450</xdr:rowOff>
    </xdr:to>
    <xdr:sp macro="" textlink="">
      <xdr:nvSpPr>
        <xdr:cNvPr id="53" name="Text Box 91">
          <a:extLst>
            <a:ext uri="{FF2B5EF4-FFF2-40B4-BE49-F238E27FC236}">
              <a16:creationId xmlns:a16="http://schemas.microsoft.com/office/drawing/2014/main" id="{A479833D-30A3-4168-8DC8-49498835221F}"/>
            </a:ext>
          </a:extLst>
        </xdr:cNvPr>
        <xdr:cNvSpPr txBox="1">
          <a:spLocks noChangeArrowheads="1"/>
        </xdr:cNvSpPr>
      </xdr:nvSpPr>
      <xdr:spPr bwMode="auto">
        <a:xfrm>
          <a:off x="3933825" y="77685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405</xdr:row>
      <xdr:rowOff>0</xdr:rowOff>
    </xdr:from>
    <xdr:to>
      <xdr:col>2</xdr:col>
      <xdr:colOff>76200</xdr:colOff>
      <xdr:row>405</xdr:row>
      <xdr:rowOff>171450</xdr:rowOff>
    </xdr:to>
    <xdr:sp macro="" textlink="">
      <xdr:nvSpPr>
        <xdr:cNvPr id="54" name="Text Box 65">
          <a:extLst>
            <a:ext uri="{FF2B5EF4-FFF2-40B4-BE49-F238E27FC236}">
              <a16:creationId xmlns:a16="http://schemas.microsoft.com/office/drawing/2014/main" id="{121041C0-B067-4136-B929-A70A58BBD64C}"/>
            </a:ext>
          </a:extLst>
        </xdr:cNvPr>
        <xdr:cNvSpPr txBox="1">
          <a:spLocks noChangeArrowheads="1"/>
        </xdr:cNvSpPr>
      </xdr:nvSpPr>
      <xdr:spPr bwMode="auto">
        <a:xfrm>
          <a:off x="3933825" y="77685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405</xdr:row>
      <xdr:rowOff>0</xdr:rowOff>
    </xdr:from>
    <xdr:to>
      <xdr:col>2</xdr:col>
      <xdr:colOff>76200</xdr:colOff>
      <xdr:row>405</xdr:row>
      <xdr:rowOff>171450</xdr:rowOff>
    </xdr:to>
    <xdr:sp macro="" textlink="">
      <xdr:nvSpPr>
        <xdr:cNvPr id="55" name="Text Box 91">
          <a:extLst>
            <a:ext uri="{FF2B5EF4-FFF2-40B4-BE49-F238E27FC236}">
              <a16:creationId xmlns:a16="http://schemas.microsoft.com/office/drawing/2014/main" id="{32E002CD-9597-4EF7-BE6D-6987A3FBE378}"/>
            </a:ext>
          </a:extLst>
        </xdr:cNvPr>
        <xdr:cNvSpPr txBox="1">
          <a:spLocks noChangeArrowheads="1"/>
        </xdr:cNvSpPr>
      </xdr:nvSpPr>
      <xdr:spPr bwMode="auto">
        <a:xfrm>
          <a:off x="3933825" y="77685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405</xdr:row>
      <xdr:rowOff>0</xdr:rowOff>
    </xdr:from>
    <xdr:to>
      <xdr:col>3</xdr:col>
      <xdr:colOff>76200</xdr:colOff>
      <xdr:row>405</xdr:row>
      <xdr:rowOff>171450</xdr:rowOff>
    </xdr:to>
    <xdr:sp macro="" textlink="">
      <xdr:nvSpPr>
        <xdr:cNvPr id="56" name="Text Box 46">
          <a:extLst>
            <a:ext uri="{FF2B5EF4-FFF2-40B4-BE49-F238E27FC236}">
              <a16:creationId xmlns:a16="http://schemas.microsoft.com/office/drawing/2014/main" id="{78219249-6EDE-4627-A67B-A33CEE6CB7BB}"/>
            </a:ext>
          </a:extLst>
        </xdr:cNvPr>
        <xdr:cNvSpPr txBox="1">
          <a:spLocks noChangeArrowheads="1"/>
        </xdr:cNvSpPr>
      </xdr:nvSpPr>
      <xdr:spPr bwMode="auto">
        <a:xfrm>
          <a:off x="4676775" y="77685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405</xdr:row>
      <xdr:rowOff>0</xdr:rowOff>
    </xdr:from>
    <xdr:to>
      <xdr:col>3</xdr:col>
      <xdr:colOff>76200</xdr:colOff>
      <xdr:row>405</xdr:row>
      <xdr:rowOff>171450</xdr:rowOff>
    </xdr:to>
    <xdr:sp macro="" textlink="">
      <xdr:nvSpPr>
        <xdr:cNvPr id="57" name="Text Box 43">
          <a:extLst>
            <a:ext uri="{FF2B5EF4-FFF2-40B4-BE49-F238E27FC236}">
              <a16:creationId xmlns:a16="http://schemas.microsoft.com/office/drawing/2014/main" id="{E8918DA0-2639-4BB1-8510-64F9D0ECDE89}"/>
            </a:ext>
          </a:extLst>
        </xdr:cNvPr>
        <xdr:cNvSpPr txBox="1">
          <a:spLocks noChangeArrowheads="1"/>
        </xdr:cNvSpPr>
      </xdr:nvSpPr>
      <xdr:spPr bwMode="auto">
        <a:xfrm>
          <a:off x="4676775" y="77685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405</xdr:row>
      <xdr:rowOff>0</xdr:rowOff>
    </xdr:from>
    <xdr:to>
      <xdr:col>2</xdr:col>
      <xdr:colOff>76200</xdr:colOff>
      <xdr:row>405</xdr:row>
      <xdr:rowOff>66675</xdr:rowOff>
    </xdr:to>
    <xdr:sp macro="" textlink="">
      <xdr:nvSpPr>
        <xdr:cNvPr id="58" name="Text Box 68">
          <a:extLst>
            <a:ext uri="{FF2B5EF4-FFF2-40B4-BE49-F238E27FC236}">
              <a16:creationId xmlns:a16="http://schemas.microsoft.com/office/drawing/2014/main" id="{DDCEC4F6-4FA0-4E63-80C5-44235166AF69}"/>
            </a:ext>
          </a:extLst>
        </xdr:cNvPr>
        <xdr:cNvSpPr txBox="1">
          <a:spLocks noChangeArrowheads="1"/>
        </xdr:cNvSpPr>
      </xdr:nvSpPr>
      <xdr:spPr bwMode="auto">
        <a:xfrm>
          <a:off x="3933825" y="776859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405</xdr:row>
      <xdr:rowOff>0</xdr:rowOff>
    </xdr:from>
    <xdr:to>
      <xdr:col>2</xdr:col>
      <xdr:colOff>76200</xdr:colOff>
      <xdr:row>405</xdr:row>
      <xdr:rowOff>66675</xdr:rowOff>
    </xdr:to>
    <xdr:sp macro="" textlink="">
      <xdr:nvSpPr>
        <xdr:cNvPr id="59" name="Text Box 69">
          <a:extLst>
            <a:ext uri="{FF2B5EF4-FFF2-40B4-BE49-F238E27FC236}">
              <a16:creationId xmlns:a16="http://schemas.microsoft.com/office/drawing/2014/main" id="{B4033965-A3C2-4565-A676-BC8B6D089909}"/>
            </a:ext>
          </a:extLst>
        </xdr:cNvPr>
        <xdr:cNvSpPr txBox="1">
          <a:spLocks noChangeArrowheads="1"/>
        </xdr:cNvSpPr>
      </xdr:nvSpPr>
      <xdr:spPr bwMode="auto">
        <a:xfrm>
          <a:off x="3933825" y="776859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405</xdr:row>
      <xdr:rowOff>0</xdr:rowOff>
    </xdr:from>
    <xdr:to>
      <xdr:col>2</xdr:col>
      <xdr:colOff>76200</xdr:colOff>
      <xdr:row>405</xdr:row>
      <xdr:rowOff>66675</xdr:rowOff>
    </xdr:to>
    <xdr:sp macro="" textlink="">
      <xdr:nvSpPr>
        <xdr:cNvPr id="60" name="Text Box 70">
          <a:extLst>
            <a:ext uri="{FF2B5EF4-FFF2-40B4-BE49-F238E27FC236}">
              <a16:creationId xmlns:a16="http://schemas.microsoft.com/office/drawing/2014/main" id="{79F96811-3F6D-4ACF-AA67-136AF47C0CD8}"/>
            </a:ext>
          </a:extLst>
        </xdr:cNvPr>
        <xdr:cNvSpPr txBox="1">
          <a:spLocks noChangeArrowheads="1"/>
        </xdr:cNvSpPr>
      </xdr:nvSpPr>
      <xdr:spPr bwMode="auto">
        <a:xfrm>
          <a:off x="3933825" y="776859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405</xdr:row>
      <xdr:rowOff>0</xdr:rowOff>
    </xdr:from>
    <xdr:to>
      <xdr:col>2</xdr:col>
      <xdr:colOff>76200</xdr:colOff>
      <xdr:row>405</xdr:row>
      <xdr:rowOff>66675</xdr:rowOff>
    </xdr:to>
    <xdr:sp macro="" textlink="">
      <xdr:nvSpPr>
        <xdr:cNvPr id="61" name="Text Box 71">
          <a:extLst>
            <a:ext uri="{FF2B5EF4-FFF2-40B4-BE49-F238E27FC236}">
              <a16:creationId xmlns:a16="http://schemas.microsoft.com/office/drawing/2014/main" id="{18DD8845-E919-4262-9B80-594702CCFD88}"/>
            </a:ext>
          </a:extLst>
        </xdr:cNvPr>
        <xdr:cNvSpPr txBox="1">
          <a:spLocks noChangeArrowheads="1"/>
        </xdr:cNvSpPr>
      </xdr:nvSpPr>
      <xdr:spPr bwMode="auto">
        <a:xfrm>
          <a:off x="3933825" y="776859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405</xdr:row>
      <xdr:rowOff>0</xdr:rowOff>
    </xdr:from>
    <xdr:to>
      <xdr:col>2</xdr:col>
      <xdr:colOff>76200</xdr:colOff>
      <xdr:row>405</xdr:row>
      <xdr:rowOff>66675</xdr:rowOff>
    </xdr:to>
    <xdr:sp macro="" textlink="">
      <xdr:nvSpPr>
        <xdr:cNvPr id="62" name="Text Box 72">
          <a:extLst>
            <a:ext uri="{FF2B5EF4-FFF2-40B4-BE49-F238E27FC236}">
              <a16:creationId xmlns:a16="http://schemas.microsoft.com/office/drawing/2014/main" id="{A8A57051-E692-4238-9651-B0E02247E75D}"/>
            </a:ext>
          </a:extLst>
        </xdr:cNvPr>
        <xdr:cNvSpPr txBox="1">
          <a:spLocks noChangeArrowheads="1"/>
        </xdr:cNvSpPr>
      </xdr:nvSpPr>
      <xdr:spPr bwMode="auto">
        <a:xfrm>
          <a:off x="3933825" y="776859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405</xdr:row>
      <xdr:rowOff>0</xdr:rowOff>
    </xdr:from>
    <xdr:to>
      <xdr:col>2</xdr:col>
      <xdr:colOff>76200</xdr:colOff>
      <xdr:row>405</xdr:row>
      <xdr:rowOff>66675</xdr:rowOff>
    </xdr:to>
    <xdr:sp macro="" textlink="">
      <xdr:nvSpPr>
        <xdr:cNvPr id="63" name="Text Box 73">
          <a:extLst>
            <a:ext uri="{FF2B5EF4-FFF2-40B4-BE49-F238E27FC236}">
              <a16:creationId xmlns:a16="http://schemas.microsoft.com/office/drawing/2014/main" id="{496E3E60-B4C8-43BE-AA2E-3F6D68219844}"/>
            </a:ext>
          </a:extLst>
        </xdr:cNvPr>
        <xdr:cNvSpPr txBox="1">
          <a:spLocks noChangeArrowheads="1"/>
        </xdr:cNvSpPr>
      </xdr:nvSpPr>
      <xdr:spPr bwMode="auto">
        <a:xfrm>
          <a:off x="3933825" y="776859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405</xdr:row>
      <xdr:rowOff>0</xdr:rowOff>
    </xdr:from>
    <xdr:to>
      <xdr:col>2</xdr:col>
      <xdr:colOff>76200</xdr:colOff>
      <xdr:row>405</xdr:row>
      <xdr:rowOff>28575</xdr:rowOff>
    </xdr:to>
    <xdr:sp macro="" textlink="">
      <xdr:nvSpPr>
        <xdr:cNvPr id="64" name="Text Box 46">
          <a:extLst>
            <a:ext uri="{FF2B5EF4-FFF2-40B4-BE49-F238E27FC236}">
              <a16:creationId xmlns:a16="http://schemas.microsoft.com/office/drawing/2014/main" id="{E73DD43C-B7F4-478B-A887-ECA026F687CA}"/>
            </a:ext>
          </a:extLst>
        </xdr:cNvPr>
        <xdr:cNvSpPr txBox="1">
          <a:spLocks noChangeArrowheads="1"/>
        </xdr:cNvSpPr>
      </xdr:nvSpPr>
      <xdr:spPr bwMode="auto">
        <a:xfrm>
          <a:off x="3933825" y="776859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405</xdr:row>
      <xdr:rowOff>0</xdr:rowOff>
    </xdr:from>
    <xdr:to>
      <xdr:col>2</xdr:col>
      <xdr:colOff>76200</xdr:colOff>
      <xdr:row>405</xdr:row>
      <xdr:rowOff>28575</xdr:rowOff>
    </xdr:to>
    <xdr:sp macro="" textlink="">
      <xdr:nvSpPr>
        <xdr:cNvPr id="65" name="Text Box 43">
          <a:extLst>
            <a:ext uri="{FF2B5EF4-FFF2-40B4-BE49-F238E27FC236}">
              <a16:creationId xmlns:a16="http://schemas.microsoft.com/office/drawing/2014/main" id="{8DC678B4-7874-42C0-BB0B-3E5626E0484B}"/>
            </a:ext>
          </a:extLst>
        </xdr:cNvPr>
        <xdr:cNvSpPr txBox="1">
          <a:spLocks noChangeArrowheads="1"/>
        </xdr:cNvSpPr>
      </xdr:nvSpPr>
      <xdr:spPr bwMode="auto">
        <a:xfrm>
          <a:off x="3933825" y="776859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405</xdr:row>
      <xdr:rowOff>0</xdr:rowOff>
    </xdr:from>
    <xdr:to>
      <xdr:col>2</xdr:col>
      <xdr:colOff>76200</xdr:colOff>
      <xdr:row>405</xdr:row>
      <xdr:rowOff>28575</xdr:rowOff>
    </xdr:to>
    <xdr:sp macro="" textlink="">
      <xdr:nvSpPr>
        <xdr:cNvPr id="66" name="Text Box 46">
          <a:extLst>
            <a:ext uri="{FF2B5EF4-FFF2-40B4-BE49-F238E27FC236}">
              <a16:creationId xmlns:a16="http://schemas.microsoft.com/office/drawing/2014/main" id="{6B19CEAF-8253-4264-A9F2-4EA413B6E1CF}"/>
            </a:ext>
          </a:extLst>
        </xdr:cNvPr>
        <xdr:cNvSpPr txBox="1">
          <a:spLocks noChangeArrowheads="1"/>
        </xdr:cNvSpPr>
      </xdr:nvSpPr>
      <xdr:spPr bwMode="auto">
        <a:xfrm>
          <a:off x="3933825" y="776859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405</xdr:row>
      <xdr:rowOff>0</xdr:rowOff>
    </xdr:from>
    <xdr:to>
      <xdr:col>2</xdr:col>
      <xdr:colOff>76200</xdr:colOff>
      <xdr:row>405</xdr:row>
      <xdr:rowOff>28575</xdr:rowOff>
    </xdr:to>
    <xdr:sp macro="" textlink="">
      <xdr:nvSpPr>
        <xdr:cNvPr id="67" name="Text Box 43">
          <a:extLst>
            <a:ext uri="{FF2B5EF4-FFF2-40B4-BE49-F238E27FC236}">
              <a16:creationId xmlns:a16="http://schemas.microsoft.com/office/drawing/2014/main" id="{BE840E55-CDDB-4432-864A-145234BE8133}"/>
            </a:ext>
          </a:extLst>
        </xdr:cNvPr>
        <xdr:cNvSpPr txBox="1">
          <a:spLocks noChangeArrowheads="1"/>
        </xdr:cNvSpPr>
      </xdr:nvSpPr>
      <xdr:spPr bwMode="auto">
        <a:xfrm>
          <a:off x="3933825" y="776859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405</xdr:row>
      <xdr:rowOff>0</xdr:rowOff>
    </xdr:from>
    <xdr:to>
      <xdr:col>2</xdr:col>
      <xdr:colOff>76200</xdr:colOff>
      <xdr:row>405</xdr:row>
      <xdr:rowOff>66675</xdr:rowOff>
    </xdr:to>
    <xdr:sp macro="" textlink="">
      <xdr:nvSpPr>
        <xdr:cNvPr id="68" name="Text Box 68">
          <a:extLst>
            <a:ext uri="{FF2B5EF4-FFF2-40B4-BE49-F238E27FC236}">
              <a16:creationId xmlns:a16="http://schemas.microsoft.com/office/drawing/2014/main" id="{4BF6C936-EF8A-4DC1-9CF8-1C52FF6CD0E2}"/>
            </a:ext>
          </a:extLst>
        </xdr:cNvPr>
        <xdr:cNvSpPr txBox="1">
          <a:spLocks noChangeArrowheads="1"/>
        </xdr:cNvSpPr>
      </xdr:nvSpPr>
      <xdr:spPr bwMode="auto">
        <a:xfrm>
          <a:off x="3933825" y="776859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405</xdr:row>
      <xdr:rowOff>0</xdr:rowOff>
    </xdr:from>
    <xdr:to>
      <xdr:col>2</xdr:col>
      <xdr:colOff>76200</xdr:colOff>
      <xdr:row>405</xdr:row>
      <xdr:rowOff>66675</xdr:rowOff>
    </xdr:to>
    <xdr:sp macro="" textlink="">
      <xdr:nvSpPr>
        <xdr:cNvPr id="69" name="Text Box 69">
          <a:extLst>
            <a:ext uri="{FF2B5EF4-FFF2-40B4-BE49-F238E27FC236}">
              <a16:creationId xmlns:a16="http://schemas.microsoft.com/office/drawing/2014/main" id="{44B4CE5E-87A3-4246-A0C4-4A8DEB4B38F8}"/>
            </a:ext>
          </a:extLst>
        </xdr:cNvPr>
        <xdr:cNvSpPr txBox="1">
          <a:spLocks noChangeArrowheads="1"/>
        </xdr:cNvSpPr>
      </xdr:nvSpPr>
      <xdr:spPr bwMode="auto">
        <a:xfrm>
          <a:off x="3933825" y="776859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405</xdr:row>
      <xdr:rowOff>0</xdr:rowOff>
    </xdr:from>
    <xdr:to>
      <xdr:col>2</xdr:col>
      <xdr:colOff>76200</xdr:colOff>
      <xdr:row>405</xdr:row>
      <xdr:rowOff>66675</xdr:rowOff>
    </xdr:to>
    <xdr:sp macro="" textlink="">
      <xdr:nvSpPr>
        <xdr:cNvPr id="70" name="Text Box 70">
          <a:extLst>
            <a:ext uri="{FF2B5EF4-FFF2-40B4-BE49-F238E27FC236}">
              <a16:creationId xmlns:a16="http://schemas.microsoft.com/office/drawing/2014/main" id="{13DDDC5D-1EBA-4643-97B6-27CEF17ADCA5}"/>
            </a:ext>
          </a:extLst>
        </xdr:cNvPr>
        <xdr:cNvSpPr txBox="1">
          <a:spLocks noChangeArrowheads="1"/>
        </xdr:cNvSpPr>
      </xdr:nvSpPr>
      <xdr:spPr bwMode="auto">
        <a:xfrm>
          <a:off x="3933825" y="776859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405</xdr:row>
      <xdr:rowOff>0</xdr:rowOff>
    </xdr:from>
    <xdr:to>
      <xdr:col>2</xdr:col>
      <xdr:colOff>76200</xdr:colOff>
      <xdr:row>405</xdr:row>
      <xdr:rowOff>66675</xdr:rowOff>
    </xdr:to>
    <xdr:sp macro="" textlink="">
      <xdr:nvSpPr>
        <xdr:cNvPr id="71" name="Text Box 71">
          <a:extLst>
            <a:ext uri="{FF2B5EF4-FFF2-40B4-BE49-F238E27FC236}">
              <a16:creationId xmlns:a16="http://schemas.microsoft.com/office/drawing/2014/main" id="{E5C174F5-3C89-4DAE-BFDE-CADB3034804F}"/>
            </a:ext>
          </a:extLst>
        </xdr:cNvPr>
        <xdr:cNvSpPr txBox="1">
          <a:spLocks noChangeArrowheads="1"/>
        </xdr:cNvSpPr>
      </xdr:nvSpPr>
      <xdr:spPr bwMode="auto">
        <a:xfrm>
          <a:off x="3933825" y="776859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405</xdr:row>
      <xdr:rowOff>0</xdr:rowOff>
    </xdr:from>
    <xdr:to>
      <xdr:col>2</xdr:col>
      <xdr:colOff>76200</xdr:colOff>
      <xdr:row>405</xdr:row>
      <xdr:rowOff>66675</xdr:rowOff>
    </xdr:to>
    <xdr:sp macro="" textlink="">
      <xdr:nvSpPr>
        <xdr:cNvPr id="72" name="Text Box 72">
          <a:extLst>
            <a:ext uri="{FF2B5EF4-FFF2-40B4-BE49-F238E27FC236}">
              <a16:creationId xmlns:a16="http://schemas.microsoft.com/office/drawing/2014/main" id="{D22FDC3A-7AD1-4D04-A1C4-102C62D7B713}"/>
            </a:ext>
          </a:extLst>
        </xdr:cNvPr>
        <xdr:cNvSpPr txBox="1">
          <a:spLocks noChangeArrowheads="1"/>
        </xdr:cNvSpPr>
      </xdr:nvSpPr>
      <xdr:spPr bwMode="auto">
        <a:xfrm>
          <a:off x="3933825" y="776859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405</xdr:row>
      <xdr:rowOff>0</xdr:rowOff>
    </xdr:from>
    <xdr:to>
      <xdr:col>2</xdr:col>
      <xdr:colOff>76200</xdr:colOff>
      <xdr:row>405</xdr:row>
      <xdr:rowOff>66675</xdr:rowOff>
    </xdr:to>
    <xdr:sp macro="" textlink="">
      <xdr:nvSpPr>
        <xdr:cNvPr id="73" name="Text Box 73">
          <a:extLst>
            <a:ext uri="{FF2B5EF4-FFF2-40B4-BE49-F238E27FC236}">
              <a16:creationId xmlns:a16="http://schemas.microsoft.com/office/drawing/2014/main" id="{454F073F-E75F-4C5C-BA87-ABDD89FC1A75}"/>
            </a:ext>
          </a:extLst>
        </xdr:cNvPr>
        <xdr:cNvSpPr txBox="1">
          <a:spLocks noChangeArrowheads="1"/>
        </xdr:cNvSpPr>
      </xdr:nvSpPr>
      <xdr:spPr bwMode="auto">
        <a:xfrm>
          <a:off x="3933825" y="776859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405</xdr:row>
      <xdr:rowOff>0</xdr:rowOff>
    </xdr:from>
    <xdr:to>
      <xdr:col>2</xdr:col>
      <xdr:colOff>76200</xdr:colOff>
      <xdr:row>405</xdr:row>
      <xdr:rowOff>28575</xdr:rowOff>
    </xdr:to>
    <xdr:sp macro="" textlink="">
      <xdr:nvSpPr>
        <xdr:cNvPr id="74" name="Text Box 46">
          <a:extLst>
            <a:ext uri="{FF2B5EF4-FFF2-40B4-BE49-F238E27FC236}">
              <a16:creationId xmlns:a16="http://schemas.microsoft.com/office/drawing/2014/main" id="{279BDBD1-521C-4F97-AAC2-5153AD301A79}"/>
            </a:ext>
          </a:extLst>
        </xdr:cNvPr>
        <xdr:cNvSpPr txBox="1">
          <a:spLocks noChangeArrowheads="1"/>
        </xdr:cNvSpPr>
      </xdr:nvSpPr>
      <xdr:spPr bwMode="auto">
        <a:xfrm>
          <a:off x="3933825" y="776859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405</xdr:row>
      <xdr:rowOff>0</xdr:rowOff>
    </xdr:from>
    <xdr:to>
      <xdr:col>2</xdr:col>
      <xdr:colOff>76200</xdr:colOff>
      <xdr:row>405</xdr:row>
      <xdr:rowOff>28575</xdr:rowOff>
    </xdr:to>
    <xdr:sp macro="" textlink="">
      <xdr:nvSpPr>
        <xdr:cNvPr id="75" name="Text Box 43">
          <a:extLst>
            <a:ext uri="{FF2B5EF4-FFF2-40B4-BE49-F238E27FC236}">
              <a16:creationId xmlns:a16="http://schemas.microsoft.com/office/drawing/2014/main" id="{4208BB71-3D58-4C02-A036-BEC93473675B}"/>
            </a:ext>
          </a:extLst>
        </xdr:cNvPr>
        <xdr:cNvSpPr txBox="1">
          <a:spLocks noChangeArrowheads="1"/>
        </xdr:cNvSpPr>
      </xdr:nvSpPr>
      <xdr:spPr bwMode="auto">
        <a:xfrm>
          <a:off x="3933825" y="776859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405</xdr:row>
      <xdr:rowOff>0</xdr:rowOff>
    </xdr:from>
    <xdr:to>
      <xdr:col>2</xdr:col>
      <xdr:colOff>76200</xdr:colOff>
      <xdr:row>405</xdr:row>
      <xdr:rowOff>28575</xdr:rowOff>
    </xdr:to>
    <xdr:sp macro="" textlink="">
      <xdr:nvSpPr>
        <xdr:cNvPr id="76" name="Text Box 46">
          <a:extLst>
            <a:ext uri="{FF2B5EF4-FFF2-40B4-BE49-F238E27FC236}">
              <a16:creationId xmlns:a16="http://schemas.microsoft.com/office/drawing/2014/main" id="{6E5F6B3A-B9C3-47D0-A0F3-83E692AA5E2C}"/>
            </a:ext>
          </a:extLst>
        </xdr:cNvPr>
        <xdr:cNvSpPr txBox="1">
          <a:spLocks noChangeArrowheads="1"/>
        </xdr:cNvSpPr>
      </xdr:nvSpPr>
      <xdr:spPr bwMode="auto">
        <a:xfrm>
          <a:off x="3933825" y="776859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405</xdr:row>
      <xdr:rowOff>0</xdr:rowOff>
    </xdr:from>
    <xdr:to>
      <xdr:col>2</xdr:col>
      <xdr:colOff>76200</xdr:colOff>
      <xdr:row>405</xdr:row>
      <xdr:rowOff>28575</xdr:rowOff>
    </xdr:to>
    <xdr:sp macro="" textlink="">
      <xdr:nvSpPr>
        <xdr:cNvPr id="77" name="Text Box 43">
          <a:extLst>
            <a:ext uri="{FF2B5EF4-FFF2-40B4-BE49-F238E27FC236}">
              <a16:creationId xmlns:a16="http://schemas.microsoft.com/office/drawing/2014/main" id="{7357D6DA-12CF-494C-8979-0F624D19870D}"/>
            </a:ext>
          </a:extLst>
        </xdr:cNvPr>
        <xdr:cNvSpPr txBox="1">
          <a:spLocks noChangeArrowheads="1"/>
        </xdr:cNvSpPr>
      </xdr:nvSpPr>
      <xdr:spPr bwMode="auto">
        <a:xfrm>
          <a:off x="3933825" y="776859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405</xdr:row>
      <xdr:rowOff>0</xdr:rowOff>
    </xdr:from>
    <xdr:to>
      <xdr:col>2</xdr:col>
      <xdr:colOff>76200</xdr:colOff>
      <xdr:row>405</xdr:row>
      <xdr:rowOff>47625</xdr:rowOff>
    </xdr:to>
    <xdr:sp macro="" textlink="">
      <xdr:nvSpPr>
        <xdr:cNvPr id="78" name="Text Box 68">
          <a:extLst>
            <a:ext uri="{FF2B5EF4-FFF2-40B4-BE49-F238E27FC236}">
              <a16:creationId xmlns:a16="http://schemas.microsoft.com/office/drawing/2014/main" id="{F6F79B14-43D8-416A-BB38-6F71FB0C7D1A}"/>
            </a:ext>
          </a:extLst>
        </xdr:cNvPr>
        <xdr:cNvSpPr txBox="1">
          <a:spLocks noChangeArrowheads="1"/>
        </xdr:cNvSpPr>
      </xdr:nvSpPr>
      <xdr:spPr bwMode="auto">
        <a:xfrm>
          <a:off x="3933825" y="776859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405</xdr:row>
      <xdr:rowOff>0</xdr:rowOff>
    </xdr:from>
    <xdr:to>
      <xdr:col>2</xdr:col>
      <xdr:colOff>76200</xdr:colOff>
      <xdr:row>405</xdr:row>
      <xdr:rowOff>47625</xdr:rowOff>
    </xdr:to>
    <xdr:sp macro="" textlink="">
      <xdr:nvSpPr>
        <xdr:cNvPr id="79" name="Text Box 69">
          <a:extLst>
            <a:ext uri="{FF2B5EF4-FFF2-40B4-BE49-F238E27FC236}">
              <a16:creationId xmlns:a16="http://schemas.microsoft.com/office/drawing/2014/main" id="{1510B9A6-EDA6-465C-B260-3D9A50E1E69A}"/>
            </a:ext>
          </a:extLst>
        </xdr:cNvPr>
        <xdr:cNvSpPr txBox="1">
          <a:spLocks noChangeArrowheads="1"/>
        </xdr:cNvSpPr>
      </xdr:nvSpPr>
      <xdr:spPr bwMode="auto">
        <a:xfrm>
          <a:off x="3933825" y="776859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405</xdr:row>
      <xdr:rowOff>0</xdr:rowOff>
    </xdr:from>
    <xdr:to>
      <xdr:col>2</xdr:col>
      <xdr:colOff>76200</xdr:colOff>
      <xdr:row>405</xdr:row>
      <xdr:rowOff>47625</xdr:rowOff>
    </xdr:to>
    <xdr:sp macro="" textlink="">
      <xdr:nvSpPr>
        <xdr:cNvPr id="80" name="Text Box 70">
          <a:extLst>
            <a:ext uri="{FF2B5EF4-FFF2-40B4-BE49-F238E27FC236}">
              <a16:creationId xmlns:a16="http://schemas.microsoft.com/office/drawing/2014/main" id="{1CE55721-D29C-49AD-8BEE-9FC613E8A40A}"/>
            </a:ext>
          </a:extLst>
        </xdr:cNvPr>
        <xdr:cNvSpPr txBox="1">
          <a:spLocks noChangeArrowheads="1"/>
        </xdr:cNvSpPr>
      </xdr:nvSpPr>
      <xdr:spPr bwMode="auto">
        <a:xfrm>
          <a:off x="3933825" y="776859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405</xdr:row>
      <xdr:rowOff>0</xdr:rowOff>
    </xdr:from>
    <xdr:to>
      <xdr:col>2</xdr:col>
      <xdr:colOff>76200</xdr:colOff>
      <xdr:row>405</xdr:row>
      <xdr:rowOff>47625</xdr:rowOff>
    </xdr:to>
    <xdr:sp macro="" textlink="">
      <xdr:nvSpPr>
        <xdr:cNvPr id="81" name="Text Box 71">
          <a:extLst>
            <a:ext uri="{FF2B5EF4-FFF2-40B4-BE49-F238E27FC236}">
              <a16:creationId xmlns:a16="http://schemas.microsoft.com/office/drawing/2014/main" id="{9F764558-29C1-4D78-AADE-99E957E4FE8B}"/>
            </a:ext>
          </a:extLst>
        </xdr:cNvPr>
        <xdr:cNvSpPr txBox="1">
          <a:spLocks noChangeArrowheads="1"/>
        </xdr:cNvSpPr>
      </xdr:nvSpPr>
      <xdr:spPr bwMode="auto">
        <a:xfrm>
          <a:off x="3933825" y="776859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405</xdr:row>
      <xdr:rowOff>0</xdr:rowOff>
    </xdr:from>
    <xdr:to>
      <xdr:col>2</xdr:col>
      <xdr:colOff>76200</xdr:colOff>
      <xdr:row>405</xdr:row>
      <xdr:rowOff>47625</xdr:rowOff>
    </xdr:to>
    <xdr:sp macro="" textlink="">
      <xdr:nvSpPr>
        <xdr:cNvPr id="82" name="Text Box 72">
          <a:extLst>
            <a:ext uri="{FF2B5EF4-FFF2-40B4-BE49-F238E27FC236}">
              <a16:creationId xmlns:a16="http://schemas.microsoft.com/office/drawing/2014/main" id="{6B2805F7-EB83-4CB9-AE47-652C14F35355}"/>
            </a:ext>
          </a:extLst>
        </xdr:cNvPr>
        <xdr:cNvSpPr txBox="1">
          <a:spLocks noChangeArrowheads="1"/>
        </xdr:cNvSpPr>
      </xdr:nvSpPr>
      <xdr:spPr bwMode="auto">
        <a:xfrm>
          <a:off x="3933825" y="776859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405</xdr:row>
      <xdr:rowOff>0</xdr:rowOff>
    </xdr:from>
    <xdr:to>
      <xdr:col>2</xdr:col>
      <xdr:colOff>76200</xdr:colOff>
      <xdr:row>405</xdr:row>
      <xdr:rowOff>47625</xdr:rowOff>
    </xdr:to>
    <xdr:sp macro="" textlink="">
      <xdr:nvSpPr>
        <xdr:cNvPr id="83" name="Text Box 73">
          <a:extLst>
            <a:ext uri="{FF2B5EF4-FFF2-40B4-BE49-F238E27FC236}">
              <a16:creationId xmlns:a16="http://schemas.microsoft.com/office/drawing/2014/main" id="{646E06B1-F902-4166-BC02-5C8FC830FE8F}"/>
            </a:ext>
          </a:extLst>
        </xdr:cNvPr>
        <xdr:cNvSpPr txBox="1">
          <a:spLocks noChangeArrowheads="1"/>
        </xdr:cNvSpPr>
      </xdr:nvSpPr>
      <xdr:spPr bwMode="auto">
        <a:xfrm>
          <a:off x="3933825" y="776859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405</xdr:row>
      <xdr:rowOff>0</xdr:rowOff>
    </xdr:from>
    <xdr:to>
      <xdr:col>2</xdr:col>
      <xdr:colOff>76200</xdr:colOff>
      <xdr:row>405</xdr:row>
      <xdr:rowOff>28575</xdr:rowOff>
    </xdr:to>
    <xdr:sp macro="" textlink="">
      <xdr:nvSpPr>
        <xdr:cNvPr id="84" name="Text Box 46">
          <a:extLst>
            <a:ext uri="{FF2B5EF4-FFF2-40B4-BE49-F238E27FC236}">
              <a16:creationId xmlns:a16="http://schemas.microsoft.com/office/drawing/2014/main" id="{1621B29E-E89A-4CB3-A22F-6E43B01305A7}"/>
            </a:ext>
          </a:extLst>
        </xdr:cNvPr>
        <xdr:cNvSpPr txBox="1">
          <a:spLocks noChangeArrowheads="1"/>
        </xdr:cNvSpPr>
      </xdr:nvSpPr>
      <xdr:spPr bwMode="auto">
        <a:xfrm>
          <a:off x="3933825" y="776859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405</xdr:row>
      <xdr:rowOff>0</xdr:rowOff>
    </xdr:from>
    <xdr:to>
      <xdr:col>2</xdr:col>
      <xdr:colOff>76200</xdr:colOff>
      <xdr:row>405</xdr:row>
      <xdr:rowOff>28575</xdr:rowOff>
    </xdr:to>
    <xdr:sp macro="" textlink="">
      <xdr:nvSpPr>
        <xdr:cNvPr id="85" name="Text Box 43">
          <a:extLst>
            <a:ext uri="{FF2B5EF4-FFF2-40B4-BE49-F238E27FC236}">
              <a16:creationId xmlns:a16="http://schemas.microsoft.com/office/drawing/2014/main" id="{EF0B8A62-F06B-4C86-BD21-A3F5DC4E7922}"/>
            </a:ext>
          </a:extLst>
        </xdr:cNvPr>
        <xdr:cNvSpPr txBox="1">
          <a:spLocks noChangeArrowheads="1"/>
        </xdr:cNvSpPr>
      </xdr:nvSpPr>
      <xdr:spPr bwMode="auto">
        <a:xfrm>
          <a:off x="3933825" y="776859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405</xdr:row>
      <xdr:rowOff>0</xdr:rowOff>
    </xdr:from>
    <xdr:to>
      <xdr:col>2</xdr:col>
      <xdr:colOff>76200</xdr:colOff>
      <xdr:row>405</xdr:row>
      <xdr:rowOff>28575</xdr:rowOff>
    </xdr:to>
    <xdr:sp macro="" textlink="">
      <xdr:nvSpPr>
        <xdr:cNvPr id="86" name="Text Box 46">
          <a:extLst>
            <a:ext uri="{FF2B5EF4-FFF2-40B4-BE49-F238E27FC236}">
              <a16:creationId xmlns:a16="http://schemas.microsoft.com/office/drawing/2014/main" id="{B66913CD-B543-4DBD-B866-A8D327AEA292}"/>
            </a:ext>
          </a:extLst>
        </xdr:cNvPr>
        <xdr:cNvSpPr txBox="1">
          <a:spLocks noChangeArrowheads="1"/>
        </xdr:cNvSpPr>
      </xdr:nvSpPr>
      <xdr:spPr bwMode="auto">
        <a:xfrm>
          <a:off x="3933825" y="776859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405</xdr:row>
      <xdr:rowOff>0</xdr:rowOff>
    </xdr:from>
    <xdr:to>
      <xdr:col>2</xdr:col>
      <xdr:colOff>76200</xdr:colOff>
      <xdr:row>405</xdr:row>
      <xdr:rowOff>28575</xdr:rowOff>
    </xdr:to>
    <xdr:sp macro="" textlink="">
      <xdr:nvSpPr>
        <xdr:cNvPr id="87" name="Text Box 43">
          <a:extLst>
            <a:ext uri="{FF2B5EF4-FFF2-40B4-BE49-F238E27FC236}">
              <a16:creationId xmlns:a16="http://schemas.microsoft.com/office/drawing/2014/main" id="{1DB1A823-80D6-4407-9965-D75E5F98DC31}"/>
            </a:ext>
          </a:extLst>
        </xdr:cNvPr>
        <xdr:cNvSpPr txBox="1">
          <a:spLocks noChangeArrowheads="1"/>
        </xdr:cNvSpPr>
      </xdr:nvSpPr>
      <xdr:spPr bwMode="auto">
        <a:xfrm>
          <a:off x="3933825" y="776859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405</xdr:row>
      <xdr:rowOff>0</xdr:rowOff>
    </xdr:from>
    <xdr:to>
      <xdr:col>1</xdr:col>
      <xdr:colOff>790575</xdr:colOff>
      <xdr:row>405</xdr:row>
      <xdr:rowOff>171450</xdr:rowOff>
    </xdr:to>
    <xdr:sp macro="" textlink="">
      <xdr:nvSpPr>
        <xdr:cNvPr id="88" name="Text Box 10">
          <a:extLst>
            <a:ext uri="{FF2B5EF4-FFF2-40B4-BE49-F238E27FC236}">
              <a16:creationId xmlns:a16="http://schemas.microsoft.com/office/drawing/2014/main" id="{43D424AD-BEBF-40E9-B2FA-3CDBB7D48ACB}"/>
            </a:ext>
          </a:extLst>
        </xdr:cNvPr>
        <xdr:cNvSpPr txBox="1">
          <a:spLocks noChangeArrowheads="1"/>
        </xdr:cNvSpPr>
      </xdr:nvSpPr>
      <xdr:spPr bwMode="auto">
        <a:xfrm>
          <a:off x="1057275" y="776859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405</xdr:row>
      <xdr:rowOff>0</xdr:rowOff>
    </xdr:from>
    <xdr:to>
      <xdr:col>1</xdr:col>
      <xdr:colOff>790575</xdr:colOff>
      <xdr:row>405</xdr:row>
      <xdr:rowOff>171450</xdr:rowOff>
    </xdr:to>
    <xdr:sp macro="" textlink="">
      <xdr:nvSpPr>
        <xdr:cNvPr id="89" name="Text Box 11">
          <a:extLst>
            <a:ext uri="{FF2B5EF4-FFF2-40B4-BE49-F238E27FC236}">
              <a16:creationId xmlns:a16="http://schemas.microsoft.com/office/drawing/2014/main" id="{A393BDE5-5F1C-4613-A57E-713FA7B49FA4}"/>
            </a:ext>
          </a:extLst>
        </xdr:cNvPr>
        <xdr:cNvSpPr txBox="1">
          <a:spLocks noChangeArrowheads="1"/>
        </xdr:cNvSpPr>
      </xdr:nvSpPr>
      <xdr:spPr bwMode="auto">
        <a:xfrm>
          <a:off x="1057275" y="776859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405</xdr:row>
      <xdr:rowOff>0</xdr:rowOff>
    </xdr:from>
    <xdr:to>
      <xdr:col>2</xdr:col>
      <xdr:colOff>76200</xdr:colOff>
      <xdr:row>405</xdr:row>
      <xdr:rowOff>171450</xdr:rowOff>
    </xdr:to>
    <xdr:sp macro="" textlink="">
      <xdr:nvSpPr>
        <xdr:cNvPr id="90" name="Text Box 65">
          <a:extLst>
            <a:ext uri="{FF2B5EF4-FFF2-40B4-BE49-F238E27FC236}">
              <a16:creationId xmlns:a16="http://schemas.microsoft.com/office/drawing/2014/main" id="{35DF05DF-E167-462A-A4D9-AAF1F9FE0418}"/>
            </a:ext>
          </a:extLst>
        </xdr:cNvPr>
        <xdr:cNvSpPr txBox="1">
          <a:spLocks noChangeArrowheads="1"/>
        </xdr:cNvSpPr>
      </xdr:nvSpPr>
      <xdr:spPr bwMode="auto">
        <a:xfrm>
          <a:off x="3933825" y="77685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405</xdr:row>
      <xdr:rowOff>0</xdr:rowOff>
    </xdr:from>
    <xdr:to>
      <xdr:col>2</xdr:col>
      <xdr:colOff>76200</xdr:colOff>
      <xdr:row>405</xdr:row>
      <xdr:rowOff>171450</xdr:rowOff>
    </xdr:to>
    <xdr:sp macro="" textlink="">
      <xdr:nvSpPr>
        <xdr:cNvPr id="91" name="Text Box 91">
          <a:extLst>
            <a:ext uri="{FF2B5EF4-FFF2-40B4-BE49-F238E27FC236}">
              <a16:creationId xmlns:a16="http://schemas.microsoft.com/office/drawing/2014/main" id="{78F5FA5B-B70A-4DDB-8A49-347E7AF77AB5}"/>
            </a:ext>
          </a:extLst>
        </xdr:cNvPr>
        <xdr:cNvSpPr txBox="1">
          <a:spLocks noChangeArrowheads="1"/>
        </xdr:cNvSpPr>
      </xdr:nvSpPr>
      <xdr:spPr bwMode="auto">
        <a:xfrm>
          <a:off x="3933825" y="77685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405</xdr:row>
      <xdr:rowOff>0</xdr:rowOff>
    </xdr:from>
    <xdr:to>
      <xdr:col>2</xdr:col>
      <xdr:colOff>76200</xdr:colOff>
      <xdr:row>405</xdr:row>
      <xdr:rowOff>171450</xdr:rowOff>
    </xdr:to>
    <xdr:sp macro="" textlink="">
      <xdr:nvSpPr>
        <xdr:cNvPr id="92" name="Text Box 65">
          <a:extLst>
            <a:ext uri="{FF2B5EF4-FFF2-40B4-BE49-F238E27FC236}">
              <a16:creationId xmlns:a16="http://schemas.microsoft.com/office/drawing/2014/main" id="{E2AC02F5-4DCD-4CED-B0A5-B03A36156264}"/>
            </a:ext>
          </a:extLst>
        </xdr:cNvPr>
        <xdr:cNvSpPr txBox="1">
          <a:spLocks noChangeArrowheads="1"/>
        </xdr:cNvSpPr>
      </xdr:nvSpPr>
      <xdr:spPr bwMode="auto">
        <a:xfrm>
          <a:off x="3933825" y="77685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405</xdr:row>
      <xdr:rowOff>0</xdr:rowOff>
    </xdr:from>
    <xdr:to>
      <xdr:col>2</xdr:col>
      <xdr:colOff>76200</xdr:colOff>
      <xdr:row>405</xdr:row>
      <xdr:rowOff>171450</xdr:rowOff>
    </xdr:to>
    <xdr:sp macro="" textlink="">
      <xdr:nvSpPr>
        <xdr:cNvPr id="93" name="Text Box 91">
          <a:extLst>
            <a:ext uri="{FF2B5EF4-FFF2-40B4-BE49-F238E27FC236}">
              <a16:creationId xmlns:a16="http://schemas.microsoft.com/office/drawing/2014/main" id="{C06C4756-4105-474D-86D1-252A99949616}"/>
            </a:ext>
          </a:extLst>
        </xdr:cNvPr>
        <xdr:cNvSpPr txBox="1">
          <a:spLocks noChangeArrowheads="1"/>
        </xdr:cNvSpPr>
      </xdr:nvSpPr>
      <xdr:spPr bwMode="auto">
        <a:xfrm>
          <a:off x="3933825" y="77685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405</xdr:row>
      <xdr:rowOff>0</xdr:rowOff>
    </xdr:from>
    <xdr:to>
      <xdr:col>3</xdr:col>
      <xdr:colOff>76200</xdr:colOff>
      <xdr:row>405</xdr:row>
      <xdr:rowOff>171450</xdr:rowOff>
    </xdr:to>
    <xdr:sp macro="" textlink="">
      <xdr:nvSpPr>
        <xdr:cNvPr id="94" name="Text Box 46">
          <a:extLst>
            <a:ext uri="{FF2B5EF4-FFF2-40B4-BE49-F238E27FC236}">
              <a16:creationId xmlns:a16="http://schemas.microsoft.com/office/drawing/2014/main" id="{B6A01C6B-347D-48DE-A603-3ED6F2AB5E65}"/>
            </a:ext>
          </a:extLst>
        </xdr:cNvPr>
        <xdr:cNvSpPr txBox="1">
          <a:spLocks noChangeArrowheads="1"/>
        </xdr:cNvSpPr>
      </xdr:nvSpPr>
      <xdr:spPr bwMode="auto">
        <a:xfrm>
          <a:off x="4676775" y="77685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405</xdr:row>
      <xdr:rowOff>0</xdr:rowOff>
    </xdr:from>
    <xdr:to>
      <xdr:col>3</xdr:col>
      <xdr:colOff>76200</xdr:colOff>
      <xdr:row>405</xdr:row>
      <xdr:rowOff>171450</xdr:rowOff>
    </xdr:to>
    <xdr:sp macro="" textlink="">
      <xdr:nvSpPr>
        <xdr:cNvPr id="95" name="Text Box 43">
          <a:extLst>
            <a:ext uri="{FF2B5EF4-FFF2-40B4-BE49-F238E27FC236}">
              <a16:creationId xmlns:a16="http://schemas.microsoft.com/office/drawing/2014/main" id="{AC1EB7BE-8B98-4BFB-84F0-78E0D50611D0}"/>
            </a:ext>
          </a:extLst>
        </xdr:cNvPr>
        <xdr:cNvSpPr txBox="1">
          <a:spLocks noChangeArrowheads="1"/>
        </xdr:cNvSpPr>
      </xdr:nvSpPr>
      <xdr:spPr bwMode="auto">
        <a:xfrm>
          <a:off x="4676775" y="77685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405</xdr:row>
      <xdr:rowOff>0</xdr:rowOff>
    </xdr:from>
    <xdr:to>
      <xdr:col>2</xdr:col>
      <xdr:colOff>76200</xdr:colOff>
      <xdr:row>405</xdr:row>
      <xdr:rowOff>66675</xdr:rowOff>
    </xdr:to>
    <xdr:sp macro="" textlink="">
      <xdr:nvSpPr>
        <xdr:cNvPr id="96" name="Text Box 68">
          <a:extLst>
            <a:ext uri="{FF2B5EF4-FFF2-40B4-BE49-F238E27FC236}">
              <a16:creationId xmlns:a16="http://schemas.microsoft.com/office/drawing/2014/main" id="{FE922DC6-5B1B-463B-9ABC-845627A5D92B}"/>
            </a:ext>
          </a:extLst>
        </xdr:cNvPr>
        <xdr:cNvSpPr txBox="1">
          <a:spLocks noChangeArrowheads="1"/>
        </xdr:cNvSpPr>
      </xdr:nvSpPr>
      <xdr:spPr bwMode="auto">
        <a:xfrm>
          <a:off x="3933825" y="776859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405</xdr:row>
      <xdr:rowOff>0</xdr:rowOff>
    </xdr:from>
    <xdr:to>
      <xdr:col>2</xdr:col>
      <xdr:colOff>76200</xdr:colOff>
      <xdr:row>405</xdr:row>
      <xdr:rowOff>66675</xdr:rowOff>
    </xdr:to>
    <xdr:sp macro="" textlink="">
      <xdr:nvSpPr>
        <xdr:cNvPr id="97" name="Text Box 69">
          <a:extLst>
            <a:ext uri="{FF2B5EF4-FFF2-40B4-BE49-F238E27FC236}">
              <a16:creationId xmlns:a16="http://schemas.microsoft.com/office/drawing/2014/main" id="{867A044F-12E1-4D53-8597-BA6C95A154C3}"/>
            </a:ext>
          </a:extLst>
        </xdr:cNvPr>
        <xdr:cNvSpPr txBox="1">
          <a:spLocks noChangeArrowheads="1"/>
        </xdr:cNvSpPr>
      </xdr:nvSpPr>
      <xdr:spPr bwMode="auto">
        <a:xfrm>
          <a:off x="3933825" y="776859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405</xdr:row>
      <xdr:rowOff>0</xdr:rowOff>
    </xdr:from>
    <xdr:to>
      <xdr:col>2</xdr:col>
      <xdr:colOff>76200</xdr:colOff>
      <xdr:row>405</xdr:row>
      <xdr:rowOff>66675</xdr:rowOff>
    </xdr:to>
    <xdr:sp macro="" textlink="">
      <xdr:nvSpPr>
        <xdr:cNvPr id="98" name="Text Box 70">
          <a:extLst>
            <a:ext uri="{FF2B5EF4-FFF2-40B4-BE49-F238E27FC236}">
              <a16:creationId xmlns:a16="http://schemas.microsoft.com/office/drawing/2014/main" id="{C76E65F5-B0FD-4AE5-9EA3-F8F8204B3CF1}"/>
            </a:ext>
          </a:extLst>
        </xdr:cNvPr>
        <xdr:cNvSpPr txBox="1">
          <a:spLocks noChangeArrowheads="1"/>
        </xdr:cNvSpPr>
      </xdr:nvSpPr>
      <xdr:spPr bwMode="auto">
        <a:xfrm>
          <a:off x="3933825" y="776859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405</xdr:row>
      <xdr:rowOff>0</xdr:rowOff>
    </xdr:from>
    <xdr:to>
      <xdr:col>2</xdr:col>
      <xdr:colOff>76200</xdr:colOff>
      <xdr:row>405</xdr:row>
      <xdr:rowOff>66675</xdr:rowOff>
    </xdr:to>
    <xdr:sp macro="" textlink="">
      <xdr:nvSpPr>
        <xdr:cNvPr id="99" name="Text Box 71">
          <a:extLst>
            <a:ext uri="{FF2B5EF4-FFF2-40B4-BE49-F238E27FC236}">
              <a16:creationId xmlns:a16="http://schemas.microsoft.com/office/drawing/2014/main" id="{3D1CF4BF-A965-4976-AE24-BB4774A0107C}"/>
            </a:ext>
          </a:extLst>
        </xdr:cNvPr>
        <xdr:cNvSpPr txBox="1">
          <a:spLocks noChangeArrowheads="1"/>
        </xdr:cNvSpPr>
      </xdr:nvSpPr>
      <xdr:spPr bwMode="auto">
        <a:xfrm>
          <a:off x="3933825" y="776859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405</xdr:row>
      <xdr:rowOff>0</xdr:rowOff>
    </xdr:from>
    <xdr:to>
      <xdr:col>2</xdr:col>
      <xdr:colOff>76200</xdr:colOff>
      <xdr:row>405</xdr:row>
      <xdr:rowOff>66675</xdr:rowOff>
    </xdr:to>
    <xdr:sp macro="" textlink="">
      <xdr:nvSpPr>
        <xdr:cNvPr id="100" name="Text Box 72">
          <a:extLst>
            <a:ext uri="{FF2B5EF4-FFF2-40B4-BE49-F238E27FC236}">
              <a16:creationId xmlns:a16="http://schemas.microsoft.com/office/drawing/2014/main" id="{42030EE7-3A2B-4AEB-A5C3-119E5542FD06}"/>
            </a:ext>
          </a:extLst>
        </xdr:cNvPr>
        <xdr:cNvSpPr txBox="1">
          <a:spLocks noChangeArrowheads="1"/>
        </xdr:cNvSpPr>
      </xdr:nvSpPr>
      <xdr:spPr bwMode="auto">
        <a:xfrm>
          <a:off x="3933825" y="776859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405</xdr:row>
      <xdr:rowOff>0</xdr:rowOff>
    </xdr:from>
    <xdr:to>
      <xdr:col>2</xdr:col>
      <xdr:colOff>76200</xdr:colOff>
      <xdr:row>405</xdr:row>
      <xdr:rowOff>66675</xdr:rowOff>
    </xdr:to>
    <xdr:sp macro="" textlink="">
      <xdr:nvSpPr>
        <xdr:cNvPr id="101" name="Text Box 73">
          <a:extLst>
            <a:ext uri="{FF2B5EF4-FFF2-40B4-BE49-F238E27FC236}">
              <a16:creationId xmlns:a16="http://schemas.microsoft.com/office/drawing/2014/main" id="{286530AC-9122-4AB6-AD2C-4D86629314D9}"/>
            </a:ext>
          </a:extLst>
        </xdr:cNvPr>
        <xdr:cNvSpPr txBox="1">
          <a:spLocks noChangeArrowheads="1"/>
        </xdr:cNvSpPr>
      </xdr:nvSpPr>
      <xdr:spPr bwMode="auto">
        <a:xfrm>
          <a:off x="3933825" y="776859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405</xdr:row>
      <xdr:rowOff>0</xdr:rowOff>
    </xdr:from>
    <xdr:to>
      <xdr:col>2</xdr:col>
      <xdr:colOff>76200</xdr:colOff>
      <xdr:row>405</xdr:row>
      <xdr:rowOff>28575</xdr:rowOff>
    </xdr:to>
    <xdr:sp macro="" textlink="">
      <xdr:nvSpPr>
        <xdr:cNvPr id="102" name="Text Box 46">
          <a:extLst>
            <a:ext uri="{FF2B5EF4-FFF2-40B4-BE49-F238E27FC236}">
              <a16:creationId xmlns:a16="http://schemas.microsoft.com/office/drawing/2014/main" id="{130E7EA3-B295-4384-9171-B008B8FD728F}"/>
            </a:ext>
          </a:extLst>
        </xdr:cNvPr>
        <xdr:cNvSpPr txBox="1">
          <a:spLocks noChangeArrowheads="1"/>
        </xdr:cNvSpPr>
      </xdr:nvSpPr>
      <xdr:spPr bwMode="auto">
        <a:xfrm>
          <a:off x="3933825" y="776859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405</xdr:row>
      <xdr:rowOff>0</xdr:rowOff>
    </xdr:from>
    <xdr:to>
      <xdr:col>2</xdr:col>
      <xdr:colOff>76200</xdr:colOff>
      <xdr:row>405</xdr:row>
      <xdr:rowOff>28575</xdr:rowOff>
    </xdr:to>
    <xdr:sp macro="" textlink="">
      <xdr:nvSpPr>
        <xdr:cNvPr id="103" name="Text Box 43">
          <a:extLst>
            <a:ext uri="{FF2B5EF4-FFF2-40B4-BE49-F238E27FC236}">
              <a16:creationId xmlns:a16="http://schemas.microsoft.com/office/drawing/2014/main" id="{52496FC0-7AC3-4FAB-AF23-E70D768E8CCC}"/>
            </a:ext>
          </a:extLst>
        </xdr:cNvPr>
        <xdr:cNvSpPr txBox="1">
          <a:spLocks noChangeArrowheads="1"/>
        </xdr:cNvSpPr>
      </xdr:nvSpPr>
      <xdr:spPr bwMode="auto">
        <a:xfrm>
          <a:off x="3933825" y="776859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405</xdr:row>
      <xdr:rowOff>0</xdr:rowOff>
    </xdr:from>
    <xdr:to>
      <xdr:col>2</xdr:col>
      <xdr:colOff>76200</xdr:colOff>
      <xdr:row>405</xdr:row>
      <xdr:rowOff>28575</xdr:rowOff>
    </xdr:to>
    <xdr:sp macro="" textlink="">
      <xdr:nvSpPr>
        <xdr:cNvPr id="104" name="Text Box 46">
          <a:extLst>
            <a:ext uri="{FF2B5EF4-FFF2-40B4-BE49-F238E27FC236}">
              <a16:creationId xmlns:a16="http://schemas.microsoft.com/office/drawing/2014/main" id="{0C79E074-992B-4AFF-8F65-37EE0A9CF64E}"/>
            </a:ext>
          </a:extLst>
        </xdr:cNvPr>
        <xdr:cNvSpPr txBox="1">
          <a:spLocks noChangeArrowheads="1"/>
        </xdr:cNvSpPr>
      </xdr:nvSpPr>
      <xdr:spPr bwMode="auto">
        <a:xfrm>
          <a:off x="3933825" y="776859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405</xdr:row>
      <xdr:rowOff>0</xdr:rowOff>
    </xdr:from>
    <xdr:to>
      <xdr:col>2</xdr:col>
      <xdr:colOff>76200</xdr:colOff>
      <xdr:row>405</xdr:row>
      <xdr:rowOff>28575</xdr:rowOff>
    </xdr:to>
    <xdr:sp macro="" textlink="">
      <xdr:nvSpPr>
        <xdr:cNvPr id="105" name="Text Box 43">
          <a:extLst>
            <a:ext uri="{FF2B5EF4-FFF2-40B4-BE49-F238E27FC236}">
              <a16:creationId xmlns:a16="http://schemas.microsoft.com/office/drawing/2014/main" id="{9E025420-CC0D-4787-9C72-919B3EDC6721}"/>
            </a:ext>
          </a:extLst>
        </xdr:cNvPr>
        <xdr:cNvSpPr txBox="1">
          <a:spLocks noChangeArrowheads="1"/>
        </xdr:cNvSpPr>
      </xdr:nvSpPr>
      <xdr:spPr bwMode="auto">
        <a:xfrm>
          <a:off x="3933825" y="776859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405</xdr:row>
      <xdr:rowOff>0</xdr:rowOff>
    </xdr:from>
    <xdr:to>
      <xdr:col>2</xdr:col>
      <xdr:colOff>76200</xdr:colOff>
      <xdr:row>405</xdr:row>
      <xdr:rowOff>66675</xdr:rowOff>
    </xdr:to>
    <xdr:sp macro="" textlink="">
      <xdr:nvSpPr>
        <xdr:cNvPr id="106" name="Text Box 68">
          <a:extLst>
            <a:ext uri="{FF2B5EF4-FFF2-40B4-BE49-F238E27FC236}">
              <a16:creationId xmlns:a16="http://schemas.microsoft.com/office/drawing/2014/main" id="{1E51931A-3439-41D6-B500-B27EF78AA9ED}"/>
            </a:ext>
          </a:extLst>
        </xdr:cNvPr>
        <xdr:cNvSpPr txBox="1">
          <a:spLocks noChangeArrowheads="1"/>
        </xdr:cNvSpPr>
      </xdr:nvSpPr>
      <xdr:spPr bwMode="auto">
        <a:xfrm>
          <a:off x="3933825" y="776859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405</xdr:row>
      <xdr:rowOff>0</xdr:rowOff>
    </xdr:from>
    <xdr:to>
      <xdr:col>2</xdr:col>
      <xdr:colOff>76200</xdr:colOff>
      <xdr:row>405</xdr:row>
      <xdr:rowOff>66675</xdr:rowOff>
    </xdr:to>
    <xdr:sp macro="" textlink="">
      <xdr:nvSpPr>
        <xdr:cNvPr id="107" name="Text Box 69">
          <a:extLst>
            <a:ext uri="{FF2B5EF4-FFF2-40B4-BE49-F238E27FC236}">
              <a16:creationId xmlns:a16="http://schemas.microsoft.com/office/drawing/2014/main" id="{47145561-D6EE-4BA2-8087-C817854DA223}"/>
            </a:ext>
          </a:extLst>
        </xdr:cNvPr>
        <xdr:cNvSpPr txBox="1">
          <a:spLocks noChangeArrowheads="1"/>
        </xdr:cNvSpPr>
      </xdr:nvSpPr>
      <xdr:spPr bwMode="auto">
        <a:xfrm>
          <a:off x="3933825" y="776859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405</xdr:row>
      <xdr:rowOff>0</xdr:rowOff>
    </xdr:from>
    <xdr:to>
      <xdr:col>2</xdr:col>
      <xdr:colOff>76200</xdr:colOff>
      <xdr:row>405</xdr:row>
      <xdr:rowOff>66675</xdr:rowOff>
    </xdr:to>
    <xdr:sp macro="" textlink="">
      <xdr:nvSpPr>
        <xdr:cNvPr id="108" name="Text Box 70">
          <a:extLst>
            <a:ext uri="{FF2B5EF4-FFF2-40B4-BE49-F238E27FC236}">
              <a16:creationId xmlns:a16="http://schemas.microsoft.com/office/drawing/2014/main" id="{6C4E095C-71A4-453C-9D8F-1D3570E1796C}"/>
            </a:ext>
          </a:extLst>
        </xdr:cNvPr>
        <xdr:cNvSpPr txBox="1">
          <a:spLocks noChangeArrowheads="1"/>
        </xdr:cNvSpPr>
      </xdr:nvSpPr>
      <xdr:spPr bwMode="auto">
        <a:xfrm>
          <a:off x="3933825" y="776859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405</xdr:row>
      <xdr:rowOff>0</xdr:rowOff>
    </xdr:from>
    <xdr:to>
      <xdr:col>2</xdr:col>
      <xdr:colOff>76200</xdr:colOff>
      <xdr:row>405</xdr:row>
      <xdr:rowOff>66675</xdr:rowOff>
    </xdr:to>
    <xdr:sp macro="" textlink="">
      <xdr:nvSpPr>
        <xdr:cNvPr id="109" name="Text Box 71">
          <a:extLst>
            <a:ext uri="{FF2B5EF4-FFF2-40B4-BE49-F238E27FC236}">
              <a16:creationId xmlns:a16="http://schemas.microsoft.com/office/drawing/2014/main" id="{79C036A2-6C4D-4D2E-B030-FAD5AE65D8BB}"/>
            </a:ext>
          </a:extLst>
        </xdr:cNvPr>
        <xdr:cNvSpPr txBox="1">
          <a:spLocks noChangeArrowheads="1"/>
        </xdr:cNvSpPr>
      </xdr:nvSpPr>
      <xdr:spPr bwMode="auto">
        <a:xfrm>
          <a:off x="3933825" y="776859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405</xdr:row>
      <xdr:rowOff>0</xdr:rowOff>
    </xdr:from>
    <xdr:to>
      <xdr:col>2</xdr:col>
      <xdr:colOff>76200</xdr:colOff>
      <xdr:row>405</xdr:row>
      <xdr:rowOff>66675</xdr:rowOff>
    </xdr:to>
    <xdr:sp macro="" textlink="">
      <xdr:nvSpPr>
        <xdr:cNvPr id="110" name="Text Box 72">
          <a:extLst>
            <a:ext uri="{FF2B5EF4-FFF2-40B4-BE49-F238E27FC236}">
              <a16:creationId xmlns:a16="http://schemas.microsoft.com/office/drawing/2014/main" id="{5B4DB7D0-83B4-4EF6-A934-4B2CA9E26062}"/>
            </a:ext>
          </a:extLst>
        </xdr:cNvPr>
        <xdr:cNvSpPr txBox="1">
          <a:spLocks noChangeArrowheads="1"/>
        </xdr:cNvSpPr>
      </xdr:nvSpPr>
      <xdr:spPr bwMode="auto">
        <a:xfrm>
          <a:off x="3933825" y="776859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405</xdr:row>
      <xdr:rowOff>0</xdr:rowOff>
    </xdr:from>
    <xdr:to>
      <xdr:col>2</xdr:col>
      <xdr:colOff>76200</xdr:colOff>
      <xdr:row>405</xdr:row>
      <xdr:rowOff>66675</xdr:rowOff>
    </xdr:to>
    <xdr:sp macro="" textlink="">
      <xdr:nvSpPr>
        <xdr:cNvPr id="111" name="Text Box 73">
          <a:extLst>
            <a:ext uri="{FF2B5EF4-FFF2-40B4-BE49-F238E27FC236}">
              <a16:creationId xmlns:a16="http://schemas.microsoft.com/office/drawing/2014/main" id="{2F9BDB8E-4630-4ACE-B6DC-109085CA32A3}"/>
            </a:ext>
          </a:extLst>
        </xdr:cNvPr>
        <xdr:cNvSpPr txBox="1">
          <a:spLocks noChangeArrowheads="1"/>
        </xdr:cNvSpPr>
      </xdr:nvSpPr>
      <xdr:spPr bwMode="auto">
        <a:xfrm>
          <a:off x="3933825" y="776859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405</xdr:row>
      <xdr:rowOff>0</xdr:rowOff>
    </xdr:from>
    <xdr:to>
      <xdr:col>2</xdr:col>
      <xdr:colOff>76200</xdr:colOff>
      <xdr:row>405</xdr:row>
      <xdr:rowOff>28575</xdr:rowOff>
    </xdr:to>
    <xdr:sp macro="" textlink="">
      <xdr:nvSpPr>
        <xdr:cNvPr id="112" name="Text Box 46">
          <a:extLst>
            <a:ext uri="{FF2B5EF4-FFF2-40B4-BE49-F238E27FC236}">
              <a16:creationId xmlns:a16="http://schemas.microsoft.com/office/drawing/2014/main" id="{8C5F9E21-CE9F-4121-80DA-9A9069E369FD}"/>
            </a:ext>
          </a:extLst>
        </xdr:cNvPr>
        <xdr:cNvSpPr txBox="1">
          <a:spLocks noChangeArrowheads="1"/>
        </xdr:cNvSpPr>
      </xdr:nvSpPr>
      <xdr:spPr bwMode="auto">
        <a:xfrm>
          <a:off x="3933825" y="776859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405</xdr:row>
      <xdr:rowOff>0</xdr:rowOff>
    </xdr:from>
    <xdr:to>
      <xdr:col>2</xdr:col>
      <xdr:colOff>76200</xdr:colOff>
      <xdr:row>405</xdr:row>
      <xdr:rowOff>28575</xdr:rowOff>
    </xdr:to>
    <xdr:sp macro="" textlink="">
      <xdr:nvSpPr>
        <xdr:cNvPr id="113" name="Text Box 43">
          <a:extLst>
            <a:ext uri="{FF2B5EF4-FFF2-40B4-BE49-F238E27FC236}">
              <a16:creationId xmlns:a16="http://schemas.microsoft.com/office/drawing/2014/main" id="{06EA8F8B-788D-44F9-BBE0-C7A3FAEA521B}"/>
            </a:ext>
          </a:extLst>
        </xdr:cNvPr>
        <xdr:cNvSpPr txBox="1">
          <a:spLocks noChangeArrowheads="1"/>
        </xdr:cNvSpPr>
      </xdr:nvSpPr>
      <xdr:spPr bwMode="auto">
        <a:xfrm>
          <a:off x="3933825" y="776859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405</xdr:row>
      <xdr:rowOff>0</xdr:rowOff>
    </xdr:from>
    <xdr:to>
      <xdr:col>2</xdr:col>
      <xdr:colOff>76200</xdr:colOff>
      <xdr:row>405</xdr:row>
      <xdr:rowOff>28575</xdr:rowOff>
    </xdr:to>
    <xdr:sp macro="" textlink="">
      <xdr:nvSpPr>
        <xdr:cNvPr id="114" name="Text Box 46">
          <a:extLst>
            <a:ext uri="{FF2B5EF4-FFF2-40B4-BE49-F238E27FC236}">
              <a16:creationId xmlns:a16="http://schemas.microsoft.com/office/drawing/2014/main" id="{D9EEE2D6-14BB-43D0-8B43-8AE4AA9CC427}"/>
            </a:ext>
          </a:extLst>
        </xdr:cNvPr>
        <xdr:cNvSpPr txBox="1">
          <a:spLocks noChangeArrowheads="1"/>
        </xdr:cNvSpPr>
      </xdr:nvSpPr>
      <xdr:spPr bwMode="auto">
        <a:xfrm>
          <a:off x="3933825" y="776859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405</xdr:row>
      <xdr:rowOff>0</xdr:rowOff>
    </xdr:from>
    <xdr:to>
      <xdr:col>2</xdr:col>
      <xdr:colOff>76200</xdr:colOff>
      <xdr:row>405</xdr:row>
      <xdr:rowOff>28575</xdr:rowOff>
    </xdr:to>
    <xdr:sp macro="" textlink="">
      <xdr:nvSpPr>
        <xdr:cNvPr id="115" name="Text Box 43">
          <a:extLst>
            <a:ext uri="{FF2B5EF4-FFF2-40B4-BE49-F238E27FC236}">
              <a16:creationId xmlns:a16="http://schemas.microsoft.com/office/drawing/2014/main" id="{F1489EC1-2646-4B1A-ABC6-65EFAC130F88}"/>
            </a:ext>
          </a:extLst>
        </xdr:cNvPr>
        <xdr:cNvSpPr txBox="1">
          <a:spLocks noChangeArrowheads="1"/>
        </xdr:cNvSpPr>
      </xdr:nvSpPr>
      <xdr:spPr bwMode="auto">
        <a:xfrm>
          <a:off x="3933825" y="776859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405</xdr:row>
      <xdr:rowOff>0</xdr:rowOff>
    </xdr:from>
    <xdr:to>
      <xdr:col>2</xdr:col>
      <xdr:colOff>76200</xdr:colOff>
      <xdr:row>405</xdr:row>
      <xdr:rowOff>47625</xdr:rowOff>
    </xdr:to>
    <xdr:sp macro="" textlink="">
      <xdr:nvSpPr>
        <xdr:cNvPr id="116" name="Text Box 68">
          <a:extLst>
            <a:ext uri="{FF2B5EF4-FFF2-40B4-BE49-F238E27FC236}">
              <a16:creationId xmlns:a16="http://schemas.microsoft.com/office/drawing/2014/main" id="{90EA85B8-9DB4-45CF-9FE8-0AB373D4DB08}"/>
            </a:ext>
          </a:extLst>
        </xdr:cNvPr>
        <xdr:cNvSpPr txBox="1">
          <a:spLocks noChangeArrowheads="1"/>
        </xdr:cNvSpPr>
      </xdr:nvSpPr>
      <xdr:spPr bwMode="auto">
        <a:xfrm>
          <a:off x="3933825" y="776859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405</xdr:row>
      <xdr:rowOff>0</xdr:rowOff>
    </xdr:from>
    <xdr:to>
      <xdr:col>2</xdr:col>
      <xdr:colOff>76200</xdr:colOff>
      <xdr:row>405</xdr:row>
      <xdr:rowOff>47625</xdr:rowOff>
    </xdr:to>
    <xdr:sp macro="" textlink="">
      <xdr:nvSpPr>
        <xdr:cNvPr id="117" name="Text Box 69">
          <a:extLst>
            <a:ext uri="{FF2B5EF4-FFF2-40B4-BE49-F238E27FC236}">
              <a16:creationId xmlns:a16="http://schemas.microsoft.com/office/drawing/2014/main" id="{61AC1AF8-2C9D-4672-8FAC-87D53164FF75}"/>
            </a:ext>
          </a:extLst>
        </xdr:cNvPr>
        <xdr:cNvSpPr txBox="1">
          <a:spLocks noChangeArrowheads="1"/>
        </xdr:cNvSpPr>
      </xdr:nvSpPr>
      <xdr:spPr bwMode="auto">
        <a:xfrm>
          <a:off x="3933825" y="776859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405</xdr:row>
      <xdr:rowOff>0</xdr:rowOff>
    </xdr:from>
    <xdr:to>
      <xdr:col>2</xdr:col>
      <xdr:colOff>76200</xdr:colOff>
      <xdr:row>405</xdr:row>
      <xdr:rowOff>47625</xdr:rowOff>
    </xdr:to>
    <xdr:sp macro="" textlink="">
      <xdr:nvSpPr>
        <xdr:cNvPr id="118" name="Text Box 70">
          <a:extLst>
            <a:ext uri="{FF2B5EF4-FFF2-40B4-BE49-F238E27FC236}">
              <a16:creationId xmlns:a16="http://schemas.microsoft.com/office/drawing/2014/main" id="{42AF8376-2E9B-4F19-AAD1-DEE9B5C7372A}"/>
            </a:ext>
          </a:extLst>
        </xdr:cNvPr>
        <xdr:cNvSpPr txBox="1">
          <a:spLocks noChangeArrowheads="1"/>
        </xdr:cNvSpPr>
      </xdr:nvSpPr>
      <xdr:spPr bwMode="auto">
        <a:xfrm>
          <a:off x="3933825" y="776859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405</xdr:row>
      <xdr:rowOff>0</xdr:rowOff>
    </xdr:from>
    <xdr:to>
      <xdr:col>2</xdr:col>
      <xdr:colOff>76200</xdr:colOff>
      <xdr:row>405</xdr:row>
      <xdr:rowOff>47625</xdr:rowOff>
    </xdr:to>
    <xdr:sp macro="" textlink="">
      <xdr:nvSpPr>
        <xdr:cNvPr id="119" name="Text Box 71">
          <a:extLst>
            <a:ext uri="{FF2B5EF4-FFF2-40B4-BE49-F238E27FC236}">
              <a16:creationId xmlns:a16="http://schemas.microsoft.com/office/drawing/2014/main" id="{C88E6104-4177-493F-B496-3B61352C6C4D}"/>
            </a:ext>
          </a:extLst>
        </xdr:cNvPr>
        <xdr:cNvSpPr txBox="1">
          <a:spLocks noChangeArrowheads="1"/>
        </xdr:cNvSpPr>
      </xdr:nvSpPr>
      <xdr:spPr bwMode="auto">
        <a:xfrm>
          <a:off x="3933825" y="776859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405</xdr:row>
      <xdr:rowOff>0</xdr:rowOff>
    </xdr:from>
    <xdr:to>
      <xdr:col>2</xdr:col>
      <xdr:colOff>76200</xdr:colOff>
      <xdr:row>405</xdr:row>
      <xdr:rowOff>47625</xdr:rowOff>
    </xdr:to>
    <xdr:sp macro="" textlink="">
      <xdr:nvSpPr>
        <xdr:cNvPr id="120" name="Text Box 72">
          <a:extLst>
            <a:ext uri="{FF2B5EF4-FFF2-40B4-BE49-F238E27FC236}">
              <a16:creationId xmlns:a16="http://schemas.microsoft.com/office/drawing/2014/main" id="{3D338C69-6518-4BBE-8DE9-A1F8576D0711}"/>
            </a:ext>
          </a:extLst>
        </xdr:cNvPr>
        <xdr:cNvSpPr txBox="1">
          <a:spLocks noChangeArrowheads="1"/>
        </xdr:cNvSpPr>
      </xdr:nvSpPr>
      <xdr:spPr bwMode="auto">
        <a:xfrm>
          <a:off x="3933825" y="776859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405</xdr:row>
      <xdr:rowOff>0</xdr:rowOff>
    </xdr:from>
    <xdr:to>
      <xdr:col>2</xdr:col>
      <xdr:colOff>76200</xdr:colOff>
      <xdr:row>405</xdr:row>
      <xdr:rowOff>47625</xdr:rowOff>
    </xdr:to>
    <xdr:sp macro="" textlink="">
      <xdr:nvSpPr>
        <xdr:cNvPr id="121" name="Text Box 73">
          <a:extLst>
            <a:ext uri="{FF2B5EF4-FFF2-40B4-BE49-F238E27FC236}">
              <a16:creationId xmlns:a16="http://schemas.microsoft.com/office/drawing/2014/main" id="{956C14EC-2B0D-4673-AC76-244D84D5A162}"/>
            </a:ext>
          </a:extLst>
        </xdr:cNvPr>
        <xdr:cNvSpPr txBox="1">
          <a:spLocks noChangeArrowheads="1"/>
        </xdr:cNvSpPr>
      </xdr:nvSpPr>
      <xdr:spPr bwMode="auto">
        <a:xfrm>
          <a:off x="3933825" y="776859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405</xdr:row>
      <xdr:rowOff>0</xdr:rowOff>
    </xdr:from>
    <xdr:to>
      <xdr:col>2</xdr:col>
      <xdr:colOff>76200</xdr:colOff>
      <xdr:row>405</xdr:row>
      <xdr:rowOff>28575</xdr:rowOff>
    </xdr:to>
    <xdr:sp macro="" textlink="">
      <xdr:nvSpPr>
        <xdr:cNvPr id="122" name="Text Box 46">
          <a:extLst>
            <a:ext uri="{FF2B5EF4-FFF2-40B4-BE49-F238E27FC236}">
              <a16:creationId xmlns:a16="http://schemas.microsoft.com/office/drawing/2014/main" id="{7B6282D8-6337-4249-8126-3254E89122D6}"/>
            </a:ext>
          </a:extLst>
        </xdr:cNvPr>
        <xdr:cNvSpPr txBox="1">
          <a:spLocks noChangeArrowheads="1"/>
        </xdr:cNvSpPr>
      </xdr:nvSpPr>
      <xdr:spPr bwMode="auto">
        <a:xfrm>
          <a:off x="3933825" y="776859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405</xdr:row>
      <xdr:rowOff>0</xdr:rowOff>
    </xdr:from>
    <xdr:to>
      <xdr:col>2</xdr:col>
      <xdr:colOff>76200</xdr:colOff>
      <xdr:row>405</xdr:row>
      <xdr:rowOff>28575</xdr:rowOff>
    </xdr:to>
    <xdr:sp macro="" textlink="">
      <xdr:nvSpPr>
        <xdr:cNvPr id="123" name="Text Box 43">
          <a:extLst>
            <a:ext uri="{FF2B5EF4-FFF2-40B4-BE49-F238E27FC236}">
              <a16:creationId xmlns:a16="http://schemas.microsoft.com/office/drawing/2014/main" id="{09594448-991E-4BF9-AB66-7EADC25AB03D}"/>
            </a:ext>
          </a:extLst>
        </xdr:cNvPr>
        <xdr:cNvSpPr txBox="1">
          <a:spLocks noChangeArrowheads="1"/>
        </xdr:cNvSpPr>
      </xdr:nvSpPr>
      <xdr:spPr bwMode="auto">
        <a:xfrm>
          <a:off x="3933825" y="776859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405</xdr:row>
      <xdr:rowOff>0</xdr:rowOff>
    </xdr:from>
    <xdr:to>
      <xdr:col>2</xdr:col>
      <xdr:colOff>76200</xdr:colOff>
      <xdr:row>405</xdr:row>
      <xdr:rowOff>28575</xdr:rowOff>
    </xdr:to>
    <xdr:sp macro="" textlink="">
      <xdr:nvSpPr>
        <xdr:cNvPr id="124" name="Text Box 46">
          <a:extLst>
            <a:ext uri="{FF2B5EF4-FFF2-40B4-BE49-F238E27FC236}">
              <a16:creationId xmlns:a16="http://schemas.microsoft.com/office/drawing/2014/main" id="{9A82474C-AFD8-42FC-8E01-CBE19323CBF7}"/>
            </a:ext>
          </a:extLst>
        </xdr:cNvPr>
        <xdr:cNvSpPr txBox="1">
          <a:spLocks noChangeArrowheads="1"/>
        </xdr:cNvSpPr>
      </xdr:nvSpPr>
      <xdr:spPr bwMode="auto">
        <a:xfrm>
          <a:off x="3933825" y="776859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405</xdr:row>
      <xdr:rowOff>0</xdr:rowOff>
    </xdr:from>
    <xdr:to>
      <xdr:col>2</xdr:col>
      <xdr:colOff>76200</xdr:colOff>
      <xdr:row>405</xdr:row>
      <xdr:rowOff>28575</xdr:rowOff>
    </xdr:to>
    <xdr:sp macro="" textlink="">
      <xdr:nvSpPr>
        <xdr:cNvPr id="125" name="Text Box 43">
          <a:extLst>
            <a:ext uri="{FF2B5EF4-FFF2-40B4-BE49-F238E27FC236}">
              <a16:creationId xmlns:a16="http://schemas.microsoft.com/office/drawing/2014/main" id="{C8AC2668-290B-4F7F-9807-75204A4C95BC}"/>
            </a:ext>
          </a:extLst>
        </xdr:cNvPr>
        <xdr:cNvSpPr txBox="1">
          <a:spLocks noChangeArrowheads="1"/>
        </xdr:cNvSpPr>
      </xdr:nvSpPr>
      <xdr:spPr bwMode="auto">
        <a:xfrm>
          <a:off x="3933825" y="776859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405</xdr:row>
      <xdr:rowOff>0</xdr:rowOff>
    </xdr:from>
    <xdr:to>
      <xdr:col>1</xdr:col>
      <xdr:colOff>790575</xdr:colOff>
      <xdr:row>405</xdr:row>
      <xdr:rowOff>171450</xdr:rowOff>
    </xdr:to>
    <xdr:sp macro="" textlink="">
      <xdr:nvSpPr>
        <xdr:cNvPr id="126" name="Text Box 10">
          <a:extLst>
            <a:ext uri="{FF2B5EF4-FFF2-40B4-BE49-F238E27FC236}">
              <a16:creationId xmlns:a16="http://schemas.microsoft.com/office/drawing/2014/main" id="{192DA7E4-CA66-44D5-8621-4DED9E8F6991}"/>
            </a:ext>
          </a:extLst>
        </xdr:cNvPr>
        <xdr:cNvSpPr txBox="1">
          <a:spLocks noChangeArrowheads="1"/>
        </xdr:cNvSpPr>
      </xdr:nvSpPr>
      <xdr:spPr bwMode="auto">
        <a:xfrm>
          <a:off x="1057275" y="776859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405</xdr:row>
      <xdr:rowOff>0</xdr:rowOff>
    </xdr:from>
    <xdr:to>
      <xdr:col>1</xdr:col>
      <xdr:colOff>790575</xdr:colOff>
      <xdr:row>405</xdr:row>
      <xdr:rowOff>171450</xdr:rowOff>
    </xdr:to>
    <xdr:sp macro="" textlink="">
      <xdr:nvSpPr>
        <xdr:cNvPr id="127" name="Text Box 11">
          <a:extLst>
            <a:ext uri="{FF2B5EF4-FFF2-40B4-BE49-F238E27FC236}">
              <a16:creationId xmlns:a16="http://schemas.microsoft.com/office/drawing/2014/main" id="{110EAB6C-260E-46DF-A32C-2930992E1327}"/>
            </a:ext>
          </a:extLst>
        </xdr:cNvPr>
        <xdr:cNvSpPr txBox="1">
          <a:spLocks noChangeArrowheads="1"/>
        </xdr:cNvSpPr>
      </xdr:nvSpPr>
      <xdr:spPr bwMode="auto">
        <a:xfrm>
          <a:off x="1057275" y="776859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405</xdr:row>
      <xdr:rowOff>0</xdr:rowOff>
    </xdr:from>
    <xdr:to>
      <xdr:col>2</xdr:col>
      <xdr:colOff>76200</xdr:colOff>
      <xdr:row>405</xdr:row>
      <xdr:rowOff>171450</xdr:rowOff>
    </xdr:to>
    <xdr:sp macro="" textlink="">
      <xdr:nvSpPr>
        <xdr:cNvPr id="128" name="Text Box 65">
          <a:extLst>
            <a:ext uri="{FF2B5EF4-FFF2-40B4-BE49-F238E27FC236}">
              <a16:creationId xmlns:a16="http://schemas.microsoft.com/office/drawing/2014/main" id="{69C85C61-5B30-41A7-83D5-86F546020A15}"/>
            </a:ext>
          </a:extLst>
        </xdr:cNvPr>
        <xdr:cNvSpPr txBox="1">
          <a:spLocks noChangeArrowheads="1"/>
        </xdr:cNvSpPr>
      </xdr:nvSpPr>
      <xdr:spPr bwMode="auto">
        <a:xfrm>
          <a:off x="3933825" y="77685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405</xdr:row>
      <xdr:rowOff>0</xdr:rowOff>
    </xdr:from>
    <xdr:to>
      <xdr:col>2</xdr:col>
      <xdr:colOff>76200</xdr:colOff>
      <xdr:row>405</xdr:row>
      <xdr:rowOff>171450</xdr:rowOff>
    </xdr:to>
    <xdr:sp macro="" textlink="">
      <xdr:nvSpPr>
        <xdr:cNvPr id="129" name="Text Box 91">
          <a:extLst>
            <a:ext uri="{FF2B5EF4-FFF2-40B4-BE49-F238E27FC236}">
              <a16:creationId xmlns:a16="http://schemas.microsoft.com/office/drawing/2014/main" id="{D861053B-E13D-4D92-BE41-F1F82D6C3F77}"/>
            </a:ext>
          </a:extLst>
        </xdr:cNvPr>
        <xdr:cNvSpPr txBox="1">
          <a:spLocks noChangeArrowheads="1"/>
        </xdr:cNvSpPr>
      </xdr:nvSpPr>
      <xdr:spPr bwMode="auto">
        <a:xfrm>
          <a:off x="3933825" y="77685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405</xdr:row>
      <xdr:rowOff>0</xdr:rowOff>
    </xdr:from>
    <xdr:to>
      <xdr:col>2</xdr:col>
      <xdr:colOff>76200</xdr:colOff>
      <xdr:row>405</xdr:row>
      <xdr:rowOff>171450</xdr:rowOff>
    </xdr:to>
    <xdr:sp macro="" textlink="">
      <xdr:nvSpPr>
        <xdr:cNvPr id="130" name="Text Box 65">
          <a:extLst>
            <a:ext uri="{FF2B5EF4-FFF2-40B4-BE49-F238E27FC236}">
              <a16:creationId xmlns:a16="http://schemas.microsoft.com/office/drawing/2014/main" id="{10C2B0CE-C28F-48C6-85EA-5B71FFBC3B16}"/>
            </a:ext>
          </a:extLst>
        </xdr:cNvPr>
        <xdr:cNvSpPr txBox="1">
          <a:spLocks noChangeArrowheads="1"/>
        </xdr:cNvSpPr>
      </xdr:nvSpPr>
      <xdr:spPr bwMode="auto">
        <a:xfrm>
          <a:off x="3933825" y="77685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405</xdr:row>
      <xdr:rowOff>0</xdr:rowOff>
    </xdr:from>
    <xdr:to>
      <xdr:col>2</xdr:col>
      <xdr:colOff>76200</xdr:colOff>
      <xdr:row>405</xdr:row>
      <xdr:rowOff>171450</xdr:rowOff>
    </xdr:to>
    <xdr:sp macro="" textlink="">
      <xdr:nvSpPr>
        <xdr:cNvPr id="131" name="Text Box 91">
          <a:extLst>
            <a:ext uri="{FF2B5EF4-FFF2-40B4-BE49-F238E27FC236}">
              <a16:creationId xmlns:a16="http://schemas.microsoft.com/office/drawing/2014/main" id="{9CEAC885-007B-4792-A06D-744176455E5E}"/>
            </a:ext>
          </a:extLst>
        </xdr:cNvPr>
        <xdr:cNvSpPr txBox="1">
          <a:spLocks noChangeArrowheads="1"/>
        </xdr:cNvSpPr>
      </xdr:nvSpPr>
      <xdr:spPr bwMode="auto">
        <a:xfrm>
          <a:off x="3933825" y="77685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405</xdr:row>
      <xdr:rowOff>0</xdr:rowOff>
    </xdr:from>
    <xdr:to>
      <xdr:col>3</xdr:col>
      <xdr:colOff>76200</xdr:colOff>
      <xdr:row>405</xdr:row>
      <xdr:rowOff>171450</xdr:rowOff>
    </xdr:to>
    <xdr:sp macro="" textlink="">
      <xdr:nvSpPr>
        <xdr:cNvPr id="132" name="Text Box 46">
          <a:extLst>
            <a:ext uri="{FF2B5EF4-FFF2-40B4-BE49-F238E27FC236}">
              <a16:creationId xmlns:a16="http://schemas.microsoft.com/office/drawing/2014/main" id="{3A74F2E0-0E74-4243-85E0-AFBE7B971E13}"/>
            </a:ext>
          </a:extLst>
        </xdr:cNvPr>
        <xdr:cNvSpPr txBox="1">
          <a:spLocks noChangeArrowheads="1"/>
        </xdr:cNvSpPr>
      </xdr:nvSpPr>
      <xdr:spPr bwMode="auto">
        <a:xfrm>
          <a:off x="4676775" y="77685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405</xdr:row>
      <xdr:rowOff>0</xdr:rowOff>
    </xdr:from>
    <xdr:to>
      <xdr:col>3</xdr:col>
      <xdr:colOff>76200</xdr:colOff>
      <xdr:row>405</xdr:row>
      <xdr:rowOff>171450</xdr:rowOff>
    </xdr:to>
    <xdr:sp macro="" textlink="">
      <xdr:nvSpPr>
        <xdr:cNvPr id="133" name="Text Box 43">
          <a:extLst>
            <a:ext uri="{FF2B5EF4-FFF2-40B4-BE49-F238E27FC236}">
              <a16:creationId xmlns:a16="http://schemas.microsoft.com/office/drawing/2014/main" id="{7CD618FC-F318-4791-8F28-89AB68270971}"/>
            </a:ext>
          </a:extLst>
        </xdr:cNvPr>
        <xdr:cNvSpPr txBox="1">
          <a:spLocks noChangeArrowheads="1"/>
        </xdr:cNvSpPr>
      </xdr:nvSpPr>
      <xdr:spPr bwMode="auto">
        <a:xfrm>
          <a:off x="4676775" y="77685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405</xdr:row>
      <xdr:rowOff>0</xdr:rowOff>
    </xdr:from>
    <xdr:to>
      <xdr:col>2</xdr:col>
      <xdr:colOff>76200</xdr:colOff>
      <xdr:row>405</xdr:row>
      <xdr:rowOff>66675</xdr:rowOff>
    </xdr:to>
    <xdr:sp macro="" textlink="">
      <xdr:nvSpPr>
        <xdr:cNvPr id="134" name="Text Box 68">
          <a:extLst>
            <a:ext uri="{FF2B5EF4-FFF2-40B4-BE49-F238E27FC236}">
              <a16:creationId xmlns:a16="http://schemas.microsoft.com/office/drawing/2014/main" id="{A58397BE-B571-4080-A169-1ABC1992CE84}"/>
            </a:ext>
          </a:extLst>
        </xdr:cNvPr>
        <xdr:cNvSpPr txBox="1">
          <a:spLocks noChangeArrowheads="1"/>
        </xdr:cNvSpPr>
      </xdr:nvSpPr>
      <xdr:spPr bwMode="auto">
        <a:xfrm>
          <a:off x="3933825" y="776859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405</xdr:row>
      <xdr:rowOff>0</xdr:rowOff>
    </xdr:from>
    <xdr:to>
      <xdr:col>2</xdr:col>
      <xdr:colOff>76200</xdr:colOff>
      <xdr:row>405</xdr:row>
      <xdr:rowOff>66675</xdr:rowOff>
    </xdr:to>
    <xdr:sp macro="" textlink="">
      <xdr:nvSpPr>
        <xdr:cNvPr id="135" name="Text Box 69">
          <a:extLst>
            <a:ext uri="{FF2B5EF4-FFF2-40B4-BE49-F238E27FC236}">
              <a16:creationId xmlns:a16="http://schemas.microsoft.com/office/drawing/2014/main" id="{51CCAE89-50A5-4F76-ADBE-602C67579642}"/>
            </a:ext>
          </a:extLst>
        </xdr:cNvPr>
        <xdr:cNvSpPr txBox="1">
          <a:spLocks noChangeArrowheads="1"/>
        </xdr:cNvSpPr>
      </xdr:nvSpPr>
      <xdr:spPr bwMode="auto">
        <a:xfrm>
          <a:off x="3933825" y="776859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405</xdr:row>
      <xdr:rowOff>0</xdr:rowOff>
    </xdr:from>
    <xdr:to>
      <xdr:col>2</xdr:col>
      <xdr:colOff>76200</xdr:colOff>
      <xdr:row>405</xdr:row>
      <xdr:rowOff>66675</xdr:rowOff>
    </xdr:to>
    <xdr:sp macro="" textlink="">
      <xdr:nvSpPr>
        <xdr:cNvPr id="136" name="Text Box 70">
          <a:extLst>
            <a:ext uri="{FF2B5EF4-FFF2-40B4-BE49-F238E27FC236}">
              <a16:creationId xmlns:a16="http://schemas.microsoft.com/office/drawing/2014/main" id="{7F67FDDC-24A7-4B5C-88B5-C59DA6B5AA28}"/>
            </a:ext>
          </a:extLst>
        </xdr:cNvPr>
        <xdr:cNvSpPr txBox="1">
          <a:spLocks noChangeArrowheads="1"/>
        </xdr:cNvSpPr>
      </xdr:nvSpPr>
      <xdr:spPr bwMode="auto">
        <a:xfrm>
          <a:off x="3933825" y="776859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405</xdr:row>
      <xdr:rowOff>0</xdr:rowOff>
    </xdr:from>
    <xdr:to>
      <xdr:col>2</xdr:col>
      <xdr:colOff>76200</xdr:colOff>
      <xdr:row>405</xdr:row>
      <xdr:rowOff>66675</xdr:rowOff>
    </xdr:to>
    <xdr:sp macro="" textlink="">
      <xdr:nvSpPr>
        <xdr:cNvPr id="137" name="Text Box 71">
          <a:extLst>
            <a:ext uri="{FF2B5EF4-FFF2-40B4-BE49-F238E27FC236}">
              <a16:creationId xmlns:a16="http://schemas.microsoft.com/office/drawing/2014/main" id="{C1019C15-891A-4035-872D-030CED885C81}"/>
            </a:ext>
          </a:extLst>
        </xdr:cNvPr>
        <xdr:cNvSpPr txBox="1">
          <a:spLocks noChangeArrowheads="1"/>
        </xdr:cNvSpPr>
      </xdr:nvSpPr>
      <xdr:spPr bwMode="auto">
        <a:xfrm>
          <a:off x="3933825" y="776859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405</xdr:row>
      <xdr:rowOff>0</xdr:rowOff>
    </xdr:from>
    <xdr:to>
      <xdr:col>2</xdr:col>
      <xdr:colOff>76200</xdr:colOff>
      <xdr:row>405</xdr:row>
      <xdr:rowOff>66675</xdr:rowOff>
    </xdr:to>
    <xdr:sp macro="" textlink="">
      <xdr:nvSpPr>
        <xdr:cNvPr id="138" name="Text Box 72">
          <a:extLst>
            <a:ext uri="{FF2B5EF4-FFF2-40B4-BE49-F238E27FC236}">
              <a16:creationId xmlns:a16="http://schemas.microsoft.com/office/drawing/2014/main" id="{31B0CC4C-8F86-4FA0-BD79-25F6717B3F61}"/>
            </a:ext>
          </a:extLst>
        </xdr:cNvPr>
        <xdr:cNvSpPr txBox="1">
          <a:spLocks noChangeArrowheads="1"/>
        </xdr:cNvSpPr>
      </xdr:nvSpPr>
      <xdr:spPr bwMode="auto">
        <a:xfrm>
          <a:off x="3933825" y="776859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405</xdr:row>
      <xdr:rowOff>0</xdr:rowOff>
    </xdr:from>
    <xdr:to>
      <xdr:col>2</xdr:col>
      <xdr:colOff>76200</xdr:colOff>
      <xdr:row>405</xdr:row>
      <xdr:rowOff>66675</xdr:rowOff>
    </xdr:to>
    <xdr:sp macro="" textlink="">
      <xdr:nvSpPr>
        <xdr:cNvPr id="139" name="Text Box 73">
          <a:extLst>
            <a:ext uri="{FF2B5EF4-FFF2-40B4-BE49-F238E27FC236}">
              <a16:creationId xmlns:a16="http://schemas.microsoft.com/office/drawing/2014/main" id="{94B4F9E5-51F1-43F5-BB38-E3959CF2AE66}"/>
            </a:ext>
          </a:extLst>
        </xdr:cNvPr>
        <xdr:cNvSpPr txBox="1">
          <a:spLocks noChangeArrowheads="1"/>
        </xdr:cNvSpPr>
      </xdr:nvSpPr>
      <xdr:spPr bwMode="auto">
        <a:xfrm>
          <a:off x="3933825" y="776859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405</xdr:row>
      <xdr:rowOff>0</xdr:rowOff>
    </xdr:from>
    <xdr:to>
      <xdr:col>2</xdr:col>
      <xdr:colOff>76200</xdr:colOff>
      <xdr:row>405</xdr:row>
      <xdr:rowOff>28575</xdr:rowOff>
    </xdr:to>
    <xdr:sp macro="" textlink="">
      <xdr:nvSpPr>
        <xdr:cNvPr id="140" name="Text Box 46">
          <a:extLst>
            <a:ext uri="{FF2B5EF4-FFF2-40B4-BE49-F238E27FC236}">
              <a16:creationId xmlns:a16="http://schemas.microsoft.com/office/drawing/2014/main" id="{5E77F605-8158-49E8-A52E-7B750A78E511}"/>
            </a:ext>
          </a:extLst>
        </xdr:cNvPr>
        <xdr:cNvSpPr txBox="1">
          <a:spLocks noChangeArrowheads="1"/>
        </xdr:cNvSpPr>
      </xdr:nvSpPr>
      <xdr:spPr bwMode="auto">
        <a:xfrm>
          <a:off x="3933825" y="776859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405</xdr:row>
      <xdr:rowOff>0</xdr:rowOff>
    </xdr:from>
    <xdr:to>
      <xdr:col>2</xdr:col>
      <xdr:colOff>76200</xdr:colOff>
      <xdr:row>405</xdr:row>
      <xdr:rowOff>28575</xdr:rowOff>
    </xdr:to>
    <xdr:sp macro="" textlink="">
      <xdr:nvSpPr>
        <xdr:cNvPr id="141" name="Text Box 43">
          <a:extLst>
            <a:ext uri="{FF2B5EF4-FFF2-40B4-BE49-F238E27FC236}">
              <a16:creationId xmlns:a16="http://schemas.microsoft.com/office/drawing/2014/main" id="{DECEDF38-85C8-4BAD-82C8-D6ADC271975D}"/>
            </a:ext>
          </a:extLst>
        </xdr:cNvPr>
        <xdr:cNvSpPr txBox="1">
          <a:spLocks noChangeArrowheads="1"/>
        </xdr:cNvSpPr>
      </xdr:nvSpPr>
      <xdr:spPr bwMode="auto">
        <a:xfrm>
          <a:off x="3933825" y="776859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405</xdr:row>
      <xdr:rowOff>0</xdr:rowOff>
    </xdr:from>
    <xdr:to>
      <xdr:col>2</xdr:col>
      <xdr:colOff>76200</xdr:colOff>
      <xdr:row>405</xdr:row>
      <xdr:rowOff>28575</xdr:rowOff>
    </xdr:to>
    <xdr:sp macro="" textlink="">
      <xdr:nvSpPr>
        <xdr:cNvPr id="142" name="Text Box 46">
          <a:extLst>
            <a:ext uri="{FF2B5EF4-FFF2-40B4-BE49-F238E27FC236}">
              <a16:creationId xmlns:a16="http://schemas.microsoft.com/office/drawing/2014/main" id="{7404784C-CA5A-4C61-BA22-CD900540A1DB}"/>
            </a:ext>
          </a:extLst>
        </xdr:cNvPr>
        <xdr:cNvSpPr txBox="1">
          <a:spLocks noChangeArrowheads="1"/>
        </xdr:cNvSpPr>
      </xdr:nvSpPr>
      <xdr:spPr bwMode="auto">
        <a:xfrm>
          <a:off x="3933825" y="776859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405</xdr:row>
      <xdr:rowOff>0</xdr:rowOff>
    </xdr:from>
    <xdr:to>
      <xdr:col>2</xdr:col>
      <xdr:colOff>76200</xdr:colOff>
      <xdr:row>405</xdr:row>
      <xdr:rowOff>28575</xdr:rowOff>
    </xdr:to>
    <xdr:sp macro="" textlink="">
      <xdr:nvSpPr>
        <xdr:cNvPr id="143" name="Text Box 43">
          <a:extLst>
            <a:ext uri="{FF2B5EF4-FFF2-40B4-BE49-F238E27FC236}">
              <a16:creationId xmlns:a16="http://schemas.microsoft.com/office/drawing/2014/main" id="{F0FAD8B5-9447-4E02-A8B6-57E2F3485769}"/>
            </a:ext>
          </a:extLst>
        </xdr:cNvPr>
        <xdr:cNvSpPr txBox="1">
          <a:spLocks noChangeArrowheads="1"/>
        </xdr:cNvSpPr>
      </xdr:nvSpPr>
      <xdr:spPr bwMode="auto">
        <a:xfrm>
          <a:off x="3933825" y="776859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405</xdr:row>
      <xdr:rowOff>0</xdr:rowOff>
    </xdr:from>
    <xdr:to>
      <xdr:col>2</xdr:col>
      <xdr:colOff>76200</xdr:colOff>
      <xdr:row>405</xdr:row>
      <xdr:rowOff>66675</xdr:rowOff>
    </xdr:to>
    <xdr:sp macro="" textlink="">
      <xdr:nvSpPr>
        <xdr:cNvPr id="144" name="Text Box 68">
          <a:extLst>
            <a:ext uri="{FF2B5EF4-FFF2-40B4-BE49-F238E27FC236}">
              <a16:creationId xmlns:a16="http://schemas.microsoft.com/office/drawing/2014/main" id="{1F580722-8EFC-4DF0-837F-9BF03CEAF564}"/>
            </a:ext>
          </a:extLst>
        </xdr:cNvPr>
        <xdr:cNvSpPr txBox="1">
          <a:spLocks noChangeArrowheads="1"/>
        </xdr:cNvSpPr>
      </xdr:nvSpPr>
      <xdr:spPr bwMode="auto">
        <a:xfrm>
          <a:off x="3933825" y="776859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405</xdr:row>
      <xdr:rowOff>0</xdr:rowOff>
    </xdr:from>
    <xdr:to>
      <xdr:col>2</xdr:col>
      <xdr:colOff>76200</xdr:colOff>
      <xdr:row>405</xdr:row>
      <xdr:rowOff>66675</xdr:rowOff>
    </xdr:to>
    <xdr:sp macro="" textlink="">
      <xdr:nvSpPr>
        <xdr:cNvPr id="145" name="Text Box 69">
          <a:extLst>
            <a:ext uri="{FF2B5EF4-FFF2-40B4-BE49-F238E27FC236}">
              <a16:creationId xmlns:a16="http://schemas.microsoft.com/office/drawing/2014/main" id="{4C9322CD-4BE5-402E-8D93-EAF825E03561}"/>
            </a:ext>
          </a:extLst>
        </xdr:cNvPr>
        <xdr:cNvSpPr txBox="1">
          <a:spLocks noChangeArrowheads="1"/>
        </xdr:cNvSpPr>
      </xdr:nvSpPr>
      <xdr:spPr bwMode="auto">
        <a:xfrm>
          <a:off x="3933825" y="776859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405</xdr:row>
      <xdr:rowOff>0</xdr:rowOff>
    </xdr:from>
    <xdr:to>
      <xdr:col>2</xdr:col>
      <xdr:colOff>76200</xdr:colOff>
      <xdr:row>405</xdr:row>
      <xdr:rowOff>66675</xdr:rowOff>
    </xdr:to>
    <xdr:sp macro="" textlink="">
      <xdr:nvSpPr>
        <xdr:cNvPr id="146" name="Text Box 70">
          <a:extLst>
            <a:ext uri="{FF2B5EF4-FFF2-40B4-BE49-F238E27FC236}">
              <a16:creationId xmlns:a16="http://schemas.microsoft.com/office/drawing/2014/main" id="{24F79D7E-A70F-4A81-BEFD-A60E57431932}"/>
            </a:ext>
          </a:extLst>
        </xdr:cNvPr>
        <xdr:cNvSpPr txBox="1">
          <a:spLocks noChangeArrowheads="1"/>
        </xdr:cNvSpPr>
      </xdr:nvSpPr>
      <xdr:spPr bwMode="auto">
        <a:xfrm>
          <a:off x="3933825" y="776859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405</xdr:row>
      <xdr:rowOff>0</xdr:rowOff>
    </xdr:from>
    <xdr:to>
      <xdr:col>2</xdr:col>
      <xdr:colOff>76200</xdr:colOff>
      <xdr:row>405</xdr:row>
      <xdr:rowOff>66675</xdr:rowOff>
    </xdr:to>
    <xdr:sp macro="" textlink="">
      <xdr:nvSpPr>
        <xdr:cNvPr id="147" name="Text Box 71">
          <a:extLst>
            <a:ext uri="{FF2B5EF4-FFF2-40B4-BE49-F238E27FC236}">
              <a16:creationId xmlns:a16="http://schemas.microsoft.com/office/drawing/2014/main" id="{35691B46-F3A4-4F1D-A40C-6F2225519AC4}"/>
            </a:ext>
          </a:extLst>
        </xdr:cNvPr>
        <xdr:cNvSpPr txBox="1">
          <a:spLocks noChangeArrowheads="1"/>
        </xdr:cNvSpPr>
      </xdr:nvSpPr>
      <xdr:spPr bwMode="auto">
        <a:xfrm>
          <a:off x="3933825" y="776859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405</xdr:row>
      <xdr:rowOff>0</xdr:rowOff>
    </xdr:from>
    <xdr:to>
      <xdr:col>2</xdr:col>
      <xdr:colOff>76200</xdr:colOff>
      <xdr:row>405</xdr:row>
      <xdr:rowOff>66675</xdr:rowOff>
    </xdr:to>
    <xdr:sp macro="" textlink="">
      <xdr:nvSpPr>
        <xdr:cNvPr id="148" name="Text Box 72">
          <a:extLst>
            <a:ext uri="{FF2B5EF4-FFF2-40B4-BE49-F238E27FC236}">
              <a16:creationId xmlns:a16="http://schemas.microsoft.com/office/drawing/2014/main" id="{46ED96DA-AD75-4720-93D5-A0CB4165D80F}"/>
            </a:ext>
          </a:extLst>
        </xdr:cNvPr>
        <xdr:cNvSpPr txBox="1">
          <a:spLocks noChangeArrowheads="1"/>
        </xdr:cNvSpPr>
      </xdr:nvSpPr>
      <xdr:spPr bwMode="auto">
        <a:xfrm>
          <a:off x="3933825" y="776859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405</xdr:row>
      <xdr:rowOff>0</xdr:rowOff>
    </xdr:from>
    <xdr:to>
      <xdr:col>2</xdr:col>
      <xdr:colOff>76200</xdr:colOff>
      <xdr:row>405</xdr:row>
      <xdr:rowOff>66675</xdr:rowOff>
    </xdr:to>
    <xdr:sp macro="" textlink="">
      <xdr:nvSpPr>
        <xdr:cNvPr id="149" name="Text Box 73">
          <a:extLst>
            <a:ext uri="{FF2B5EF4-FFF2-40B4-BE49-F238E27FC236}">
              <a16:creationId xmlns:a16="http://schemas.microsoft.com/office/drawing/2014/main" id="{80B10546-4560-4592-9F82-4467EC2D4C18}"/>
            </a:ext>
          </a:extLst>
        </xdr:cNvPr>
        <xdr:cNvSpPr txBox="1">
          <a:spLocks noChangeArrowheads="1"/>
        </xdr:cNvSpPr>
      </xdr:nvSpPr>
      <xdr:spPr bwMode="auto">
        <a:xfrm>
          <a:off x="3933825" y="776859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405</xdr:row>
      <xdr:rowOff>0</xdr:rowOff>
    </xdr:from>
    <xdr:to>
      <xdr:col>2</xdr:col>
      <xdr:colOff>76200</xdr:colOff>
      <xdr:row>405</xdr:row>
      <xdr:rowOff>28575</xdr:rowOff>
    </xdr:to>
    <xdr:sp macro="" textlink="">
      <xdr:nvSpPr>
        <xdr:cNvPr id="150" name="Text Box 46">
          <a:extLst>
            <a:ext uri="{FF2B5EF4-FFF2-40B4-BE49-F238E27FC236}">
              <a16:creationId xmlns:a16="http://schemas.microsoft.com/office/drawing/2014/main" id="{B83F03D4-970C-4881-A41B-540634E82EE2}"/>
            </a:ext>
          </a:extLst>
        </xdr:cNvPr>
        <xdr:cNvSpPr txBox="1">
          <a:spLocks noChangeArrowheads="1"/>
        </xdr:cNvSpPr>
      </xdr:nvSpPr>
      <xdr:spPr bwMode="auto">
        <a:xfrm>
          <a:off x="3933825" y="776859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405</xdr:row>
      <xdr:rowOff>0</xdr:rowOff>
    </xdr:from>
    <xdr:to>
      <xdr:col>2</xdr:col>
      <xdr:colOff>76200</xdr:colOff>
      <xdr:row>405</xdr:row>
      <xdr:rowOff>28575</xdr:rowOff>
    </xdr:to>
    <xdr:sp macro="" textlink="">
      <xdr:nvSpPr>
        <xdr:cNvPr id="151" name="Text Box 43">
          <a:extLst>
            <a:ext uri="{FF2B5EF4-FFF2-40B4-BE49-F238E27FC236}">
              <a16:creationId xmlns:a16="http://schemas.microsoft.com/office/drawing/2014/main" id="{025FC44C-37F1-4B73-A208-9720CE523C55}"/>
            </a:ext>
          </a:extLst>
        </xdr:cNvPr>
        <xdr:cNvSpPr txBox="1">
          <a:spLocks noChangeArrowheads="1"/>
        </xdr:cNvSpPr>
      </xdr:nvSpPr>
      <xdr:spPr bwMode="auto">
        <a:xfrm>
          <a:off x="3933825" y="776859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405</xdr:row>
      <xdr:rowOff>0</xdr:rowOff>
    </xdr:from>
    <xdr:to>
      <xdr:col>2</xdr:col>
      <xdr:colOff>76200</xdr:colOff>
      <xdr:row>405</xdr:row>
      <xdr:rowOff>28575</xdr:rowOff>
    </xdr:to>
    <xdr:sp macro="" textlink="">
      <xdr:nvSpPr>
        <xdr:cNvPr id="152" name="Text Box 46">
          <a:extLst>
            <a:ext uri="{FF2B5EF4-FFF2-40B4-BE49-F238E27FC236}">
              <a16:creationId xmlns:a16="http://schemas.microsoft.com/office/drawing/2014/main" id="{519F2F4B-20C4-4425-91B7-7ED6CC0E7DA7}"/>
            </a:ext>
          </a:extLst>
        </xdr:cNvPr>
        <xdr:cNvSpPr txBox="1">
          <a:spLocks noChangeArrowheads="1"/>
        </xdr:cNvSpPr>
      </xdr:nvSpPr>
      <xdr:spPr bwMode="auto">
        <a:xfrm>
          <a:off x="3933825" y="776859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405</xdr:row>
      <xdr:rowOff>0</xdr:rowOff>
    </xdr:from>
    <xdr:to>
      <xdr:col>2</xdr:col>
      <xdr:colOff>76200</xdr:colOff>
      <xdr:row>405</xdr:row>
      <xdr:rowOff>28575</xdr:rowOff>
    </xdr:to>
    <xdr:sp macro="" textlink="">
      <xdr:nvSpPr>
        <xdr:cNvPr id="153" name="Text Box 43">
          <a:extLst>
            <a:ext uri="{FF2B5EF4-FFF2-40B4-BE49-F238E27FC236}">
              <a16:creationId xmlns:a16="http://schemas.microsoft.com/office/drawing/2014/main" id="{6C40CB54-3BA0-4327-B89B-34556929D8DC}"/>
            </a:ext>
          </a:extLst>
        </xdr:cNvPr>
        <xdr:cNvSpPr txBox="1">
          <a:spLocks noChangeArrowheads="1"/>
        </xdr:cNvSpPr>
      </xdr:nvSpPr>
      <xdr:spPr bwMode="auto">
        <a:xfrm>
          <a:off x="3933825" y="776859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405</xdr:row>
      <xdr:rowOff>0</xdr:rowOff>
    </xdr:from>
    <xdr:to>
      <xdr:col>3</xdr:col>
      <xdr:colOff>76200</xdr:colOff>
      <xdr:row>405</xdr:row>
      <xdr:rowOff>171450</xdr:rowOff>
    </xdr:to>
    <xdr:sp macro="" textlink="">
      <xdr:nvSpPr>
        <xdr:cNvPr id="154" name="Text Box 46">
          <a:extLst>
            <a:ext uri="{FF2B5EF4-FFF2-40B4-BE49-F238E27FC236}">
              <a16:creationId xmlns:a16="http://schemas.microsoft.com/office/drawing/2014/main" id="{984172F4-FD8F-4838-897E-D925D070D1EA}"/>
            </a:ext>
          </a:extLst>
        </xdr:cNvPr>
        <xdr:cNvSpPr txBox="1">
          <a:spLocks noChangeArrowheads="1"/>
        </xdr:cNvSpPr>
      </xdr:nvSpPr>
      <xdr:spPr bwMode="auto">
        <a:xfrm>
          <a:off x="4676775" y="77685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405</xdr:row>
      <xdr:rowOff>0</xdr:rowOff>
    </xdr:from>
    <xdr:to>
      <xdr:col>3</xdr:col>
      <xdr:colOff>76200</xdr:colOff>
      <xdr:row>405</xdr:row>
      <xdr:rowOff>171450</xdr:rowOff>
    </xdr:to>
    <xdr:sp macro="" textlink="">
      <xdr:nvSpPr>
        <xdr:cNvPr id="155" name="Text Box 43">
          <a:extLst>
            <a:ext uri="{FF2B5EF4-FFF2-40B4-BE49-F238E27FC236}">
              <a16:creationId xmlns:a16="http://schemas.microsoft.com/office/drawing/2014/main" id="{DFC12368-CDA6-4D2E-BE96-CBBA4989C274}"/>
            </a:ext>
          </a:extLst>
        </xdr:cNvPr>
        <xdr:cNvSpPr txBox="1">
          <a:spLocks noChangeArrowheads="1"/>
        </xdr:cNvSpPr>
      </xdr:nvSpPr>
      <xdr:spPr bwMode="auto">
        <a:xfrm>
          <a:off x="4676775" y="77685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405</xdr:row>
      <xdr:rowOff>0</xdr:rowOff>
    </xdr:from>
    <xdr:to>
      <xdr:col>3</xdr:col>
      <xdr:colOff>76200</xdr:colOff>
      <xdr:row>405</xdr:row>
      <xdr:rowOff>171450</xdr:rowOff>
    </xdr:to>
    <xdr:sp macro="" textlink="">
      <xdr:nvSpPr>
        <xdr:cNvPr id="156" name="Text Box 46">
          <a:extLst>
            <a:ext uri="{FF2B5EF4-FFF2-40B4-BE49-F238E27FC236}">
              <a16:creationId xmlns:a16="http://schemas.microsoft.com/office/drawing/2014/main" id="{3B43D835-6C6A-4051-A750-4B16033FE398}"/>
            </a:ext>
          </a:extLst>
        </xdr:cNvPr>
        <xdr:cNvSpPr txBox="1">
          <a:spLocks noChangeArrowheads="1"/>
        </xdr:cNvSpPr>
      </xdr:nvSpPr>
      <xdr:spPr bwMode="auto">
        <a:xfrm>
          <a:off x="4676775" y="77685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405</xdr:row>
      <xdr:rowOff>0</xdr:rowOff>
    </xdr:from>
    <xdr:to>
      <xdr:col>3</xdr:col>
      <xdr:colOff>76200</xdr:colOff>
      <xdr:row>405</xdr:row>
      <xdr:rowOff>171450</xdr:rowOff>
    </xdr:to>
    <xdr:sp macro="" textlink="">
      <xdr:nvSpPr>
        <xdr:cNvPr id="157" name="Text Box 43">
          <a:extLst>
            <a:ext uri="{FF2B5EF4-FFF2-40B4-BE49-F238E27FC236}">
              <a16:creationId xmlns:a16="http://schemas.microsoft.com/office/drawing/2014/main" id="{B891BEDA-8518-4B54-937A-A80492AE95F1}"/>
            </a:ext>
          </a:extLst>
        </xdr:cNvPr>
        <xdr:cNvSpPr txBox="1">
          <a:spLocks noChangeArrowheads="1"/>
        </xdr:cNvSpPr>
      </xdr:nvSpPr>
      <xdr:spPr bwMode="auto">
        <a:xfrm>
          <a:off x="4676775" y="77685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236</xdr:row>
      <xdr:rowOff>47625</xdr:rowOff>
    </xdr:to>
    <xdr:sp macro="" textlink="">
      <xdr:nvSpPr>
        <xdr:cNvPr id="158" name="Text Box 68">
          <a:extLst>
            <a:ext uri="{FF2B5EF4-FFF2-40B4-BE49-F238E27FC236}">
              <a16:creationId xmlns:a16="http://schemas.microsoft.com/office/drawing/2014/main" id="{C8B47700-41C7-43BB-B365-80F5BDE69504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236</xdr:row>
      <xdr:rowOff>47625</xdr:rowOff>
    </xdr:to>
    <xdr:sp macro="" textlink="">
      <xdr:nvSpPr>
        <xdr:cNvPr id="159" name="Text Box 69">
          <a:extLst>
            <a:ext uri="{FF2B5EF4-FFF2-40B4-BE49-F238E27FC236}">
              <a16:creationId xmlns:a16="http://schemas.microsoft.com/office/drawing/2014/main" id="{BFCA34E6-8761-4870-BD4A-5E212CE1A2C6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236</xdr:row>
      <xdr:rowOff>47625</xdr:rowOff>
    </xdr:to>
    <xdr:sp macro="" textlink="">
      <xdr:nvSpPr>
        <xdr:cNvPr id="160" name="Text Box 70">
          <a:extLst>
            <a:ext uri="{FF2B5EF4-FFF2-40B4-BE49-F238E27FC236}">
              <a16:creationId xmlns:a16="http://schemas.microsoft.com/office/drawing/2014/main" id="{23C9BA0C-86A7-4260-9137-228C46441560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236</xdr:row>
      <xdr:rowOff>47625</xdr:rowOff>
    </xdr:to>
    <xdr:sp macro="" textlink="">
      <xdr:nvSpPr>
        <xdr:cNvPr id="161" name="Text Box 71">
          <a:extLst>
            <a:ext uri="{FF2B5EF4-FFF2-40B4-BE49-F238E27FC236}">
              <a16:creationId xmlns:a16="http://schemas.microsoft.com/office/drawing/2014/main" id="{02B49D0B-44B5-474A-B26C-F974CA73ADE3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236</xdr:row>
      <xdr:rowOff>47625</xdr:rowOff>
    </xdr:to>
    <xdr:sp macro="" textlink="">
      <xdr:nvSpPr>
        <xdr:cNvPr id="162" name="Text Box 72">
          <a:extLst>
            <a:ext uri="{FF2B5EF4-FFF2-40B4-BE49-F238E27FC236}">
              <a16:creationId xmlns:a16="http://schemas.microsoft.com/office/drawing/2014/main" id="{B98F5A77-9997-4C3E-ACD1-801829A6ADE3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236</xdr:row>
      <xdr:rowOff>47625</xdr:rowOff>
    </xdr:to>
    <xdr:sp macro="" textlink="">
      <xdr:nvSpPr>
        <xdr:cNvPr id="163" name="Text Box 73">
          <a:extLst>
            <a:ext uri="{FF2B5EF4-FFF2-40B4-BE49-F238E27FC236}">
              <a16:creationId xmlns:a16="http://schemas.microsoft.com/office/drawing/2014/main" id="{CB955EB2-5DF6-447B-88FD-6695C3A7CF52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236</xdr:row>
      <xdr:rowOff>28575</xdr:rowOff>
    </xdr:to>
    <xdr:sp macro="" textlink="">
      <xdr:nvSpPr>
        <xdr:cNvPr id="164" name="Text Box 46">
          <a:extLst>
            <a:ext uri="{FF2B5EF4-FFF2-40B4-BE49-F238E27FC236}">
              <a16:creationId xmlns:a16="http://schemas.microsoft.com/office/drawing/2014/main" id="{F964F8C6-28EE-448B-B3AD-0C49AD91B680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236</xdr:row>
      <xdr:rowOff>28575</xdr:rowOff>
    </xdr:to>
    <xdr:sp macro="" textlink="">
      <xdr:nvSpPr>
        <xdr:cNvPr id="165" name="Text Box 43">
          <a:extLst>
            <a:ext uri="{FF2B5EF4-FFF2-40B4-BE49-F238E27FC236}">
              <a16:creationId xmlns:a16="http://schemas.microsoft.com/office/drawing/2014/main" id="{861C916A-86D0-47B7-98B0-4C12C829F1E2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236</xdr:row>
      <xdr:rowOff>28575</xdr:rowOff>
    </xdr:to>
    <xdr:sp macro="" textlink="">
      <xdr:nvSpPr>
        <xdr:cNvPr id="166" name="Text Box 46">
          <a:extLst>
            <a:ext uri="{FF2B5EF4-FFF2-40B4-BE49-F238E27FC236}">
              <a16:creationId xmlns:a16="http://schemas.microsoft.com/office/drawing/2014/main" id="{29604F6C-82CB-46FC-B465-EEF7F9C30A49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236</xdr:row>
      <xdr:rowOff>28575</xdr:rowOff>
    </xdr:to>
    <xdr:sp macro="" textlink="">
      <xdr:nvSpPr>
        <xdr:cNvPr id="167" name="Text Box 43">
          <a:extLst>
            <a:ext uri="{FF2B5EF4-FFF2-40B4-BE49-F238E27FC236}">
              <a16:creationId xmlns:a16="http://schemas.microsoft.com/office/drawing/2014/main" id="{A2FDDCA0-5451-4B21-8B38-3C4D6CE76373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236</xdr:row>
      <xdr:rowOff>0</xdr:rowOff>
    </xdr:from>
    <xdr:to>
      <xdr:col>1</xdr:col>
      <xdr:colOff>790575</xdr:colOff>
      <xdr:row>236</xdr:row>
      <xdr:rowOff>171450</xdr:rowOff>
    </xdr:to>
    <xdr:sp macro="" textlink="">
      <xdr:nvSpPr>
        <xdr:cNvPr id="168" name="Text Box 10">
          <a:extLst>
            <a:ext uri="{FF2B5EF4-FFF2-40B4-BE49-F238E27FC236}">
              <a16:creationId xmlns:a16="http://schemas.microsoft.com/office/drawing/2014/main" id="{7893D665-C502-47BF-8064-73A1BC1E9E25}"/>
            </a:ext>
          </a:extLst>
        </xdr:cNvPr>
        <xdr:cNvSpPr txBox="1">
          <a:spLocks noChangeArrowheads="1"/>
        </xdr:cNvSpPr>
      </xdr:nvSpPr>
      <xdr:spPr bwMode="auto">
        <a:xfrm>
          <a:off x="1057275" y="499110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236</xdr:row>
      <xdr:rowOff>0</xdr:rowOff>
    </xdr:from>
    <xdr:to>
      <xdr:col>1</xdr:col>
      <xdr:colOff>790575</xdr:colOff>
      <xdr:row>236</xdr:row>
      <xdr:rowOff>171450</xdr:rowOff>
    </xdr:to>
    <xdr:sp macro="" textlink="">
      <xdr:nvSpPr>
        <xdr:cNvPr id="169" name="Text Box 11">
          <a:extLst>
            <a:ext uri="{FF2B5EF4-FFF2-40B4-BE49-F238E27FC236}">
              <a16:creationId xmlns:a16="http://schemas.microsoft.com/office/drawing/2014/main" id="{FA9D7BE8-5C2A-40FF-AF68-DE29D89B59AE}"/>
            </a:ext>
          </a:extLst>
        </xdr:cNvPr>
        <xdr:cNvSpPr txBox="1">
          <a:spLocks noChangeArrowheads="1"/>
        </xdr:cNvSpPr>
      </xdr:nvSpPr>
      <xdr:spPr bwMode="auto">
        <a:xfrm>
          <a:off x="1057275" y="499110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236</xdr:row>
      <xdr:rowOff>171450</xdr:rowOff>
    </xdr:to>
    <xdr:sp macro="" textlink="">
      <xdr:nvSpPr>
        <xdr:cNvPr id="170" name="Text Box 65">
          <a:extLst>
            <a:ext uri="{FF2B5EF4-FFF2-40B4-BE49-F238E27FC236}">
              <a16:creationId xmlns:a16="http://schemas.microsoft.com/office/drawing/2014/main" id="{B1E42645-6143-4F74-A774-9A8958237D72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236</xdr:row>
      <xdr:rowOff>171450</xdr:rowOff>
    </xdr:to>
    <xdr:sp macro="" textlink="">
      <xdr:nvSpPr>
        <xdr:cNvPr id="171" name="Text Box 91">
          <a:extLst>
            <a:ext uri="{FF2B5EF4-FFF2-40B4-BE49-F238E27FC236}">
              <a16:creationId xmlns:a16="http://schemas.microsoft.com/office/drawing/2014/main" id="{71B0ED5B-D284-428B-87A5-4242FEEF41FD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236</xdr:row>
      <xdr:rowOff>171450</xdr:rowOff>
    </xdr:to>
    <xdr:sp macro="" textlink="">
      <xdr:nvSpPr>
        <xdr:cNvPr id="172" name="Text Box 65">
          <a:extLst>
            <a:ext uri="{FF2B5EF4-FFF2-40B4-BE49-F238E27FC236}">
              <a16:creationId xmlns:a16="http://schemas.microsoft.com/office/drawing/2014/main" id="{5BA44FF9-14EB-488B-BBE2-60277C8BB4E9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236</xdr:row>
      <xdr:rowOff>171450</xdr:rowOff>
    </xdr:to>
    <xdr:sp macro="" textlink="">
      <xdr:nvSpPr>
        <xdr:cNvPr id="173" name="Text Box 91">
          <a:extLst>
            <a:ext uri="{FF2B5EF4-FFF2-40B4-BE49-F238E27FC236}">
              <a16:creationId xmlns:a16="http://schemas.microsoft.com/office/drawing/2014/main" id="{AC70F079-7061-49ED-8CC3-7F6CA41AE62A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76200</xdr:colOff>
      <xdr:row>236</xdr:row>
      <xdr:rowOff>171450</xdr:rowOff>
    </xdr:to>
    <xdr:sp macro="" textlink="">
      <xdr:nvSpPr>
        <xdr:cNvPr id="174" name="Text Box 46">
          <a:extLst>
            <a:ext uri="{FF2B5EF4-FFF2-40B4-BE49-F238E27FC236}">
              <a16:creationId xmlns:a16="http://schemas.microsoft.com/office/drawing/2014/main" id="{167C8F00-8B84-4AF4-8417-DA821B670F8A}"/>
            </a:ext>
          </a:extLst>
        </xdr:cNvPr>
        <xdr:cNvSpPr txBox="1">
          <a:spLocks noChangeArrowheads="1"/>
        </xdr:cNvSpPr>
      </xdr:nvSpPr>
      <xdr:spPr bwMode="auto">
        <a:xfrm>
          <a:off x="4676775" y="49911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76200</xdr:colOff>
      <xdr:row>236</xdr:row>
      <xdr:rowOff>171450</xdr:rowOff>
    </xdr:to>
    <xdr:sp macro="" textlink="">
      <xdr:nvSpPr>
        <xdr:cNvPr id="175" name="Text Box 43">
          <a:extLst>
            <a:ext uri="{FF2B5EF4-FFF2-40B4-BE49-F238E27FC236}">
              <a16:creationId xmlns:a16="http://schemas.microsoft.com/office/drawing/2014/main" id="{02CB6887-443E-40BA-AB79-AE8720031FC7}"/>
            </a:ext>
          </a:extLst>
        </xdr:cNvPr>
        <xdr:cNvSpPr txBox="1">
          <a:spLocks noChangeArrowheads="1"/>
        </xdr:cNvSpPr>
      </xdr:nvSpPr>
      <xdr:spPr bwMode="auto">
        <a:xfrm>
          <a:off x="4676775" y="49911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236</xdr:row>
      <xdr:rowOff>66675</xdr:rowOff>
    </xdr:to>
    <xdr:sp macro="" textlink="">
      <xdr:nvSpPr>
        <xdr:cNvPr id="176" name="Text Box 68">
          <a:extLst>
            <a:ext uri="{FF2B5EF4-FFF2-40B4-BE49-F238E27FC236}">
              <a16:creationId xmlns:a16="http://schemas.microsoft.com/office/drawing/2014/main" id="{A200D147-621B-46F6-9410-59A3B92EFB78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236</xdr:row>
      <xdr:rowOff>66675</xdr:rowOff>
    </xdr:to>
    <xdr:sp macro="" textlink="">
      <xdr:nvSpPr>
        <xdr:cNvPr id="177" name="Text Box 69">
          <a:extLst>
            <a:ext uri="{FF2B5EF4-FFF2-40B4-BE49-F238E27FC236}">
              <a16:creationId xmlns:a16="http://schemas.microsoft.com/office/drawing/2014/main" id="{C246A14E-737A-4E89-A205-93C2BA693D45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236</xdr:row>
      <xdr:rowOff>66675</xdr:rowOff>
    </xdr:to>
    <xdr:sp macro="" textlink="">
      <xdr:nvSpPr>
        <xdr:cNvPr id="178" name="Text Box 70">
          <a:extLst>
            <a:ext uri="{FF2B5EF4-FFF2-40B4-BE49-F238E27FC236}">
              <a16:creationId xmlns:a16="http://schemas.microsoft.com/office/drawing/2014/main" id="{2FF26C9F-0D08-4044-91DD-8B00DE41425E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236</xdr:row>
      <xdr:rowOff>66675</xdr:rowOff>
    </xdr:to>
    <xdr:sp macro="" textlink="">
      <xdr:nvSpPr>
        <xdr:cNvPr id="179" name="Text Box 71">
          <a:extLst>
            <a:ext uri="{FF2B5EF4-FFF2-40B4-BE49-F238E27FC236}">
              <a16:creationId xmlns:a16="http://schemas.microsoft.com/office/drawing/2014/main" id="{4B0B5A7E-5FE1-468C-8EA7-D360E6751C45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236</xdr:row>
      <xdr:rowOff>66675</xdr:rowOff>
    </xdr:to>
    <xdr:sp macro="" textlink="">
      <xdr:nvSpPr>
        <xdr:cNvPr id="180" name="Text Box 72">
          <a:extLst>
            <a:ext uri="{FF2B5EF4-FFF2-40B4-BE49-F238E27FC236}">
              <a16:creationId xmlns:a16="http://schemas.microsoft.com/office/drawing/2014/main" id="{DE4D3F79-5D5A-47EB-87AD-FD2B05C0CD7E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236</xdr:row>
      <xdr:rowOff>66675</xdr:rowOff>
    </xdr:to>
    <xdr:sp macro="" textlink="">
      <xdr:nvSpPr>
        <xdr:cNvPr id="181" name="Text Box 73">
          <a:extLst>
            <a:ext uri="{FF2B5EF4-FFF2-40B4-BE49-F238E27FC236}">
              <a16:creationId xmlns:a16="http://schemas.microsoft.com/office/drawing/2014/main" id="{080BFB16-5CB0-4C13-8076-39244276C186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236</xdr:row>
      <xdr:rowOff>28575</xdr:rowOff>
    </xdr:to>
    <xdr:sp macro="" textlink="">
      <xdr:nvSpPr>
        <xdr:cNvPr id="182" name="Text Box 46">
          <a:extLst>
            <a:ext uri="{FF2B5EF4-FFF2-40B4-BE49-F238E27FC236}">
              <a16:creationId xmlns:a16="http://schemas.microsoft.com/office/drawing/2014/main" id="{6423D401-6E49-4A7B-895B-AD3590D10860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236</xdr:row>
      <xdr:rowOff>28575</xdr:rowOff>
    </xdr:to>
    <xdr:sp macro="" textlink="">
      <xdr:nvSpPr>
        <xdr:cNvPr id="183" name="Text Box 43">
          <a:extLst>
            <a:ext uri="{FF2B5EF4-FFF2-40B4-BE49-F238E27FC236}">
              <a16:creationId xmlns:a16="http://schemas.microsoft.com/office/drawing/2014/main" id="{17669DF6-A1E0-4A89-89EE-6CDFECA54B8C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236</xdr:row>
      <xdr:rowOff>28575</xdr:rowOff>
    </xdr:to>
    <xdr:sp macro="" textlink="">
      <xdr:nvSpPr>
        <xdr:cNvPr id="184" name="Text Box 46">
          <a:extLst>
            <a:ext uri="{FF2B5EF4-FFF2-40B4-BE49-F238E27FC236}">
              <a16:creationId xmlns:a16="http://schemas.microsoft.com/office/drawing/2014/main" id="{8EA6040E-C6A8-4569-BE37-311CEB852BA3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236</xdr:row>
      <xdr:rowOff>28575</xdr:rowOff>
    </xdr:to>
    <xdr:sp macro="" textlink="">
      <xdr:nvSpPr>
        <xdr:cNvPr id="185" name="Text Box 43">
          <a:extLst>
            <a:ext uri="{FF2B5EF4-FFF2-40B4-BE49-F238E27FC236}">
              <a16:creationId xmlns:a16="http://schemas.microsoft.com/office/drawing/2014/main" id="{71929A13-9690-451E-8B80-89A5AA109DB8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236</xdr:row>
      <xdr:rowOff>66675</xdr:rowOff>
    </xdr:to>
    <xdr:sp macro="" textlink="">
      <xdr:nvSpPr>
        <xdr:cNvPr id="186" name="Text Box 68">
          <a:extLst>
            <a:ext uri="{FF2B5EF4-FFF2-40B4-BE49-F238E27FC236}">
              <a16:creationId xmlns:a16="http://schemas.microsoft.com/office/drawing/2014/main" id="{EAD650CD-CA16-4E71-8BF0-67FF5163F966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236</xdr:row>
      <xdr:rowOff>66675</xdr:rowOff>
    </xdr:to>
    <xdr:sp macro="" textlink="">
      <xdr:nvSpPr>
        <xdr:cNvPr id="187" name="Text Box 69">
          <a:extLst>
            <a:ext uri="{FF2B5EF4-FFF2-40B4-BE49-F238E27FC236}">
              <a16:creationId xmlns:a16="http://schemas.microsoft.com/office/drawing/2014/main" id="{F3782F8F-15BA-4F9C-90F2-E73461FA3C5F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236</xdr:row>
      <xdr:rowOff>66675</xdr:rowOff>
    </xdr:to>
    <xdr:sp macro="" textlink="">
      <xdr:nvSpPr>
        <xdr:cNvPr id="188" name="Text Box 70">
          <a:extLst>
            <a:ext uri="{FF2B5EF4-FFF2-40B4-BE49-F238E27FC236}">
              <a16:creationId xmlns:a16="http://schemas.microsoft.com/office/drawing/2014/main" id="{1CAC5C32-12D5-4E5C-B9EE-1A4B7482A943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236</xdr:row>
      <xdr:rowOff>66675</xdr:rowOff>
    </xdr:to>
    <xdr:sp macro="" textlink="">
      <xdr:nvSpPr>
        <xdr:cNvPr id="189" name="Text Box 71">
          <a:extLst>
            <a:ext uri="{FF2B5EF4-FFF2-40B4-BE49-F238E27FC236}">
              <a16:creationId xmlns:a16="http://schemas.microsoft.com/office/drawing/2014/main" id="{5509DB4F-7542-49F1-B5C9-5DD04B51F3E2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236</xdr:row>
      <xdr:rowOff>66675</xdr:rowOff>
    </xdr:to>
    <xdr:sp macro="" textlink="">
      <xdr:nvSpPr>
        <xdr:cNvPr id="190" name="Text Box 72">
          <a:extLst>
            <a:ext uri="{FF2B5EF4-FFF2-40B4-BE49-F238E27FC236}">
              <a16:creationId xmlns:a16="http://schemas.microsoft.com/office/drawing/2014/main" id="{56059E3A-AC11-436A-A10E-EA99BE8EFF44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236</xdr:row>
      <xdr:rowOff>66675</xdr:rowOff>
    </xdr:to>
    <xdr:sp macro="" textlink="">
      <xdr:nvSpPr>
        <xdr:cNvPr id="191" name="Text Box 73">
          <a:extLst>
            <a:ext uri="{FF2B5EF4-FFF2-40B4-BE49-F238E27FC236}">
              <a16:creationId xmlns:a16="http://schemas.microsoft.com/office/drawing/2014/main" id="{DC3DB6D2-4093-4CEC-9D7D-EBA61D5566F7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236</xdr:row>
      <xdr:rowOff>28575</xdr:rowOff>
    </xdr:to>
    <xdr:sp macro="" textlink="">
      <xdr:nvSpPr>
        <xdr:cNvPr id="192" name="Text Box 46">
          <a:extLst>
            <a:ext uri="{FF2B5EF4-FFF2-40B4-BE49-F238E27FC236}">
              <a16:creationId xmlns:a16="http://schemas.microsoft.com/office/drawing/2014/main" id="{64D96911-D1A5-4C70-9BBD-4AD36F304B25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236</xdr:row>
      <xdr:rowOff>28575</xdr:rowOff>
    </xdr:to>
    <xdr:sp macro="" textlink="">
      <xdr:nvSpPr>
        <xdr:cNvPr id="193" name="Text Box 43">
          <a:extLst>
            <a:ext uri="{FF2B5EF4-FFF2-40B4-BE49-F238E27FC236}">
              <a16:creationId xmlns:a16="http://schemas.microsoft.com/office/drawing/2014/main" id="{CCBBCB76-0C7F-4AB2-977D-81540CCAB7FE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236</xdr:row>
      <xdr:rowOff>28575</xdr:rowOff>
    </xdr:to>
    <xdr:sp macro="" textlink="">
      <xdr:nvSpPr>
        <xdr:cNvPr id="194" name="Text Box 46">
          <a:extLst>
            <a:ext uri="{FF2B5EF4-FFF2-40B4-BE49-F238E27FC236}">
              <a16:creationId xmlns:a16="http://schemas.microsoft.com/office/drawing/2014/main" id="{3316A680-C351-42A0-8538-7EE344BBAB85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236</xdr:row>
      <xdr:rowOff>28575</xdr:rowOff>
    </xdr:to>
    <xdr:sp macro="" textlink="">
      <xdr:nvSpPr>
        <xdr:cNvPr id="195" name="Text Box 43">
          <a:extLst>
            <a:ext uri="{FF2B5EF4-FFF2-40B4-BE49-F238E27FC236}">
              <a16:creationId xmlns:a16="http://schemas.microsoft.com/office/drawing/2014/main" id="{9BD05FCC-4EAC-495B-9D57-CC86F7634DF4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236</xdr:row>
      <xdr:rowOff>47625</xdr:rowOff>
    </xdr:to>
    <xdr:sp macro="" textlink="">
      <xdr:nvSpPr>
        <xdr:cNvPr id="196" name="Text Box 68">
          <a:extLst>
            <a:ext uri="{FF2B5EF4-FFF2-40B4-BE49-F238E27FC236}">
              <a16:creationId xmlns:a16="http://schemas.microsoft.com/office/drawing/2014/main" id="{E8A80947-FA56-4CBB-8742-DCBA832FA62B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236</xdr:row>
      <xdr:rowOff>47625</xdr:rowOff>
    </xdr:to>
    <xdr:sp macro="" textlink="">
      <xdr:nvSpPr>
        <xdr:cNvPr id="197" name="Text Box 69">
          <a:extLst>
            <a:ext uri="{FF2B5EF4-FFF2-40B4-BE49-F238E27FC236}">
              <a16:creationId xmlns:a16="http://schemas.microsoft.com/office/drawing/2014/main" id="{EAD96685-1FE2-4C5E-810E-EF807D798037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236</xdr:row>
      <xdr:rowOff>47625</xdr:rowOff>
    </xdr:to>
    <xdr:sp macro="" textlink="">
      <xdr:nvSpPr>
        <xdr:cNvPr id="198" name="Text Box 70">
          <a:extLst>
            <a:ext uri="{FF2B5EF4-FFF2-40B4-BE49-F238E27FC236}">
              <a16:creationId xmlns:a16="http://schemas.microsoft.com/office/drawing/2014/main" id="{DB11392C-2E9F-4455-B5BB-8956C54B88D6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236</xdr:row>
      <xdr:rowOff>47625</xdr:rowOff>
    </xdr:to>
    <xdr:sp macro="" textlink="">
      <xdr:nvSpPr>
        <xdr:cNvPr id="199" name="Text Box 71">
          <a:extLst>
            <a:ext uri="{FF2B5EF4-FFF2-40B4-BE49-F238E27FC236}">
              <a16:creationId xmlns:a16="http://schemas.microsoft.com/office/drawing/2014/main" id="{EE551D1E-793C-4F85-8494-C72F137CE266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236</xdr:row>
      <xdr:rowOff>47625</xdr:rowOff>
    </xdr:to>
    <xdr:sp macro="" textlink="">
      <xdr:nvSpPr>
        <xdr:cNvPr id="200" name="Text Box 72">
          <a:extLst>
            <a:ext uri="{FF2B5EF4-FFF2-40B4-BE49-F238E27FC236}">
              <a16:creationId xmlns:a16="http://schemas.microsoft.com/office/drawing/2014/main" id="{15D49C62-72A2-46E5-BD32-40AD6C768410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236</xdr:row>
      <xdr:rowOff>47625</xdr:rowOff>
    </xdr:to>
    <xdr:sp macro="" textlink="">
      <xdr:nvSpPr>
        <xdr:cNvPr id="201" name="Text Box 73">
          <a:extLst>
            <a:ext uri="{FF2B5EF4-FFF2-40B4-BE49-F238E27FC236}">
              <a16:creationId xmlns:a16="http://schemas.microsoft.com/office/drawing/2014/main" id="{3069FFCA-1D73-4C32-886E-D8C2F0F15388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236</xdr:row>
      <xdr:rowOff>28575</xdr:rowOff>
    </xdr:to>
    <xdr:sp macro="" textlink="">
      <xdr:nvSpPr>
        <xdr:cNvPr id="202" name="Text Box 46">
          <a:extLst>
            <a:ext uri="{FF2B5EF4-FFF2-40B4-BE49-F238E27FC236}">
              <a16:creationId xmlns:a16="http://schemas.microsoft.com/office/drawing/2014/main" id="{2D17966B-F51D-4BF8-ACBC-24C478F3A020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236</xdr:row>
      <xdr:rowOff>28575</xdr:rowOff>
    </xdr:to>
    <xdr:sp macro="" textlink="">
      <xdr:nvSpPr>
        <xdr:cNvPr id="203" name="Text Box 43">
          <a:extLst>
            <a:ext uri="{FF2B5EF4-FFF2-40B4-BE49-F238E27FC236}">
              <a16:creationId xmlns:a16="http://schemas.microsoft.com/office/drawing/2014/main" id="{D9E15279-0B96-4F22-B9ED-1A98940938F9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236</xdr:row>
      <xdr:rowOff>28575</xdr:rowOff>
    </xdr:to>
    <xdr:sp macro="" textlink="">
      <xdr:nvSpPr>
        <xdr:cNvPr id="204" name="Text Box 46">
          <a:extLst>
            <a:ext uri="{FF2B5EF4-FFF2-40B4-BE49-F238E27FC236}">
              <a16:creationId xmlns:a16="http://schemas.microsoft.com/office/drawing/2014/main" id="{2846AA59-4B37-4A11-B354-0444325FE757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236</xdr:row>
      <xdr:rowOff>28575</xdr:rowOff>
    </xdr:to>
    <xdr:sp macro="" textlink="">
      <xdr:nvSpPr>
        <xdr:cNvPr id="205" name="Text Box 43">
          <a:extLst>
            <a:ext uri="{FF2B5EF4-FFF2-40B4-BE49-F238E27FC236}">
              <a16:creationId xmlns:a16="http://schemas.microsoft.com/office/drawing/2014/main" id="{5298BD21-9DB6-4A10-9782-C68564D33308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236</xdr:row>
      <xdr:rowOff>0</xdr:rowOff>
    </xdr:from>
    <xdr:to>
      <xdr:col>1</xdr:col>
      <xdr:colOff>790575</xdr:colOff>
      <xdr:row>236</xdr:row>
      <xdr:rowOff>171450</xdr:rowOff>
    </xdr:to>
    <xdr:sp macro="" textlink="">
      <xdr:nvSpPr>
        <xdr:cNvPr id="206" name="Text Box 10">
          <a:extLst>
            <a:ext uri="{FF2B5EF4-FFF2-40B4-BE49-F238E27FC236}">
              <a16:creationId xmlns:a16="http://schemas.microsoft.com/office/drawing/2014/main" id="{6967BA72-0DDD-4B4C-9BA6-4EE42147225C}"/>
            </a:ext>
          </a:extLst>
        </xdr:cNvPr>
        <xdr:cNvSpPr txBox="1">
          <a:spLocks noChangeArrowheads="1"/>
        </xdr:cNvSpPr>
      </xdr:nvSpPr>
      <xdr:spPr bwMode="auto">
        <a:xfrm>
          <a:off x="1057275" y="499110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236</xdr:row>
      <xdr:rowOff>0</xdr:rowOff>
    </xdr:from>
    <xdr:to>
      <xdr:col>1</xdr:col>
      <xdr:colOff>790575</xdr:colOff>
      <xdr:row>236</xdr:row>
      <xdr:rowOff>171450</xdr:rowOff>
    </xdr:to>
    <xdr:sp macro="" textlink="">
      <xdr:nvSpPr>
        <xdr:cNvPr id="207" name="Text Box 11">
          <a:extLst>
            <a:ext uri="{FF2B5EF4-FFF2-40B4-BE49-F238E27FC236}">
              <a16:creationId xmlns:a16="http://schemas.microsoft.com/office/drawing/2014/main" id="{466BDC09-1D82-423E-9786-157F93EF6685}"/>
            </a:ext>
          </a:extLst>
        </xdr:cNvPr>
        <xdr:cNvSpPr txBox="1">
          <a:spLocks noChangeArrowheads="1"/>
        </xdr:cNvSpPr>
      </xdr:nvSpPr>
      <xdr:spPr bwMode="auto">
        <a:xfrm>
          <a:off x="1057275" y="499110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236</xdr:row>
      <xdr:rowOff>171450</xdr:rowOff>
    </xdr:to>
    <xdr:sp macro="" textlink="">
      <xdr:nvSpPr>
        <xdr:cNvPr id="208" name="Text Box 65">
          <a:extLst>
            <a:ext uri="{FF2B5EF4-FFF2-40B4-BE49-F238E27FC236}">
              <a16:creationId xmlns:a16="http://schemas.microsoft.com/office/drawing/2014/main" id="{961718E5-2B90-4E74-BB69-75ABA46178EA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236</xdr:row>
      <xdr:rowOff>171450</xdr:rowOff>
    </xdr:to>
    <xdr:sp macro="" textlink="">
      <xdr:nvSpPr>
        <xdr:cNvPr id="209" name="Text Box 91">
          <a:extLst>
            <a:ext uri="{FF2B5EF4-FFF2-40B4-BE49-F238E27FC236}">
              <a16:creationId xmlns:a16="http://schemas.microsoft.com/office/drawing/2014/main" id="{3F9AE6CB-9CFC-4842-AAC7-1841AE5273C3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236</xdr:row>
      <xdr:rowOff>171450</xdr:rowOff>
    </xdr:to>
    <xdr:sp macro="" textlink="">
      <xdr:nvSpPr>
        <xdr:cNvPr id="210" name="Text Box 65">
          <a:extLst>
            <a:ext uri="{FF2B5EF4-FFF2-40B4-BE49-F238E27FC236}">
              <a16:creationId xmlns:a16="http://schemas.microsoft.com/office/drawing/2014/main" id="{45E5A3CE-8462-46C4-A6AC-BC77C7390B9B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236</xdr:row>
      <xdr:rowOff>171450</xdr:rowOff>
    </xdr:to>
    <xdr:sp macro="" textlink="">
      <xdr:nvSpPr>
        <xdr:cNvPr id="211" name="Text Box 91">
          <a:extLst>
            <a:ext uri="{FF2B5EF4-FFF2-40B4-BE49-F238E27FC236}">
              <a16:creationId xmlns:a16="http://schemas.microsoft.com/office/drawing/2014/main" id="{6A6D3BF3-1A17-4CBC-A9C1-321DA9CF575A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76200</xdr:colOff>
      <xdr:row>236</xdr:row>
      <xdr:rowOff>171450</xdr:rowOff>
    </xdr:to>
    <xdr:sp macro="" textlink="">
      <xdr:nvSpPr>
        <xdr:cNvPr id="212" name="Text Box 46">
          <a:extLst>
            <a:ext uri="{FF2B5EF4-FFF2-40B4-BE49-F238E27FC236}">
              <a16:creationId xmlns:a16="http://schemas.microsoft.com/office/drawing/2014/main" id="{A166142D-3065-4147-AA4E-1D200F0D5617}"/>
            </a:ext>
          </a:extLst>
        </xdr:cNvPr>
        <xdr:cNvSpPr txBox="1">
          <a:spLocks noChangeArrowheads="1"/>
        </xdr:cNvSpPr>
      </xdr:nvSpPr>
      <xdr:spPr bwMode="auto">
        <a:xfrm>
          <a:off x="4676775" y="49911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76200</xdr:colOff>
      <xdr:row>236</xdr:row>
      <xdr:rowOff>171450</xdr:rowOff>
    </xdr:to>
    <xdr:sp macro="" textlink="">
      <xdr:nvSpPr>
        <xdr:cNvPr id="213" name="Text Box 43">
          <a:extLst>
            <a:ext uri="{FF2B5EF4-FFF2-40B4-BE49-F238E27FC236}">
              <a16:creationId xmlns:a16="http://schemas.microsoft.com/office/drawing/2014/main" id="{CA8A2F77-9A95-49D9-947F-D22D53987D8F}"/>
            </a:ext>
          </a:extLst>
        </xdr:cNvPr>
        <xdr:cNvSpPr txBox="1">
          <a:spLocks noChangeArrowheads="1"/>
        </xdr:cNvSpPr>
      </xdr:nvSpPr>
      <xdr:spPr bwMode="auto">
        <a:xfrm>
          <a:off x="4676775" y="49911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236</xdr:row>
      <xdr:rowOff>66675</xdr:rowOff>
    </xdr:to>
    <xdr:sp macro="" textlink="">
      <xdr:nvSpPr>
        <xdr:cNvPr id="214" name="Text Box 68">
          <a:extLst>
            <a:ext uri="{FF2B5EF4-FFF2-40B4-BE49-F238E27FC236}">
              <a16:creationId xmlns:a16="http://schemas.microsoft.com/office/drawing/2014/main" id="{10CFF314-5E81-446F-9537-E2790E5CCF91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236</xdr:row>
      <xdr:rowOff>66675</xdr:rowOff>
    </xdr:to>
    <xdr:sp macro="" textlink="">
      <xdr:nvSpPr>
        <xdr:cNvPr id="215" name="Text Box 69">
          <a:extLst>
            <a:ext uri="{FF2B5EF4-FFF2-40B4-BE49-F238E27FC236}">
              <a16:creationId xmlns:a16="http://schemas.microsoft.com/office/drawing/2014/main" id="{DC89E831-3CB0-4636-9BAC-FF5BB64CA86B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236</xdr:row>
      <xdr:rowOff>66675</xdr:rowOff>
    </xdr:to>
    <xdr:sp macro="" textlink="">
      <xdr:nvSpPr>
        <xdr:cNvPr id="216" name="Text Box 70">
          <a:extLst>
            <a:ext uri="{FF2B5EF4-FFF2-40B4-BE49-F238E27FC236}">
              <a16:creationId xmlns:a16="http://schemas.microsoft.com/office/drawing/2014/main" id="{0F80B8C8-E699-4B11-BB82-F3286F57C0A1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236</xdr:row>
      <xdr:rowOff>66675</xdr:rowOff>
    </xdr:to>
    <xdr:sp macro="" textlink="">
      <xdr:nvSpPr>
        <xdr:cNvPr id="217" name="Text Box 71">
          <a:extLst>
            <a:ext uri="{FF2B5EF4-FFF2-40B4-BE49-F238E27FC236}">
              <a16:creationId xmlns:a16="http://schemas.microsoft.com/office/drawing/2014/main" id="{47626547-3114-4475-B064-0378C9680992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236</xdr:row>
      <xdr:rowOff>66675</xdr:rowOff>
    </xdr:to>
    <xdr:sp macro="" textlink="">
      <xdr:nvSpPr>
        <xdr:cNvPr id="218" name="Text Box 72">
          <a:extLst>
            <a:ext uri="{FF2B5EF4-FFF2-40B4-BE49-F238E27FC236}">
              <a16:creationId xmlns:a16="http://schemas.microsoft.com/office/drawing/2014/main" id="{D9952739-AC63-45EB-B504-3994E55000A2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236</xdr:row>
      <xdr:rowOff>66675</xdr:rowOff>
    </xdr:to>
    <xdr:sp macro="" textlink="">
      <xdr:nvSpPr>
        <xdr:cNvPr id="219" name="Text Box 73">
          <a:extLst>
            <a:ext uri="{FF2B5EF4-FFF2-40B4-BE49-F238E27FC236}">
              <a16:creationId xmlns:a16="http://schemas.microsoft.com/office/drawing/2014/main" id="{D57DF004-7351-4455-8B18-3A27CAF9F2B0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236</xdr:row>
      <xdr:rowOff>28575</xdr:rowOff>
    </xdr:to>
    <xdr:sp macro="" textlink="">
      <xdr:nvSpPr>
        <xdr:cNvPr id="220" name="Text Box 46">
          <a:extLst>
            <a:ext uri="{FF2B5EF4-FFF2-40B4-BE49-F238E27FC236}">
              <a16:creationId xmlns:a16="http://schemas.microsoft.com/office/drawing/2014/main" id="{936A1F57-8CC6-4811-97B5-238CFE55994D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236</xdr:row>
      <xdr:rowOff>28575</xdr:rowOff>
    </xdr:to>
    <xdr:sp macro="" textlink="">
      <xdr:nvSpPr>
        <xdr:cNvPr id="221" name="Text Box 43">
          <a:extLst>
            <a:ext uri="{FF2B5EF4-FFF2-40B4-BE49-F238E27FC236}">
              <a16:creationId xmlns:a16="http://schemas.microsoft.com/office/drawing/2014/main" id="{EBFB807E-BDC1-4CDC-8FBC-6703D0EB0BBA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236</xdr:row>
      <xdr:rowOff>28575</xdr:rowOff>
    </xdr:to>
    <xdr:sp macro="" textlink="">
      <xdr:nvSpPr>
        <xdr:cNvPr id="222" name="Text Box 46">
          <a:extLst>
            <a:ext uri="{FF2B5EF4-FFF2-40B4-BE49-F238E27FC236}">
              <a16:creationId xmlns:a16="http://schemas.microsoft.com/office/drawing/2014/main" id="{A9081167-51E6-4EC0-961A-EC7C79B11EE8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236</xdr:row>
      <xdr:rowOff>28575</xdr:rowOff>
    </xdr:to>
    <xdr:sp macro="" textlink="">
      <xdr:nvSpPr>
        <xdr:cNvPr id="223" name="Text Box 43">
          <a:extLst>
            <a:ext uri="{FF2B5EF4-FFF2-40B4-BE49-F238E27FC236}">
              <a16:creationId xmlns:a16="http://schemas.microsoft.com/office/drawing/2014/main" id="{CB18868D-1C63-45DD-A5E8-D638F74930F5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236</xdr:row>
      <xdr:rowOff>66675</xdr:rowOff>
    </xdr:to>
    <xdr:sp macro="" textlink="">
      <xdr:nvSpPr>
        <xdr:cNvPr id="224" name="Text Box 68">
          <a:extLst>
            <a:ext uri="{FF2B5EF4-FFF2-40B4-BE49-F238E27FC236}">
              <a16:creationId xmlns:a16="http://schemas.microsoft.com/office/drawing/2014/main" id="{60A3A78A-582A-43F7-B10F-239800BF0462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236</xdr:row>
      <xdr:rowOff>66675</xdr:rowOff>
    </xdr:to>
    <xdr:sp macro="" textlink="">
      <xdr:nvSpPr>
        <xdr:cNvPr id="225" name="Text Box 69">
          <a:extLst>
            <a:ext uri="{FF2B5EF4-FFF2-40B4-BE49-F238E27FC236}">
              <a16:creationId xmlns:a16="http://schemas.microsoft.com/office/drawing/2014/main" id="{DA3FC966-DD6D-4AC9-9B4D-8BA92A63C238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236</xdr:row>
      <xdr:rowOff>66675</xdr:rowOff>
    </xdr:to>
    <xdr:sp macro="" textlink="">
      <xdr:nvSpPr>
        <xdr:cNvPr id="226" name="Text Box 70">
          <a:extLst>
            <a:ext uri="{FF2B5EF4-FFF2-40B4-BE49-F238E27FC236}">
              <a16:creationId xmlns:a16="http://schemas.microsoft.com/office/drawing/2014/main" id="{44F64949-F506-4FDE-B368-CE6CB01D3F40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236</xdr:row>
      <xdr:rowOff>66675</xdr:rowOff>
    </xdr:to>
    <xdr:sp macro="" textlink="">
      <xdr:nvSpPr>
        <xdr:cNvPr id="227" name="Text Box 71">
          <a:extLst>
            <a:ext uri="{FF2B5EF4-FFF2-40B4-BE49-F238E27FC236}">
              <a16:creationId xmlns:a16="http://schemas.microsoft.com/office/drawing/2014/main" id="{8721B106-2B4B-4A9A-A11F-110D98A9ABCA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236</xdr:row>
      <xdr:rowOff>66675</xdr:rowOff>
    </xdr:to>
    <xdr:sp macro="" textlink="">
      <xdr:nvSpPr>
        <xdr:cNvPr id="228" name="Text Box 72">
          <a:extLst>
            <a:ext uri="{FF2B5EF4-FFF2-40B4-BE49-F238E27FC236}">
              <a16:creationId xmlns:a16="http://schemas.microsoft.com/office/drawing/2014/main" id="{79CCCE64-A55F-463A-AF15-BBE986129C7A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236</xdr:row>
      <xdr:rowOff>66675</xdr:rowOff>
    </xdr:to>
    <xdr:sp macro="" textlink="">
      <xdr:nvSpPr>
        <xdr:cNvPr id="229" name="Text Box 73">
          <a:extLst>
            <a:ext uri="{FF2B5EF4-FFF2-40B4-BE49-F238E27FC236}">
              <a16:creationId xmlns:a16="http://schemas.microsoft.com/office/drawing/2014/main" id="{442501A4-18B2-4260-9A19-851B6ECA5048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236</xdr:row>
      <xdr:rowOff>28575</xdr:rowOff>
    </xdr:to>
    <xdr:sp macro="" textlink="">
      <xdr:nvSpPr>
        <xdr:cNvPr id="230" name="Text Box 46">
          <a:extLst>
            <a:ext uri="{FF2B5EF4-FFF2-40B4-BE49-F238E27FC236}">
              <a16:creationId xmlns:a16="http://schemas.microsoft.com/office/drawing/2014/main" id="{3DECB336-7F24-4396-871A-65AA93816342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236</xdr:row>
      <xdr:rowOff>28575</xdr:rowOff>
    </xdr:to>
    <xdr:sp macro="" textlink="">
      <xdr:nvSpPr>
        <xdr:cNvPr id="231" name="Text Box 43">
          <a:extLst>
            <a:ext uri="{FF2B5EF4-FFF2-40B4-BE49-F238E27FC236}">
              <a16:creationId xmlns:a16="http://schemas.microsoft.com/office/drawing/2014/main" id="{4E4BC3FD-6C76-4CBB-9894-BE16B16A9E15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236</xdr:row>
      <xdr:rowOff>28575</xdr:rowOff>
    </xdr:to>
    <xdr:sp macro="" textlink="">
      <xdr:nvSpPr>
        <xdr:cNvPr id="232" name="Text Box 46">
          <a:extLst>
            <a:ext uri="{FF2B5EF4-FFF2-40B4-BE49-F238E27FC236}">
              <a16:creationId xmlns:a16="http://schemas.microsoft.com/office/drawing/2014/main" id="{5519DDE8-8F2F-43AD-8038-16082C4C81C3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236</xdr:row>
      <xdr:rowOff>28575</xdr:rowOff>
    </xdr:to>
    <xdr:sp macro="" textlink="">
      <xdr:nvSpPr>
        <xdr:cNvPr id="233" name="Text Box 43">
          <a:extLst>
            <a:ext uri="{FF2B5EF4-FFF2-40B4-BE49-F238E27FC236}">
              <a16:creationId xmlns:a16="http://schemas.microsoft.com/office/drawing/2014/main" id="{60FBE465-5364-4C11-803E-4D069951036B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236</xdr:row>
      <xdr:rowOff>47625</xdr:rowOff>
    </xdr:to>
    <xdr:sp macro="" textlink="">
      <xdr:nvSpPr>
        <xdr:cNvPr id="234" name="Text Box 68">
          <a:extLst>
            <a:ext uri="{FF2B5EF4-FFF2-40B4-BE49-F238E27FC236}">
              <a16:creationId xmlns:a16="http://schemas.microsoft.com/office/drawing/2014/main" id="{AF8CA641-A673-4421-974F-CD365964200E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236</xdr:row>
      <xdr:rowOff>47625</xdr:rowOff>
    </xdr:to>
    <xdr:sp macro="" textlink="">
      <xdr:nvSpPr>
        <xdr:cNvPr id="235" name="Text Box 69">
          <a:extLst>
            <a:ext uri="{FF2B5EF4-FFF2-40B4-BE49-F238E27FC236}">
              <a16:creationId xmlns:a16="http://schemas.microsoft.com/office/drawing/2014/main" id="{0A944888-C90B-421E-9CBA-6929E82F7190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236</xdr:row>
      <xdr:rowOff>47625</xdr:rowOff>
    </xdr:to>
    <xdr:sp macro="" textlink="">
      <xdr:nvSpPr>
        <xdr:cNvPr id="236" name="Text Box 70">
          <a:extLst>
            <a:ext uri="{FF2B5EF4-FFF2-40B4-BE49-F238E27FC236}">
              <a16:creationId xmlns:a16="http://schemas.microsoft.com/office/drawing/2014/main" id="{B903D163-755B-408E-91C7-9AB1E0A12E37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236</xdr:row>
      <xdr:rowOff>47625</xdr:rowOff>
    </xdr:to>
    <xdr:sp macro="" textlink="">
      <xdr:nvSpPr>
        <xdr:cNvPr id="237" name="Text Box 71">
          <a:extLst>
            <a:ext uri="{FF2B5EF4-FFF2-40B4-BE49-F238E27FC236}">
              <a16:creationId xmlns:a16="http://schemas.microsoft.com/office/drawing/2014/main" id="{728060A9-4A68-4AF5-9CBF-AD5C941CAB02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236</xdr:row>
      <xdr:rowOff>47625</xdr:rowOff>
    </xdr:to>
    <xdr:sp macro="" textlink="">
      <xdr:nvSpPr>
        <xdr:cNvPr id="238" name="Text Box 72">
          <a:extLst>
            <a:ext uri="{FF2B5EF4-FFF2-40B4-BE49-F238E27FC236}">
              <a16:creationId xmlns:a16="http://schemas.microsoft.com/office/drawing/2014/main" id="{14DDD1C8-5C15-403C-8764-0A4F0DFE0080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236</xdr:row>
      <xdr:rowOff>47625</xdr:rowOff>
    </xdr:to>
    <xdr:sp macro="" textlink="">
      <xdr:nvSpPr>
        <xdr:cNvPr id="239" name="Text Box 73">
          <a:extLst>
            <a:ext uri="{FF2B5EF4-FFF2-40B4-BE49-F238E27FC236}">
              <a16:creationId xmlns:a16="http://schemas.microsoft.com/office/drawing/2014/main" id="{B5E4A0EA-C87B-4B13-BF22-F3D8D03B22D4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236</xdr:row>
      <xdr:rowOff>28575</xdr:rowOff>
    </xdr:to>
    <xdr:sp macro="" textlink="">
      <xdr:nvSpPr>
        <xdr:cNvPr id="240" name="Text Box 46">
          <a:extLst>
            <a:ext uri="{FF2B5EF4-FFF2-40B4-BE49-F238E27FC236}">
              <a16:creationId xmlns:a16="http://schemas.microsoft.com/office/drawing/2014/main" id="{31F3EA6F-FB7F-49B0-8847-019E98A89CD4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236</xdr:row>
      <xdr:rowOff>28575</xdr:rowOff>
    </xdr:to>
    <xdr:sp macro="" textlink="">
      <xdr:nvSpPr>
        <xdr:cNvPr id="241" name="Text Box 43">
          <a:extLst>
            <a:ext uri="{FF2B5EF4-FFF2-40B4-BE49-F238E27FC236}">
              <a16:creationId xmlns:a16="http://schemas.microsoft.com/office/drawing/2014/main" id="{71E1E0CA-58F3-4FD1-94AF-0B4B7AD01597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236</xdr:row>
      <xdr:rowOff>28575</xdr:rowOff>
    </xdr:to>
    <xdr:sp macro="" textlink="">
      <xdr:nvSpPr>
        <xdr:cNvPr id="242" name="Text Box 46">
          <a:extLst>
            <a:ext uri="{FF2B5EF4-FFF2-40B4-BE49-F238E27FC236}">
              <a16:creationId xmlns:a16="http://schemas.microsoft.com/office/drawing/2014/main" id="{06C7ED62-6718-4810-8CF5-BA494A6811B5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236</xdr:row>
      <xdr:rowOff>28575</xdr:rowOff>
    </xdr:to>
    <xdr:sp macro="" textlink="">
      <xdr:nvSpPr>
        <xdr:cNvPr id="243" name="Text Box 43">
          <a:extLst>
            <a:ext uri="{FF2B5EF4-FFF2-40B4-BE49-F238E27FC236}">
              <a16:creationId xmlns:a16="http://schemas.microsoft.com/office/drawing/2014/main" id="{8AD64FA5-1F0D-4E79-B468-490D91ACCCFA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236</xdr:row>
      <xdr:rowOff>0</xdr:rowOff>
    </xdr:from>
    <xdr:to>
      <xdr:col>1</xdr:col>
      <xdr:colOff>790575</xdr:colOff>
      <xdr:row>236</xdr:row>
      <xdr:rowOff>171450</xdr:rowOff>
    </xdr:to>
    <xdr:sp macro="" textlink="">
      <xdr:nvSpPr>
        <xdr:cNvPr id="244" name="Text Box 10">
          <a:extLst>
            <a:ext uri="{FF2B5EF4-FFF2-40B4-BE49-F238E27FC236}">
              <a16:creationId xmlns:a16="http://schemas.microsoft.com/office/drawing/2014/main" id="{DB3EFB89-4BAC-48CF-9D9E-36BCC1543517}"/>
            </a:ext>
          </a:extLst>
        </xdr:cNvPr>
        <xdr:cNvSpPr txBox="1">
          <a:spLocks noChangeArrowheads="1"/>
        </xdr:cNvSpPr>
      </xdr:nvSpPr>
      <xdr:spPr bwMode="auto">
        <a:xfrm>
          <a:off x="1057275" y="499110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236</xdr:row>
      <xdr:rowOff>0</xdr:rowOff>
    </xdr:from>
    <xdr:to>
      <xdr:col>1</xdr:col>
      <xdr:colOff>790575</xdr:colOff>
      <xdr:row>236</xdr:row>
      <xdr:rowOff>171450</xdr:rowOff>
    </xdr:to>
    <xdr:sp macro="" textlink="">
      <xdr:nvSpPr>
        <xdr:cNvPr id="245" name="Text Box 11">
          <a:extLst>
            <a:ext uri="{FF2B5EF4-FFF2-40B4-BE49-F238E27FC236}">
              <a16:creationId xmlns:a16="http://schemas.microsoft.com/office/drawing/2014/main" id="{71E438D9-3C69-46AB-8D9E-C7FDDA2C8E58}"/>
            </a:ext>
          </a:extLst>
        </xdr:cNvPr>
        <xdr:cNvSpPr txBox="1">
          <a:spLocks noChangeArrowheads="1"/>
        </xdr:cNvSpPr>
      </xdr:nvSpPr>
      <xdr:spPr bwMode="auto">
        <a:xfrm>
          <a:off x="1057275" y="499110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236</xdr:row>
      <xdr:rowOff>171450</xdr:rowOff>
    </xdr:to>
    <xdr:sp macro="" textlink="">
      <xdr:nvSpPr>
        <xdr:cNvPr id="246" name="Text Box 65">
          <a:extLst>
            <a:ext uri="{FF2B5EF4-FFF2-40B4-BE49-F238E27FC236}">
              <a16:creationId xmlns:a16="http://schemas.microsoft.com/office/drawing/2014/main" id="{ABA66010-41D8-4324-903D-2A921E77123F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236</xdr:row>
      <xdr:rowOff>171450</xdr:rowOff>
    </xdr:to>
    <xdr:sp macro="" textlink="">
      <xdr:nvSpPr>
        <xdr:cNvPr id="247" name="Text Box 91">
          <a:extLst>
            <a:ext uri="{FF2B5EF4-FFF2-40B4-BE49-F238E27FC236}">
              <a16:creationId xmlns:a16="http://schemas.microsoft.com/office/drawing/2014/main" id="{72DD2B3F-DCD2-4D9B-BB4E-2E8B672FE45E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236</xdr:row>
      <xdr:rowOff>171450</xdr:rowOff>
    </xdr:to>
    <xdr:sp macro="" textlink="">
      <xdr:nvSpPr>
        <xdr:cNvPr id="248" name="Text Box 65">
          <a:extLst>
            <a:ext uri="{FF2B5EF4-FFF2-40B4-BE49-F238E27FC236}">
              <a16:creationId xmlns:a16="http://schemas.microsoft.com/office/drawing/2014/main" id="{CA33704E-F2C2-4ACA-A927-560DE1B657F6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236</xdr:row>
      <xdr:rowOff>171450</xdr:rowOff>
    </xdr:to>
    <xdr:sp macro="" textlink="">
      <xdr:nvSpPr>
        <xdr:cNvPr id="249" name="Text Box 91">
          <a:extLst>
            <a:ext uri="{FF2B5EF4-FFF2-40B4-BE49-F238E27FC236}">
              <a16:creationId xmlns:a16="http://schemas.microsoft.com/office/drawing/2014/main" id="{BFA2F7C5-236D-4717-8D4F-F727A44987FE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76200</xdr:colOff>
      <xdr:row>236</xdr:row>
      <xdr:rowOff>171450</xdr:rowOff>
    </xdr:to>
    <xdr:sp macro="" textlink="">
      <xdr:nvSpPr>
        <xdr:cNvPr id="250" name="Text Box 46">
          <a:extLst>
            <a:ext uri="{FF2B5EF4-FFF2-40B4-BE49-F238E27FC236}">
              <a16:creationId xmlns:a16="http://schemas.microsoft.com/office/drawing/2014/main" id="{9F4CD7DA-89F4-48C8-B6A8-78B29CF621DE}"/>
            </a:ext>
          </a:extLst>
        </xdr:cNvPr>
        <xdr:cNvSpPr txBox="1">
          <a:spLocks noChangeArrowheads="1"/>
        </xdr:cNvSpPr>
      </xdr:nvSpPr>
      <xdr:spPr bwMode="auto">
        <a:xfrm>
          <a:off x="4676775" y="49911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76200</xdr:colOff>
      <xdr:row>236</xdr:row>
      <xdr:rowOff>171450</xdr:rowOff>
    </xdr:to>
    <xdr:sp macro="" textlink="">
      <xdr:nvSpPr>
        <xdr:cNvPr id="251" name="Text Box 43">
          <a:extLst>
            <a:ext uri="{FF2B5EF4-FFF2-40B4-BE49-F238E27FC236}">
              <a16:creationId xmlns:a16="http://schemas.microsoft.com/office/drawing/2014/main" id="{0464EC37-9CAA-4339-B68B-B509AA6AEFE4}"/>
            </a:ext>
          </a:extLst>
        </xdr:cNvPr>
        <xdr:cNvSpPr txBox="1">
          <a:spLocks noChangeArrowheads="1"/>
        </xdr:cNvSpPr>
      </xdr:nvSpPr>
      <xdr:spPr bwMode="auto">
        <a:xfrm>
          <a:off x="4676775" y="49911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236</xdr:row>
      <xdr:rowOff>66675</xdr:rowOff>
    </xdr:to>
    <xdr:sp macro="" textlink="">
      <xdr:nvSpPr>
        <xdr:cNvPr id="252" name="Text Box 68">
          <a:extLst>
            <a:ext uri="{FF2B5EF4-FFF2-40B4-BE49-F238E27FC236}">
              <a16:creationId xmlns:a16="http://schemas.microsoft.com/office/drawing/2014/main" id="{1E6D6FD7-C8E0-4A65-9984-6B869498F0DA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236</xdr:row>
      <xdr:rowOff>66675</xdr:rowOff>
    </xdr:to>
    <xdr:sp macro="" textlink="">
      <xdr:nvSpPr>
        <xdr:cNvPr id="253" name="Text Box 69">
          <a:extLst>
            <a:ext uri="{FF2B5EF4-FFF2-40B4-BE49-F238E27FC236}">
              <a16:creationId xmlns:a16="http://schemas.microsoft.com/office/drawing/2014/main" id="{D954D626-994E-4070-B57F-1EC29E79F2E5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236</xdr:row>
      <xdr:rowOff>66675</xdr:rowOff>
    </xdr:to>
    <xdr:sp macro="" textlink="">
      <xdr:nvSpPr>
        <xdr:cNvPr id="254" name="Text Box 70">
          <a:extLst>
            <a:ext uri="{FF2B5EF4-FFF2-40B4-BE49-F238E27FC236}">
              <a16:creationId xmlns:a16="http://schemas.microsoft.com/office/drawing/2014/main" id="{326289B3-44DA-4771-AE1C-3F3B39157891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236</xdr:row>
      <xdr:rowOff>66675</xdr:rowOff>
    </xdr:to>
    <xdr:sp macro="" textlink="">
      <xdr:nvSpPr>
        <xdr:cNvPr id="255" name="Text Box 71">
          <a:extLst>
            <a:ext uri="{FF2B5EF4-FFF2-40B4-BE49-F238E27FC236}">
              <a16:creationId xmlns:a16="http://schemas.microsoft.com/office/drawing/2014/main" id="{D6959AD6-9952-400C-B102-D2243CDC026A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236</xdr:row>
      <xdr:rowOff>66675</xdr:rowOff>
    </xdr:to>
    <xdr:sp macro="" textlink="">
      <xdr:nvSpPr>
        <xdr:cNvPr id="256" name="Text Box 72">
          <a:extLst>
            <a:ext uri="{FF2B5EF4-FFF2-40B4-BE49-F238E27FC236}">
              <a16:creationId xmlns:a16="http://schemas.microsoft.com/office/drawing/2014/main" id="{6B0AD9A8-6645-4A9F-AE6B-11AF64190B9B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236</xdr:row>
      <xdr:rowOff>66675</xdr:rowOff>
    </xdr:to>
    <xdr:sp macro="" textlink="">
      <xdr:nvSpPr>
        <xdr:cNvPr id="257" name="Text Box 73">
          <a:extLst>
            <a:ext uri="{FF2B5EF4-FFF2-40B4-BE49-F238E27FC236}">
              <a16:creationId xmlns:a16="http://schemas.microsoft.com/office/drawing/2014/main" id="{AF475FED-D3AE-492C-8492-E2B804AA1BBD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236</xdr:row>
      <xdr:rowOff>28575</xdr:rowOff>
    </xdr:to>
    <xdr:sp macro="" textlink="">
      <xdr:nvSpPr>
        <xdr:cNvPr id="258" name="Text Box 46">
          <a:extLst>
            <a:ext uri="{FF2B5EF4-FFF2-40B4-BE49-F238E27FC236}">
              <a16:creationId xmlns:a16="http://schemas.microsoft.com/office/drawing/2014/main" id="{88486B4D-D3CB-46B2-AC7E-4FB6B605BEF5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236</xdr:row>
      <xdr:rowOff>28575</xdr:rowOff>
    </xdr:to>
    <xdr:sp macro="" textlink="">
      <xdr:nvSpPr>
        <xdr:cNvPr id="259" name="Text Box 43">
          <a:extLst>
            <a:ext uri="{FF2B5EF4-FFF2-40B4-BE49-F238E27FC236}">
              <a16:creationId xmlns:a16="http://schemas.microsoft.com/office/drawing/2014/main" id="{26EBC99C-919E-482A-B1DE-3843EAD3FC8E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236</xdr:row>
      <xdr:rowOff>28575</xdr:rowOff>
    </xdr:to>
    <xdr:sp macro="" textlink="">
      <xdr:nvSpPr>
        <xdr:cNvPr id="260" name="Text Box 46">
          <a:extLst>
            <a:ext uri="{FF2B5EF4-FFF2-40B4-BE49-F238E27FC236}">
              <a16:creationId xmlns:a16="http://schemas.microsoft.com/office/drawing/2014/main" id="{07BA3BFA-82CB-4E1D-AB64-FAC44F62683C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236</xdr:row>
      <xdr:rowOff>28575</xdr:rowOff>
    </xdr:to>
    <xdr:sp macro="" textlink="">
      <xdr:nvSpPr>
        <xdr:cNvPr id="261" name="Text Box 43">
          <a:extLst>
            <a:ext uri="{FF2B5EF4-FFF2-40B4-BE49-F238E27FC236}">
              <a16:creationId xmlns:a16="http://schemas.microsoft.com/office/drawing/2014/main" id="{5ADB1445-FDF8-4B9F-A241-C6857A1B3C10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236</xdr:row>
      <xdr:rowOff>66675</xdr:rowOff>
    </xdr:to>
    <xdr:sp macro="" textlink="">
      <xdr:nvSpPr>
        <xdr:cNvPr id="262" name="Text Box 68">
          <a:extLst>
            <a:ext uri="{FF2B5EF4-FFF2-40B4-BE49-F238E27FC236}">
              <a16:creationId xmlns:a16="http://schemas.microsoft.com/office/drawing/2014/main" id="{A71B20B2-111D-42D0-A292-67486CEC4CF5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236</xdr:row>
      <xdr:rowOff>66675</xdr:rowOff>
    </xdr:to>
    <xdr:sp macro="" textlink="">
      <xdr:nvSpPr>
        <xdr:cNvPr id="263" name="Text Box 69">
          <a:extLst>
            <a:ext uri="{FF2B5EF4-FFF2-40B4-BE49-F238E27FC236}">
              <a16:creationId xmlns:a16="http://schemas.microsoft.com/office/drawing/2014/main" id="{7855E364-90BF-4682-A63F-035D2BCAB251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236</xdr:row>
      <xdr:rowOff>66675</xdr:rowOff>
    </xdr:to>
    <xdr:sp macro="" textlink="">
      <xdr:nvSpPr>
        <xdr:cNvPr id="264" name="Text Box 70">
          <a:extLst>
            <a:ext uri="{FF2B5EF4-FFF2-40B4-BE49-F238E27FC236}">
              <a16:creationId xmlns:a16="http://schemas.microsoft.com/office/drawing/2014/main" id="{7023B627-8D3C-4137-972A-1E68A1CBC3A1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236</xdr:row>
      <xdr:rowOff>66675</xdr:rowOff>
    </xdr:to>
    <xdr:sp macro="" textlink="">
      <xdr:nvSpPr>
        <xdr:cNvPr id="265" name="Text Box 71">
          <a:extLst>
            <a:ext uri="{FF2B5EF4-FFF2-40B4-BE49-F238E27FC236}">
              <a16:creationId xmlns:a16="http://schemas.microsoft.com/office/drawing/2014/main" id="{162DEA82-E286-49C3-9E0F-9C1691B45409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236</xdr:row>
      <xdr:rowOff>66675</xdr:rowOff>
    </xdr:to>
    <xdr:sp macro="" textlink="">
      <xdr:nvSpPr>
        <xdr:cNvPr id="266" name="Text Box 72">
          <a:extLst>
            <a:ext uri="{FF2B5EF4-FFF2-40B4-BE49-F238E27FC236}">
              <a16:creationId xmlns:a16="http://schemas.microsoft.com/office/drawing/2014/main" id="{EBC1C225-9825-4CC2-A7AD-EDB4D5FF31EF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236</xdr:row>
      <xdr:rowOff>66675</xdr:rowOff>
    </xdr:to>
    <xdr:sp macro="" textlink="">
      <xdr:nvSpPr>
        <xdr:cNvPr id="267" name="Text Box 73">
          <a:extLst>
            <a:ext uri="{FF2B5EF4-FFF2-40B4-BE49-F238E27FC236}">
              <a16:creationId xmlns:a16="http://schemas.microsoft.com/office/drawing/2014/main" id="{68E477EE-B050-42E8-8C34-E235E80B2DE5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236</xdr:row>
      <xdr:rowOff>28575</xdr:rowOff>
    </xdr:to>
    <xdr:sp macro="" textlink="">
      <xdr:nvSpPr>
        <xdr:cNvPr id="268" name="Text Box 46">
          <a:extLst>
            <a:ext uri="{FF2B5EF4-FFF2-40B4-BE49-F238E27FC236}">
              <a16:creationId xmlns:a16="http://schemas.microsoft.com/office/drawing/2014/main" id="{9E040680-3510-47C5-AD7F-2C30E75FF0EC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236</xdr:row>
      <xdr:rowOff>28575</xdr:rowOff>
    </xdr:to>
    <xdr:sp macro="" textlink="">
      <xdr:nvSpPr>
        <xdr:cNvPr id="269" name="Text Box 43">
          <a:extLst>
            <a:ext uri="{FF2B5EF4-FFF2-40B4-BE49-F238E27FC236}">
              <a16:creationId xmlns:a16="http://schemas.microsoft.com/office/drawing/2014/main" id="{3A94A60A-4C83-45E1-B979-029A6663715A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236</xdr:row>
      <xdr:rowOff>28575</xdr:rowOff>
    </xdr:to>
    <xdr:sp macro="" textlink="">
      <xdr:nvSpPr>
        <xdr:cNvPr id="270" name="Text Box 46">
          <a:extLst>
            <a:ext uri="{FF2B5EF4-FFF2-40B4-BE49-F238E27FC236}">
              <a16:creationId xmlns:a16="http://schemas.microsoft.com/office/drawing/2014/main" id="{7FBBE62E-2C90-481E-9036-1C494956FEAC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236</xdr:row>
      <xdr:rowOff>28575</xdr:rowOff>
    </xdr:to>
    <xdr:sp macro="" textlink="">
      <xdr:nvSpPr>
        <xdr:cNvPr id="271" name="Text Box 43">
          <a:extLst>
            <a:ext uri="{FF2B5EF4-FFF2-40B4-BE49-F238E27FC236}">
              <a16:creationId xmlns:a16="http://schemas.microsoft.com/office/drawing/2014/main" id="{1862E624-3FD5-44BA-A317-5F1CE3374390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236</xdr:row>
      <xdr:rowOff>47625</xdr:rowOff>
    </xdr:to>
    <xdr:sp macro="" textlink="">
      <xdr:nvSpPr>
        <xdr:cNvPr id="272" name="Text Box 68">
          <a:extLst>
            <a:ext uri="{FF2B5EF4-FFF2-40B4-BE49-F238E27FC236}">
              <a16:creationId xmlns:a16="http://schemas.microsoft.com/office/drawing/2014/main" id="{88EC2991-76B1-40EC-84F1-ED725FC30FB9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236</xdr:row>
      <xdr:rowOff>47625</xdr:rowOff>
    </xdr:to>
    <xdr:sp macro="" textlink="">
      <xdr:nvSpPr>
        <xdr:cNvPr id="273" name="Text Box 69">
          <a:extLst>
            <a:ext uri="{FF2B5EF4-FFF2-40B4-BE49-F238E27FC236}">
              <a16:creationId xmlns:a16="http://schemas.microsoft.com/office/drawing/2014/main" id="{9A0DB72A-B604-414F-B29B-6904EB28E7D9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236</xdr:row>
      <xdr:rowOff>47625</xdr:rowOff>
    </xdr:to>
    <xdr:sp macro="" textlink="">
      <xdr:nvSpPr>
        <xdr:cNvPr id="274" name="Text Box 70">
          <a:extLst>
            <a:ext uri="{FF2B5EF4-FFF2-40B4-BE49-F238E27FC236}">
              <a16:creationId xmlns:a16="http://schemas.microsoft.com/office/drawing/2014/main" id="{153FFF16-43F6-4B4D-B911-6A81107D0D8E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236</xdr:row>
      <xdr:rowOff>47625</xdr:rowOff>
    </xdr:to>
    <xdr:sp macro="" textlink="">
      <xdr:nvSpPr>
        <xdr:cNvPr id="275" name="Text Box 71">
          <a:extLst>
            <a:ext uri="{FF2B5EF4-FFF2-40B4-BE49-F238E27FC236}">
              <a16:creationId xmlns:a16="http://schemas.microsoft.com/office/drawing/2014/main" id="{5A799175-75F4-4947-8F2C-FD23F7E45472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236</xdr:row>
      <xdr:rowOff>47625</xdr:rowOff>
    </xdr:to>
    <xdr:sp macro="" textlink="">
      <xdr:nvSpPr>
        <xdr:cNvPr id="276" name="Text Box 72">
          <a:extLst>
            <a:ext uri="{FF2B5EF4-FFF2-40B4-BE49-F238E27FC236}">
              <a16:creationId xmlns:a16="http://schemas.microsoft.com/office/drawing/2014/main" id="{4CD529BB-5B75-4D9E-A170-2D32444FC943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236</xdr:row>
      <xdr:rowOff>47625</xdr:rowOff>
    </xdr:to>
    <xdr:sp macro="" textlink="">
      <xdr:nvSpPr>
        <xdr:cNvPr id="277" name="Text Box 73">
          <a:extLst>
            <a:ext uri="{FF2B5EF4-FFF2-40B4-BE49-F238E27FC236}">
              <a16:creationId xmlns:a16="http://schemas.microsoft.com/office/drawing/2014/main" id="{E4211131-3D4D-4A82-899B-29896E0A032A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236</xdr:row>
      <xdr:rowOff>28575</xdr:rowOff>
    </xdr:to>
    <xdr:sp macro="" textlink="">
      <xdr:nvSpPr>
        <xdr:cNvPr id="278" name="Text Box 46">
          <a:extLst>
            <a:ext uri="{FF2B5EF4-FFF2-40B4-BE49-F238E27FC236}">
              <a16:creationId xmlns:a16="http://schemas.microsoft.com/office/drawing/2014/main" id="{A3E58B92-312B-42F0-BDB7-2C5350846A56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236</xdr:row>
      <xdr:rowOff>28575</xdr:rowOff>
    </xdr:to>
    <xdr:sp macro="" textlink="">
      <xdr:nvSpPr>
        <xdr:cNvPr id="279" name="Text Box 43">
          <a:extLst>
            <a:ext uri="{FF2B5EF4-FFF2-40B4-BE49-F238E27FC236}">
              <a16:creationId xmlns:a16="http://schemas.microsoft.com/office/drawing/2014/main" id="{C9AE8374-FF5C-4B51-A5FF-785B391875A6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236</xdr:row>
      <xdr:rowOff>28575</xdr:rowOff>
    </xdr:to>
    <xdr:sp macro="" textlink="">
      <xdr:nvSpPr>
        <xdr:cNvPr id="280" name="Text Box 46">
          <a:extLst>
            <a:ext uri="{FF2B5EF4-FFF2-40B4-BE49-F238E27FC236}">
              <a16:creationId xmlns:a16="http://schemas.microsoft.com/office/drawing/2014/main" id="{B6FB6D5A-ECB7-401A-B368-10C5F453EB8D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236</xdr:row>
      <xdr:rowOff>28575</xdr:rowOff>
    </xdr:to>
    <xdr:sp macro="" textlink="">
      <xdr:nvSpPr>
        <xdr:cNvPr id="281" name="Text Box 43">
          <a:extLst>
            <a:ext uri="{FF2B5EF4-FFF2-40B4-BE49-F238E27FC236}">
              <a16:creationId xmlns:a16="http://schemas.microsoft.com/office/drawing/2014/main" id="{C6A794D3-7F0C-41EC-8262-EDE7111F5864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236</xdr:row>
      <xdr:rowOff>171450</xdr:rowOff>
    </xdr:to>
    <xdr:sp macro="" textlink="">
      <xdr:nvSpPr>
        <xdr:cNvPr id="282" name="Text Box 65">
          <a:extLst>
            <a:ext uri="{FF2B5EF4-FFF2-40B4-BE49-F238E27FC236}">
              <a16:creationId xmlns:a16="http://schemas.microsoft.com/office/drawing/2014/main" id="{8D1F53F6-BA76-4E16-947B-DFD4284D7894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236</xdr:row>
      <xdr:rowOff>171450</xdr:rowOff>
    </xdr:to>
    <xdr:sp macro="" textlink="">
      <xdr:nvSpPr>
        <xdr:cNvPr id="283" name="Text Box 91">
          <a:extLst>
            <a:ext uri="{FF2B5EF4-FFF2-40B4-BE49-F238E27FC236}">
              <a16:creationId xmlns:a16="http://schemas.microsoft.com/office/drawing/2014/main" id="{24C449C6-F17B-4693-87CF-D764E4AEC7CB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236</xdr:row>
      <xdr:rowOff>171450</xdr:rowOff>
    </xdr:to>
    <xdr:sp macro="" textlink="">
      <xdr:nvSpPr>
        <xdr:cNvPr id="284" name="Text Box 65">
          <a:extLst>
            <a:ext uri="{FF2B5EF4-FFF2-40B4-BE49-F238E27FC236}">
              <a16:creationId xmlns:a16="http://schemas.microsoft.com/office/drawing/2014/main" id="{6F5C0807-AF15-424D-805E-8D5798BB70AF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236</xdr:row>
      <xdr:rowOff>171450</xdr:rowOff>
    </xdr:to>
    <xdr:sp macro="" textlink="">
      <xdr:nvSpPr>
        <xdr:cNvPr id="285" name="Text Box 91">
          <a:extLst>
            <a:ext uri="{FF2B5EF4-FFF2-40B4-BE49-F238E27FC236}">
              <a16:creationId xmlns:a16="http://schemas.microsoft.com/office/drawing/2014/main" id="{28F00E7D-A61D-471E-8F6A-421E73B6EED6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76200</xdr:colOff>
      <xdr:row>236</xdr:row>
      <xdr:rowOff>171450</xdr:rowOff>
    </xdr:to>
    <xdr:sp macro="" textlink="">
      <xdr:nvSpPr>
        <xdr:cNvPr id="286" name="Text Box 46">
          <a:extLst>
            <a:ext uri="{FF2B5EF4-FFF2-40B4-BE49-F238E27FC236}">
              <a16:creationId xmlns:a16="http://schemas.microsoft.com/office/drawing/2014/main" id="{8A1C53CE-F64A-47CF-841A-A397D001F9D5}"/>
            </a:ext>
          </a:extLst>
        </xdr:cNvPr>
        <xdr:cNvSpPr txBox="1">
          <a:spLocks noChangeArrowheads="1"/>
        </xdr:cNvSpPr>
      </xdr:nvSpPr>
      <xdr:spPr bwMode="auto">
        <a:xfrm>
          <a:off x="4676775" y="49911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76200</xdr:colOff>
      <xdr:row>236</xdr:row>
      <xdr:rowOff>171450</xdr:rowOff>
    </xdr:to>
    <xdr:sp macro="" textlink="">
      <xdr:nvSpPr>
        <xdr:cNvPr id="287" name="Text Box 43">
          <a:extLst>
            <a:ext uri="{FF2B5EF4-FFF2-40B4-BE49-F238E27FC236}">
              <a16:creationId xmlns:a16="http://schemas.microsoft.com/office/drawing/2014/main" id="{1F54AE0D-2965-442F-B485-BDBF1B2D8042}"/>
            </a:ext>
          </a:extLst>
        </xdr:cNvPr>
        <xdr:cNvSpPr txBox="1">
          <a:spLocks noChangeArrowheads="1"/>
        </xdr:cNvSpPr>
      </xdr:nvSpPr>
      <xdr:spPr bwMode="auto">
        <a:xfrm>
          <a:off x="4676775" y="49911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236</xdr:row>
      <xdr:rowOff>66675</xdr:rowOff>
    </xdr:to>
    <xdr:sp macro="" textlink="">
      <xdr:nvSpPr>
        <xdr:cNvPr id="288" name="Text Box 68">
          <a:extLst>
            <a:ext uri="{FF2B5EF4-FFF2-40B4-BE49-F238E27FC236}">
              <a16:creationId xmlns:a16="http://schemas.microsoft.com/office/drawing/2014/main" id="{B5DC2A13-CD9E-49A0-8468-1627AC51E3D0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236</xdr:row>
      <xdr:rowOff>66675</xdr:rowOff>
    </xdr:to>
    <xdr:sp macro="" textlink="">
      <xdr:nvSpPr>
        <xdr:cNvPr id="289" name="Text Box 69">
          <a:extLst>
            <a:ext uri="{FF2B5EF4-FFF2-40B4-BE49-F238E27FC236}">
              <a16:creationId xmlns:a16="http://schemas.microsoft.com/office/drawing/2014/main" id="{B417A1E4-D447-4815-8E5F-112B161CF7FB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236</xdr:row>
      <xdr:rowOff>66675</xdr:rowOff>
    </xdr:to>
    <xdr:sp macro="" textlink="">
      <xdr:nvSpPr>
        <xdr:cNvPr id="290" name="Text Box 70">
          <a:extLst>
            <a:ext uri="{FF2B5EF4-FFF2-40B4-BE49-F238E27FC236}">
              <a16:creationId xmlns:a16="http://schemas.microsoft.com/office/drawing/2014/main" id="{8F3905ED-8DB1-4BAC-8144-5BCD9603B36A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236</xdr:row>
      <xdr:rowOff>66675</xdr:rowOff>
    </xdr:to>
    <xdr:sp macro="" textlink="">
      <xdr:nvSpPr>
        <xdr:cNvPr id="291" name="Text Box 71">
          <a:extLst>
            <a:ext uri="{FF2B5EF4-FFF2-40B4-BE49-F238E27FC236}">
              <a16:creationId xmlns:a16="http://schemas.microsoft.com/office/drawing/2014/main" id="{D5510318-EA83-4B50-9D39-D8F3D686FB5D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236</xdr:row>
      <xdr:rowOff>66675</xdr:rowOff>
    </xdr:to>
    <xdr:sp macro="" textlink="">
      <xdr:nvSpPr>
        <xdr:cNvPr id="292" name="Text Box 72">
          <a:extLst>
            <a:ext uri="{FF2B5EF4-FFF2-40B4-BE49-F238E27FC236}">
              <a16:creationId xmlns:a16="http://schemas.microsoft.com/office/drawing/2014/main" id="{B94A625D-EB8E-49FB-AA5F-0E847F1028A0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236</xdr:row>
      <xdr:rowOff>66675</xdr:rowOff>
    </xdr:to>
    <xdr:sp macro="" textlink="">
      <xdr:nvSpPr>
        <xdr:cNvPr id="293" name="Text Box 73">
          <a:extLst>
            <a:ext uri="{FF2B5EF4-FFF2-40B4-BE49-F238E27FC236}">
              <a16:creationId xmlns:a16="http://schemas.microsoft.com/office/drawing/2014/main" id="{2F53BEB2-393B-4B1A-9A26-DB667DF47DAC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236</xdr:row>
      <xdr:rowOff>28575</xdr:rowOff>
    </xdr:to>
    <xdr:sp macro="" textlink="">
      <xdr:nvSpPr>
        <xdr:cNvPr id="294" name="Text Box 46">
          <a:extLst>
            <a:ext uri="{FF2B5EF4-FFF2-40B4-BE49-F238E27FC236}">
              <a16:creationId xmlns:a16="http://schemas.microsoft.com/office/drawing/2014/main" id="{58A48C53-1505-4D68-878A-EEB5307EB5FE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236</xdr:row>
      <xdr:rowOff>28575</xdr:rowOff>
    </xdr:to>
    <xdr:sp macro="" textlink="">
      <xdr:nvSpPr>
        <xdr:cNvPr id="295" name="Text Box 43">
          <a:extLst>
            <a:ext uri="{FF2B5EF4-FFF2-40B4-BE49-F238E27FC236}">
              <a16:creationId xmlns:a16="http://schemas.microsoft.com/office/drawing/2014/main" id="{9A48FC4E-43AB-46EE-8FB0-3A3985611E92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236</xdr:row>
      <xdr:rowOff>28575</xdr:rowOff>
    </xdr:to>
    <xdr:sp macro="" textlink="">
      <xdr:nvSpPr>
        <xdr:cNvPr id="296" name="Text Box 46">
          <a:extLst>
            <a:ext uri="{FF2B5EF4-FFF2-40B4-BE49-F238E27FC236}">
              <a16:creationId xmlns:a16="http://schemas.microsoft.com/office/drawing/2014/main" id="{A9A339A1-D1F5-4663-B47D-67E956E06981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236</xdr:row>
      <xdr:rowOff>28575</xdr:rowOff>
    </xdr:to>
    <xdr:sp macro="" textlink="">
      <xdr:nvSpPr>
        <xdr:cNvPr id="297" name="Text Box 43">
          <a:extLst>
            <a:ext uri="{FF2B5EF4-FFF2-40B4-BE49-F238E27FC236}">
              <a16:creationId xmlns:a16="http://schemas.microsoft.com/office/drawing/2014/main" id="{0404A4AB-4BF8-4663-9067-CA54E8E04EF9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236</xdr:row>
      <xdr:rowOff>66675</xdr:rowOff>
    </xdr:to>
    <xdr:sp macro="" textlink="">
      <xdr:nvSpPr>
        <xdr:cNvPr id="298" name="Text Box 68">
          <a:extLst>
            <a:ext uri="{FF2B5EF4-FFF2-40B4-BE49-F238E27FC236}">
              <a16:creationId xmlns:a16="http://schemas.microsoft.com/office/drawing/2014/main" id="{15015966-FCE7-485A-AEE7-53F33F435EA6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236</xdr:row>
      <xdr:rowOff>66675</xdr:rowOff>
    </xdr:to>
    <xdr:sp macro="" textlink="">
      <xdr:nvSpPr>
        <xdr:cNvPr id="299" name="Text Box 69">
          <a:extLst>
            <a:ext uri="{FF2B5EF4-FFF2-40B4-BE49-F238E27FC236}">
              <a16:creationId xmlns:a16="http://schemas.microsoft.com/office/drawing/2014/main" id="{7B436752-D91E-4AE2-996E-A030A275C5A2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236</xdr:row>
      <xdr:rowOff>66675</xdr:rowOff>
    </xdr:to>
    <xdr:sp macro="" textlink="">
      <xdr:nvSpPr>
        <xdr:cNvPr id="300" name="Text Box 70">
          <a:extLst>
            <a:ext uri="{FF2B5EF4-FFF2-40B4-BE49-F238E27FC236}">
              <a16:creationId xmlns:a16="http://schemas.microsoft.com/office/drawing/2014/main" id="{24A19B24-8A5B-4A2B-A2E3-87CFD7C3A8CA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236</xdr:row>
      <xdr:rowOff>66675</xdr:rowOff>
    </xdr:to>
    <xdr:sp macro="" textlink="">
      <xdr:nvSpPr>
        <xdr:cNvPr id="301" name="Text Box 71">
          <a:extLst>
            <a:ext uri="{FF2B5EF4-FFF2-40B4-BE49-F238E27FC236}">
              <a16:creationId xmlns:a16="http://schemas.microsoft.com/office/drawing/2014/main" id="{1AA43B67-E47E-4541-ACB2-741129F2AE89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236</xdr:row>
      <xdr:rowOff>66675</xdr:rowOff>
    </xdr:to>
    <xdr:sp macro="" textlink="">
      <xdr:nvSpPr>
        <xdr:cNvPr id="302" name="Text Box 72">
          <a:extLst>
            <a:ext uri="{FF2B5EF4-FFF2-40B4-BE49-F238E27FC236}">
              <a16:creationId xmlns:a16="http://schemas.microsoft.com/office/drawing/2014/main" id="{96A34187-2BE3-4720-821C-0907E7BC41B3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236</xdr:row>
      <xdr:rowOff>66675</xdr:rowOff>
    </xdr:to>
    <xdr:sp macro="" textlink="">
      <xdr:nvSpPr>
        <xdr:cNvPr id="303" name="Text Box 73">
          <a:extLst>
            <a:ext uri="{FF2B5EF4-FFF2-40B4-BE49-F238E27FC236}">
              <a16:creationId xmlns:a16="http://schemas.microsoft.com/office/drawing/2014/main" id="{1DE16AE2-C5C3-43D5-9123-42063F42EBFF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236</xdr:row>
      <xdr:rowOff>28575</xdr:rowOff>
    </xdr:to>
    <xdr:sp macro="" textlink="">
      <xdr:nvSpPr>
        <xdr:cNvPr id="304" name="Text Box 46">
          <a:extLst>
            <a:ext uri="{FF2B5EF4-FFF2-40B4-BE49-F238E27FC236}">
              <a16:creationId xmlns:a16="http://schemas.microsoft.com/office/drawing/2014/main" id="{D3434FD2-1481-4394-BE34-798FC1B5296D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236</xdr:row>
      <xdr:rowOff>28575</xdr:rowOff>
    </xdr:to>
    <xdr:sp macro="" textlink="">
      <xdr:nvSpPr>
        <xdr:cNvPr id="305" name="Text Box 43">
          <a:extLst>
            <a:ext uri="{FF2B5EF4-FFF2-40B4-BE49-F238E27FC236}">
              <a16:creationId xmlns:a16="http://schemas.microsoft.com/office/drawing/2014/main" id="{1A64FE3C-171B-49BF-BC2D-DDADD071DFF9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236</xdr:row>
      <xdr:rowOff>28575</xdr:rowOff>
    </xdr:to>
    <xdr:sp macro="" textlink="">
      <xdr:nvSpPr>
        <xdr:cNvPr id="306" name="Text Box 46">
          <a:extLst>
            <a:ext uri="{FF2B5EF4-FFF2-40B4-BE49-F238E27FC236}">
              <a16:creationId xmlns:a16="http://schemas.microsoft.com/office/drawing/2014/main" id="{FF6B7FDD-6A3A-4F18-9D57-81BE9E7D6140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236</xdr:row>
      <xdr:rowOff>47625</xdr:rowOff>
    </xdr:to>
    <xdr:sp macro="" textlink="">
      <xdr:nvSpPr>
        <xdr:cNvPr id="307" name="Text Box 68">
          <a:extLst>
            <a:ext uri="{FF2B5EF4-FFF2-40B4-BE49-F238E27FC236}">
              <a16:creationId xmlns:a16="http://schemas.microsoft.com/office/drawing/2014/main" id="{2E519C9D-8585-4EA3-941E-C9E876E7DCD7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236</xdr:row>
      <xdr:rowOff>47625</xdr:rowOff>
    </xdr:to>
    <xdr:sp macro="" textlink="">
      <xdr:nvSpPr>
        <xdr:cNvPr id="308" name="Text Box 69">
          <a:extLst>
            <a:ext uri="{FF2B5EF4-FFF2-40B4-BE49-F238E27FC236}">
              <a16:creationId xmlns:a16="http://schemas.microsoft.com/office/drawing/2014/main" id="{DB8137DF-C68D-4DC9-A7CE-C3E206BA456F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236</xdr:row>
      <xdr:rowOff>47625</xdr:rowOff>
    </xdr:to>
    <xdr:sp macro="" textlink="">
      <xdr:nvSpPr>
        <xdr:cNvPr id="309" name="Text Box 70">
          <a:extLst>
            <a:ext uri="{FF2B5EF4-FFF2-40B4-BE49-F238E27FC236}">
              <a16:creationId xmlns:a16="http://schemas.microsoft.com/office/drawing/2014/main" id="{E077B39C-3B0E-47EC-9761-8A4C5109F7FA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236</xdr:row>
      <xdr:rowOff>47625</xdr:rowOff>
    </xdr:to>
    <xdr:sp macro="" textlink="">
      <xdr:nvSpPr>
        <xdr:cNvPr id="310" name="Text Box 71">
          <a:extLst>
            <a:ext uri="{FF2B5EF4-FFF2-40B4-BE49-F238E27FC236}">
              <a16:creationId xmlns:a16="http://schemas.microsoft.com/office/drawing/2014/main" id="{512EC4B5-7160-462C-8DFE-E2959D66E4FB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236</xdr:row>
      <xdr:rowOff>47625</xdr:rowOff>
    </xdr:to>
    <xdr:sp macro="" textlink="">
      <xdr:nvSpPr>
        <xdr:cNvPr id="311" name="Text Box 72">
          <a:extLst>
            <a:ext uri="{FF2B5EF4-FFF2-40B4-BE49-F238E27FC236}">
              <a16:creationId xmlns:a16="http://schemas.microsoft.com/office/drawing/2014/main" id="{AC81D755-0BA5-47D9-A01F-0DE37270D630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236</xdr:row>
      <xdr:rowOff>47625</xdr:rowOff>
    </xdr:to>
    <xdr:sp macro="" textlink="">
      <xdr:nvSpPr>
        <xdr:cNvPr id="312" name="Text Box 73">
          <a:extLst>
            <a:ext uri="{FF2B5EF4-FFF2-40B4-BE49-F238E27FC236}">
              <a16:creationId xmlns:a16="http://schemas.microsoft.com/office/drawing/2014/main" id="{0AD74947-38A1-4497-BA8B-1C0D582A0C96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236</xdr:row>
      <xdr:rowOff>28575</xdr:rowOff>
    </xdr:to>
    <xdr:sp macro="" textlink="">
      <xdr:nvSpPr>
        <xdr:cNvPr id="313" name="Text Box 46">
          <a:extLst>
            <a:ext uri="{FF2B5EF4-FFF2-40B4-BE49-F238E27FC236}">
              <a16:creationId xmlns:a16="http://schemas.microsoft.com/office/drawing/2014/main" id="{2EF583DD-1D85-4F78-B231-CE283624804A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236</xdr:row>
      <xdr:rowOff>28575</xdr:rowOff>
    </xdr:to>
    <xdr:sp macro="" textlink="">
      <xdr:nvSpPr>
        <xdr:cNvPr id="314" name="Text Box 43">
          <a:extLst>
            <a:ext uri="{FF2B5EF4-FFF2-40B4-BE49-F238E27FC236}">
              <a16:creationId xmlns:a16="http://schemas.microsoft.com/office/drawing/2014/main" id="{A4658743-1769-400A-8ACC-8E3F09BAA0D4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236</xdr:row>
      <xdr:rowOff>28575</xdr:rowOff>
    </xdr:to>
    <xdr:sp macro="" textlink="">
      <xdr:nvSpPr>
        <xdr:cNvPr id="315" name="Text Box 46">
          <a:extLst>
            <a:ext uri="{FF2B5EF4-FFF2-40B4-BE49-F238E27FC236}">
              <a16:creationId xmlns:a16="http://schemas.microsoft.com/office/drawing/2014/main" id="{3936AB87-601D-49DF-A333-076A229A428D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236</xdr:row>
      <xdr:rowOff>28575</xdr:rowOff>
    </xdr:to>
    <xdr:sp macro="" textlink="">
      <xdr:nvSpPr>
        <xdr:cNvPr id="316" name="Text Box 43">
          <a:extLst>
            <a:ext uri="{FF2B5EF4-FFF2-40B4-BE49-F238E27FC236}">
              <a16:creationId xmlns:a16="http://schemas.microsoft.com/office/drawing/2014/main" id="{23B6CF72-742A-43C1-8443-201B42A8234B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236</xdr:row>
      <xdr:rowOff>0</xdr:rowOff>
    </xdr:from>
    <xdr:to>
      <xdr:col>1</xdr:col>
      <xdr:colOff>790575</xdr:colOff>
      <xdr:row>236</xdr:row>
      <xdr:rowOff>171450</xdr:rowOff>
    </xdr:to>
    <xdr:sp macro="" textlink="">
      <xdr:nvSpPr>
        <xdr:cNvPr id="317" name="Text Box 10">
          <a:extLst>
            <a:ext uri="{FF2B5EF4-FFF2-40B4-BE49-F238E27FC236}">
              <a16:creationId xmlns:a16="http://schemas.microsoft.com/office/drawing/2014/main" id="{C1CFF3B1-2F24-4768-99EA-0AEB6B41843A}"/>
            </a:ext>
          </a:extLst>
        </xdr:cNvPr>
        <xdr:cNvSpPr txBox="1">
          <a:spLocks noChangeArrowheads="1"/>
        </xdr:cNvSpPr>
      </xdr:nvSpPr>
      <xdr:spPr bwMode="auto">
        <a:xfrm>
          <a:off x="1057275" y="499110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236</xdr:row>
      <xdr:rowOff>0</xdr:rowOff>
    </xdr:from>
    <xdr:to>
      <xdr:col>1</xdr:col>
      <xdr:colOff>790575</xdr:colOff>
      <xdr:row>236</xdr:row>
      <xdr:rowOff>171450</xdr:rowOff>
    </xdr:to>
    <xdr:sp macro="" textlink="">
      <xdr:nvSpPr>
        <xdr:cNvPr id="318" name="Text Box 11">
          <a:extLst>
            <a:ext uri="{FF2B5EF4-FFF2-40B4-BE49-F238E27FC236}">
              <a16:creationId xmlns:a16="http://schemas.microsoft.com/office/drawing/2014/main" id="{36F376BD-4A46-4B5A-A10B-10DA27AAFAE0}"/>
            </a:ext>
          </a:extLst>
        </xdr:cNvPr>
        <xdr:cNvSpPr txBox="1">
          <a:spLocks noChangeArrowheads="1"/>
        </xdr:cNvSpPr>
      </xdr:nvSpPr>
      <xdr:spPr bwMode="auto">
        <a:xfrm>
          <a:off x="1057275" y="499110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236</xdr:row>
      <xdr:rowOff>171450</xdr:rowOff>
    </xdr:to>
    <xdr:sp macro="" textlink="">
      <xdr:nvSpPr>
        <xdr:cNvPr id="319" name="Text Box 65">
          <a:extLst>
            <a:ext uri="{FF2B5EF4-FFF2-40B4-BE49-F238E27FC236}">
              <a16:creationId xmlns:a16="http://schemas.microsoft.com/office/drawing/2014/main" id="{3BC90694-0357-462D-A636-4F22FFAA84A0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236</xdr:row>
      <xdr:rowOff>171450</xdr:rowOff>
    </xdr:to>
    <xdr:sp macro="" textlink="">
      <xdr:nvSpPr>
        <xdr:cNvPr id="320" name="Text Box 91">
          <a:extLst>
            <a:ext uri="{FF2B5EF4-FFF2-40B4-BE49-F238E27FC236}">
              <a16:creationId xmlns:a16="http://schemas.microsoft.com/office/drawing/2014/main" id="{E29FBD25-F19A-4345-96D2-6D5D63672872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236</xdr:row>
      <xdr:rowOff>171450</xdr:rowOff>
    </xdr:to>
    <xdr:sp macro="" textlink="">
      <xdr:nvSpPr>
        <xdr:cNvPr id="321" name="Text Box 65">
          <a:extLst>
            <a:ext uri="{FF2B5EF4-FFF2-40B4-BE49-F238E27FC236}">
              <a16:creationId xmlns:a16="http://schemas.microsoft.com/office/drawing/2014/main" id="{901134C2-7647-4861-9AF0-2FC1D3D45FF7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236</xdr:row>
      <xdr:rowOff>171450</xdr:rowOff>
    </xdr:to>
    <xdr:sp macro="" textlink="">
      <xdr:nvSpPr>
        <xdr:cNvPr id="322" name="Text Box 91">
          <a:extLst>
            <a:ext uri="{FF2B5EF4-FFF2-40B4-BE49-F238E27FC236}">
              <a16:creationId xmlns:a16="http://schemas.microsoft.com/office/drawing/2014/main" id="{942945DC-4DD6-4674-92E4-BF5A72602346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76200</xdr:colOff>
      <xdr:row>236</xdr:row>
      <xdr:rowOff>171450</xdr:rowOff>
    </xdr:to>
    <xdr:sp macro="" textlink="">
      <xdr:nvSpPr>
        <xdr:cNvPr id="323" name="Text Box 46">
          <a:extLst>
            <a:ext uri="{FF2B5EF4-FFF2-40B4-BE49-F238E27FC236}">
              <a16:creationId xmlns:a16="http://schemas.microsoft.com/office/drawing/2014/main" id="{592AE360-7B42-4E67-884D-C4026437C3B8}"/>
            </a:ext>
          </a:extLst>
        </xdr:cNvPr>
        <xdr:cNvSpPr txBox="1">
          <a:spLocks noChangeArrowheads="1"/>
        </xdr:cNvSpPr>
      </xdr:nvSpPr>
      <xdr:spPr bwMode="auto">
        <a:xfrm>
          <a:off x="4676775" y="49911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76200</xdr:colOff>
      <xdr:row>236</xdr:row>
      <xdr:rowOff>171450</xdr:rowOff>
    </xdr:to>
    <xdr:sp macro="" textlink="">
      <xdr:nvSpPr>
        <xdr:cNvPr id="324" name="Text Box 43">
          <a:extLst>
            <a:ext uri="{FF2B5EF4-FFF2-40B4-BE49-F238E27FC236}">
              <a16:creationId xmlns:a16="http://schemas.microsoft.com/office/drawing/2014/main" id="{5D7435C0-22FF-4447-855B-CC3A1A6AA06F}"/>
            </a:ext>
          </a:extLst>
        </xdr:cNvPr>
        <xdr:cNvSpPr txBox="1">
          <a:spLocks noChangeArrowheads="1"/>
        </xdr:cNvSpPr>
      </xdr:nvSpPr>
      <xdr:spPr bwMode="auto">
        <a:xfrm>
          <a:off x="4676775" y="49911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236</xdr:row>
      <xdr:rowOff>66675</xdr:rowOff>
    </xdr:to>
    <xdr:sp macro="" textlink="">
      <xdr:nvSpPr>
        <xdr:cNvPr id="325" name="Text Box 68">
          <a:extLst>
            <a:ext uri="{FF2B5EF4-FFF2-40B4-BE49-F238E27FC236}">
              <a16:creationId xmlns:a16="http://schemas.microsoft.com/office/drawing/2014/main" id="{EF4889D0-9D6D-493D-AE91-29B50FB7BA79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236</xdr:row>
      <xdr:rowOff>66675</xdr:rowOff>
    </xdr:to>
    <xdr:sp macro="" textlink="">
      <xdr:nvSpPr>
        <xdr:cNvPr id="326" name="Text Box 69">
          <a:extLst>
            <a:ext uri="{FF2B5EF4-FFF2-40B4-BE49-F238E27FC236}">
              <a16:creationId xmlns:a16="http://schemas.microsoft.com/office/drawing/2014/main" id="{E3F11912-80B2-419D-901D-C083953C16EF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236</xdr:row>
      <xdr:rowOff>66675</xdr:rowOff>
    </xdr:to>
    <xdr:sp macro="" textlink="">
      <xdr:nvSpPr>
        <xdr:cNvPr id="327" name="Text Box 70">
          <a:extLst>
            <a:ext uri="{FF2B5EF4-FFF2-40B4-BE49-F238E27FC236}">
              <a16:creationId xmlns:a16="http://schemas.microsoft.com/office/drawing/2014/main" id="{122CD338-1196-4DC6-906E-AAAD166831BC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236</xdr:row>
      <xdr:rowOff>66675</xdr:rowOff>
    </xdr:to>
    <xdr:sp macro="" textlink="">
      <xdr:nvSpPr>
        <xdr:cNvPr id="328" name="Text Box 71">
          <a:extLst>
            <a:ext uri="{FF2B5EF4-FFF2-40B4-BE49-F238E27FC236}">
              <a16:creationId xmlns:a16="http://schemas.microsoft.com/office/drawing/2014/main" id="{733C13D7-DC8F-4EF7-888E-87E9A5C03E4B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236</xdr:row>
      <xdr:rowOff>66675</xdr:rowOff>
    </xdr:to>
    <xdr:sp macro="" textlink="">
      <xdr:nvSpPr>
        <xdr:cNvPr id="329" name="Text Box 72">
          <a:extLst>
            <a:ext uri="{FF2B5EF4-FFF2-40B4-BE49-F238E27FC236}">
              <a16:creationId xmlns:a16="http://schemas.microsoft.com/office/drawing/2014/main" id="{197F4AA6-0B76-4387-AF23-1E629AEF6EAB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236</xdr:row>
      <xdr:rowOff>66675</xdr:rowOff>
    </xdr:to>
    <xdr:sp macro="" textlink="">
      <xdr:nvSpPr>
        <xdr:cNvPr id="330" name="Text Box 73">
          <a:extLst>
            <a:ext uri="{FF2B5EF4-FFF2-40B4-BE49-F238E27FC236}">
              <a16:creationId xmlns:a16="http://schemas.microsoft.com/office/drawing/2014/main" id="{40D3661A-6283-41EA-A82E-42A34602F9BC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236</xdr:row>
      <xdr:rowOff>28575</xdr:rowOff>
    </xdr:to>
    <xdr:sp macro="" textlink="">
      <xdr:nvSpPr>
        <xdr:cNvPr id="331" name="Text Box 46">
          <a:extLst>
            <a:ext uri="{FF2B5EF4-FFF2-40B4-BE49-F238E27FC236}">
              <a16:creationId xmlns:a16="http://schemas.microsoft.com/office/drawing/2014/main" id="{070EECCD-E0CB-4397-A27A-732212574CF5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236</xdr:row>
      <xdr:rowOff>28575</xdr:rowOff>
    </xdr:to>
    <xdr:sp macro="" textlink="">
      <xdr:nvSpPr>
        <xdr:cNvPr id="332" name="Text Box 43">
          <a:extLst>
            <a:ext uri="{FF2B5EF4-FFF2-40B4-BE49-F238E27FC236}">
              <a16:creationId xmlns:a16="http://schemas.microsoft.com/office/drawing/2014/main" id="{5A4ACAF0-DFF5-4A33-B122-A56B28B75EF1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236</xdr:row>
      <xdr:rowOff>28575</xdr:rowOff>
    </xdr:to>
    <xdr:sp macro="" textlink="">
      <xdr:nvSpPr>
        <xdr:cNvPr id="333" name="Text Box 46">
          <a:extLst>
            <a:ext uri="{FF2B5EF4-FFF2-40B4-BE49-F238E27FC236}">
              <a16:creationId xmlns:a16="http://schemas.microsoft.com/office/drawing/2014/main" id="{FFCD8CA0-650B-475B-8FCD-D072CAFA5212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236</xdr:row>
      <xdr:rowOff>28575</xdr:rowOff>
    </xdr:to>
    <xdr:sp macro="" textlink="">
      <xdr:nvSpPr>
        <xdr:cNvPr id="334" name="Text Box 43">
          <a:extLst>
            <a:ext uri="{FF2B5EF4-FFF2-40B4-BE49-F238E27FC236}">
              <a16:creationId xmlns:a16="http://schemas.microsoft.com/office/drawing/2014/main" id="{883EB795-BD6A-4C27-94DA-5CE7E29969F7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236</xdr:row>
      <xdr:rowOff>66675</xdr:rowOff>
    </xdr:to>
    <xdr:sp macro="" textlink="">
      <xdr:nvSpPr>
        <xdr:cNvPr id="335" name="Text Box 68">
          <a:extLst>
            <a:ext uri="{FF2B5EF4-FFF2-40B4-BE49-F238E27FC236}">
              <a16:creationId xmlns:a16="http://schemas.microsoft.com/office/drawing/2014/main" id="{8497CA86-9A4C-432A-B11B-36A392CB0A53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236</xdr:row>
      <xdr:rowOff>66675</xdr:rowOff>
    </xdr:to>
    <xdr:sp macro="" textlink="">
      <xdr:nvSpPr>
        <xdr:cNvPr id="336" name="Text Box 69">
          <a:extLst>
            <a:ext uri="{FF2B5EF4-FFF2-40B4-BE49-F238E27FC236}">
              <a16:creationId xmlns:a16="http://schemas.microsoft.com/office/drawing/2014/main" id="{2C3FB82B-C120-483A-A001-48DBFB74463A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236</xdr:row>
      <xdr:rowOff>66675</xdr:rowOff>
    </xdr:to>
    <xdr:sp macro="" textlink="">
      <xdr:nvSpPr>
        <xdr:cNvPr id="337" name="Text Box 70">
          <a:extLst>
            <a:ext uri="{FF2B5EF4-FFF2-40B4-BE49-F238E27FC236}">
              <a16:creationId xmlns:a16="http://schemas.microsoft.com/office/drawing/2014/main" id="{32CB28AD-3517-4C38-AE1E-C3E835DA805E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236</xdr:row>
      <xdr:rowOff>66675</xdr:rowOff>
    </xdr:to>
    <xdr:sp macro="" textlink="">
      <xdr:nvSpPr>
        <xdr:cNvPr id="338" name="Text Box 71">
          <a:extLst>
            <a:ext uri="{FF2B5EF4-FFF2-40B4-BE49-F238E27FC236}">
              <a16:creationId xmlns:a16="http://schemas.microsoft.com/office/drawing/2014/main" id="{F7C79442-FC09-47E4-B707-B570DA1522FA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236</xdr:row>
      <xdr:rowOff>66675</xdr:rowOff>
    </xdr:to>
    <xdr:sp macro="" textlink="">
      <xdr:nvSpPr>
        <xdr:cNvPr id="339" name="Text Box 72">
          <a:extLst>
            <a:ext uri="{FF2B5EF4-FFF2-40B4-BE49-F238E27FC236}">
              <a16:creationId xmlns:a16="http://schemas.microsoft.com/office/drawing/2014/main" id="{EF963DF9-4E20-4165-BC2D-90ACD26F66C2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236</xdr:row>
      <xdr:rowOff>66675</xdr:rowOff>
    </xdr:to>
    <xdr:sp macro="" textlink="">
      <xdr:nvSpPr>
        <xdr:cNvPr id="340" name="Text Box 73">
          <a:extLst>
            <a:ext uri="{FF2B5EF4-FFF2-40B4-BE49-F238E27FC236}">
              <a16:creationId xmlns:a16="http://schemas.microsoft.com/office/drawing/2014/main" id="{66854D58-4EC4-4267-A286-9821365C643F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236</xdr:row>
      <xdr:rowOff>28575</xdr:rowOff>
    </xdr:to>
    <xdr:sp macro="" textlink="">
      <xdr:nvSpPr>
        <xdr:cNvPr id="341" name="Text Box 46">
          <a:extLst>
            <a:ext uri="{FF2B5EF4-FFF2-40B4-BE49-F238E27FC236}">
              <a16:creationId xmlns:a16="http://schemas.microsoft.com/office/drawing/2014/main" id="{EB428F3F-B6DE-49B6-8ECF-E9471B63126B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236</xdr:row>
      <xdr:rowOff>28575</xdr:rowOff>
    </xdr:to>
    <xdr:sp macro="" textlink="">
      <xdr:nvSpPr>
        <xdr:cNvPr id="342" name="Text Box 43">
          <a:extLst>
            <a:ext uri="{FF2B5EF4-FFF2-40B4-BE49-F238E27FC236}">
              <a16:creationId xmlns:a16="http://schemas.microsoft.com/office/drawing/2014/main" id="{76C3AF09-8518-4D88-BDD8-31A2172E0E1C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236</xdr:row>
      <xdr:rowOff>28575</xdr:rowOff>
    </xdr:to>
    <xdr:sp macro="" textlink="">
      <xdr:nvSpPr>
        <xdr:cNvPr id="343" name="Text Box 46">
          <a:extLst>
            <a:ext uri="{FF2B5EF4-FFF2-40B4-BE49-F238E27FC236}">
              <a16:creationId xmlns:a16="http://schemas.microsoft.com/office/drawing/2014/main" id="{59F79EB3-E9D6-49DD-BDFE-2121AB351990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236</xdr:row>
      <xdr:rowOff>28575</xdr:rowOff>
    </xdr:to>
    <xdr:sp macro="" textlink="">
      <xdr:nvSpPr>
        <xdr:cNvPr id="344" name="Text Box 43">
          <a:extLst>
            <a:ext uri="{FF2B5EF4-FFF2-40B4-BE49-F238E27FC236}">
              <a16:creationId xmlns:a16="http://schemas.microsoft.com/office/drawing/2014/main" id="{434576C4-CB5A-47AF-8557-EC0FA044E6A9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236</xdr:row>
      <xdr:rowOff>47625</xdr:rowOff>
    </xdr:to>
    <xdr:sp macro="" textlink="">
      <xdr:nvSpPr>
        <xdr:cNvPr id="345" name="Text Box 68">
          <a:extLst>
            <a:ext uri="{FF2B5EF4-FFF2-40B4-BE49-F238E27FC236}">
              <a16:creationId xmlns:a16="http://schemas.microsoft.com/office/drawing/2014/main" id="{56C726CC-F7A8-49F2-9582-DC5052F63413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236</xdr:row>
      <xdr:rowOff>47625</xdr:rowOff>
    </xdr:to>
    <xdr:sp macro="" textlink="">
      <xdr:nvSpPr>
        <xdr:cNvPr id="346" name="Text Box 69">
          <a:extLst>
            <a:ext uri="{FF2B5EF4-FFF2-40B4-BE49-F238E27FC236}">
              <a16:creationId xmlns:a16="http://schemas.microsoft.com/office/drawing/2014/main" id="{376CC7A7-E226-46EC-AA4B-D05D3AA04A68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236</xdr:row>
      <xdr:rowOff>47625</xdr:rowOff>
    </xdr:to>
    <xdr:sp macro="" textlink="">
      <xdr:nvSpPr>
        <xdr:cNvPr id="347" name="Text Box 70">
          <a:extLst>
            <a:ext uri="{FF2B5EF4-FFF2-40B4-BE49-F238E27FC236}">
              <a16:creationId xmlns:a16="http://schemas.microsoft.com/office/drawing/2014/main" id="{2221DEB0-1F95-4137-B521-63BF6A9359A5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236</xdr:row>
      <xdr:rowOff>47625</xdr:rowOff>
    </xdr:to>
    <xdr:sp macro="" textlink="">
      <xdr:nvSpPr>
        <xdr:cNvPr id="348" name="Text Box 71">
          <a:extLst>
            <a:ext uri="{FF2B5EF4-FFF2-40B4-BE49-F238E27FC236}">
              <a16:creationId xmlns:a16="http://schemas.microsoft.com/office/drawing/2014/main" id="{F947C977-E060-4ED1-95A1-9E05060817CC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236</xdr:row>
      <xdr:rowOff>47625</xdr:rowOff>
    </xdr:to>
    <xdr:sp macro="" textlink="">
      <xdr:nvSpPr>
        <xdr:cNvPr id="349" name="Text Box 72">
          <a:extLst>
            <a:ext uri="{FF2B5EF4-FFF2-40B4-BE49-F238E27FC236}">
              <a16:creationId xmlns:a16="http://schemas.microsoft.com/office/drawing/2014/main" id="{B2D36B35-6766-4138-95BA-5C65BB9EAAA0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236</xdr:row>
      <xdr:rowOff>47625</xdr:rowOff>
    </xdr:to>
    <xdr:sp macro="" textlink="">
      <xdr:nvSpPr>
        <xdr:cNvPr id="350" name="Text Box 73">
          <a:extLst>
            <a:ext uri="{FF2B5EF4-FFF2-40B4-BE49-F238E27FC236}">
              <a16:creationId xmlns:a16="http://schemas.microsoft.com/office/drawing/2014/main" id="{F4F593EA-9B73-41A5-A534-B4BFDCBCCD51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236</xdr:row>
      <xdr:rowOff>28575</xdr:rowOff>
    </xdr:to>
    <xdr:sp macro="" textlink="">
      <xdr:nvSpPr>
        <xdr:cNvPr id="351" name="Text Box 46">
          <a:extLst>
            <a:ext uri="{FF2B5EF4-FFF2-40B4-BE49-F238E27FC236}">
              <a16:creationId xmlns:a16="http://schemas.microsoft.com/office/drawing/2014/main" id="{31FA9309-7151-40C4-8DE9-9853C8283B1C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236</xdr:row>
      <xdr:rowOff>28575</xdr:rowOff>
    </xdr:to>
    <xdr:sp macro="" textlink="">
      <xdr:nvSpPr>
        <xdr:cNvPr id="352" name="Text Box 43">
          <a:extLst>
            <a:ext uri="{FF2B5EF4-FFF2-40B4-BE49-F238E27FC236}">
              <a16:creationId xmlns:a16="http://schemas.microsoft.com/office/drawing/2014/main" id="{D6B9C8A0-2EEA-458B-A861-894226851C72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236</xdr:row>
      <xdr:rowOff>28575</xdr:rowOff>
    </xdr:to>
    <xdr:sp macro="" textlink="">
      <xdr:nvSpPr>
        <xdr:cNvPr id="353" name="Text Box 46">
          <a:extLst>
            <a:ext uri="{FF2B5EF4-FFF2-40B4-BE49-F238E27FC236}">
              <a16:creationId xmlns:a16="http://schemas.microsoft.com/office/drawing/2014/main" id="{F85DA10A-EDF2-4FFB-A1B0-3A315EC8938C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236</xdr:row>
      <xdr:rowOff>28575</xdr:rowOff>
    </xdr:to>
    <xdr:sp macro="" textlink="">
      <xdr:nvSpPr>
        <xdr:cNvPr id="354" name="Text Box 43">
          <a:extLst>
            <a:ext uri="{FF2B5EF4-FFF2-40B4-BE49-F238E27FC236}">
              <a16:creationId xmlns:a16="http://schemas.microsoft.com/office/drawing/2014/main" id="{F1BEE20C-60BC-4CBC-9598-D791F1B80477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236</xdr:row>
      <xdr:rowOff>0</xdr:rowOff>
    </xdr:from>
    <xdr:to>
      <xdr:col>1</xdr:col>
      <xdr:colOff>790575</xdr:colOff>
      <xdr:row>236</xdr:row>
      <xdr:rowOff>171450</xdr:rowOff>
    </xdr:to>
    <xdr:sp macro="" textlink="">
      <xdr:nvSpPr>
        <xdr:cNvPr id="355" name="Text Box 10">
          <a:extLst>
            <a:ext uri="{FF2B5EF4-FFF2-40B4-BE49-F238E27FC236}">
              <a16:creationId xmlns:a16="http://schemas.microsoft.com/office/drawing/2014/main" id="{52888A52-73EB-4528-9B2F-19D9D6B36EA2}"/>
            </a:ext>
          </a:extLst>
        </xdr:cNvPr>
        <xdr:cNvSpPr txBox="1">
          <a:spLocks noChangeArrowheads="1"/>
        </xdr:cNvSpPr>
      </xdr:nvSpPr>
      <xdr:spPr bwMode="auto">
        <a:xfrm>
          <a:off x="1057275" y="499110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236</xdr:row>
      <xdr:rowOff>0</xdr:rowOff>
    </xdr:from>
    <xdr:to>
      <xdr:col>15</xdr:col>
      <xdr:colOff>0</xdr:colOff>
      <xdr:row>236</xdr:row>
      <xdr:rowOff>171450</xdr:rowOff>
    </xdr:to>
    <xdr:sp macro="" textlink="">
      <xdr:nvSpPr>
        <xdr:cNvPr id="356" name="Text Box 11">
          <a:extLst>
            <a:ext uri="{FF2B5EF4-FFF2-40B4-BE49-F238E27FC236}">
              <a16:creationId xmlns:a16="http://schemas.microsoft.com/office/drawing/2014/main" id="{3140ADB8-8253-4D2C-82F9-E2E6D548F93A}"/>
            </a:ext>
          </a:extLst>
        </xdr:cNvPr>
        <xdr:cNvSpPr txBox="1">
          <a:spLocks noChangeArrowheads="1"/>
        </xdr:cNvSpPr>
      </xdr:nvSpPr>
      <xdr:spPr bwMode="auto">
        <a:xfrm>
          <a:off x="17964150" y="499110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236</xdr:row>
      <xdr:rowOff>171450</xdr:rowOff>
    </xdr:to>
    <xdr:sp macro="" textlink="">
      <xdr:nvSpPr>
        <xdr:cNvPr id="357" name="Text Box 65">
          <a:extLst>
            <a:ext uri="{FF2B5EF4-FFF2-40B4-BE49-F238E27FC236}">
              <a16:creationId xmlns:a16="http://schemas.microsoft.com/office/drawing/2014/main" id="{107A975D-0BDA-4089-BD9D-40E9C62F1DF2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236</xdr:row>
      <xdr:rowOff>171450</xdr:rowOff>
    </xdr:to>
    <xdr:sp macro="" textlink="">
      <xdr:nvSpPr>
        <xdr:cNvPr id="358" name="Text Box 91">
          <a:extLst>
            <a:ext uri="{FF2B5EF4-FFF2-40B4-BE49-F238E27FC236}">
              <a16:creationId xmlns:a16="http://schemas.microsoft.com/office/drawing/2014/main" id="{48125835-D1F5-4DDA-8C26-31217F23A139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236</xdr:row>
      <xdr:rowOff>171450</xdr:rowOff>
    </xdr:to>
    <xdr:sp macro="" textlink="">
      <xdr:nvSpPr>
        <xdr:cNvPr id="359" name="Text Box 65">
          <a:extLst>
            <a:ext uri="{FF2B5EF4-FFF2-40B4-BE49-F238E27FC236}">
              <a16:creationId xmlns:a16="http://schemas.microsoft.com/office/drawing/2014/main" id="{405C67E5-E7F3-4B74-A257-3741A5B5DF99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142875</xdr:colOff>
      <xdr:row>236</xdr:row>
      <xdr:rowOff>0</xdr:rowOff>
    </xdr:from>
    <xdr:to>
      <xdr:col>15</xdr:col>
      <xdr:colOff>219075</xdr:colOff>
      <xdr:row>236</xdr:row>
      <xdr:rowOff>171450</xdr:rowOff>
    </xdr:to>
    <xdr:sp macro="" textlink="">
      <xdr:nvSpPr>
        <xdr:cNvPr id="360" name="Text Box 91">
          <a:extLst>
            <a:ext uri="{FF2B5EF4-FFF2-40B4-BE49-F238E27FC236}">
              <a16:creationId xmlns:a16="http://schemas.microsoft.com/office/drawing/2014/main" id="{BD4F8017-C253-4DB7-ABCC-4BBC5FAB456F}"/>
            </a:ext>
          </a:extLst>
        </xdr:cNvPr>
        <xdr:cNvSpPr txBox="1">
          <a:spLocks noChangeArrowheads="1"/>
        </xdr:cNvSpPr>
      </xdr:nvSpPr>
      <xdr:spPr bwMode="auto">
        <a:xfrm>
          <a:off x="18107025" y="49911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76200</xdr:colOff>
      <xdr:row>236</xdr:row>
      <xdr:rowOff>171450</xdr:rowOff>
    </xdr:to>
    <xdr:sp macro="" textlink="">
      <xdr:nvSpPr>
        <xdr:cNvPr id="361" name="Text Box 46">
          <a:extLst>
            <a:ext uri="{FF2B5EF4-FFF2-40B4-BE49-F238E27FC236}">
              <a16:creationId xmlns:a16="http://schemas.microsoft.com/office/drawing/2014/main" id="{49AD3EA7-3303-47CA-82D7-3007B0066D71}"/>
            </a:ext>
          </a:extLst>
        </xdr:cNvPr>
        <xdr:cNvSpPr txBox="1">
          <a:spLocks noChangeArrowheads="1"/>
        </xdr:cNvSpPr>
      </xdr:nvSpPr>
      <xdr:spPr bwMode="auto">
        <a:xfrm>
          <a:off x="4676775" y="49911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76200</xdr:colOff>
      <xdr:row>236</xdr:row>
      <xdr:rowOff>171450</xdr:rowOff>
    </xdr:to>
    <xdr:sp macro="" textlink="">
      <xdr:nvSpPr>
        <xdr:cNvPr id="362" name="Text Box 43">
          <a:extLst>
            <a:ext uri="{FF2B5EF4-FFF2-40B4-BE49-F238E27FC236}">
              <a16:creationId xmlns:a16="http://schemas.microsoft.com/office/drawing/2014/main" id="{11163836-C5A0-44AE-A981-B04D9CFAB5C6}"/>
            </a:ext>
          </a:extLst>
        </xdr:cNvPr>
        <xdr:cNvSpPr txBox="1">
          <a:spLocks noChangeArrowheads="1"/>
        </xdr:cNvSpPr>
      </xdr:nvSpPr>
      <xdr:spPr bwMode="auto">
        <a:xfrm>
          <a:off x="4676775" y="49911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236</xdr:row>
      <xdr:rowOff>66675</xdr:rowOff>
    </xdr:to>
    <xdr:sp macro="" textlink="">
      <xdr:nvSpPr>
        <xdr:cNvPr id="363" name="Text Box 68">
          <a:extLst>
            <a:ext uri="{FF2B5EF4-FFF2-40B4-BE49-F238E27FC236}">
              <a16:creationId xmlns:a16="http://schemas.microsoft.com/office/drawing/2014/main" id="{00FD04FB-0D6C-4EE3-B4E2-05475DCEDFC2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236</xdr:row>
      <xdr:rowOff>66675</xdr:rowOff>
    </xdr:to>
    <xdr:sp macro="" textlink="">
      <xdr:nvSpPr>
        <xdr:cNvPr id="364" name="Text Box 69">
          <a:extLst>
            <a:ext uri="{FF2B5EF4-FFF2-40B4-BE49-F238E27FC236}">
              <a16:creationId xmlns:a16="http://schemas.microsoft.com/office/drawing/2014/main" id="{C821136A-A827-4F53-9BDF-07884B73732B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236</xdr:row>
      <xdr:rowOff>66675</xdr:rowOff>
    </xdr:to>
    <xdr:sp macro="" textlink="">
      <xdr:nvSpPr>
        <xdr:cNvPr id="365" name="Text Box 70">
          <a:extLst>
            <a:ext uri="{FF2B5EF4-FFF2-40B4-BE49-F238E27FC236}">
              <a16:creationId xmlns:a16="http://schemas.microsoft.com/office/drawing/2014/main" id="{ED82798D-C48A-4BF4-AE91-A625EE903813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236</xdr:row>
      <xdr:rowOff>66675</xdr:rowOff>
    </xdr:to>
    <xdr:sp macro="" textlink="">
      <xdr:nvSpPr>
        <xdr:cNvPr id="366" name="Text Box 71">
          <a:extLst>
            <a:ext uri="{FF2B5EF4-FFF2-40B4-BE49-F238E27FC236}">
              <a16:creationId xmlns:a16="http://schemas.microsoft.com/office/drawing/2014/main" id="{032624E0-5C09-408B-B636-A8218DDA289D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236</xdr:row>
      <xdr:rowOff>66675</xdr:rowOff>
    </xdr:to>
    <xdr:sp macro="" textlink="">
      <xdr:nvSpPr>
        <xdr:cNvPr id="367" name="Text Box 72">
          <a:extLst>
            <a:ext uri="{FF2B5EF4-FFF2-40B4-BE49-F238E27FC236}">
              <a16:creationId xmlns:a16="http://schemas.microsoft.com/office/drawing/2014/main" id="{DF576450-99DA-4410-B8D6-4400DB08B184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236</xdr:row>
      <xdr:rowOff>66675</xdr:rowOff>
    </xdr:to>
    <xdr:sp macro="" textlink="">
      <xdr:nvSpPr>
        <xdr:cNvPr id="368" name="Text Box 73">
          <a:extLst>
            <a:ext uri="{FF2B5EF4-FFF2-40B4-BE49-F238E27FC236}">
              <a16:creationId xmlns:a16="http://schemas.microsoft.com/office/drawing/2014/main" id="{4E929783-8B45-4888-9C02-A390EEBD1169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236</xdr:row>
      <xdr:rowOff>28575</xdr:rowOff>
    </xdr:to>
    <xdr:sp macro="" textlink="">
      <xdr:nvSpPr>
        <xdr:cNvPr id="369" name="Text Box 46">
          <a:extLst>
            <a:ext uri="{FF2B5EF4-FFF2-40B4-BE49-F238E27FC236}">
              <a16:creationId xmlns:a16="http://schemas.microsoft.com/office/drawing/2014/main" id="{E9845FE0-A464-49DC-8970-8307C4D9F267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236</xdr:row>
      <xdr:rowOff>28575</xdr:rowOff>
    </xdr:to>
    <xdr:sp macro="" textlink="">
      <xdr:nvSpPr>
        <xdr:cNvPr id="370" name="Text Box 43">
          <a:extLst>
            <a:ext uri="{FF2B5EF4-FFF2-40B4-BE49-F238E27FC236}">
              <a16:creationId xmlns:a16="http://schemas.microsoft.com/office/drawing/2014/main" id="{317A8B61-6746-4883-B2B7-26111F997C38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236</xdr:row>
      <xdr:rowOff>28575</xdr:rowOff>
    </xdr:to>
    <xdr:sp macro="" textlink="">
      <xdr:nvSpPr>
        <xdr:cNvPr id="371" name="Text Box 46">
          <a:extLst>
            <a:ext uri="{FF2B5EF4-FFF2-40B4-BE49-F238E27FC236}">
              <a16:creationId xmlns:a16="http://schemas.microsoft.com/office/drawing/2014/main" id="{9A9585EA-CEE1-4E23-965F-66655B814379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236</xdr:row>
      <xdr:rowOff>28575</xdr:rowOff>
    </xdr:to>
    <xdr:sp macro="" textlink="">
      <xdr:nvSpPr>
        <xdr:cNvPr id="372" name="Text Box 43">
          <a:extLst>
            <a:ext uri="{FF2B5EF4-FFF2-40B4-BE49-F238E27FC236}">
              <a16:creationId xmlns:a16="http://schemas.microsoft.com/office/drawing/2014/main" id="{FC2E3AD4-4D2E-4F70-9ED1-1CA2183B17B5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236</xdr:row>
      <xdr:rowOff>66675</xdr:rowOff>
    </xdr:to>
    <xdr:sp macro="" textlink="">
      <xdr:nvSpPr>
        <xdr:cNvPr id="373" name="Text Box 68">
          <a:extLst>
            <a:ext uri="{FF2B5EF4-FFF2-40B4-BE49-F238E27FC236}">
              <a16:creationId xmlns:a16="http://schemas.microsoft.com/office/drawing/2014/main" id="{C1DC56D1-1AE4-4954-8114-865F3A918F98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236</xdr:row>
      <xdr:rowOff>66675</xdr:rowOff>
    </xdr:to>
    <xdr:sp macro="" textlink="">
      <xdr:nvSpPr>
        <xdr:cNvPr id="374" name="Text Box 69">
          <a:extLst>
            <a:ext uri="{FF2B5EF4-FFF2-40B4-BE49-F238E27FC236}">
              <a16:creationId xmlns:a16="http://schemas.microsoft.com/office/drawing/2014/main" id="{C0945887-5644-481D-8BF2-EDA2A68B7F8C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236</xdr:row>
      <xdr:rowOff>66675</xdr:rowOff>
    </xdr:to>
    <xdr:sp macro="" textlink="">
      <xdr:nvSpPr>
        <xdr:cNvPr id="375" name="Text Box 70">
          <a:extLst>
            <a:ext uri="{FF2B5EF4-FFF2-40B4-BE49-F238E27FC236}">
              <a16:creationId xmlns:a16="http://schemas.microsoft.com/office/drawing/2014/main" id="{D7D845C5-B22F-4470-80B5-0F1E9FA0274F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236</xdr:row>
      <xdr:rowOff>66675</xdr:rowOff>
    </xdr:to>
    <xdr:sp macro="" textlink="">
      <xdr:nvSpPr>
        <xdr:cNvPr id="376" name="Text Box 71">
          <a:extLst>
            <a:ext uri="{FF2B5EF4-FFF2-40B4-BE49-F238E27FC236}">
              <a16:creationId xmlns:a16="http://schemas.microsoft.com/office/drawing/2014/main" id="{06AB4B65-093E-4658-B2E5-120A5978B798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236</xdr:row>
      <xdr:rowOff>66675</xdr:rowOff>
    </xdr:to>
    <xdr:sp macro="" textlink="">
      <xdr:nvSpPr>
        <xdr:cNvPr id="377" name="Text Box 72">
          <a:extLst>
            <a:ext uri="{FF2B5EF4-FFF2-40B4-BE49-F238E27FC236}">
              <a16:creationId xmlns:a16="http://schemas.microsoft.com/office/drawing/2014/main" id="{333BD7BD-A76F-4F5F-90ED-72716E114FA4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236</xdr:row>
      <xdr:rowOff>66675</xdr:rowOff>
    </xdr:to>
    <xdr:sp macro="" textlink="">
      <xdr:nvSpPr>
        <xdr:cNvPr id="378" name="Text Box 73">
          <a:extLst>
            <a:ext uri="{FF2B5EF4-FFF2-40B4-BE49-F238E27FC236}">
              <a16:creationId xmlns:a16="http://schemas.microsoft.com/office/drawing/2014/main" id="{A2051573-CB09-428C-9E5A-2986EFFFC02F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236</xdr:row>
      <xdr:rowOff>28575</xdr:rowOff>
    </xdr:to>
    <xdr:sp macro="" textlink="">
      <xdr:nvSpPr>
        <xdr:cNvPr id="379" name="Text Box 46">
          <a:extLst>
            <a:ext uri="{FF2B5EF4-FFF2-40B4-BE49-F238E27FC236}">
              <a16:creationId xmlns:a16="http://schemas.microsoft.com/office/drawing/2014/main" id="{7081AAA7-E664-4431-9442-05D7B0385F52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236</xdr:row>
      <xdr:rowOff>28575</xdr:rowOff>
    </xdr:to>
    <xdr:sp macro="" textlink="">
      <xdr:nvSpPr>
        <xdr:cNvPr id="380" name="Text Box 43">
          <a:extLst>
            <a:ext uri="{FF2B5EF4-FFF2-40B4-BE49-F238E27FC236}">
              <a16:creationId xmlns:a16="http://schemas.microsoft.com/office/drawing/2014/main" id="{E268C12E-572C-4B48-99BE-8C798939C2D3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236</xdr:row>
      <xdr:rowOff>28575</xdr:rowOff>
    </xdr:to>
    <xdr:sp macro="" textlink="">
      <xdr:nvSpPr>
        <xdr:cNvPr id="381" name="Text Box 46">
          <a:extLst>
            <a:ext uri="{FF2B5EF4-FFF2-40B4-BE49-F238E27FC236}">
              <a16:creationId xmlns:a16="http://schemas.microsoft.com/office/drawing/2014/main" id="{10E655E5-CA94-46A1-8890-BD2B58D0FA68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76200</xdr:colOff>
      <xdr:row>236</xdr:row>
      <xdr:rowOff>28575</xdr:rowOff>
    </xdr:to>
    <xdr:sp macro="" textlink="">
      <xdr:nvSpPr>
        <xdr:cNvPr id="382" name="Text Box 43">
          <a:extLst>
            <a:ext uri="{FF2B5EF4-FFF2-40B4-BE49-F238E27FC236}">
              <a16:creationId xmlns:a16="http://schemas.microsoft.com/office/drawing/2014/main" id="{D8A515A2-C8B8-48CD-B2D0-82BDBC6FFE90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0</xdr:colOff>
      <xdr:row>236</xdr:row>
      <xdr:rowOff>0</xdr:rowOff>
    </xdr:from>
    <xdr:ext cx="76200" cy="47625"/>
    <xdr:sp macro="" textlink="">
      <xdr:nvSpPr>
        <xdr:cNvPr id="383" name="Text Box 68">
          <a:extLst>
            <a:ext uri="{FF2B5EF4-FFF2-40B4-BE49-F238E27FC236}">
              <a16:creationId xmlns:a16="http://schemas.microsoft.com/office/drawing/2014/main" id="{7CF6854A-7F0E-43C5-8417-BF993A473EFE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47625"/>
    <xdr:sp macro="" textlink="">
      <xdr:nvSpPr>
        <xdr:cNvPr id="384" name="Text Box 69">
          <a:extLst>
            <a:ext uri="{FF2B5EF4-FFF2-40B4-BE49-F238E27FC236}">
              <a16:creationId xmlns:a16="http://schemas.microsoft.com/office/drawing/2014/main" id="{3D29C1A2-B52C-4950-A774-5DAC089C27CE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47625"/>
    <xdr:sp macro="" textlink="">
      <xdr:nvSpPr>
        <xdr:cNvPr id="385" name="Text Box 70">
          <a:extLst>
            <a:ext uri="{FF2B5EF4-FFF2-40B4-BE49-F238E27FC236}">
              <a16:creationId xmlns:a16="http://schemas.microsoft.com/office/drawing/2014/main" id="{3D6F0173-CFD8-4C29-858F-6DF775ED5F6B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47625"/>
    <xdr:sp macro="" textlink="">
      <xdr:nvSpPr>
        <xdr:cNvPr id="386" name="Text Box 71">
          <a:extLst>
            <a:ext uri="{FF2B5EF4-FFF2-40B4-BE49-F238E27FC236}">
              <a16:creationId xmlns:a16="http://schemas.microsoft.com/office/drawing/2014/main" id="{80E30F99-1332-4F0B-9765-D0B81FCD12DA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47625"/>
    <xdr:sp macro="" textlink="">
      <xdr:nvSpPr>
        <xdr:cNvPr id="387" name="Text Box 72">
          <a:extLst>
            <a:ext uri="{FF2B5EF4-FFF2-40B4-BE49-F238E27FC236}">
              <a16:creationId xmlns:a16="http://schemas.microsoft.com/office/drawing/2014/main" id="{945330A6-EB09-4E26-A07E-C2BC59525D75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47625"/>
    <xdr:sp macro="" textlink="">
      <xdr:nvSpPr>
        <xdr:cNvPr id="388" name="Text Box 73">
          <a:extLst>
            <a:ext uri="{FF2B5EF4-FFF2-40B4-BE49-F238E27FC236}">
              <a16:creationId xmlns:a16="http://schemas.microsoft.com/office/drawing/2014/main" id="{9EE7CFE3-85FA-4DE3-ACD8-14E42260A108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28575"/>
    <xdr:sp macro="" textlink="">
      <xdr:nvSpPr>
        <xdr:cNvPr id="389" name="Text Box 46">
          <a:extLst>
            <a:ext uri="{FF2B5EF4-FFF2-40B4-BE49-F238E27FC236}">
              <a16:creationId xmlns:a16="http://schemas.microsoft.com/office/drawing/2014/main" id="{3667DAE7-3D39-4A45-8357-EB234D053798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28575"/>
    <xdr:sp macro="" textlink="">
      <xdr:nvSpPr>
        <xdr:cNvPr id="390" name="Text Box 43">
          <a:extLst>
            <a:ext uri="{FF2B5EF4-FFF2-40B4-BE49-F238E27FC236}">
              <a16:creationId xmlns:a16="http://schemas.microsoft.com/office/drawing/2014/main" id="{1B0568BF-EEE5-4C1D-BC67-110364CD5C4D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28575"/>
    <xdr:sp macro="" textlink="">
      <xdr:nvSpPr>
        <xdr:cNvPr id="391" name="Text Box 46">
          <a:extLst>
            <a:ext uri="{FF2B5EF4-FFF2-40B4-BE49-F238E27FC236}">
              <a16:creationId xmlns:a16="http://schemas.microsoft.com/office/drawing/2014/main" id="{CB241471-1FA6-4A51-828B-BF2144715B93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28575"/>
    <xdr:sp macro="" textlink="">
      <xdr:nvSpPr>
        <xdr:cNvPr id="392" name="Text Box 43">
          <a:extLst>
            <a:ext uri="{FF2B5EF4-FFF2-40B4-BE49-F238E27FC236}">
              <a16:creationId xmlns:a16="http://schemas.microsoft.com/office/drawing/2014/main" id="{DD11502C-2641-4D93-9DC3-A9F38DEDD5BE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236</xdr:row>
      <xdr:rowOff>0</xdr:rowOff>
    </xdr:from>
    <xdr:ext cx="0" cy="171450"/>
    <xdr:sp macro="" textlink="">
      <xdr:nvSpPr>
        <xdr:cNvPr id="393" name="Text Box 10">
          <a:extLst>
            <a:ext uri="{FF2B5EF4-FFF2-40B4-BE49-F238E27FC236}">
              <a16:creationId xmlns:a16="http://schemas.microsoft.com/office/drawing/2014/main" id="{1D379315-A882-4D50-9991-FEE6C77B105E}"/>
            </a:ext>
          </a:extLst>
        </xdr:cNvPr>
        <xdr:cNvSpPr txBox="1">
          <a:spLocks noChangeArrowheads="1"/>
        </xdr:cNvSpPr>
      </xdr:nvSpPr>
      <xdr:spPr bwMode="auto">
        <a:xfrm>
          <a:off x="1057275" y="499110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171450"/>
    <xdr:sp macro="" textlink="">
      <xdr:nvSpPr>
        <xdr:cNvPr id="394" name="Text Box 65">
          <a:extLst>
            <a:ext uri="{FF2B5EF4-FFF2-40B4-BE49-F238E27FC236}">
              <a16:creationId xmlns:a16="http://schemas.microsoft.com/office/drawing/2014/main" id="{B1D57E55-2509-486F-B89E-424D0B211819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171450"/>
    <xdr:sp macro="" textlink="">
      <xdr:nvSpPr>
        <xdr:cNvPr id="395" name="Text Box 91">
          <a:extLst>
            <a:ext uri="{FF2B5EF4-FFF2-40B4-BE49-F238E27FC236}">
              <a16:creationId xmlns:a16="http://schemas.microsoft.com/office/drawing/2014/main" id="{B5C8CBA2-4900-44F9-BB9D-CE12D655BE26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171450"/>
    <xdr:sp macro="" textlink="">
      <xdr:nvSpPr>
        <xdr:cNvPr id="396" name="Text Box 65">
          <a:extLst>
            <a:ext uri="{FF2B5EF4-FFF2-40B4-BE49-F238E27FC236}">
              <a16:creationId xmlns:a16="http://schemas.microsoft.com/office/drawing/2014/main" id="{AB5AF555-CA46-4431-A219-5CF8D6BB2F1C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236</xdr:row>
      <xdr:rowOff>0</xdr:rowOff>
    </xdr:from>
    <xdr:ext cx="76200" cy="171450"/>
    <xdr:sp macro="" textlink="">
      <xdr:nvSpPr>
        <xdr:cNvPr id="397" name="Text Box 46">
          <a:extLst>
            <a:ext uri="{FF2B5EF4-FFF2-40B4-BE49-F238E27FC236}">
              <a16:creationId xmlns:a16="http://schemas.microsoft.com/office/drawing/2014/main" id="{B314BACD-1A6B-49ED-92A2-4D0CBFBC1D81}"/>
            </a:ext>
          </a:extLst>
        </xdr:cNvPr>
        <xdr:cNvSpPr txBox="1">
          <a:spLocks noChangeArrowheads="1"/>
        </xdr:cNvSpPr>
      </xdr:nvSpPr>
      <xdr:spPr bwMode="auto">
        <a:xfrm>
          <a:off x="4676775" y="49911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236</xdr:row>
      <xdr:rowOff>0</xdr:rowOff>
    </xdr:from>
    <xdr:ext cx="76200" cy="171450"/>
    <xdr:sp macro="" textlink="">
      <xdr:nvSpPr>
        <xdr:cNvPr id="398" name="Text Box 43">
          <a:extLst>
            <a:ext uri="{FF2B5EF4-FFF2-40B4-BE49-F238E27FC236}">
              <a16:creationId xmlns:a16="http://schemas.microsoft.com/office/drawing/2014/main" id="{C95337E4-9DF9-449F-BFCA-2E8ACFE947AA}"/>
            </a:ext>
          </a:extLst>
        </xdr:cNvPr>
        <xdr:cNvSpPr txBox="1">
          <a:spLocks noChangeArrowheads="1"/>
        </xdr:cNvSpPr>
      </xdr:nvSpPr>
      <xdr:spPr bwMode="auto">
        <a:xfrm>
          <a:off x="4676775" y="49911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66675"/>
    <xdr:sp macro="" textlink="">
      <xdr:nvSpPr>
        <xdr:cNvPr id="399" name="Text Box 68">
          <a:extLst>
            <a:ext uri="{FF2B5EF4-FFF2-40B4-BE49-F238E27FC236}">
              <a16:creationId xmlns:a16="http://schemas.microsoft.com/office/drawing/2014/main" id="{18C99E2A-9840-4B7C-AA04-C8829AD5F562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66675"/>
    <xdr:sp macro="" textlink="">
      <xdr:nvSpPr>
        <xdr:cNvPr id="400" name="Text Box 69">
          <a:extLst>
            <a:ext uri="{FF2B5EF4-FFF2-40B4-BE49-F238E27FC236}">
              <a16:creationId xmlns:a16="http://schemas.microsoft.com/office/drawing/2014/main" id="{8B81318B-F779-4D2E-BE9D-76B6239AAFF9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66675"/>
    <xdr:sp macro="" textlink="">
      <xdr:nvSpPr>
        <xdr:cNvPr id="401" name="Text Box 70">
          <a:extLst>
            <a:ext uri="{FF2B5EF4-FFF2-40B4-BE49-F238E27FC236}">
              <a16:creationId xmlns:a16="http://schemas.microsoft.com/office/drawing/2014/main" id="{63D838F9-1633-4418-8843-55D6B1B36C63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66675"/>
    <xdr:sp macro="" textlink="">
      <xdr:nvSpPr>
        <xdr:cNvPr id="402" name="Text Box 71">
          <a:extLst>
            <a:ext uri="{FF2B5EF4-FFF2-40B4-BE49-F238E27FC236}">
              <a16:creationId xmlns:a16="http://schemas.microsoft.com/office/drawing/2014/main" id="{F9DC7E17-4E1E-4FD8-9C9A-49F1AB5794D3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66675"/>
    <xdr:sp macro="" textlink="">
      <xdr:nvSpPr>
        <xdr:cNvPr id="403" name="Text Box 72">
          <a:extLst>
            <a:ext uri="{FF2B5EF4-FFF2-40B4-BE49-F238E27FC236}">
              <a16:creationId xmlns:a16="http://schemas.microsoft.com/office/drawing/2014/main" id="{61517695-8077-4801-9C58-56D55CCDC21F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66675"/>
    <xdr:sp macro="" textlink="">
      <xdr:nvSpPr>
        <xdr:cNvPr id="404" name="Text Box 73">
          <a:extLst>
            <a:ext uri="{FF2B5EF4-FFF2-40B4-BE49-F238E27FC236}">
              <a16:creationId xmlns:a16="http://schemas.microsoft.com/office/drawing/2014/main" id="{8D04DD2B-733B-4A4E-8F65-19513BBEF658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28575"/>
    <xdr:sp macro="" textlink="">
      <xdr:nvSpPr>
        <xdr:cNvPr id="405" name="Text Box 46">
          <a:extLst>
            <a:ext uri="{FF2B5EF4-FFF2-40B4-BE49-F238E27FC236}">
              <a16:creationId xmlns:a16="http://schemas.microsoft.com/office/drawing/2014/main" id="{63716961-D656-48C9-9D6D-BB4E51B0536D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28575"/>
    <xdr:sp macro="" textlink="">
      <xdr:nvSpPr>
        <xdr:cNvPr id="406" name="Text Box 43">
          <a:extLst>
            <a:ext uri="{FF2B5EF4-FFF2-40B4-BE49-F238E27FC236}">
              <a16:creationId xmlns:a16="http://schemas.microsoft.com/office/drawing/2014/main" id="{C29DCE66-6689-41D3-993C-80ACF1611B61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28575"/>
    <xdr:sp macro="" textlink="">
      <xdr:nvSpPr>
        <xdr:cNvPr id="407" name="Text Box 46">
          <a:extLst>
            <a:ext uri="{FF2B5EF4-FFF2-40B4-BE49-F238E27FC236}">
              <a16:creationId xmlns:a16="http://schemas.microsoft.com/office/drawing/2014/main" id="{8BEBBCC5-F1AC-43B4-8880-E3D9D9152A92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28575"/>
    <xdr:sp macro="" textlink="">
      <xdr:nvSpPr>
        <xdr:cNvPr id="408" name="Text Box 43">
          <a:extLst>
            <a:ext uri="{FF2B5EF4-FFF2-40B4-BE49-F238E27FC236}">
              <a16:creationId xmlns:a16="http://schemas.microsoft.com/office/drawing/2014/main" id="{014439A5-9670-4934-85D9-4373EF322C9A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66675"/>
    <xdr:sp macro="" textlink="">
      <xdr:nvSpPr>
        <xdr:cNvPr id="409" name="Text Box 68">
          <a:extLst>
            <a:ext uri="{FF2B5EF4-FFF2-40B4-BE49-F238E27FC236}">
              <a16:creationId xmlns:a16="http://schemas.microsoft.com/office/drawing/2014/main" id="{7693A523-99CB-496D-8617-097CB52F8D19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66675"/>
    <xdr:sp macro="" textlink="">
      <xdr:nvSpPr>
        <xdr:cNvPr id="410" name="Text Box 69">
          <a:extLst>
            <a:ext uri="{FF2B5EF4-FFF2-40B4-BE49-F238E27FC236}">
              <a16:creationId xmlns:a16="http://schemas.microsoft.com/office/drawing/2014/main" id="{82BE322B-521D-4379-A353-68303C821143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66675"/>
    <xdr:sp macro="" textlink="">
      <xdr:nvSpPr>
        <xdr:cNvPr id="411" name="Text Box 70">
          <a:extLst>
            <a:ext uri="{FF2B5EF4-FFF2-40B4-BE49-F238E27FC236}">
              <a16:creationId xmlns:a16="http://schemas.microsoft.com/office/drawing/2014/main" id="{2E18E07C-6687-4A3D-B7BD-964939A6948B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66675"/>
    <xdr:sp macro="" textlink="">
      <xdr:nvSpPr>
        <xdr:cNvPr id="412" name="Text Box 71">
          <a:extLst>
            <a:ext uri="{FF2B5EF4-FFF2-40B4-BE49-F238E27FC236}">
              <a16:creationId xmlns:a16="http://schemas.microsoft.com/office/drawing/2014/main" id="{B196BFBF-6569-42EB-9D23-ABE373BB8D7A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66675"/>
    <xdr:sp macro="" textlink="">
      <xdr:nvSpPr>
        <xdr:cNvPr id="413" name="Text Box 72">
          <a:extLst>
            <a:ext uri="{FF2B5EF4-FFF2-40B4-BE49-F238E27FC236}">
              <a16:creationId xmlns:a16="http://schemas.microsoft.com/office/drawing/2014/main" id="{9D48147F-6335-4911-A15E-B664870CB86D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66675"/>
    <xdr:sp macro="" textlink="">
      <xdr:nvSpPr>
        <xdr:cNvPr id="414" name="Text Box 73">
          <a:extLst>
            <a:ext uri="{FF2B5EF4-FFF2-40B4-BE49-F238E27FC236}">
              <a16:creationId xmlns:a16="http://schemas.microsoft.com/office/drawing/2014/main" id="{4A17713D-0BB4-4E52-A1E6-E9349BFEEC1D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28575"/>
    <xdr:sp macro="" textlink="">
      <xdr:nvSpPr>
        <xdr:cNvPr id="415" name="Text Box 46">
          <a:extLst>
            <a:ext uri="{FF2B5EF4-FFF2-40B4-BE49-F238E27FC236}">
              <a16:creationId xmlns:a16="http://schemas.microsoft.com/office/drawing/2014/main" id="{9860338E-6627-42C1-A9EF-C4CC969FC58C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28575"/>
    <xdr:sp macro="" textlink="">
      <xdr:nvSpPr>
        <xdr:cNvPr id="416" name="Text Box 43">
          <a:extLst>
            <a:ext uri="{FF2B5EF4-FFF2-40B4-BE49-F238E27FC236}">
              <a16:creationId xmlns:a16="http://schemas.microsoft.com/office/drawing/2014/main" id="{34B059E9-E311-4193-9A81-E6C43A00ABF6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28575"/>
    <xdr:sp macro="" textlink="">
      <xdr:nvSpPr>
        <xdr:cNvPr id="417" name="Text Box 46">
          <a:extLst>
            <a:ext uri="{FF2B5EF4-FFF2-40B4-BE49-F238E27FC236}">
              <a16:creationId xmlns:a16="http://schemas.microsoft.com/office/drawing/2014/main" id="{1CBB9503-EE14-426A-8BE3-FE7F9963969E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28575"/>
    <xdr:sp macro="" textlink="">
      <xdr:nvSpPr>
        <xdr:cNvPr id="418" name="Text Box 43">
          <a:extLst>
            <a:ext uri="{FF2B5EF4-FFF2-40B4-BE49-F238E27FC236}">
              <a16:creationId xmlns:a16="http://schemas.microsoft.com/office/drawing/2014/main" id="{8DE94832-B6B8-44E3-9004-F4D539B5EC90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47625"/>
    <xdr:sp macro="" textlink="">
      <xdr:nvSpPr>
        <xdr:cNvPr id="419" name="Text Box 68">
          <a:extLst>
            <a:ext uri="{FF2B5EF4-FFF2-40B4-BE49-F238E27FC236}">
              <a16:creationId xmlns:a16="http://schemas.microsoft.com/office/drawing/2014/main" id="{F8FED166-0C74-42ED-A639-1EF4E3D8190C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47625"/>
    <xdr:sp macro="" textlink="">
      <xdr:nvSpPr>
        <xdr:cNvPr id="420" name="Text Box 69">
          <a:extLst>
            <a:ext uri="{FF2B5EF4-FFF2-40B4-BE49-F238E27FC236}">
              <a16:creationId xmlns:a16="http://schemas.microsoft.com/office/drawing/2014/main" id="{E2591DA5-095C-4A1E-8948-20CEF2810214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47625"/>
    <xdr:sp macro="" textlink="">
      <xdr:nvSpPr>
        <xdr:cNvPr id="421" name="Text Box 70">
          <a:extLst>
            <a:ext uri="{FF2B5EF4-FFF2-40B4-BE49-F238E27FC236}">
              <a16:creationId xmlns:a16="http://schemas.microsoft.com/office/drawing/2014/main" id="{13D3E395-CF47-40BC-9A0F-317AEA97A83A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47625"/>
    <xdr:sp macro="" textlink="">
      <xdr:nvSpPr>
        <xdr:cNvPr id="422" name="Text Box 71">
          <a:extLst>
            <a:ext uri="{FF2B5EF4-FFF2-40B4-BE49-F238E27FC236}">
              <a16:creationId xmlns:a16="http://schemas.microsoft.com/office/drawing/2014/main" id="{D2FBA277-6F9B-468E-A978-31531F1C6F16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47625"/>
    <xdr:sp macro="" textlink="">
      <xdr:nvSpPr>
        <xdr:cNvPr id="423" name="Text Box 72">
          <a:extLst>
            <a:ext uri="{FF2B5EF4-FFF2-40B4-BE49-F238E27FC236}">
              <a16:creationId xmlns:a16="http://schemas.microsoft.com/office/drawing/2014/main" id="{3D32BED8-9FB5-4B3F-AF50-E63FC8C1A408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47625"/>
    <xdr:sp macro="" textlink="">
      <xdr:nvSpPr>
        <xdr:cNvPr id="424" name="Text Box 73">
          <a:extLst>
            <a:ext uri="{FF2B5EF4-FFF2-40B4-BE49-F238E27FC236}">
              <a16:creationId xmlns:a16="http://schemas.microsoft.com/office/drawing/2014/main" id="{9EED2522-DA25-4029-BA3E-009D11787424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28575"/>
    <xdr:sp macro="" textlink="">
      <xdr:nvSpPr>
        <xdr:cNvPr id="425" name="Text Box 46">
          <a:extLst>
            <a:ext uri="{FF2B5EF4-FFF2-40B4-BE49-F238E27FC236}">
              <a16:creationId xmlns:a16="http://schemas.microsoft.com/office/drawing/2014/main" id="{10DB1413-2757-40B5-91C8-95F1CE0963F3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28575"/>
    <xdr:sp macro="" textlink="">
      <xdr:nvSpPr>
        <xdr:cNvPr id="426" name="Text Box 43">
          <a:extLst>
            <a:ext uri="{FF2B5EF4-FFF2-40B4-BE49-F238E27FC236}">
              <a16:creationId xmlns:a16="http://schemas.microsoft.com/office/drawing/2014/main" id="{5BD7964D-C86F-48B4-9DF3-363EC3890CAD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28575"/>
    <xdr:sp macro="" textlink="">
      <xdr:nvSpPr>
        <xdr:cNvPr id="427" name="Text Box 46">
          <a:extLst>
            <a:ext uri="{FF2B5EF4-FFF2-40B4-BE49-F238E27FC236}">
              <a16:creationId xmlns:a16="http://schemas.microsoft.com/office/drawing/2014/main" id="{18889C10-BD67-4363-950C-12350E8BAF47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28575"/>
    <xdr:sp macro="" textlink="">
      <xdr:nvSpPr>
        <xdr:cNvPr id="428" name="Text Box 43">
          <a:extLst>
            <a:ext uri="{FF2B5EF4-FFF2-40B4-BE49-F238E27FC236}">
              <a16:creationId xmlns:a16="http://schemas.microsoft.com/office/drawing/2014/main" id="{7C2C49C0-C4AD-420F-8964-DDA13A4C13A2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236</xdr:row>
      <xdr:rowOff>0</xdr:rowOff>
    </xdr:from>
    <xdr:ext cx="0" cy="171450"/>
    <xdr:sp macro="" textlink="">
      <xdr:nvSpPr>
        <xdr:cNvPr id="429" name="Text Box 10">
          <a:extLst>
            <a:ext uri="{FF2B5EF4-FFF2-40B4-BE49-F238E27FC236}">
              <a16:creationId xmlns:a16="http://schemas.microsoft.com/office/drawing/2014/main" id="{6ECAEF09-AB22-4758-9F07-3B36C88A219B}"/>
            </a:ext>
          </a:extLst>
        </xdr:cNvPr>
        <xdr:cNvSpPr txBox="1">
          <a:spLocks noChangeArrowheads="1"/>
        </xdr:cNvSpPr>
      </xdr:nvSpPr>
      <xdr:spPr bwMode="auto">
        <a:xfrm>
          <a:off x="1057275" y="499110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236</xdr:row>
      <xdr:rowOff>0</xdr:rowOff>
    </xdr:from>
    <xdr:ext cx="0" cy="171450"/>
    <xdr:sp macro="" textlink="">
      <xdr:nvSpPr>
        <xdr:cNvPr id="430" name="Text Box 11">
          <a:extLst>
            <a:ext uri="{FF2B5EF4-FFF2-40B4-BE49-F238E27FC236}">
              <a16:creationId xmlns:a16="http://schemas.microsoft.com/office/drawing/2014/main" id="{6C4F81C9-677C-4A3D-8794-55A09D0543A2}"/>
            </a:ext>
          </a:extLst>
        </xdr:cNvPr>
        <xdr:cNvSpPr txBox="1">
          <a:spLocks noChangeArrowheads="1"/>
        </xdr:cNvSpPr>
      </xdr:nvSpPr>
      <xdr:spPr bwMode="auto">
        <a:xfrm>
          <a:off x="1057275" y="499110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171450"/>
    <xdr:sp macro="" textlink="">
      <xdr:nvSpPr>
        <xdr:cNvPr id="431" name="Text Box 65">
          <a:extLst>
            <a:ext uri="{FF2B5EF4-FFF2-40B4-BE49-F238E27FC236}">
              <a16:creationId xmlns:a16="http://schemas.microsoft.com/office/drawing/2014/main" id="{F0DFE933-22EC-4613-A86D-2651C2D61F31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171450"/>
    <xdr:sp macro="" textlink="">
      <xdr:nvSpPr>
        <xdr:cNvPr id="432" name="Text Box 91">
          <a:extLst>
            <a:ext uri="{FF2B5EF4-FFF2-40B4-BE49-F238E27FC236}">
              <a16:creationId xmlns:a16="http://schemas.microsoft.com/office/drawing/2014/main" id="{6A1CA697-4865-42A4-B160-B08E4B665F83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171450"/>
    <xdr:sp macro="" textlink="">
      <xdr:nvSpPr>
        <xdr:cNvPr id="433" name="Text Box 65">
          <a:extLst>
            <a:ext uri="{FF2B5EF4-FFF2-40B4-BE49-F238E27FC236}">
              <a16:creationId xmlns:a16="http://schemas.microsoft.com/office/drawing/2014/main" id="{3757673B-F305-48BA-ADA8-253B1FE21A6A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171450"/>
    <xdr:sp macro="" textlink="">
      <xdr:nvSpPr>
        <xdr:cNvPr id="434" name="Text Box 91">
          <a:extLst>
            <a:ext uri="{FF2B5EF4-FFF2-40B4-BE49-F238E27FC236}">
              <a16:creationId xmlns:a16="http://schemas.microsoft.com/office/drawing/2014/main" id="{54BBFF27-15FB-472D-9802-F13024617ABF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236</xdr:row>
      <xdr:rowOff>0</xdr:rowOff>
    </xdr:from>
    <xdr:ext cx="76200" cy="171450"/>
    <xdr:sp macro="" textlink="">
      <xdr:nvSpPr>
        <xdr:cNvPr id="435" name="Text Box 46">
          <a:extLst>
            <a:ext uri="{FF2B5EF4-FFF2-40B4-BE49-F238E27FC236}">
              <a16:creationId xmlns:a16="http://schemas.microsoft.com/office/drawing/2014/main" id="{F99E558C-8388-47CC-9D9B-56FC8FDA6EC0}"/>
            </a:ext>
          </a:extLst>
        </xdr:cNvPr>
        <xdr:cNvSpPr txBox="1">
          <a:spLocks noChangeArrowheads="1"/>
        </xdr:cNvSpPr>
      </xdr:nvSpPr>
      <xdr:spPr bwMode="auto">
        <a:xfrm>
          <a:off x="4676775" y="49911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236</xdr:row>
      <xdr:rowOff>0</xdr:rowOff>
    </xdr:from>
    <xdr:ext cx="76200" cy="171450"/>
    <xdr:sp macro="" textlink="">
      <xdr:nvSpPr>
        <xdr:cNvPr id="436" name="Text Box 43">
          <a:extLst>
            <a:ext uri="{FF2B5EF4-FFF2-40B4-BE49-F238E27FC236}">
              <a16:creationId xmlns:a16="http://schemas.microsoft.com/office/drawing/2014/main" id="{683F05EF-0610-407C-9901-3F3C6E40613C}"/>
            </a:ext>
          </a:extLst>
        </xdr:cNvPr>
        <xdr:cNvSpPr txBox="1">
          <a:spLocks noChangeArrowheads="1"/>
        </xdr:cNvSpPr>
      </xdr:nvSpPr>
      <xdr:spPr bwMode="auto">
        <a:xfrm>
          <a:off x="4676775" y="49911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66675"/>
    <xdr:sp macro="" textlink="">
      <xdr:nvSpPr>
        <xdr:cNvPr id="437" name="Text Box 68">
          <a:extLst>
            <a:ext uri="{FF2B5EF4-FFF2-40B4-BE49-F238E27FC236}">
              <a16:creationId xmlns:a16="http://schemas.microsoft.com/office/drawing/2014/main" id="{4F6D10E6-72D9-4864-BD93-957CE118AEB8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66675"/>
    <xdr:sp macro="" textlink="">
      <xdr:nvSpPr>
        <xdr:cNvPr id="438" name="Text Box 69">
          <a:extLst>
            <a:ext uri="{FF2B5EF4-FFF2-40B4-BE49-F238E27FC236}">
              <a16:creationId xmlns:a16="http://schemas.microsoft.com/office/drawing/2014/main" id="{F44CC0F8-D6F5-4B7C-ADC2-006A14D31E0C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66675"/>
    <xdr:sp macro="" textlink="">
      <xdr:nvSpPr>
        <xdr:cNvPr id="439" name="Text Box 70">
          <a:extLst>
            <a:ext uri="{FF2B5EF4-FFF2-40B4-BE49-F238E27FC236}">
              <a16:creationId xmlns:a16="http://schemas.microsoft.com/office/drawing/2014/main" id="{AD6DC543-1D8D-47A7-8254-53AFF0C7802B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66675"/>
    <xdr:sp macro="" textlink="">
      <xdr:nvSpPr>
        <xdr:cNvPr id="440" name="Text Box 71">
          <a:extLst>
            <a:ext uri="{FF2B5EF4-FFF2-40B4-BE49-F238E27FC236}">
              <a16:creationId xmlns:a16="http://schemas.microsoft.com/office/drawing/2014/main" id="{F9F62E6B-DA3B-482F-B634-A03782740076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66675"/>
    <xdr:sp macro="" textlink="">
      <xdr:nvSpPr>
        <xdr:cNvPr id="441" name="Text Box 72">
          <a:extLst>
            <a:ext uri="{FF2B5EF4-FFF2-40B4-BE49-F238E27FC236}">
              <a16:creationId xmlns:a16="http://schemas.microsoft.com/office/drawing/2014/main" id="{F9E79AA5-E503-427B-B971-BAA9C9229B9C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66675"/>
    <xdr:sp macro="" textlink="">
      <xdr:nvSpPr>
        <xdr:cNvPr id="442" name="Text Box 73">
          <a:extLst>
            <a:ext uri="{FF2B5EF4-FFF2-40B4-BE49-F238E27FC236}">
              <a16:creationId xmlns:a16="http://schemas.microsoft.com/office/drawing/2014/main" id="{8C72E3CB-DC3C-4F10-8E55-10BCCF440A44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28575"/>
    <xdr:sp macro="" textlink="">
      <xdr:nvSpPr>
        <xdr:cNvPr id="443" name="Text Box 46">
          <a:extLst>
            <a:ext uri="{FF2B5EF4-FFF2-40B4-BE49-F238E27FC236}">
              <a16:creationId xmlns:a16="http://schemas.microsoft.com/office/drawing/2014/main" id="{297DEE4D-CE4D-44B7-A517-AF3F207B8D2A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28575"/>
    <xdr:sp macro="" textlink="">
      <xdr:nvSpPr>
        <xdr:cNvPr id="444" name="Text Box 43">
          <a:extLst>
            <a:ext uri="{FF2B5EF4-FFF2-40B4-BE49-F238E27FC236}">
              <a16:creationId xmlns:a16="http://schemas.microsoft.com/office/drawing/2014/main" id="{BDEFED7B-DF14-4746-80EE-0F121C4139B9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28575"/>
    <xdr:sp macro="" textlink="">
      <xdr:nvSpPr>
        <xdr:cNvPr id="445" name="Text Box 46">
          <a:extLst>
            <a:ext uri="{FF2B5EF4-FFF2-40B4-BE49-F238E27FC236}">
              <a16:creationId xmlns:a16="http://schemas.microsoft.com/office/drawing/2014/main" id="{E4AC01DF-46B4-496C-B163-4D885DDB7659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28575"/>
    <xdr:sp macro="" textlink="">
      <xdr:nvSpPr>
        <xdr:cNvPr id="446" name="Text Box 43">
          <a:extLst>
            <a:ext uri="{FF2B5EF4-FFF2-40B4-BE49-F238E27FC236}">
              <a16:creationId xmlns:a16="http://schemas.microsoft.com/office/drawing/2014/main" id="{3248F673-AF2B-4AAD-9551-33C3E8250AA7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66675"/>
    <xdr:sp macro="" textlink="">
      <xdr:nvSpPr>
        <xdr:cNvPr id="447" name="Text Box 68">
          <a:extLst>
            <a:ext uri="{FF2B5EF4-FFF2-40B4-BE49-F238E27FC236}">
              <a16:creationId xmlns:a16="http://schemas.microsoft.com/office/drawing/2014/main" id="{EBDE0C10-B370-4D6A-A797-D3CEA281B8C6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66675"/>
    <xdr:sp macro="" textlink="">
      <xdr:nvSpPr>
        <xdr:cNvPr id="448" name="Text Box 69">
          <a:extLst>
            <a:ext uri="{FF2B5EF4-FFF2-40B4-BE49-F238E27FC236}">
              <a16:creationId xmlns:a16="http://schemas.microsoft.com/office/drawing/2014/main" id="{62EBF40E-9A39-42E0-A4FC-96A2E46B3B0E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66675"/>
    <xdr:sp macro="" textlink="">
      <xdr:nvSpPr>
        <xdr:cNvPr id="449" name="Text Box 70">
          <a:extLst>
            <a:ext uri="{FF2B5EF4-FFF2-40B4-BE49-F238E27FC236}">
              <a16:creationId xmlns:a16="http://schemas.microsoft.com/office/drawing/2014/main" id="{154C8FB1-17BD-490F-8176-2369901110CD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66675"/>
    <xdr:sp macro="" textlink="">
      <xdr:nvSpPr>
        <xdr:cNvPr id="450" name="Text Box 71">
          <a:extLst>
            <a:ext uri="{FF2B5EF4-FFF2-40B4-BE49-F238E27FC236}">
              <a16:creationId xmlns:a16="http://schemas.microsoft.com/office/drawing/2014/main" id="{C747D615-9CED-41A3-BB45-5EAE216B2507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66675"/>
    <xdr:sp macro="" textlink="">
      <xdr:nvSpPr>
        <xdr:cNvPr id="451" name="Text Box 72">
          <a:extLst>
            <a:ext uri="{FF2B5EF4-FFF2-40B4-BE49-F238E27FC236}">
              <a16:creationId xmlns:a16="http://schemas.microsoft.com/office/drawing/2014/main" id="{4610808F-518B-4C4E-B3BF-14D9CB709858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66675"/>
    <xdr:sp macro="" textlink="">
      <xdr:nvSpPr>
        <xdr:cNvPr id="452" name="Text Box 73">
          <a:extLst>
            <a:ext uri="{FF2B5EF4-FFF2-40B4-BE49-F238E27FC236}">
              <a16:creationId xmlns:a16="http://schemas.microsoft.com/office/drawing/2014/main" id="{55FFDE9E-477A-4463-BF6D-6F6C88DDE63F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28575"/>
    <xdr:sp macro="" textlink="">
      <xdr:nvSpPr>
        <xdr:cNvPr id="453" name="Text Box 46">
          <a:extLst>
            <a:ext uri="{FF2B5EF4-FFF2-40B4-BE49-F238E27FC236}">
              <a16:creationId xmlns:a16="http://schemas.microsoft.com/office/drawing/2014/main" id="{3498003D-C749-4398-A17B-242F9B525336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28575"/>
    <xdr:sp macro="" textlink="">
      <xdr:nvSpPr>
        <xdr:cNvPr id="454" name="Text Box 43">
          <a:extLst>
            <a:ext uri="{FF2B5EF4-FFF2-40B4-BE49-F238E27FC236}">
              <a16:creationId xmlns:a16="http://schemas.microsoft.com/office/drawing/2014/main" id="{2E1EB1C6-5A59-4907-92F5-011CAD1B3406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28575"/>
    <xdr:sp macro="" textlink="">
      <xdr:nvSpPr>
        <xdr:cNvPr id="455" name="Text Box 46">
          <a:extLst>
            <a:ext uri="{FF2B5EF4-FFF2-40B4-BE49-F238E27FC236}">
              <a16:creationId xmlns:a16="http://schemas.microsoft.com/office/drawing/2014/main" id="{B71453F5-4E38-4438-8FBD-F829052F8142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28575"/>
    <xdr:sp macro="" textlink="">
      <xdr:nvSpPr>
        <xdr:cNvPr id="456" name="Text Box 43">
          <a:extLst>
            <a:ext uri="{FF2B5EF4-FFF2-40B4-BE49-F238E27FC236}">
              <a16:creationId xmlns:a16="http://schemas.microsoft.com/office/drawing/2014/main" id="{0EDFDC04-4976-4733-BFFA-82F5B4C7B489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47625"/>
    <xdr:sp macro="" textlink="">
      <xdr:nvSpPr>
        <xdr:cNvPr id="457" name="Text Box 68">
          <a:extLst>
            <a:ext uri="{FF2B5EF4-FFF2-40B4-BE49-F238E27FC236}">
              <a16:creationId xmlns:a16="http://schemas.microsoft.com/office/drawing/2014/main" id="{01724BEA-5745-493B-AF29-A9BC60257F80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47625"/>
    <xdr:sp macro="" textlink="">
      <xdr:nvSpPr>
        <xdr:cNvPr id="458" name="Text Box 69">
          <a:extLst>
            <a:ext uri="{FF2B5EF4-FFF2-40B4-BE49-F238E27FC236}">
              <a16:creationId xmlns:a16="http://schemas.microsoft.com/office/drawing/2014/main" id="{5D3275CF-60E8-4186-A09F-97DB912066E9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47625"/>
    <xdr:sp macro="" textlink="">
      <xdr:nvSpPr>
        <xdr:cNvPr id="459" name="Text Box 70">
          <a:extLst>
            <a:ext uri="{FF2B5EF4-FFF2-40B4-BE49-F238E27FC236}">
              <a16:creationId xmlns:a16="http://schemas.microsoft.com/office/drawing/2014/main" id="{A9D39AC5-73F8-4B53-ACF1-551D3E3D2F4E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47625"/>
    <xdr:sp macro="" textlink="">
      <xdr:nvSpPr>
        <xdr:cNvPr id="460" name="Text Box 71">
          <a:extLst>
            <a:ext uri="{FF2B5EF4-FFF2-40B4-BE49-F238E27FC236}">
              <a16:creationId xmlns:a16="http://schemas.microsoft.com/office/drawing/2014/main" id="{2276D84A-FF94-494B-9CCF-CC52CA7D7E09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47625"/>
    <xdr:sp macro="" textlink="">
      <xdr:nvSpPr>
        <xdr:cNvPr id="461" name="Text Box 72">
          <a:extLst>
            <a:ext uri="{FF2B5EF4-FFF2-40B4-BE49-F238E27FC236}">
              <a16:creationId xmlns:a16="http://schemas.microsoft.com/office/drawing/2014/main" id="{09A4BD7E-2676-4BD1-8CC8-61AC7904819B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47625"/>
    <xdr:sp macro="" textlink="">
      <xdr:nvSpPr>
        <xdr:cNvPr id="462" name="Text Box 73">
          <a:extLst>
            <a:ext uri="{FF2B5EF4-FFF2-40B4-BE49-F238E27FC236}">
              <a16:creationId xmlns:a16="http://schemas.microsoft.com/office/drawing/2014/main" id="{44762C62-EC5C-49BC-A0A0-52F88E19D591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28575"/>
    <xdr:sp macro="" textlink="">
      <xdr:nvSpPr>
        <xdr:cNvPr id="463" name="Text Box 46">
          <a:extLst>
            <a:ext uri="{FF2B5EF4-FFF2-40B4-BE49-F238E27FC236}">
              <a16:creationId xmlns:a16="http://schemas.microsoft.com/office/drawing/2014/main" id="{ABB9FCA3-5FCA-47F7-9EFF-801C2CA05976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28575"/>
    <xdr:sp macro="" textlink="">
      <xdr:nvSpPr>
        <xdr:cNvPr id="464" name="Text Box 43">
          <a:extLst>
            <a:ext uri="{FF2B5EF4-FFF2-40B4-BE49-F238E27FC236}">
              <a16:creationId xmlns:a16="http://schemas.microsoft.com/office/drawing/2014/main" id="{E64A4601-F0EC-46E7-B685-1EC5C4D912D0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28575"/>
    <xdr:sp macro="" textlink="">
      <xdr:nvSpPr>
        <xdr:cNvPr id="465" name="Text Box 46">
          <a:extLst>
            <a:ext uri="{FF2B5EF4-FFF2-40B4-BE49-F238E27FC236}">
              <a16:creationId xmlns:a16="http://schemas.microsoft.com/office/drawing/2014/main" id="{CEEC62C9-8192-4D94-B50B-100CA50E262D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28575"/>
    <xdr:sp macro="" textlink="">
      <xdr:nvSpPr>
        <xdr:cNvPr id="466" name="Text Box 43">
          <a:extLst>
            <a:ext uri="{FF2B5EF4-FFF2-40B4-BE49-F238E27FC236}">
              <a16:creationId xmlns:a16="http://schemas.microsoft.com/office/drawing/2014/main" id="{F32C25EB-60DE-4864-B66C-67A8FB9DE2D7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236</xdr:row>
      <xdr:rowOff>0</xdr:rowOff>
    </xdr:from>
    <xdr:ext cx="0" cy="171450"/>
    <xdr:sp macro="" textlink="">
      <xdr:nvSpPr>
        <xdr:cNvPr id="467" name="Text Box 10">
          <a:extLst>
            <a:ext uri="{FF2B5EF4-FFF2-40B4-BE49-F238E27FC236}">
              <a16:creationId xmlns:a16="http://schemas.microsoft.com/office/drawing/2014/main" id="{65052BC1-A866-4AE6-99FB-A1EB233366D7}"/>
            </a:ext>
          </a:extLst>
        </xdr:cNvPr>
        <xdr:cNvSpPr txBox="1">
          <a:spLocks noChangeArrowheads="1"/>
        </xdr:cNvSpPr>
      </xdr:nvSpPr>
      <xdr:spPr bwMode="auto">
        <a:xfrm>
          <a:off x="1057275" y="499110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236</xdr:row>
      <xdr:rowOff>0</xdr:rowOff>
    </xdr:from>
    <xdr:ext cx="0" cy="171450"/>
    <xdr:sp macro="" textlink="">
      <xdr:nvSpPr>
        <xdr:cNvPr id="468" name="Text Box 11">
          <a:extLst>
            <a:ext uri="{FF2B5EF4-FFF2-40B4-BE49-F238E27FC236}">
              <a16:creationId xmlns:a16="http://schemas.microsoft.com/office/drawing/2014/main" id="{81D29B9B-459C-4F9B-858D-05E1A715BF98}"/>
            </a:ext>
          </a:extLst>
        </xdr:cNvPr>
        <xdr:cNvSpPr txBox="1">
          <a:spLocks noChangeArrowheads="1"/>
        </xdr:cNvSpPr>
      </xdr:nvSpPr>
      <xdr:spPr bwMode="auto">
        <a:xfrm>
          <a:off x="1057275" y="499110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171450"/>
    <xdr:sp macro="" textlink="">
      <xdr:nvSpPr>
        <xdr:cNvPr id="469" name="Text Box 65">
          <a:extLst>
            <a:ext uri="{FF2B5EF4-FFF2-40B4-BE49-F238E27FC236}">
              <a16:creationId xmlns:a16="http://schemas.microsoft.com/office/drawing/2014/main" id="{ED6FD832-CBD4-4B66-A709-0F5C5E6F44D9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171450"/>
    <xdr:sp macro="" textlink="">
      <xdr:nvSpPr>
        <xdr:cNvPr id="470" name="Text Box 91">
          <a:extLst>
            <a:ext uri="{FF2B5EF4-FFF2-40B4-BE49-F238E27FC236}">
              <a16:creationId xmlns:a16="http://schemas.microsoft.com/office/drawing/2014/main" id="{2D900EF6-2E4D-4534-A3C6-9DA9B3B1BE97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171450"/>
    <xdr:sp macro="" textlink="">
      <xdr:nvSpPr>
        <xdr:cNvPr id="471" name="Text Box 65">
          <a:extLst>
            <a:ext uri="{FF2B5EF4-FFF2-40B4-BE49-F238E27FC236}">
              <a16:creationId xmlns:a16="http://schemas.microsoft.com/office/drawing/2014/main" id="{FF4D9541-5BDC-45FA-926F-2339CB09C821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171450"/>
    <xdr:sp macro="" textlink="">
      <xdr:nvSpPr>
        <xdr:cNvPr id="472" name="Text Box 91">
          <a:extLst>
            <a:ext uri="{FF2B5EF4-FFF2-40B4-BE49-F238E27FC236}">
              <a16:creationId xmlns:a16="http://schemas.microsoft.com/office/drawing/2014/main" id="{0F87F38E-6403-4F2E-85C0-1C8440342D61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236</xdr:row>
      <xdr:rowOff>0</xdr:rowOff>
    </xdr:from>
    <xdr:ext cx="76200" cy="171450"/>
    <xdr:sp macro="" textlink="">
      <xdr:nvSpPr>
        <xdr:cNvPr id="473" name="Text Box 46">
          <a:extLst>
            <a:ext uri="{FF2B5EF4-FFF2-40B4-BE49-F238E27FC236}">
              <a16:creationId xmlns:a16="http://schemas.microsoft.com/office/drawing/2014/main" id="{43A8BEB8-6DD1-4A3A-A3AA-3812E1E98AEF}"/>
            </a:ext>
          </a:extLst>
        </xdr:cNvPr>
        <xdr:cNvSpPr txBox="1">
          <a:spLocks noChangeArrowheads="1"/>
        </xdr:cNvSpPr>
      </xdr:nvSpPr>
      <xdr:spPr bwMode="auto">
        <a:xfrm>
          <a:off x="4676775" y="49911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236</xdr:row>
      <xdr:rowOff>0</xdr:rowOff>
    </xdr:from>
    <xdr:ext cx="76200" cy="171450"/>
    <xdr:sp macro="" textlink="">
      <xdr:nvSpPr>
        <xdr:cNvPr id="474" name="Text Box 43">
          <a:extLst>
            <a:ext uri="{FF2B5EF4-FFF2-40B4-BE49-F238E27FC236}">
              <a16:creationId xmlns:a16="http://schemas.microsoft.com/office/drawing/2014/main" id="{E513574B-C215-456A-B274-0506F09F62D4}"/>
            </a:ext>
          </a:extLst>
        </xdr:cNvPr>
        <xdr:cNvSpPr txBox="1">
          <a:spLocks noChangeArrowheads="1"/>
        </xdr:cNvSpPr>
      </xdr:nvSpPr>
      <xdr:spPr bwMode="auto">
        <a:xfrm>
          <a:off x="4676775" y="49911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66675"/>
    <xdr:sp macro="" textlink="">
      <xdr:nvSpPr>
        <xdr:cNvPr id="475" name="Text Box 68">
          <a:extLst>
            <a:ext uri="{FF2B5EF4-FFF2-40B4-BE49-F238E27FC236}">
              <a16:creationId xmlns:a16="http://schemas.microsoft.com/office/drawing/2014/main" id="{76850B86-E628-4B55-8F61-AF12EF4F4156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66675"/>
    <xdr:sp macro="" textlink="">
      <xdr:nvSpPr>
        <xdr:cNvPr id="476" name="Text Box 69">
          <a:extLst>
            <a:ext uri="{FF2B5EF4-FFF2-40B4-BE49-F238E27FC236}">
              <a16:creationId xmlns:a16="http://schemas.microsoft.com/office/drawing/2014/main" id="{35A0E70B-8E24-4C64-AFAC-A1CDC1322448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66675"/>
    <xdr:sp macro="" textlink="">
      <xdr:nvSpPr>
        <xdr:cNvPr id="477" name="Text Box 70">
          <a:extLst>
            <a:ext uri="{FF2B5EF4-FFF2-40B4-BE49-F238E27FC236}">
              <a16:creationId xmlns:a16="http://schemas.microsoft.com/office/drawing/2014/main" id="{8E305D4A-BF05-4EAF-8261-9538A7EE3A61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66675"/>
    <xdr:sp macro="" textlink="">
      <xdr:nvSpPr>
        <xdr:cNvPr id="478" name="Text Box 71">
          <a:extLst>
            <a:ext uri="{FF2B5EF4-FFF2-40B4-BE49-F238E27FC236}">
              <a16:creationId xmlns:a16="http://schemas.microsoft.com/office/drawing/2014/main" id="{9613F6AE-58C4-4D30-B7CB-AF0D83F5203D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66675"/>
    <xdr:sp macro="" textlink="">
      <xdr:nvSpPr>
        <xdr:cNvPr id="479" name="Text Box 72">
          <a:extLst>
            <a:ext uri="{FF2B5EF4-FFF2-40B4-BE49-F238E27FC236}">
              <a16:creationId xmlns:a16="http://schemas.microsoft.com/office/drawing/2014/main" id="{422C8293-9428-4312-8E01-3A206ACBBB6A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66675"/>
    <xdr:sp macro="" textlink="">
      <xdr:nvSpPr>
        <xdr:cNvPr id="480" name="Text Box 73">
          <a:extLst>
            <a:ext uri="{FF2B5EF4-FFF2-40B4-BE49-F238E27FC236}">
              <a16:creationId xmlns:a16="http://schemas.microsoft.com/office/drawing/2014/main" id="{D979902E-C234-447D-BD2B-8D6E312D8107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28575"/>
    <xdr:sp macro="" textlink="">
      <xdr:nvSpPr>
        <xdr:cNvPr id="481" name="Text Box 46">
          <a:extLst>
            <a:ext uri="{FF2B5EF4-FFF2-40B4-BE49-F238E27FC236}">
              <a16:creationId xmlns:a16="http://schemas.microsoft.com/office/drawing/2014/main" id="{A11802CA-CBA6-4375-8642-D9565D00115E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28575"/>
    <xdr:sp macro="" textlink="">
      <xdr:nvSpPr>
        <xdr:cNvPr id="482" name="Text Box 43">
          <a:extLst>
            <a:ext uri="{FF2B5EF4-FFF2-40B4-BE49-F238E27FC236}">
              <a16:creationId xmlns:a16="http://schemas.microsoft.com/office/drawing/2014/main" id="{28A3EFC6-8A00-4393-B8C0-0CF24C1C320C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28575"/>
    <xdr:sp macro="" textlink="">
      <xdr:nvSpPr>
        <xdr:cNvPr id="483" name="Text Box 46">
          <a:extLst>
            <a:ext uri="{FF2B5EF4-FFF2-40B4-BE49-F238E27FC236}">
              <a16:creationId xmlns:a16="http://schemas.microsoft.com/office/drawing/2014/main" id="{B34FB11C-13DB-4678-8B54-38596594D4B0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28575"/>
    <xdr:sp macro="" textlink="">
      <xdr:nvSpPr>
        <xdr:cNvPr id="484" name="Text Box 43">
          <a:extLst>
            <a:ext uri="{FF2B5EF4-FFF2-40B4-BE49-F238E27FC236}">
              <a16:creationId xmlns:a16="http://schemas.microsoft.com/office/drawing/2014/main" id="{8B60D5B9-F7C5-4600-B735-623DF54979F7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66675"/>
    <xdr:sp macro="" textlink="">
      <xdr:nvSpPr>
        <xdr:cNvPr id="485" name="Text Box 68">
          <a:extLst>
            <a:ext uri="{FF2B5EF4-FFF2-40B4-BE49-F238E27FC236}">
              <a16:creationId xmlns:a16="http://schemas.microsoft.com/office/drawing/2014/main" id="{FA36E974-C403-473B-8D70-08C6871B7367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66675"/>
    <xdr:sp macro="" textlink="">
      <xdr:nvSpPr>
        <xdr:cNvPr id="486" name="Text Box 69">
          <a:extLst>
            <a:ext uri="{FF2B5EF4-FFF2-40B4-BE49-F238E27FC236}">
              <a16:creationId xmlns:a16="http://schemas.microsoft.com/office/drawing/2014/main" id="{95396624-A7CF-46D4-921D-7334EE699E8C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66675"/>
    <xdr:sp macro="" textlink="">
      <xdr:nvSpPr>
        <xdr:cNvPr id="487" name="Text Box 70">
          <a:extLst>
            <a:ext uri="{FF2B5EF4-FFF2-40B4-BE49-F238E27FC236}">
              <a16:creationId xmlns:a16="http://schemas.microsoft.com/office/drawing/2014/main" id="{81A58AED-0023-487F-A5D0-0E455B117558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66675"/>
    <xdr:sp macro="" textlink="">
      <xdr:nvSpPr>
        <xdr:cNvPr id="488" name="Text Box 71">
          <a:extLst>
            <a:ext uri="{FF2B5EF4-FFF2-40B4-BE49-F238E27FC236}">
              <a16:creationId xmlns:a16="http://schemas.microsoft.com/office/drawing/2014/main" id="{61B7D3E1-7C52-4786-B4C1-BDCAE46B4DCD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66675"/>
    <xdr:sp macro="" textlink="">
      <xdr:nvSpPr>
        <xdr:cNvPr id="489" name="Text Box 72">
          <a:extLst>
            <a:ext uri="{FF2B5EF4-FFF2-40B4-BE49-F238E27FC236}">
              <a16:creationId xmlns:a16="http://schemas.microsoft.com/office/drawing/2014/main" id="{D9CB4EE0-8497-4987-8ED2-97373721DE00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66675"/>
    <xdr:sp macro="" textlink="">
      <xdr:nvSpPr>
        <xdr:cNvPr id="490" name="Text Box 73">
          <a:extLst>
            <a:ext uri="{FF2B5EF4-FFF2-40B4-BE49-F238E27FC236}">
              <a16:creationId xmlns:a16="http://schemas.microsoft.com/office/drawing/2014/main" id="{2838F881-726E-4F14-814A-B400B7FE8700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28575"/>
    <xdr:sp macro="" textlink="">
      <xdr:nvSpPr>
        <xdr:cNvPr id="491" name="Text Box 46">
          <a:extLst>
            <a:ext uri="{FF2B5EF4-FFF2-40B4-BE49-F238E27FC236}">
              <a16:creationId xmlns:a16="http://schemas.microsoft.com/office/drawing/2014/main" id="{484BEFC7-0018-4179-B257-9D5795017CBC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28575"/>
    <xdr:sp macro="" textlink="">
      <xdr:nvSpPr>
        <xdr:cNvPr id="492" name="Text Box 43">
          <a:extLst>
            <a:ext uri="{FF2B5EF4-FFF2-40B4-BE49-F238E27FC236}">
              <a16:creationId xmlns:a16="http://schemas.microsoft.com/office/drawing/2014/main" id="{92D9937B-F909-4C73-9DBC-54BBA111B566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28575"/>
    <xdr:sp macro="" textlink="">
      <xdr:nvSpPr>
        <xdr:cNvPr id="493" name="Text Box 46">
          <a:extLst>
            <a:ext uri="{FF2B5EF4-FFF2-40B4-BE49-F238E27FC236}">
              <a16:creationId xmlns:a16="http://schemas.microsoft.com/office/drawing/2014/main" id="{E32D0C30-3D90-47AE-ADCD-E2A48A74DD4D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28575"/>
    <xdr:sp macro="" textlink="">
      <xdr:nvSpPr>
        <xdr:cNvPr id="494" name="Text Box 43">
          <a:extLst>
            <a:ext uri="{FF2B5EF4-FFF2-40B4-BE49-F238E27FC236}">
              <a16:creationId xmlns:a16="http://schemas.microsoft.com/office/drawing/2014/main" id="{B9B2396E-2A6A-4430-B58D-46FCA6438541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47625"/>
    <xdr:sp macro="" textlink="">
      <xdr:nvSpPr>
        <xdr:cNvPr id="495" name="Text Box 68">
          <a:extLst>
            <a:ext uri="{FF2B5EF4-FFF2-40B4-BE49-F238E27FC236}">
              <a16:creationId xmlns:a16="http://schemas.microsoft.com/office/drawing/2014/main" id="{F46B219C-AEA9-4435-A9BF-A51A5EB4AA70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47625"/>
    <xdr:sp macro="" textlink="">
      <xdr:nvSpPr>
        <xdr:cNvPr id="496" name="Text Box 69">
          <a:extLst>
            <a:ext uri="{FF2B5EF4-FFF2-40B4-BE49-F238E27FC236}">
              <a16:creationId xmlns:a16="http://schemas.microsoft.com/office/drawing/2014/main" id="{640E31A5-13AE-4380-9C74-CA06F7F645B5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47625"/>
    <xdr:sp macro="" textlink="">
      <xdr:nvSpPr>
        <xdr:cNvPr id="497" name="Text Box 70">
          <a:extLst>
            <a:ext uri="{FF2B5EF4-FFF2-40B4-BE49-F238E27FC236}">
              <a16:creationId xmlns:a16="http://schemas.microsoft.com/office/drawing/2014/main" id="{2199869C-69CF-4E64-A21D-1BB530041CB4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47625"/>
    <xdr:sp macro="" textlink="">
      <xdr:nvSpPr>
        <xdr:cNvPr id="498" name="Text Box 71">
          <a:extLst>
            <a:ext uri="{FF2B5EF4-FFF2-40B4-BE49-F238E27FC236}">
              <a16:creationId xmlns:a16="http://schemas.microsoft.com/office/drawing/2014/main" id="{44790109-DEAE-422C-9BB3-2F15AC63CEB0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47625"/>
    <xdr:sp macro="" textlink="">
      <xdr:nvSpPr>
        <xdr:cNvPr id="499" name="Text Box 72">
          <a:extLst>
            <a:ext uri="{FF2B5EF4-FFF2-40B4-BE49-F238E27FC236}">
              <a16:creationId xmlns:a16="http://schemas.microsoft.com/office/drawing/2014/main" id="{10F4DC67-A6A8-4CB4-BCB4-420302661B5C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47625"/>
    <xdr:sp macro="" textlink="">
      <xdr:nvSpPr>
        <xdr:cNvPr id="500" name="Text Box 73">
          <a:extLst>
            <a:ext uri="{FF2B5EF4-FFF2-40B4-BE49-F238E27FC236}">
              <a16:creationId xmlns:a16="http://schemas.microsoft.com/office/drawing/2014/main" id="{15135016-1F0A-4546-9E15-54E218FB9E50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28575"/>
    <xdr:sp macro="" textlink="">
      <xdr:nvSpPr>
        <xdr:cNvPr id="501" name="Text Box 46">
          <a:extLst>
            <a:ext uri="{FF2B5EF4-FFF2-40B4-BE49-F238E27FC236}">
              <a16:creationId xmlns:a16="http://schemas.microsoft.com/office/drawing/2014/main" id="{A64A7F43-8CB3-44D4-AD76-10B9C7648C91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28575"/>
    <xdr:sp macro="" textlink="">
      <xdr:nvSpPr>
        <xdr:cNvPr id="502" name="Text Box 43">
          <a:extLst>
            <a:ext uri="{FF2B5EF4-FFF2-40B4-BE49-F238E27FC236}">
              <a16:creationId xmlns:a16="http://schemas.microsoft.com/office/drawing/2014/main" id="{0B5FD8F5-A55B-4D20-B745-AE72BDE0D8BB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28575"/>
    <xdr:sp macro="" textlink="">
      <xdr:nvSpPr>
        <xdr:cNvPr id="503" name="Text Box 46">
          <a:extLst>
            <a:ext uri="{FF2B5EF4-FFF2-40B4-BE49-F238E27FC236}">
              <a16:creationId xmlns:a16="http://schemas.microsoft.com/office/drawing/2014/main" id="{2289890A-EC56-409B-9A36-7625AD8CC9B2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28575"/>
    <xdr:sp macro="" textlink="">
      <xdr:nvSpPr>
        <xdr:cNvPr id="504" name="Text Box 43">
          <a:extLst>
            <a:ext uri="{FF2B5EF4-FFF2-40B4-BE49-F238E27FC236}">
              <a16:creationId xmlns:a16="http://schemas.microsoft.com/office/drawing/2014/main" id="{9DBB6148-40A7-4FFA-849A-8306AA4CE0A4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236</xdr:row>
      <xdr:rowOff>0</xdr:rowOff>
    </xdr:from>
    <xdr:ext cx="0" cy="171450"/>
    <xdr:sp macro="" textlink="">
      <xdr:nvSpPr>
        <xdr:cNvPr id="505" name="Text Box 10">
          <a:extLst>
            <a:ext uri="{FF2B5EF4-FFF2-40B4-BE49-F238E27FC236}">
              <a16:creationId xmlns:a16="http://schemas.microsoft.com/office/drawing/2014/main" id="{1A1CF487-C3CE-4034-83BF-12ABDEC9800C}"/>
            </a:ext>
          </a:extLst>
        </xdr:cNvPr>
        <xdr:cNvSpPr txBox="1">
          <a:spLocks noChangeArrowheads="1"/>
        </xdr:cNvSpPr>
      </xdr:nvSpPr>
      <xdr:spPr bwMode="auto">
        <a:xfrm>
          <a:off x="1057275" y="499110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236</xdr:row>
      <xdr:rowOff>0</xdr:rowOff>
    </xdr:from>
    <xdr:ext cx="0" cy="171450"/>
    <xdr:sp macro="" textlink="">
      <xdr:nvSpPr>
        <xdr:cNvPr id="506" name="Text Box 11">
          <a:extLst>
            <a:ext uri="{FF2B5EF4-FFF2-40B4-BE49-F238E27FC236}">
              <a16:creationId xmlns:a16="http://schemas.microsoft.com/office/drawing/2014/main" id="{522CDD53-80A0-46F1-B918-3BB4F9C3F899}"/>
            </a:ext>
          </a:extLst>
        </xdr:cNvPr>
        <xdr:cNvSpPr txBox="1">
          <a:spLocks noChangeArrowheads="1"/>
        </xdr:cNvSpPr>
      </xdr:nvSpPr>
      <xdr:spPr bwMode="auto">
        <a:xfrm>
          <a:off x="1057275" y="499110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171450"/>
    <xdr:sp macro="" textlink="">
      <xdr:nvSpPr>
        <xdr:cNvPr id="507" name="Text Box 65">
          <a:extLst>
            <a:ext uri="{FF2B5EF4-FFF2-40B4-BE49-F238E27FC236}">
              <a16:creationId xmlns:a16="http://schemas.microsoft.com/office/drawing/2014/main" id="{FFF985C1-1D35-404B-8272-1B2193251301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171450"/>
    <xdr:sp macro="" textlink="">
      <xdr:nvSpPr>
        <xdr:cNvPr id="508" name="Text Box 91">
          <a:extLst>
            <a:ext uri="{FF2B5EF4-FFF2-40B4-BE49-F238E27FC236}">
              <a16:creationId xmlns:a16="http://schemas.microsoft.com/office/drawing/2014/main" id="{89EEAADA-8FC5-487A-A555-5C3FD1D2A2B9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171450"/>
    <xdr:sp macro="" textlink="">
      <xdr:nvSpPr>
        <xdr:cNvPr id="509" name="Text Box 65">
          <a:extLst>
            <a:ext uri="{FF2B5EF4-FFF2-40B4-BE49-F238E27FC236}">
              <a16:creationId xmlns:a16="http://schemas.microsoft.com/office/drawing/2014/main" id="{6DE2E4CB-F2D2-4B5E-A3B4-046D2E4AA56A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171450"/>
    <xdr:sp macro="" textlink="">
      <xdr:nvSpPr>
        <xdr:cNvPr id="510" name="Text Box 91">
          <a:extLst>
            <a:ext uri="{FF2B5EF4-FFF2-40B4-BE49-F238E27FC236}">
              <a16:creationId xmlns:a16="http://schemas.microsoft.com/office/drawing/2014/main" id="{BB75258C-F0C3-4A79-ABE5-DBF9D73B1981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236</xdr:row>
      <xdr:rowOff>0</xdr:rowOff>
    </xdr:from>
    <xdr:ext cx="76200" cy="171450"/>
    <xdr:sp macro="" textlink="">
      <xdr:nvSpPr>
        <xdr:cNvPr id="511" name="Text Box 46">
          <a:extLst>
            <a:ext uri="{FF2B5EF4-FFF2-40B4-BE49-F238E27FC236}">
              <a16:creationId xmlns:a16="http://schemas.microsoft.com/office/drawing/2014/main" id="{7ACF3545-910C-4E56-A704-1545743CDFC9}"/>
            </a:ext>
          </a:extLst>
        </xdr:cNvPr>
        <xdr:cNvSpPr txBox="1">
          <a:spLocks noChangeArrowheads="1"/>
        </xdr:cNvSpPr>
      </xdr:nvSpPr>
      <xdr:spPr bwMode="auto">
        <a:xfrm>
          <a:off x="4676775" y="49911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236</xdr:row>
      <xdr:rowOff>0</xdr:rowOff>
    </xdr:from>
    <xdr:ext cx="76200" cy="171450"/>
    <xdr:sp macro="" textlink="">
      <xdr:nvSpPr>
        <xdr:cNvPr id="512" name="Text Box 43">
          <a:extLst>
            <a:ext uri="{FF2B5EF4-FFF2-40B4-BE49-F238E27FC236}">
              <a16:creationId xmlns:a16="http://schemas.microsoft.com/office/drawing/2014/main" id="{B8DF4234-1CC4-4E68-9A99-FB5A3D320804}"/>
            </a:ext>
          </a:extLst>
        </xdr:cNvPr>
        <xdr:cNvSpPr txBox="1">
          <a:spLocks noChangeArrowheads="1"/>
        </xdr:cNvSpPr>
      </xdr:nvSpPr>
      <xdr:spPr bwMode="auto">
        <a:xfrm>
          <a:off x="4676775" y="49911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66675"/>
    <xdr:sp macro="" textlink="">
      <xdr:nvSpPr>
        <xdr:cNvPr id="513" name="Text Box 68">
          <a:extLst>
            <a:ext uri="{FF2B5EF4-FFF2-40B4-BE49-F238E27FC236}">
              <a16:creationId xmlns:a16="http://schemas.microsoft.com/office/drawing/2014/main" id="{B7D8D457-91EC-495B-BFA2-3E7D20B1898A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66675"/>
    <xdr:sp macro="" textlink="">
      <xdr:nvSpPr>
        <xdr:cNvPr id="514" name="Text Box 69">
          <a:extLst>
            <a:ext uri="{FF2B5EF4-FFF2-40B4-BE49-F238E27FC236}">
              <a16:creationId xmlns:a16="http://schemas.microsoft.com/office/drawing/2014/main" id="{6CEBFEEE-D693-491D-BFFD-623F62089936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66675"/>
    <xdr:sp macro="" textlink="">
      <xdr:nvSpPr>
        <xdr:cNvPr id="515" name="Text Box 70">
          <a:extLst>
            <a:ext uri="{FF2B5EF4-FFF2-40B4-BE49-F238E27FC236}">
              <a16:creationId xmlns:a16="http://schemas.microsoft.com/office/drawing/2014/main" id="{94180AAB-3923-4418-810E-D11A80D4078F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66675"/>
    <xdr:sp macro="" textlink="">
      <xdr:nvSpPr>
        <xdr:cNvPr id="516" name="Text Box 71">
          <a:extLst>
            <a:ext uri="{FF2B5EF4-FFF2-40B4-BE49-F238E27FC236}">
              <a16:creationId xmlns:a16="http://schemas.microsoft.com/office/drawing/2014/main" id="{CB7FB10F-8BB3-4ACB-B209-410CA4B2746C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66675"/>
    <xdr:sp macro="" textlink="">
      <xdr:nvSpPr>
        <xdr:cNvPr id="517" name="Text Box 72">
          <a:extLst>
            <a:ext uri="{FF2B5EF4-FFF2-40B4-BE49-F238E27FC236}">
              <a16:creationId xmlns:a16="http://schemas.microsoft.com/office/drawing/2014/main" id="{46EA7439-E7F0-487F-9F87-3C8BAD1BF745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66675"/>
    <xdr:sp macro="" textlink="">
      <xdr:nvSpPr>
        <xdr:cNvPr id="518" name="Text Box 73">
          <a:extLst>
            <a:ext uri="{FF2B5EF4-FFF2-40B4-BE49-F238E27FC236}">
              <a16:creationId xmlns:a16="http://schemas.microsoft.com/office/drawing/2014/main" id="{3C4C9BEC-F5E0-4754-B533-CC781D6EC9FA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28575"/>
    <xdr:sp macro="" textlink="">
      <xdr:nvSpPr>
        <xdr:cNvPr id="519" name="Text Box 46">
          <a:extLst>
            <a:ext uri="{FF2B5EF4-FFF2-40B4-BE49-F238E27FC236}">
              <a16:creationId xmlns:a16="http://schemas.microsoft.com/office/drawing/2014/main" id="{98E37D16-AF8E-47D4-8DA9-40416A583C2E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28575"/>
    <xdr:sp macro="" textlink="">
      <xdr:nvSpPr>
        <xdr:cNvPr id="520" name="Text Box 43">
          <a:extLst>
            <a:ext uri="{FF2B5EF4-FFF2-40B4-BE49-F238E27FC236}">
              <a16:creationId xmlns:a16="http://schemas.microsoft.com/office/drawing/2014/main" id="{201760D6-A1BD-494B-82E8-4152399C1F8E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28575"/>
    <xdr:sp macro="" textlink="">
      <xdr:nvSpPr>
        <xdr:cNvPr id="521" name="Text Box 46">
          <a:extLst>
            <a:ext uri="{FF2B5EF4-FFF2-40B4-BE49-F238E27FC236}">
              <a16:creationId xmlns:a16="http://schemas.microsoft.com/office/drawing/2014/main" id="{25C2ED89-BE93-4423-BE91-A5D4897A1A64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28575"/>
    <xdr:sp macro="" textlink="">
      <xdr:nvSpPr>
        <xdr:cNvPr id="522" name="Text Box 43">
          <a:extLst>
            <a:ext uri="{FF2B5EF4-FFF2-40B4-BE49-F238E27FC236}">
              <a16:creationId xmlns:a16="http://schemas.microsoft.com/office/drawing/2014/main" id="{DE6717BA-CAFE-45D3-B0B6-7C6D587CDF18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66675"/>
    <xdr:sp macro="" textlink="">
      <xdr:nvSpPr>
        <xdr:cNvPr id="523" name="Text Box 68">
          <a:extLst>
            <a:ext uri="{FF2B5EF4-FFF2-40B4-BE49-F238E27FC236}">
              <a16:creationId xmlns:a16="http://schemas.microsoft.com/office/drawing/2014/main" id="{00E8D22E-78EA-45C2-99D2-639AF3CCF0A6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66675"/>
    <xdr:sp macro="" textlink="">
      <xdr:nvSpPr>
        <xdr:cNvPr id="524" name="Text Box 69">
          <a:extLst>
            <a:ext uri="{FF2B5EF4-FFF2-40B4-BE49-F238E27FC236}">
              <a16:creationId xmlns:a16="http://schemas.microsoft.com/office/drawing/2014/main" id="{8C513D47-4B24-49AF-A960-70ED4248BA35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66675"/>
    <xdr:sp macro="" textlink="">
      <xdr:nvSpPr>
        <xdr:cNvPr id="525" name="Text Box 70">
          <a:extLst>
            <a:ext uri="{FF2B5EF4-FFF2-40B4-BE49-F238E27FC236}">
              <a16:creationId xmlns:a16="http://schemas.microsoft.com/office/drawing/2014/main" id="{5659997E-EA99-43E4-8470-69D3D2495D56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66675"/>
    <xdr:sp macro="" textlink="">
      <xdr:nvSpPr>
        <xdr:cNvPr id="526" name="Text Box 71">
          <a:extLst>
            <a:ext uri="{FF2B5EF4-FFF2-40B4-BE49-F238E27FC236}">
              <a16:creationId xmlns:a16="http://schemas.microsoft.com/office/drawing/2014/main" id="{6964CA2E-CD75-4BC5-A556-7C8B902D399A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66675"/>
    <xdr:sp macro="" textlink="">
      <xdr:nvSpPr>
        <xdr:cNvPr id="527" name="Text Box 72">
          <a:extLst>
            <a:ext uri="{FF2B5EF4-FFF2-40B4-BE49-F238E27FC236}">
              <a16:creationId xmlns:a16="http://schemas.microsoft.com/office/drawing/2014/main" id="{7AE0F0A7-C823-42AC-8C83-715B04A87D85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66675"/>
    <xdr:sp macro="" textlink="">
      <xdr:nvSpPr>
        <xdr:cNvPr id="528" name="Text Box 73">
          <a:extLst>
            <a:ext uri="{FF2B5EF4-FFF2-40B4-BE49-F238E27FC236}">
              <a16:creationId xmlns:a16="http://schemas.microsoft.com/office/drawing/2014/main" id="{5205B4AA-3583-4396-B856-2D28E681E609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28575"/>
    <xdr:sp macro="" textlink="">
      <xdr:nvSpPr>
        <xdr:cNvPr id="529" name="Text Box 46">
          <a:extLst>
            <a:ext uri="{FF2B5EF4-FFF2-40B4-BE49-F238E27FC236}">
              <a16:creationId xmlns:a16="http://schemas.microsoft.com/office/drawing/2014/main" id="{812DA794-C452-4361-898E-6EDF61077847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28575"/>
    <xdr:sp macro="" textlink="">
      <xdr:nvSpPr>
        <xdr:cNvPr id="530" name="Text Box 43">
          <a:extLst>
            <a:ext uri="{FF2B5EF4-FFF2-40B4-BE49-F238E27FC236}">
              <a16:creationId xmlns:a16="http://schemas.microsoft.com/office/drawing/2014/main" id="{80A1D936-B320-41F9-981F-4F0CB61A4375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28575"/>
    <xdr:sp macro="" textlink="">
      <xdr:nvSpPr>
        <xdr:cNvPr id="531" name="Text Box 46">
          <a:extLst>
            <a:ext uri="{FF2B5EF4-FFF2-40B4-BE49-F238E27FC236}">
              <a16:creationId xmlns:a16="http://schemas.microsoft.com/office/drawing/2014/main" id="{8054D6CC-F989-4062-9C5D-A595497FCE2E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28575"/>
    <xdr:sp macro="" textlink="">
      <xdr:nvSpPr>
        <xdr:cNvPr id="532" name="Text Box 43">
          <a:extLst>
            <a:ext uri="{FF2B5EF4-FFF2-40B4-BE49-F238E27FC236}">
              <a16:creationId xmlns:a16="http://schemas.microsoft.com/office/drawing/2014/main" id="{E3353820-A67B-43BE-A754-5FED7F549731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47625"/>
    <xdr:sp macro="" textlink="">
      <xdr:nvSpPr>
        <xdr:cNvPr id="533" name="Text Box 68">
          <a:extLst>
            <a:ext uri="{FF2B5EF4-FFF2-40B4-BE49-F238E27FC236}">
              <a16:creationId xmlns:a16="http://schemas.microsoft.com/office/drawing/2014/main" id="{8328EDCD-4702-4695-A2C2-462F842BB7C3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47625"/>
    <xdr:sp macro="" textlink="">
      <xdr:nvSpPr>
        <xdr:cNvPr id="534" name="Text Box 69">
          <a:extLst>
            <a:ext uri="{FF2B5EF4-FFF2-40B4-BE49-F238E27FC236}">
              <a16:creationId xmlns:a16="http://schemas.microsoft.com/office/drawing/2014/main" id="{A3BE4992-E0ED-4C02-9160-8EE0E0270AF8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47625"/>
    <xdr:sp macro="" textlink="">
      <xdr:nvSpPr>
        <xdr:cNvPr id="535" name="Text Box 70">
          <a:extLst>
            <a:ext uri="{FF2B5EF4-FFF2-40B4-BE49-F238E27FC236}">
              <a16:creationId xmlns:a16="http://schemas.microsoft.com/office/drawing/2014/main" id="{7A38496F-3827-4C43-8891-749BEADA6088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47625"/>
    <xdr:sp macro="" textlink="">
      <xdr:nvSpPr>
        <xdr:cNvPr id="536" name="Text Box 71">
          <a:extLst>
            <a:ext uri="{FF2B5EF4-FFF2-40B4-BE49-F238E27FC236}">
              <a16:creationId xmlns:a16="http://schemas.microsoft.com/office/drawing/2014/main" id="{0CCEA65A-D30A-42E3-94CB-FE2AAD51FE20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47625"/>
    <xdr:sp macro="" textlink="">
      <xdr:nvSpPr>
        <xdr:cNvPr id="537" name="Text Box 72">
          <a:extLst>
            <a:ext uri="{FF2B5EF4-FFF2-40B4-BE49-F238E27FC236}">
              <a16:creationId xmlns:a16="http://schemas.microsoft.com/office/drawing/2014/main" id="{A4A3A359-3D99-4999-A45D-BA1350618255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47625"/>
    <xdr:sp macro="" textlink="">
      <xdr:nvSpPr>
        <xdr:cNvPr id="538" name="Text Box 73">
          <a:extLst>
            <a:ext uri="{FF2B5EF4-FFF2-40B4-BE49-F238E27FC236}">
              <a16:creationId xmlns:a16="http://schemas.microsoft.com/office/drawing/2014/main" id="{8C30137C-7F93-492A-8C6E-97EBE1BD5A9A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28575"/>
    <xdr:sp macro="" textlink="">
      <xdr:nvSpPr>
        <xdr:cNvPr id="539" name="Text Box 46">
          <a:extLst>
            <a:ext uri="{FF2B5EF4-FFF2-40B4-BE49-F238E27FC236}">
              <a16:creationId xmlns:a16="http://schemas.microsoft.com/office/drawing/2014/main" id="{56F62099-62E3-484C-B1C9-9215184C4698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28575"/>
    <xdr:sp macro="" textlink="">
      <xdr:nvSpPr>
        <xdr:cNvPr id="540" name="Text Box 43">
          <a:extLst>
            <a:ext uri="{FF2B5EF4-FFF2-40B4-BE49-F238E27FC236}">
              <a16:creationId xmlns:a16="http://schemas.microsoft.com/office/drawing/2014/main" id="{E4D5446B-E25D-41A8-9835-9A5050293A41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28575"/>
    <xdr:sp macro="" textlink="">
      <xdr:nvSpPr>
        <xdr:cNvPr id="541" name="Text Box 46">
          <a:extLst>
            <a:ext uri="{FF2B5EF4-FFF2-40B4-BE49-F238E27FC236}">
              <a16:creationId xmlns:a16="http://schemas.microsoft.com/office/drawing/2014/main" id="{FC3E4F3B-BE6D-42FC-9BB5-9621482C1DAE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28575"/>
    <xdr:sp macro="" textlink="">
      <xdr:nvSpPr>
        <xdr:cNvPr id="542" name="Text Box 43">
          <a:extLst>
            <a:ext uri="{FF2B5EF4-FFF2-40B4-BE49-F238E27FC236}">
              <a16:creationId xmlns:a16="http://schemas.microsoft.com/office/drawing/2014/main" id="{362F9E4A-F03D-459D-9EFD-878DFD837140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171450"/>
    <xdr:sp macro="" textlink="">
      <xdr:nvSpPr>
        <xdr:cNvPr id="543" name="Text Box 65">
          <a:extLst>
            <a:ext uri="{FF2B5EF4-FFF2-40B4-BE49-F238E27FC236}">
              <a16:creationId xmlns:a16="http://schemas.microsoft.com/office/drawing/2014/main" id="{520B7590-CFD4-4D47-929D-0EADE2D17164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171450"/>
    <xdr:sp macro="" textlink="">
      <xdr:nvSpPr>
        <xdr:cNvPr id="544" name="Text Box 91">
          <a:extLst>
            <a:ext uri="{FF2B5EF4-FFF2-40B4-BE49-F238E27FC236}">
              <a16:creationId xmlns:a16="http://schemas.microsoft.com/office/drawing/2014/main" id="{94E568DC-A180-4FD0-8629-4520E1463931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171450"/>
    <xdr:sp macro="" textlink="">
      <xdr:nvSpPr>
        <xdr:cNvPr id="545" name="Text Box 65">
          <a:extLst>
            <a:ext uri="{FF2B5EF4-FFF2-40B4-BE49-F238E27FC236}">
              <a16:creationId xmlns:a16="http://schemas.microsoft.com/office/drawing/2014/main" id="{176C91C0-CF13-4CDA-9378-E2295E913026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171450"/>
    <xdr:sp macro="" textlink="">
      <xdr:nvSpPr>
        <xdr:cNvPr id="546" name="Text Box 91">
          <a:extLst>
            <a:ext uri="{FF2B5EF4-FFF2-40B4-BE49-F238E27FC236}">
              <a16:creationId xmlns:a16="http://schemas.microsoft.com/office/drawing/2014/main" id="{1E0578E9-EC96-4471-95C3-3A09CC54EA75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236</xdr:row>
      <xdr:rowOff>0</xdr:rowOff>
    </xdr:from>
    <xdr:ext cx="76200" cy="171450"/>
    <xdr:sp macro="" textlink="">
      <xdr:nvSpPr>
        <xdr:cNvPr id="547" name="Text Box 46">
          <a:extLst>
            <a:ext uri="{FF2B5EF4-FFF2-40B4-BE49-F238E27FC236}">
              <a16:creationId xmlns:a16="http://schemas.microsoft.com/office/drawing/2014/main" id="{0062DBFF-5335-4F7F-875E-8E5E6F98B9B2}"/>
            </a:ext>
          </a:extLst>
        </xdr:cNvPr>
        <xdr:cNvSpPr txBox="1">
          <a:spLocks noChangeArrowheads="1"/>
        </xdr:cNvSpPr>
      </xdr:nvSpPr>
      <xdr:spPr bwMode="auto">
        <a:xfrm>
          <a:off x="4676775" y="49911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236</xdr:row>
      <xdr:rowOff>0</xdr:rowOff>
    </xdr:from>
    <xdr:ext cx="76200" cy="171450"/>
    <xdr:sp macro="" textlink="">
      <xdr:nvSpPr>
        <xdr:cNvPr id="548" name="Text Box 43">
          <a:extLst>
            <a:ext uri="{FF2B5EF4-FFF2-40B4-BE49-F238E27FC236}">
              <a16:creationId xmlns:a16="http://schemas.microsoft.com/office/drawing/2014/main" id="{C0F21BD9-7852-47A6-A9B6-8F9971862CC5}"/>
            </a:ext>
          </a:extLst>
        </xdr:cNvPr>
        <xdr:cNvSpPr txBox="1">
          <a:spLocks noChangeArrowheads="1"/>
        </xdr:cNvSpPr>
      </xdr:nvSpPr>
      <xdr:spPr bwMode="auto">
        <a:xfrm>
          <a:off x="4676775" y="49911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66675"/>
    <xdr:sp macro="" textlink="">
      <xdr:nvSpPr>
        <xdr:cNvPr id="549" name="Text Box 68">
          <a:extLst>
            <a:ext uri="{FF2B5EF4-FFF2-40B4-BE49-F238E27FC236}">
              <a16:creationId xmlns:a16="http://schemas.microsoft.com/office/drawing/2014/main" id="{02D3301C-ECAD-49D0-8B9A-4EB7FAB45264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66675"/>
    <xdr:sp macro="" textlink="">
      <xdr:nvSpPr>
        <xdr:cNvPr id="550" name="Text Box 69">
          <a:extLst>
            <a:ext uri="{FF2B5EF4-FFF2-40B4-BE49-F238E27FC236}">
              <a16:creationId xmlns:a16="http://schemas.microsoft.com/office/drawing/2014/main" id="{47417111-C6C5-45B4-BBA6-68D2017E1E50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66675"/>
    <xdr:sp macro="" textlink="">
      <xdr:nvSpPr>
        <xdr:cNvPr id="551" name="Text Box 70">
          <a:extLst>
            <a:ext uri="{FF2B5EF4-FFF2-40B4-BE49-F238E27FC236}">
              <a16:creationId xmlns:a16="http://schemas.microsoft.com/office/drawing/2014/main" id="{57611846-0328-45DA-B62F-68B549E20449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66675"/>
    <xdr:sp macro="" textlink="">
      <xdr:nvSpPr>
        <xdr:cNvPr id="552" name="Text Box 71">
          <a:extLst>
            <a:ext uri="{FF2B5EF4-FFF2-40B4-BE49-F238E27FC236}">
              <a16:creationId xmlns:a16="http://schemas.microsoft.com/office/drawing/2014/main" id="{FA837F1F-D493-424A-90C5-8A137A48B4E1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66675"/>
    <xdr:sp macro="" textlink="">
      <xdr:nvSpPr>
        <xdr:cNvPr id="553" name="Text Box 72">
          <a:extLst>
            <a:ext uri="{FF2B5EF4-FFF2-40B4-BE49-F238E27FC236}">
              <a16:creationId xmlns:a16="http://schemas.microsoft.com/office/drawing/2014/main" id="{D39B7E54-E289-4462-8FC4-AA998407497C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66675"/>
    <xdr:sp macro="" textlink="">
      <xdr:nvSpPr>
        <xdr:cNvPr id="554" name="Text Box 73">
          <a:extLst>
            <a:ext uri="{FF2B5EF4-FFF2-40B4-BE49-F238E27FC236}">
              <a16:creationId xmlns:a16="http://schemas.microsoft.com/office/drawing/2014/main" id="{DDCF92A8-AA7C-4A32-BC0B-434048346D1B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28575"/>
    <xdr:sp macro="" textlink="">
      <xdr:nvSpPr>
        <xdr:cNvPr id="555" name="Text Box 46">
          <a:extLst>
            <a:ext uri="{FF2B5EF4-FFF2-40B4-BE49-F238E27FC236}">
              <a16:creationId xmlns:a16="http://schemas.microsoft.com/office/drawing/2014/main" id="{9F3F57FE-6892-4A99-A1D9-BA48A071E947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28575"/>
    <xdr:sp macro="" textlink="">
      <xdr:nvSpPr>
        <xdr:cNvPr id="556" name="Text Box 43">
          <a:extLst>
            <a:ext uri="{FF2B5EF4-FFF2-40B4-BE49-F238E27FC236}">
              <a16:creationId xmlns:a16="http://schemas.microsoft.com/office/drawing/2014/main" id="{713AAD05-8B9C-4A49-93A3-28CFD717E7B5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28575"/>
    <xdr:sp macro="" textlink="">
      <xdr:nvSpPr>
        <xdr:cNvPr id="557" name="Text Box 46">
          <a:extLst>
            <a:ext uri="{FF2B5EF4-FFF2-40B4-BE49-F238E27FC236}">
              <a16:creationId xmlns:a16="http://schemas.microsoft.com/office/drawing/2014/main" id="{D60E32CD-DF13-41BB-A164-80B089F6C3B4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28575"/>
    <xdr:sp macro="" textlink="">
      <xdr:nvSpPr>
        <xdr:cNvPr id="558" name="Text Box 43">
          <a:extLst>
            <a:ext uri="{FF2B5EF4-FFF2-40B4-BE49-F238E27FC236}">
              <a16:creationId xmlns:a16="http://schemas.microsoft.com/office/drawing/2014/main" id="{3A1CDF59-5E21-425B-93C0-16E0BCF1892D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66675"/>
    <xdr:sp macro="" textlink="">
      <xdr:nvSpPr>
        <xdr:cNvPr id="559" name="Text Box 68">
          <a:extLst>
            <a:ext uri="{FF2B5EF4-FFF2-40B4-BE49-F238E27FC236}">
              <a16:creationId xmlns:a16="http://schemas.microsoft.com/office/drawing/2014/main" id="{D5A9B2F3-520D-431F-8BA1-B9DF1E5944E3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66675"/>
    <xdr:sp macro="" textlink="">
      <xdr:nvSpPr>
        <xdr:cNvPr id="560" name="Text Box 69">
          <a:extLst>
            <a:ext uri="{FF2B5EF4-FFF2-40B4-BE49-F238E27FC236}">
              <a16:creationId xmlns:a16="http://schemas.microsoft.com/office/drawing/2014/main" id="{E49A5F7D-8721-4986-92C9-C5A403C0A5F9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66675"/>
    <xdr:sp macro="" textlink="">
      <xdr:nvSpPr>
        <xdr:cNvPr id="561" name="Text Box 70">
          <a:extLst>
            <a:ext uri="{FF2B5EF4-FFF2-40B4-BE49-F238E27FC236}">
              <a16:creationId xmlns:a16="http://schemas.microsoft.com/office/drawing/2014/main" id="{18CEA2B5-8610-4FEE-A1B5-F4C6A71FA7A8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66675"/>
    <xdr:sp macro="" textlink="">
      <xdr:nvSpPr>
        <xdr:cNvPr id="562" name="Text Box 71">
          <a:extLst>
            <a:ext uri="{FF2B5EF4-FFF2-40B4-BE49-F238E27FC236}">
              <a16:creationId xmlns:a16="http://schemas.microsoft.com/office/drawing/2014/main" id="{7438613F-28DE-4C68-B075-217E49179084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66675"/>
    <xdr:sp macro="" textlink="">
      <xdr:nvSpPr>
        <xdr:cNvPr id="563" name="Text Box 72">
          <a:extLst>
            <a:ext uri="{FF2B5EF4-FFF2-40B4-BE49-F238E27FC236}">
              <a16:creationId xmlns:a16="http://schemas.microsoft.com/office/drawing/2014/main" id="{8CA05616-1E2F-472D-90EC-11F1F940D062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66675"/>
    <xdr:sp macro="" textlink="">
      <xdr:nvSpPr>
        <xdr:cNvPr id="564" name="Text Box 73">
          <a:extLst>
            <a:ext uri="{FF2B5EF4-FFF2-40B4-BE49-F238E27FC236}">
              <a16:creationId xmlns:a16="http://schemas.microsoft.com/office/drawing/2014/main" id="{26013AC5-E3DE-4BEC-9E4F-2E3B03C54436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28575"/>
    <xdr:sp macro="" textlink="">
      <xdr:nvSpPr>
        <xdr:cNvPr id="565" name="Text Box 46">
          <a:extLst>
            <a:ext uri="{FF2B5EF4-FFF2-40B4-BE49-F238E27FC236}">
              <a16:creationId xmlns:a16="http://schemas.microsoft.com/office/drawing/2014/main" id="{D3DD4045-2E0A-479C-B0A8-8B0DCD3E8B8E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28575"/>
    <xdr:sp macro="" textlink="">
      <xdr:nvSpPr>
        <xdr:cNvPr id="566" name="Text Box 43">
          <a:extLst>
            <a:ext uri="{FF2B5EF4-FFF2-40B4-BE49-F238E27FC236}">
              <a16:creationId xmlns:a16="http://schemas.microsoft.com/office/drawing/2014/main" id="{9767C970-FB9F-40E1-823C-F3A819264EFA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28575"/>
    <xdr:sp macro="" textlink="">
      <xdr:nvSpPr>
        <xdr:cNvPr id="567" name="Text Box 46">
          <a:extLst>
            <a:ext uri="{FF2B5EF4-FFF2-40B4-BE49-F238E27FC236}">
              <a16:creationId xmlns:a16="http://schemas.microsoft.com/office/drawing/2014/main" id="{4D391DFD-116C-4391-9A6B-7E87073835D3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47625"/>
    <xdr:sp macro="" textlink="">
      <xdr:nvSpPr>
        <xdr:cNvPr id="568" name="Text Box 68">
          <a:extLst>
            <a:ext uri="{FF2B5EF4-FFF2-40B4-BE49-F238E27FC236}">
              <a16:creationId xmlns:a16="http://schemas.microsoft.com/office/drawing/2014/main" id="{3A45EE32-2101-46A5-92AC-0A44FBBDC501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47625"/>
    <xdr:sp macro="" textlink="">
      <xdr:nvSpPr>
        <xdr:cNvPr id="569" name="Text Box 69">
          <a:extLst>
            <a:ext uri="{FF2B5EF4-FFF2-40B4-BE49-F238E27FC236}">
              <a16:creationId xmlns:a16="http://schemas.microsoft.com/office/drawing/2014/main" id="{EA5BEAD3-FED9-4D02-B70C-F7DACF1EA6DA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47625"/>
    <xdr:sp macro="" textlink="">
      <xdr:nvSpPr>
        <xdr:cNvPr id="570" name="Text Box 70">
          <a:extLst>
            <a:ext uri="{FF2B5EF4-FFF2-40B4-BE49-F238E27FC236}">
              <a16:creationId xmlns:a16="http://schemas.microsoft.com/office/drawing/2014/main" id="{0CE0F1D2-AFB4-42D7-8442-F9F984D82FFE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47625"/>
    <xdr:sp macro="" textlink="">
      <xdr:nvSpPr>
        <xdr:cNvPr id="571" name="Text Box 71">
          <a:extLst>
            <a:ext uri="{FF2B5EF4-FFF2-40B4-BE49-F238E27FC236}">
              <a16:creationId xmlns:a16="http://schemas.microsoft.com/office/drawing/2014/main" id="{05DDC0EA-3F22-4C6E-A071-770144DECF08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47625"/>
    <xdr:sp macro="" textlink="">
      <xdr:nvSpPr>
        <xdr:cNvPr id="572" name="Text Box 72">
          <a:extLst>
            <a:ext uri="{FF2B5EF4-FFF2-40B4-BE49-F238E27FC236}">
              <a16:creationId xmlns:a16="http://schemas.microsoft.com/office/drawing/2014/main" id="{3A3DF588-818D-4360-AD1C-E941A4D3E5B2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47625"/>
    <xdr:sp macro="" textlink="">
      <xdr:nvSpPr>
        <xdr:cNvPr id="573" name="Text Box 73">
          <a:extLst>
            <a:ext uri="{FF2B5EF4-FFF2-40B4-BE49-F238E27FC236}">
              <a16:creationId xmlns:a16="http://schemas.microsoft.com/office/drawing/2014/main" id="{3D541B0D-FCEF-4EA6-839B-D0987E69DDCF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28575"/>
    <xdr:sp macro="" textlink="">
      <xdr:nvSpPr>
        <xdr:cNvPr id="574" name="Text Box 46">
          <a:extLst>
            <a:ext uri="{FF2B5EF4-FFF2-40B4-BE49-F238E27FC236}">
              <a16:creationId xmlns:a16="http://schemas.microsoft.com/office/drawing/2014/main" id="{0959B58C-C564-40BF-967C-24D378808428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28575"/>
    <xdr:sp macro="" textlink="">
      <xdr:nvSpPr>
        <xdr:cNvPr id="575" name="Text Box 43">
          <a:extLst>
            <a:ext uri="{FF2B5EF4-FFF2-40B4-BE49-F238E27FC236}">
              <a16:creationId xmlns:a16="http://schemas.microsoft.com/office/drawing/2014/main" id="{8A0E93BB-516E-4D6B-9603-273AF671B704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28575"/>
    <xdr:sp macro="" textlink="">
      <xdr:nvSpPr>
        <xdr:cNvPr id="576" name="Text Box 46">
          <a:extLst>
            <a:ext uri="{FF2B5EF4-FFF2-40B4-BE49-F238E27FC236}">
              <a16:creationId xmlns:a16="http://schemas.microsoft.com/office/drawing/2014/main" id="{6B0E8DB5-220B-4120-B071-F9C45AD41A83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28575"/>
    <xdr:sp macro="" textlink="">
      <xdr:nvSpPr>
        <xdr:cNvPr id="577" name="Text Box 43">
          <a:extLst>
            <a:ext uri="{FF2B5EF4-FFF2-40B4-BE49-F238E27FC236}">
              <a16:creationId xmlns:a16="http://schemas.microsoft.com/office/drawing/2014/main" id="{BB3B1BFD-4B67-495F-991D-AEC4811FE6B7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236</xdr:row>
      <xdr:rowOff>0</xdr:rowOff>
    </xdr:from>
    <xdr:ext cx="0" cy="171450"/>
    <xdr:sp macro="" textlink="">
      <xdr:nvSpPr>
        <xdr:cNvPr id="578" name="Text Box 10">
          <a:extLst>
            <a:ext uri="{FF2B5EF4-FFF2-40B4-BE49-F238E27FC236}">
              <a16:creationId xmlns:a16="http://schemas.microsoft.com/office/drawing/2014/main" id="{9BA541C0-5CEE-4947-8C50-AE875E0789BD}"/>
            </a:ext>
          </a:extLst>
        </xdr:cNvPr>
        <xdr:cNvSpPr txBox="1">
          <a:spLocks noChangeArrowheads="1"/>
        </xdr:cNvSpPr>
      </xdr:nvSpPr>
      <xdr:spPr bwMode="auto">
        <a:xfrm>
          <a:off x="1057275" y="499110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236</xdr:row>
      <xdr:rowOff>0</xdr:rowOff>
    </xdr:from>
    <xdr:ext cx="0" cy="171450"/>
    <xdr:sp macro="" textlink="">
      <xdr:nvSpPr>
        <xdr:cNvPr id="579" name="Text Box 11">
          <a:extLst>
            <a:ext uri="{FF2B5EF4-FFF2-40B4-BE49-F238E27FC236}">
              <a16:creationId xmlns:a16="http://schemas.microsoft.com/office/drawing/2014/main" id="{CDAB7632-5A54-4311-B398-445E27C5C6B4}"/>
            </a:ext>
          </a:extLst>
        </xdr:cNvPr>
        <xdr:cNvSpPr txBox="1">
          <a:spLocks noChangeArrowheads="1"/>
        </xdr:cNvSpPr>
      </xdr:nvSpPr>
      <xdr:spPr bwMode="auto">
        <a:xfrm>
          <a:off x="1057275" y="499110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171450"/>
    <xdr:sp macro="" textlink="">
      <xdr:nvSpPr>
        <xdr:cNvPr id="580" name="Text Box 65">
          <a:extLst>
            <a:ext uri="{FF2B5EF4-FFF2-40B4-BE49-F238E27FC236}">
              <a16:creationId xmlns:a16="http://schemas.microsoft.com/office/drawing/2014/main" id="{466524A9-AB20-4ABB-B95E-16F1B3F05926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171450"/>
    <xdr:sp macro="" textlink="">
      <xdr:nvSpPr>
        <xdr:cNvPr id="581" name="Text Box 91">
          <a:extLst>
            <a:ext uri="{FF2B5EF4-FFF2-40B4-BE49-F238E27FC236}">
              <a16:creationId xmlns:a16="http://schemas.microsoft.com/office/drawing/2014/main" id="{3A0FA6FE-4743-4F4F-B854-5563DA62D1BF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171450"/>
    <xdr:sp macro="" textlink="">
      <xdr:nvSpPr>
        <xdr:cNvPr id="582" name="Text Box 65">
          <a:extLst>
            <a:ext uri="{FF2B5EF4-FFF2-40B4-BE49-F238E27FC236}">
              <a16:creationId xmlns:a16="http://schemas.microsoft.com/office/drawing/2014/main" id="{472C5899-AE06-4D99-9950-5425F5EF335D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171450"/>
    <xdr:sp macro="" textlink="">
      <xdr:nvSpPr>
        <xdr:cNvPr id="583" name="Text Box 91">
          <a:extLst>
            <a:ext uri="{FF2B5EF4-FFF2-40B4-BE49-F238E27FC236}">
              <a16:creationId xmlns:a16="http://schemas.microsoft.com/office/drawing/2014/main" id="{0B76ED2C-4B2E-4892-8F22-DB60D1DEE323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236</xdr:row>
      <xdr:rowOff>0</xdr:rowOff>
    </xdr:from>
    <xdr:ext cx="76200" cy="171450"/>
    <xdr:sp macro="" textlink="">
      <xdr:nvSpPr>
        <xdr:cNvPr id="584" name="Text Box 46">
          <a:extLst>
            <a:ext uri="{FF2B5EF4-FFF2-40B4-BE49-F238E27FC236}">
              <a16:creationId xmlns:a16="http://schemas.microsoft.com/office/drawing/2014/main" id="{3CEBB45C-E575-4A22-9302-D8A783880BAB}"/>
            </a:ext>
          </a:extLst>
        </xdr:cNvPr>
        <xdr:cNvSpPr txBox="1">
          <a:spLocks noChangeArrowheads="1"/>
        </xdr:cNvSpPr>
      </xdr:nvSpPr>
      <xdr:spPr bwMode="auto">
        <a:xfrm>
          <a:off x="4676775" y="49911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236</xdr:row>
      <xdr:rowOff>0</xdr:rowOff>
    </xdr:from>
    <xdr:ext cx="76200" cy="171450"/>
    <xdr:sp macro="" textlink="">
      <xdr:nvSpPr>
        <xdr:cNvPr id="585" name="Text Box 43">
          <a:extLst>
            <a:ext uri="{FF2B5EF4-FFF2-40B4-BE49-F238E27FC236}">
              <a16:creationId xmlns:a16="http://schemas.microsoft.com/office/drawing/2014/main" id="{AF21F17C-7334-49B3-9330-767C138CBA98}"/>
            </a:ext>
          </a:extLst>
        </xdr:cNvPr>
        <xdr:cNvSpPr txBox="1">
          <a:spLocks noChangeArrowheads="1"/>
        </xdr:cNvSpPr>
      </xdr:nvSpPr>
      <xdr:spPr bwMode="auto">
        <a:xfrm>
          <a:off x="4676775" y="49911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66675"/>
    <xdr:sp macro="" textlink="">
      <xdr:nvSpPr>
        <xdr:cNvPr id="586" name="Text Box 68">
          <a:extLst>
            <a:ext uri="{FF2B5EF4-FFF2-40B4-BE49-F238E27FC236}">
              <a16:creationId xmlns:a16="http://schemas.microsoft.com/office/drawing/2014/main" id="{49F79FA9-F5E1-4284-A345-B6C01CABC7D4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66675"/>
    <xdr:sp macro="" textlink="">
      <xdr:nvSpPr>
        <xdr:cNvPr id="587" name="Text Box 69">
          <a:extLst>
            <a:ext uri="{FF2B5EF4-FFF2-40B4-BE49-F238E27FC236}">
              <a16:creationId xmlns:a16="http://schemas.microsoft.com/office/drawing/2014/main" id="{08514E8A-5776-4EA2-A40C-C198EC4B63F9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66675"/>
    <xdr:sp macro="" textlink="">
      <xdr:nvSpPr>
        <xdr:cNvPr id="588" name="Text Box 70">
          <a:extLst>
            <a:ext uri="{FF2B5EF4-FFF2-40B4-BE49-F238E27FC236}">
              <a16:creationId xmlns:a16="http://schemas.microsoft.com/office/drawing/2014/main" id="{E0417B71-79E1-410D-A40A-441E86691382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66675"/>
    <xdr:sp macro="" textlink="">
      <xdr:nvSpPr>
        <xdr:cNvPr id="589" name="Text Box 71">
          <a:extLst>
            <a:ext uri="{FF2B5EF4-FFF2-40B4-BE49-F238E27FC236}">
              <a16:creationId xmlns:a16="http://schemas.microsoft.com/office/drawing/2014/main" id="{84437E0B-3498-45E6-B880-7AEA8D1FA0AA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66675"/>
    <xdr:sp macro="" textlink="">
      <xdr:nvSpPr>
        <xdr:cNvPr id="590" name="Text Box 72">
          <a:extLst>
            <a:ext uri="{FF2B5EF4-FFF2-40B4-BE49-F238E27FC236}">
              <a16:creationId xmlns:a16="http://schemas.microsoft.com/office/drawing/2014/main" id="{11CA3728-2637-4658-9B7E-57897CBCC6C5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66675"/>
    <xdr:sp macro="" textlink="">
      <xdr:nvSpPr>
        <xdr:cNvPr id="591" name="Text Box 73">
          <a:extLst>
            <a:ext uri="{FF2B5EF4-FFF2-40B4-BE49-F238E27FC236}">
              <a16:creationId xmlns:a16="http://schemas.microsoft.com/office/drawing/2014/main" id="{9305683A-031D-4FBB-821D-6A2EA127640D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28575"/>
    <xdr:sp macro="" textlink="">
      <xdr:nvSpPr>
        <xdr:cNvPr id="592" name="Text Box 46">
          <a:extLst>
            <a:ext uri="{FF2B5EF4-FFF2-40B4-BE49-F238E27FC236}">
              <a16:creationId xmlns:a16="http://schemas.microsoft.com/office/drawing/2014/main" id="{1B9961CF-A5BE-4C0A-8899-1DA363B4312C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28575"/>
    <xdr:sp macro="" textlink="">
      <xdr:nvSpPr>
        <xdr:cNvPr id="593" name="Text Box 43">
          <a:extLst>
            <a:ext uri="{FF2B5EF4-FFF2-40B4-BE49-F238E27FC236}">
              <a16:creationId xmlns:a16="http://schemas.microsoft.com/office/drawing/2014/main" id="{012F068B-F3AD-4210-816C-3EFD0F7FFB92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28575"/>
    <xdr:sp macro="" textlink="">
      <xdr:nvSpPr>
        <xdr:cNvPr id="594" name="Text Box 46">
          <a:extLst>
            <a:ext uri="{FF2B5EF4-FFF2-40B4-BE49-F238E27FC236}">
              <a16:creationId xmlns:a16="http://schemas.microsoft.com/office/drawing/2014/main" id="{BC1730E9-5F32-4B4E-9645-5F428FF598D2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28575"/>
    <xdr:sp macro="" textlink="">
      <xdr:nvSpPr>
        <xdr:cNvPr id="595" name="Text Box 43">
          <a:extLst>
            <a:ext uri="{FF2B5EF4-FFF2-40B4-BE49-F238E27FC236}">
              <a16:creationId xmlns:a16="http://schemas.microsoft.com/office/drawing/2014/main" id="{3C8F598F-BEF4-4250-AF63-C12CD16E4129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66675"/>
    <xdr:sp macro="" textlink="">
      <xdr:nvSpPr>
        <xdr:cNvPr id="596" name="Text Box 68">
          <a:extLst>
            <a:ext uri="{FF2B5EF4-FFF2-40B4-BE49-F238E27FC236}">
              <a16:creationId xmlns:a16="http://schemas.microsoft.com/office/drawing/2014/main" id="{2C48A443-F70A-4DDB-9723-7E8109FF1174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66675"/>
    <xdr:sp macro="" textlink="">
      <xdr:nvSpPr>
        <xdr:cNvPr id="597" name="Text Box 69">
          <a:extLst>
            <a:ext uri="{FF2B5EF4-FFF2-40B4-BE49-F238E27FC236}">
              <a16:creationId xmlns:a16="http://schemas.microsoft.com/office/drawing/2014/main" id="{18118ACA-8766-4A73-B917-EF083B69B6D4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66675"/>
    <xdr:sp macro="" textlink="">
      <xdr:nvSpPr>
        <xdr:cNvPr id="598" name="Text Box 70">
          <a:extLst>
            <a:ext uri="{FF2B5EF4-FFF2-40B4-BE49-F238E27FC236}">
              <a16:creationId xmlns:a16="http://schemas.microsoft.com/office/drawing/2014/main" id="{475502CC-597F-487D-9A90-71A2C737C0B4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66675"/>
    <xdr:sp macro="" textlink="">
      <xdr:nvSpPr>
        <xdr:cNvPr id="599" name="Text Box 71">
          <a:extLst>
            <a:ext uri="{FF2B5EF4-FFF2-40B4-BE49-F238E27FC236}">
              <a16:creationId xmlns:a16="http://schemas.microsoft.com/office/drawing/2014/main" id="{285E524B-9F77-4546-A3EC-3E265E44B9DB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66675"/>
    <xdr:sp macro="" textlink="">
      <xdr:nvSpPr>
        <xdr:cNvPr id="600" name="Text Box 72">
          <a:extLst>
            <a:ext uri="{FF2B5EF4-FFF2-40B4-BE49-F238E27FC236}">
              <a16:creationId xmlns:a16="http://schemas.microsoft.com/office/drawing/2014/main" id="{A8C57DB5-E1D8-4445-A90C-58CFA583910B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66675"/>
    <xdr:sp macro="" textlink="">
      <xdr:nvSpPr>
        <xdr:cNvPr id="601" name="Text Box 73">
          <a:extLst>
            <a:ext uri="{FF2B5EF4-FFF2-40B4-BE49-F238E27FC236}">
              <a16:creationId xmlns:a16="http://schemas.microsoft.com/office/drawing/2014/main" id="{51ED445B-E137-4570-A491-CE3D9129021C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28575"/>
    <xdr:sp macro="" textlink="">
      <xdr:nvSpPr>
        <xdr:cNvPr id="602" name="Text Box 46">
          <a:extLst>
            <a:ext uri="{FF2B5EF4-FFF2-40B4-BE49-F238E27FC236}">
              <a16:creationId xmlns:a16="http://schemas.microsoft.com/office/drawing/2014/main" id="{450546D8-6E03-4608-A853-C5E75289D275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28575"/>
    <xdr:sp macro="" textlink="">
      <xdr:nvSpPr>
        <xdr:cNvPr id="603" name="Text Box 43">
          <a:extLst>
            <a:ext uri="{FF2B5EF4-FFF2-40B4-BE49-F238E27FC236}">
              <a16:creationId xmlns:a16="http://schemas.microsoft.com/office/drawing/2014/main" id="{744E8D9C-D061-47BB-91E8-6D9072661033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28575"/>
    <xdr:sp macro="" textlink="">
      <xdr:nvSpPr>
        <xdr:cNvPr id="604" name="Text Box 46">
          <a:extLst>
            <a:ext uri="{FF2B5EF4-FFF2-40B4-BE49-F238E27FC236}">
              <a16:creationId xmlns:a16="http://schemas.microsoft.com/office/drawing/2014/main" id="{1E48EE36-CD89-4A0C-BF34-C4AA44292517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28575"/>
    <xdr:sp macro="" textlink="">
      <xdr:nvSpPr>
        <xdr:cNvPr id="605" name="Text Box 43">
          <a:extLst>
            <a:ext uri="{FF2B5EF4-FFF2-40B4-BE49-F238E27FC236}">
              <a16:creationId xmlns:a16="http://schemas.microsoft.com/office/drawing/2014/main" id="{AB5DA11C-E5F4-4D78-992C-B79F57B7C5FB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47625"/>
    <xdr:sp macro="" textlink="">
      <xdr:nvSpPr>
        <xdr:cNvPr id="606" name="Text Box 68">
          <a:extLst>
            <a:ext uri="{FF2B5EF4-FFF2-40B4-BE49-F238E27FC236}">
              <a16:creationId xmlns:a16="http://schemas.microsoft.com/office/drawing/2014/main" id="{7D09310A-6B98-4E90-81A3-2BC1A57B44FC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47625"/>
    <xdr:sp macro="" textlink="">
      <xdr:nvSpPr>
        <xdr:cNvPr id="607" name="Text Box 69">
          <a:extLst>
            <a:ext uri="{FF2B5EF4-FFF2-40B4-BE49-F238E27FC236}">
              <a16:creationId xmlns:a16="http://schemas.microsoft.com/office/drawing/2014/main" id="{FF1BE3AB-588A-4858-97F4-9974DEA39BC8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47625"/>
    <xdr:sp macro="" textlink="">
      <xdr:nvSpPr>
        <xdr:cNvPr id="608" name="Text Box 70">
          <a:extLst>
            <a:ext uri="{FF2B5EF4-FFF2-40B4-BE49-F238E27FC236}">
              <a16:creationId xmlns:a16="http://schemas.microsoft.com/office/drawing/2014/main" id="{A08D7ACB-9DE8-4F6B-B3B3-4A766FD6B2B0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47625"/>
    <xdr:sp macro="" textlink="">
      <xdr:nvSpPr>
        <xdr:cNvPr id="609" name="Text Box 71">
          <a:extLst>
            <a:ext uri="{FF2B5EF4-FFF2-40B4-BE49-F238E27FC236}">
              <a16:creationId xmlns:a16="http://schemas.microsoft.com/office/drawing/2014/main" id="{9AC9A393-0312-47E8-A1A1-2AAD0D874935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47625"/>
    <xdr:sp macro="" textlink="">
      <xdr:nvSpPr>
        <xdr:cNvPr id="610" name="Text Box 72">
          <a:extLst>
            <a:ext uri="{FF2B5EF4-FFF2-40B4-BE49-F238E27FC236}">
              <a16:creationId xmlns:a16="http://schemas.microsoft.com/office/drawing/2014/main" id="{D5487DE1-E50A-4FA5-B7E7-0F79D9038D47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47625"/>
    <xdr:sp macro="" textlink="">
      <xdr:nvSpPr>
        <xdr:cNvPr id="611" name="Text Box 73">
          <a:extLst>
            <a:ext uri="{FF2B5EF4-FFF2-40B4-BE49-F238E27FC236}">
              <a16:creationId xmlns:a16="http://schemas.microsoft.com/office/drawing/2014/main" id="{31986986-84BD-4050-8497-3ED201D73191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28575"/>
    <xdr:sp macro="" textlink="">
      <xdr:nvSpPr>
        <xdr:cNvPr id="612" name="Text Box 46">
          <a:extLst>
            <a:ext uri="{FF2B5EF4-FFF2-40B4-BE49-F238E27FC236}">
              <a16:creationId xmlns:a16="http://schemas.microsoft.com/office/drawing/2014/main" id="{1AE1E2CE-0A8C-43D2-A290-5396D01F3F62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28575"/>
    <xdr:sp macro="" textlink="">
      <xdr:nvSpPr>
        <xdr:cNvPr id="613" name="Text Box 43">
          <a:extLst>
            <a:ext uri="{FF2B5EF4-FFF2-40B4-BE49-F238E27FC236}">
              <a16:creationId xmlns:a16="http://schemas.microsoft.com/office/drawing/2014/main" id="{BAA758E8-5389-426D-A394-E1961D28286A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28575"/>
    <xdr:sp macro="" textlink="">
      <xdr:nvSpPr>
        <xdr:cNvPr id="614" name="Text Box 46">
          <a:extLst>
            <a:ext uri="{FF2B5EF4-FFF2-40B4-BE49-F238E27FC236}">
              <a16:creationId xmlns:a16="http://schemas.microsoft.com/office/drawing/2014/main" id="{C7DA1922-6012-48DD-9361-FB87A162B19A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28575"/>
    <xdr:sp macro="" textlink="">
      <xdr:nvSpPr>
        <xdr:cNvPr id="615" name="Text Box 43">
          <a:extLst>
            <a:ext uri="{FF2B5EF4-FFF2-40B4-BE49-F238E27FC236}">
              <a16:creationId xmlns:a16="http://schemas.microsoft.com/office/drawing/2014/main" id="{990F9B22-4E9C-43FF-A3DE-F60CB0F33B53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236</xdr:row>
      <xdr:rowOff>0</xdr:rowOff>
    </xdr:from>
    <xdr:ext cx="0" cy="171450"/>
    <xdr:sp macro="" textlink="">
      <xdr:nvSpPr>
        <xdr:cNvPr id="616" name="Text Box 10">
          <a:extLst>
            <a:ext uri="{FF2B5EF4-FFF2-40B4-BE49-F238E27FC236}">
              <a16:creationId xmlns:a16="http://schemas.microsoft.com/office/drawing/2014/main" id="{52FC7AB2-D896-4273-9DA4-C2B0CEDA7AD3}"/>
            </a:ext>
          </a:extLst>
        </xdr:cNvPr>
        <xdr:cNvSpPr txBox="1">
          <a:spLocks noChangeArrowheads="1"/>
        </xdr:cNvSpPr>
      </xdr:nvSpPr>
      <xdr:spPr bwMode="auto">
        <a:xfrm>
          <a:off x="1057275" y="499110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171450"/>
    <xdr:sp macro="" textlink="">
      <xdr:nvSpPr>
        <xdr:cNvPr id="617" name="Text Box 65">
          <a:extLst>
            <a:ext uri="{FF2B5EF4-FFF2-40B4-BE49-F238E27FC236}">
              <a16:creationId xmlns:a16="http://schemas.microsoft.com/office/drawing/2014/main" id="{F87F5586-92BF-42A0-8C7B-7AF0FCF86FBC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171450"/>
    <xdr:sp macro="" textlink="">
      <xdr:nvSpPr>
        <xdr:cNvPr id="618" name="Text Box 91">
          <a:extLst>
            <a:ext uri="{FF2B5EF4-FFF2-40B4-BE49-F238E27FC236}">
              <a16:creationId xmlns:a16="http://schemas.microsoft.com/office/drawing/2014/main" id="{6BA59656-311F-4607-9F9F-F02BC8602618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171450"/>
    <xdr:sp macro="" textlink="">
      <xdr:nvSpPr>
        <xdr:cNvPr id="619" name="Text Box 65">
          <a:extLst>
            <a:ext uri="{FF2B5EF4-FFF2-40B4-BE49-F238E27FC236}">
              <a16:creationId xmlns:a16="http://schemas.microsoft.com/office/drawing/2014/main" id="{BBD397D1-5B0A-4852-9B04-8BBE664112C0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236</xdr:row>
      <xdr:rowOff>0</xdr:rowOff>
    </xdr:from>
    <xdr:ext cx="76200" cy="171450"/>
    <xdr:sp macro="" textlink="">
      <xdr:nvSpPr>
        <xdr:cNvPr id="620" name="Text Box 46">
          <a:extLst>
            <a:ext uri="{FF2B5EF4-FFF2-40B4-BE49-F238E27FC236}">
              <a16:creationId xmlns:a16="http://schemas.microsoft.com/office/drawing/2014/main" id="{ECC090B8-FD7A-47D6-9CDA-3AA02672A85D}"/>
            </a:ext>
          </a:extLst>
        </xdr:cNvPr>
        <xdr:cNvSpPr txBox="1">
          <a:spLocks noChangeArrowheads="1"/>
        </xdr:cNvSpPr>
      </xdr:nvSpPr>
      <xdr:spPr bwMode="auto">
        <a:xfrm>
          <a:off x="4676775" y="49911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236</xdr:row>
      <xdr:rowOff>0</xdr:rowOff>
    </xdr:from>
    <xdr:ext cx="76200" cy="171450"/>
    <xdr:sp macro="" textlink="">
      <xdr:nvSpPr>
        <xdr:cNvPr id="621" name="Text Box 43">
          <a:extLst>
            <a:ext uri="{FF2B5EF4-FFF2-40B4-BE49-F238E27FC236}">
              <a16:creationId xmlns:a16="http://schemas.microsoft.com/office/drawing/2014/main" id="{B85B2025-7DFD-40F2-83C2-F73170DB5720}"/>
            </a:ext>
          </a:extLst>
        </xdr:cNvPr>
        <xdr:cNvSpPr txBox="1">
          <a:spLocks noChangeArrowheads="1"/>
        </xdr:cNvSpPr>
      </xdr:nvSpPr>
      <xdr:spPr bwMode="auto">
        <a:xfrm>
          <a:off x="4676775" y="49911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66675"/>
    <xdr:sp macro="" textlink="">
      <xdr:nvSpPr>
        <xdr:cNvPr id="622" name="Text Box 68">
          <a:extLst>
            <a:ext uri="{FF2B5EF4-FFF2-40B4-BE49-F238E27FC236}">
              <a16:creationId xmlns:a16="http://schemas.microsoft.com/office/drawing/2014/main" id="{723C703D-4088-49A9-853A-290FFD0E149D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66675"/>
    <xdr:sp macro="" textlink="">
      <xdr:nvSpPr>
        <xdr:cNvPr id="623" name="Text Box 69">
          <a:extLst>
            <a:ext uri="{FF2B5EF4-FFF2-40B4-BE49-F238E27FC236}">
              <a16:creationId xmlns:a16="http://schemas.microsoft.com/office/drawing/2014/main" id="{8367D3BF-6E6C-4347-8FF1-BD0D7FAC71F7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66675"/>
    <xdr:sp macro="" textlink="">
      <xdr:nvSpPr>
        <xdr:cNvPr id="624" name="Text Box 70">
          <a:extLst>
            <a:ext uri="{FF2B5EF4-FFF2-40B4-BE49-F238E27FC236}">
              <a16:creationId xmlns:a16="http://schemas.microsoft.com/office/drawing/2014/main" id="{E69D1095-9D5F-491F-A0C6-39898C68F0F5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66675"/>
    <xdr:sp macro="" textlink="">
      <xdr:nvSpPr>
        <xdr:cNvPr id="625" name="Text Box 71">
          <a:extLst>
            <a:ext uri="{FF2B5EF4-FFF2-40B4-BE49-F238E27FC236}">
              <a16:creationId xmlns:a16="http://schemas.microsoft.com/office/drawing/2014/main" id="{F86F6C53-D666-4B45-B2BA-EEDFF3AD2838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66675"/>
    <xdr:sp macro="" textlink="">
      <xdr:nvSpPr>
        <xdr:cNvPr id="626" name="Text Box 72">
          <a:extLst>
            <a:ext uri="{FF2B5EF4-FFF2-40B4-BE49-F238E27FC236}">
              <a16:creationId xmlns:a16="http://schemas.microsoft.com/office/drawing/2014/main" id="{BE364F2D-2784-4F21-B215-ADACD7428BE2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66675"/>
    <xdr:sp macro="" textlink="">
      <xdr:nvSpPr>
        <xdr:cNvPr id="627" name="Text Box 73">
          <a:extLst>
            <a:ext uri="{FF2B5EF4-FFF2-40B4-BE49-F238E27FC236}">
              <a16:creationId xmlns:a16="http://schemas.microsoft.com/office/drawing/2014/main" id="{84E801B5-82F7-47E1-86B3-1A7BCD0009B9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28575"/>
    <xdr:sp macro="" textlink="">
      <xdr:nvSpPr>
        <xdr:cNvPr id="628" name="Text Box 46">
          <a:extLst>
            <a:ext uri="{FF2B5EF4-FFF2-40B4-BE49-F238E27FC236}">
              <a16:creationId xmlns:a16="http://schemas.microsoft.com/office/drawing/2014/main" id="{D57C1B53-2AC5-417C-8D72-A22987D89917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28575"/>
    <xdr:sp macro="" textlink="">
      <xdr:nvSpPr>
        <xdr:cNvPr id="629" name="Text Box 43">
          <a:extLst>
            <a:ext uri="{FF2B5EF4-FFF2-40B4-BE49-F238E27FC236}">
              <a16:creationId xmlns:a16="http://schemas.microsoft.com/office/drawing/2014/main" id="{8ED1B596-0CEA-41F0-81EE-BB686F435D95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28575"/>
    <xdr:sp macro="" textlink="">
      <xdr:nvSpPr>
        <xdr:cNvPr id="630" name="Text Box 46">
          <a:extLst>
            <a:ext uri="{FF2B5EF4-FFF2-40B4-BE49-F238E27FC236}">
              <a16:creationId xmlns:a16="http://schemas.microsoft.com/office/drawing/2014/main" id="{D924B636-82F1-4F64-BD65-334CADE263B5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28575"/>
    <xdr:sp macro="" textlink="">
      <xdr:nvSpPr>
        <xdr:cNvPr id="631" name="Text Box 43">
          <a:extLst>
            <a:ext uri="{FF2B5EF4-FFF2-40B4-BE49-F238E27FC236}">
              <a16:creationId xmlns:a16="http://schemas.microsoft.com/office/drawing/2014/main" id="{40D8837A-8CEC-4851-9DE2-B476ECE4CAFF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66675"/>
    <xdr:sp macro="" textlink="">
      <xdr:nvSpPr>
        <xdr:cNvPr id="632" name="Text Box 68">
          <a:extLst>
            <a:ext uri="{FF2B5EF4-FFF2-40B4-BE49-F238E27FC236}">
              <a16:creationId xmlns:a16="http://schemas.microsoft.com/office/drawing/2014/main" id="{F512577F-DAF0-4361-AE81-5710FA6E9E10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66675"/>
    <xdr:sp macro="" textlink="">
      <xdr:nvSpPr>
        <xdr:cNvPr id="633" name="Text Box 69">
          <a:extLst>
            <a:ext uri="{FF2B5EF4-FFF2-40B4-BE49-F238E27FC236}">
              <a16:creationId xmlns:a16="http://schemas.microsoft.com/office/drawing/2014/main" id="{5E0F9511-ECAB-42BA-8992-82351946AF38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66675"/>
    <xdr:sp macro="" textlink="">
      <xdr:nvSpPr>
        <xdr:cNvPr id="634" name="Text Box 70">
          <a:extLst>
            <a:ext uri="{FF2B5EF4-FFF2-40B4-BE49-F238E27FC236}">
              <a16:creationId xmlns:a16="http://schemas.microsoft.com/office/drawing/2014/main" id="{A8748A25-1B2E-46DC-9E2F-C48CB6388F8B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66675"/>
    <xdr:sp macro="" textlink="">
      <xdr:nvSpPr>
        <xdr:cNvPr id="635" name="Text Box 71">
          <a:extLst>
            <a:ext uri="{FF2B5EF4-FFF2-40B4-BE49-F238E27FC236}">
              <a16:creationId xmlns:a16="http://schemas.microsoft.com/office/drawing/2014/main" id="{CD195583-68FD-4F54-B77E-546B80F59E7E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66675"/>
    <xdr:sp macro="" textlink="">
      <xdr:nvSpPr>
        <xdr:cNvPr id="636" name="Text Box 72">
          <a:extLst>
            <a:ext uri="{FF2B5EF4-FFF2-40B4-BE49-F238E27FC236}">
              <a16:creationId xmlns:a16="http://schemas.microsoft.com/office/drawing/2014/main" id="{2B6F6C0A-7685-4475-92EF-51BF3AE2709D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66675"/>
    <xdr:sp macro="" textlink="">
      <xdr:nvSpPr>
        <xdr:cNvPr id="637" name="Text Box 73">
          <a:extLst>
            <a:ext uri="{FF2B5EF4-FFF2-40B4-BE49-F238E27FC236}">
              <a16:creationId xmlns:a16="http://schemas.microsoft.com/office/drawing/2014/main" id="{C1C7F85A-5600-4A65-9CF0-433F517E7334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28575"/>
    <xdr:sp macro="" textlink="">
      <xdr:nvSpPr>
        <xdr:cNvPr id="638" name="Text Box 46">
          <a:extLst>
            <a:ext uri="{FF2B5EF4-FFF2-40B4-BE49-F238E27FC236}">
              <a16:creationId xmlns:a16="http://schemas.microsoft.com/office/drawing/2014/main" id="{0822346A-DEC2-4D87-A3D9-BDD6E253FAB1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28575"/>
    <xdr:sp macro="" textlink="">
      <xdr:nvSpPr>
        <xdr:cNvPr id="639" name="Text Box 43">
          <a:extLst>
            <a:ext uri="{FF2B5EF4-FFF2-40B4-BE49-F238E27FC236}">
              <a16:creationId xmlns:a16="http://schemas.microsoft.com/office/drawing/2014/main" id="{948F6C87-1F6D-4AAE-9A92-64618D1179E3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28575"/>
    <xdr:sp macro="" textlink="">
      <xdr:nvSpPr>
        <xdr:cNvPr id="640" name="Text Box 46">
          <a:extLst>
            <a:ext uri="{FF2B5EF4-FFF2-40B4-BE49-F238E27FC236}">
              <a16:creationId xmlns:a16="http://schemas.microsoft.com/office/drawing/2014/main" id="{4949D27D-9283-4E1C-859C-DA0307FC1B7A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28575"/>
    <xdr:sp macro="" textlink="">
      <xdr:nvSpPr>
        <xdr:cNvPr id="641" name="Text Box 43">
          <a:extLst>
            <a:ext uri="{FF2B5EF4-FFF2-40B4-BE49-F238E27FC236}">
              <a16:creationId xmlns:a16="http://schemas.microsoft.com/office/drawing/2014/main" id="{F961C235-33B8-48FD-95B8-5D376859CBCC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47625"/>
    <xdr:sp macro="" textlink="">
      <xdr:nvSpPr>
        <xdr:cNvPr id="642" name="Text Box 68">
          <a:extLst>
            <a:ext uri="{FF2B5EF4-FFF2-40B4-BE49-F238E27FC236}">
              <a16:creationId xmlns:a16="http://schemas.microsoft.com/office/drawing/2014/main" id="{AC6422D8-B04C-4ABB-9084-BB59D9584E8E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47625"/>
    <xdr:sp macro="" textlink="">
      <xdr:nvSpPr>
        <xdr:cNvPr id="643" name="Text Box 69">
          <a:extLst>
            <a:ext uri="{FF2B5EF4-FFF2-40B4-BE49-F238E27FC236}">
              <a16:creationId xmlns:a16="http://schemas.microsoft.com/office/drawing/2014/main" id="{40B5AF4D-6F7C-4146-A83B-8BB1E6ABB1A7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47625"/>
    <xdr:sp macro="" textlink="">
      <xdr:nvSpPr>
        <xdr:cNvPr id="644" name="Text Box 70">
          <a:extLst>
            <a:ext uri="{FF2B5EF4-FFF2-40B4-BE49-F238E27FC236}">
              <a16:creationId xmlns:a16="http://schemas.microsoft.com/office/drawing/2014/main" id="{16334446-F44D-4D58-8137-80EDB5DFFCEF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47625"/>
    <xdr:sp macro="" textlink="">
      <xdr:nvSpPr>
        <xdr:cNvPr id="645" name="Text Box 71">
          <a:extLst>
            <a:ext uri="{FF2B5EF4-FFF2-40B4-BE49-F238E27FC236}">
              <a16:creationId xmlns:a16="http://schemas.microsoft.com/office/drawing/2014/main" id="{7851A115-26F9-4E6F-8F9A-C1E2544EFB53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47625"/>
    <xdr:sp macro="" textlink="">
      <xdr:nvSpPr>
        <xdr:cNvPr id="646" name="Text Box 72">
          <a:extLst>
            <a:ext uri="{FF2B5EF4-FFF2-40B4-BE49-F238E27FC236}">
              <a16:creationId xmlns:a16="http://schemas.microsoft.com/office/drawing/2014/main" id="{DCA79456-5D2D-4DF4-BEDB-BBEE44B89D5A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47625"/>
    <xdr:sp macro="" textlink="">
      <xdr:nvSpPr>
        <xdr:cNvPr id="647" name="Text Box 73">
          <a:extLst>
            <a:ext uri="{FF2B5EF4-FFF2-40B4-BE49-F238E27FC236}">
              <a16:creationId xmlns:a16="http://schemas.microsoft.com/office/drawing/2014/main" id="{361DEC22-8A73-484D-8B20-9413E98DD702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28575"/>
    <xdr:sp macro="" textlink="">
      <xdr:nvSpPr>
        <xdr:cNvPr id="648" name="Text Box 46">
          <a:extLst>
            <a:ext uri="{FF2B5EF4-FFF2-40B4-BE49-F238E27FC236}">
              <a16:creationId xmlns:a16="http://schemas.microsoft.com/office/drawing/2014/main" id="{FF7CDC22-F0C9-4C44-BABD-291B81D3B4E0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28575"/>
    <xdr:sp macro="" textlink="">
      <xdr:nvSpPr>
        <xdr:cNvPr id="649" name="Text Box 43">
          <a:extLst>
            <a:ext uri="{FF2B5EF4-FFF2-40B4-BE49-F238E27FC236}">
              <a16:creationId xmlns:a16="http://schemas.microsoft.com/office/drawing/2014/main" id="{646BB4D5-E4CF-4076-A49A-B40507C039C6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28575"/>
    <xdr:sp macro="" textlink="">
      <xdr:nvSpPr>
        <xdr:cNvPr id="650" name="Text Box 46">
          <a:extLst>
            <a:ext uri="{FF2B5EF4-FFF2-40B4-BE49-F238E27FC236}">
              <a16:creationId xmlns:a16="http://schemas.microsoft.com/office/drawing/2014/main" id="{0CDE65C6-A15D-4447-8F09-124DAA9B56F1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28575"/>
    <xdr:sp macro="" textlink="">
      <xdr:nvSpPr>
        <xdr:cNvPr id="651" name="Text Box 43">
          <a:extLst>
            <a:ext uri="{FF2B5EF4-FFF2-40B4-BE49-F238E27FC236}">
              <a16:creationId xmlns:a16="http://schemas.microsoft.com/office/drawing/2014/main" id="{59BFB962-72E3-409D-98F1-A29F2B670584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236</xdr:row>
      <xdr:rowOff>0</xdr:rowOff>
    </xdr:from>
    <xdr:ext cx="0" cy="171450"/>
    <xdr:sp macro="" textlink="">
      <xdr:nvSpPr>
        <xdr:cNvPr id="652" name="Text Box 10">
          <a:extLst>
            <a:ext uri="{FF2B5EF4-FFF2-40B4-BE49-F238E27FC236}">
              <a16:creationId xmlns:a16="http://schemas.microsoft.com/office/drawing/2014/main" id="{53C2EDD3-FF24-4E10-9F98-7DF4345D34DA}"/>
            </a:ext>
          </a:extLst>
        </xdr:cNvPr>
        <xdr:cNvSpPr txBox="1">
          <a:spLocks noChangeArrowheads="1"/>
        </xdr:cNvSpPr>
      </xdr:nvSpPr>
      <xdr:spPr bwMode="auto">
        <a:xfrm>
          <a:off x="1057275" y="499110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171450"/>
    <xdr:sp macro="" textlink="">
      <xdr:nvSpPr>
        <xdr:cNvPr id="653" name="Text Box 65">
          <a:extLst>
            <a:ext uri="{FF2B5EF4-FFF2-40B4-BE49-F238E27FC236}">
              <a16:creationId xmlns:a16="http://schemas.microsoft.com/office/drawing/2014/main" id="{25313A5A-26F1-4419-B2A9-B6B65D1E447E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171450"/>
    <xdr:sp macro="" textlink="">
      <xdr:nvSpPr>
        <xdr:cNvPr id="654" name="Text Box 91">
          <a:extLst>
            <a:ext uri="{FF2B5EF4-FFF2-40B4-BE49-F238E27FC236}">
              <a16:creationId xmlns:a16="http://schemas.microsoft.com/office/drawing/2014/main" id="{68356E02-CEA3-433A-85BC-0FE4B6CCE569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171450"/>
    <xdr:sp macro="" textlink="">
      <xdr:nvSpPr>
        <xdr:cNvPr id="655" name="Text Box 65">
          <a:extLst>
            <a:ext uri="{FF2B5EF4-FFF2-40B4-BE49-F238E27FC236}">
              <a16:creationId xmlns:a16="http://schemas.microsoft.com/office/drawing/2014/main" id="{F7BA65A2-7FB0-42AC-8F67-036400C39F49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236</xdr:row>
      <xdr:rowOff>0</xdr:rowOff>
    </xdr:from>
    <xdr:ext cx="76200" cy="171450"/>
    <xdr:sp macro="" textlink="">
      <xdr:nvSpPr>
        <xdr:cNvPr id="656" name="Text Box 46">
          <a:extLst>
            <a:ext uri="{FF2B5EF4-FFF2-40B4-BE49-F238E27FC236}">
              <a16:creationId xmlns:a16="http://schemas.microsoft.com/office/drawing/2014/main" id="{7DE7FFBE-C7E4-46A5-84DF-BA119B278555}"/>
            </a:ext>
          </a:extLst>
        </xdr:cNvPr>
        <xdr:cNvSpPr txBox="1">
          <a:spLocks noChangeArrowheads="1"/>
        </xdr:cNvSpPr>
      </xdr:nvSpPr>
      <xdr:spPr bwMode="auto">
        <a:xfrm>
          <a:off x="4676775" y="49911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236</xdr:row>
      <xdr:rowOff>0</xdr:rowOff>
    </xdr:from>
    <xdr:ext cx="76200" cy="171450"/>
    <xdr:sp macro="" textlink="">
      <xdr:nvSpPr>
        <xdr:cNvPr id="657" name="Text Box 43">
          <a:extLst>
            <a:ext uri="{FF2B5EF4-FFF2-40B4-BE49-F238E27FC236}">
              <a16:creationId xmlns:a16="http://schemas.microsoft.com/office/drawing/2014/main" id="{37F08AF0-590F-4F52-B717-A5481709C8C1}"/>
            </a:ext>
          </a:extLst>
        </xdr:cNvPr>
        <xdr:cNvSpPr txBox="1">
          <a:spLocks noChangeArrowheads="1"/>
        </xdr:cNvSpPr>
      </xdr:nvSpPr>
      <xdr:spPr bwMode="auto">
        <a:xfrm>
          <a:off x="4676775" y="49911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66675"/>
    <xdr:sp macro="" textlink="">
      <xdr:nvSpPr>
        <xdr:cNvPr id="658" name="Text Box 68">
          <a:extLst>
            <a:ext uri="{FF2B5EF4-FFF2-40B4-BE49-F238E27FC236}">
              <a16:creationId xmlns:a16="http://schemas.microsoft.com/office/drawing/2014/main" id="{FF4009CD-D86F-402A-8503-C8826EB0242A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66675"/>
    <xdr:sp macro="" textlink="">
      <xdr:nvSpPr>
        <xdr:cNvPr id="659" name="Text Box 69">
          <a:extLst>
            <a:ext uri="{FF2B5EF4-FFF2-40B4-BE49-F238E27FC236}">
              <a16:creationId xmlns:a16="http://schemas.microsoft.com/office/drawing/2014/main" id="{A81730E9-4E4E-4599-B31C-B62BD01C6130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66675"/>
    <xdr:sp macro="" textlink="">
      <xdr:nvSpPr>
        <xdr:cNvPr id="660" name="Text Box 70">
          <a:extLst>
            <a:ext uri="{FF2B5EF4-FFF2-40B4-BE49-F238E27FC236}">
              <a16:creationId xmlns:a16="http://schemas.microsoft.com/office/drawing/2014/main" id="{E02F713F-9BCA-42A2-89C9-AEA463D698F2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66675"/>
    <xdr:sp macro="" textlink="">
      <xdr:nvSpPr>
        <xdr:cNvPr id="661" name="Text Box 71">
          <a:extLst>
            <a:ext uri="{FF2B5EF4-FFF2-40B4-BE49-F238E27FC236}">
              <a16:creationId xmlns:a16="http://schemas.microsoft.com/office/drawing/2014/main" id="{CFB95EA1-8157-4176-A8DE-E35302F5F5C6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66675"/>
    <xdr:sp macro="" textlink="">
      <xdr:nvSpPr>
        <xdr:cNvPr id="662" name="Text Box 72">
          <a:extLst>
            <a:ext uri="{FF2B5EF4-FFF2-40B4-BE49-F238E27FC236}">
              <a16:creationId xmlns:a16="http://schemas.microsoft.com/office/drawing/2014/main" id="{D77E1C32-05BB-490D-808C-5F4B8D26BDCE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66675"/>
    <xdr:sp macro="" textlink="">
      <xdr:nvSpPr>
        <xdr:cNvPr id="663" name="Text Box 73">
          <a:extLst>
            <a:ext uri="{FF2B5EF4-FFF2-40B4-BE49-F238E27FC236}">
              <a16:creationId xmlns:a16="http://schemas.microsoft.com/office/drawing/2014/main" id="{9F45081F-6CEF-4FA9-B08B-B6D980284A53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28575"/>
    <xdr:sp macro="" textlink="">
      <xdr:nvSpPr>
        <xdr:cNvPr id="664" name="Text Box 46">
          <a:extLst>
            <a:ext uri="{FF2B5EF4-FFF2-40B4-BE49-F238E27FC236}">
              <a16:creationId xmlns:a16="http://schemas.microsoft.com/office/drawing/2014/main" id="{0879700E-B61E-4657-A1B7-EEBC5E8A02AB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28575"/>
    <xdr:sp macro="" textlink="">
      <xdr:nvSpPr>
        <xdr:cNvPr id="665" name="Text Box 43">
          <a:extLst>
            <a:ext uri="{FF2B5EF4-FFF2-40B4-BE49-F238E27FC236}">
              <a16:creationId xmlns:a16="http://schemas.microsoft.com/office/drawing/2014/main" id="{AC575B56-BF6B-4EE0-81AA-E9450127BE86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28575"/>
    <xdr:sp macro="" textlink="">
      <xdr:nvSpPr>
        <xdr:cNvPr id="666" name="Text Box 46">
          <a:extLst>
            <a:ext uri="{FF2B5EF4-FFF2-40B4-BE49-F238E27FC236}">
              <a16:creationId xmlns:a16="http://schemas.microsoft.com/office/drawing/2014/main" id="{E08F4146-B0EF-47C1-9242-09BE20A797B8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28575"/>
    <xdr:sp macro="" textlink="">
      <xdr:nvSpPr>
        <xdr:cNvPr id="667" name="Text Box 43">
          <a:extLst>
            <a:ext uri="{FF2B5EF4-FFF2-40B4-BE49-F238E27FC236}">
              <a16:creationId xmlns:a16="http://schemas.microsoft.com/office/drawing/2014/main" id="{DF9FB486-C640-4C56-BF42-A35EB247A841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66675"/>
    <xdr:sp macro="" textlink="">
      <xdr:nvSpPr>
        <xdr:cNvPr id="668" name="Text Box 68">
          <a:extLst>
            <a:ext uri="{FF2B5EF4-FFF2-40B4-BE49-F238E27FC236}">
              <a16:creationId xmlns:a16="http://schemas.microsoft.com/office/drawing/2014/main" id="{68EDB932-67EE-406D-9BFC-CE2C412A65ED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66675"/>
    <xdr:sp macro="" textlink="">
      <xdr:nvSpPr>
        <xdr:cNvPr id="669" name="Text Box 69">
          <a:extLst>
            <a:ext uri="{FF2B5EF4-FFF2-40B4-BE49-F238E27FC236}">
              <a16:creationId xmlns:a16="http://schemas.microsoft.com/office/drawing/2014/main" id="{778B3BA1-5BEE-437A-8540-D000FA4D5EF4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66675"/>
    <xdr:sp macro="" textlink="">
      <xdr:nvSpPr>
        <xdr:cNvPr id="670" name="Text Box 70">
          <a:extLst>
            <a:ext uri="{FF2B5EF4-FFF2-40B4-BE49-F238E27FC236}">
              <a16:creationId xmlns:a16="http://schemas.microsoft.com/office/drawing/2014/main" id="{7A7BDC31-9F27-4D0D-97BF-CF7EB2D1F8B9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66675"/>
    <xdr:sp macro="" textlink="">
      <xdr:nvSpPr>
        <xdr:cNvPr id="671" name="Text Box 71">
          <a:extLst>
            <a:ext uri="{FF2B5EF4-FFF2-40B4-BE49-F238E27FC236}">
              <a16:creationId xmlns:a16="http://schemas.microsoft.com/office/drawing/2014/main" id="{B285EC9F-0EC0-4826-91AD-3BD883E771F9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66675"/>
    <xdr:sp macro="" textlink="">
      <xdr:nvSpPr>
        <xdr:cNvPr id="672" name="Text Box 72">
          <a:extLst>
            <a:ext uri="{FF2B5EF4-FFF2-40B4-BE49-F238E27FC236}">
              <a16:creationId xmlns:a16="http://schemas.microsoft.com/office/drawing/2014/main" id="{A9FFD20E-912B-4154-9DF7-7CD1BD50C740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66675"/>
    <xdr:sp macro="" textlink="">
      <xdr:nvSpPr>
        <xdr:cNvPr id="673" name="Text Box 73">
          <a:extLst>
            <a:ext uri="{FF2B5EF4-FFF2-40B4-BE49-F238E27FC236}">
              <a16:creationId xmlns:a16="http://schemas.microsoft.com/office/drawing/2014/main" id="{3613FFA5-8299-4830-8C7D-0CC7438784F4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28575"/>
    <xdr:sp macro="" textlink="">
      <xdr:nvSpPr>
        <xdr:cNvPr id="674" name="Text Box 46">
          <a:extLst>
            <a:ext uri="{FF2B5EF4-FFF2-40B4-BE49-F238E27FC236}">
              <a16:creationId xmlns:a16="http://schemas.microsoft.com/office/drawing/2014/main" id="{6C41A6EF-8FE6-41DA-A0D5-23F006291FDE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28575"/>
    <xdr:sp macro="" textlink="">
      <xdr:nvSpPr>
        <xdr:cNvPr id="675" name="Text Box 43">
          <a:extLst>
            <a:ext uri="{FF2B5EF4-FFF2-40B4-BE49-F238E27FC236}">
              <a16:creationId xmlns:a16="http://schemas.microsoft.com/office/drawing/2014/main" id="{AFBF5B86-6960-4DD0-8107-8B6C83EE4B60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28575"/>
    <xdr:sp macro="" textlink="">
      <xdr:nvSpPr>
        <xdr:cNvPr id="676" name="Text Box 46">
          <a:extLst>
            <a:ext uri="{FF2B5EF4-FFF2-40B4-BE49-F238E27FC236}">
              <a16:creationId xmlns:a16="http://schemas.microsoft.com/office/drawing/2014/main" id="{916AB260-AA0E-42EE-8147-6D5E1E48C9A5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28575"/>
    <xdr:sp macro="" textlink="">
      <xdr:nvSpPr>
        <xdr:cNvPr id="677" name="Text Box 43">
          <a:extLst>
            <a:ext uri="{FF2B5EF4-FFF2-40B4-BE49-F238E27FC236}">
              <a16:creationId xmlns:a16="http://schemas.microsoft.com/office/drawing/2014/main" id="{C378FD8C-E785-499A-9BBF-147279FB8380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47625"/>
    <xdr:sp macro="" textlink="">
      <xdr:nvSpPr>
        <xdr:cNvPr id="678" name="Text Box 68">
          <a:extLst>
            <a:ext uri="{FF2B5EF4-FFF2-40B4-BE49-F238E27FC236}">
              <a16:creationId xmlns:a16="http://schemas.microsoft.com/office/drawing/2014/main" id="{EF038A0D-8097-48B2-90F6-EE73D3B38D3C}"/>
            </a:ext>
          </a:extLst>
        </xdr:cNvPr>
        <xdr:cNvSpPr txBox="1">
          <a:spLocks noChangeArrowheads="1"/>
        </xdr:cNvSpPr>
      </xdr:nvSpPr>
      <xdr:spPr bwMode="auto">
        <a:xfrm>
          <a:off x="3933825" y="354615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47625"/>
    <xdr:sp macro="" textlink="">
      <xdr:nvSpPr>
        <xdr:cNvPr id="679" name="Text Box 69">
          <a:extLst>
            <a:ext uri="{FF2B5EF4-FFF2-40B4-BE49-F238E27FC236}">
              <a16:creationId xmlns:a16="http://schemas.microsoft.com/office/drawing/2014/main" id="{9F33C8D9-C33C-48AF-B541-EFD2D87C2107}"/>
            </a:ext>
          </a:extLst>
        </xdr:cNvPr>
        <xdr:cNvSpPr txBox="1">
          <a:spLocks noChangeArrowheads="1"/>
        </xdr:cNvSpPr>
      </xdr:nvSpPr>
      <xdr:spPr bwMode="auto">
        <a:xfrm>
          <a:off x="3933825" y="354615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47625"/>
    <xdr:sp macro="" textlink="">
      <xdr:nvSpPr>
        <xdr:cNvPr id="680" name="Text Box 70">
          <a:extLst>
            <a:ext uri="{FF2B5EF4-FFF2-40B4-BE49-F238E27FC236}">
              <a16:creationId xmlns:a16="http://schemas.microsoft.com/office/drawing/2014/main" id="{E7C7441A-48E8-4FEF-8377-A7428A8D4EC6}"/>
            </a:ext>
          </a:extLst>
        </xdr:cNvPr>
        <xdr:cNvSpPr txBox="1">
          <a:spLocks noChangeArrowheads="1"/>
        </xdr:cNvSpPr>
      </xdr:nvSpPr>
      <xdr:spPr bwMode="auto">
        <a:xfrm>
          <a:off x="3933825" y="354615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47625"/>
    <xdr:sp macro="" textlink="">
      <xdr:nvSpPr>
        <xdr:cNvPr id="681" name="Text Box 71">
          <a:extLst>
            <a:ext uri="{FF2B5EF4-FFF2-40B4-BE49-F238E27FC236}">
              <a16:creationId xmlns:a16="http://schemas.microsoft.com/office/drawing/2014/main" id="{B2F3702E-CD83-4A4E-97A8-C806AEE70AE6}"/>
            </a:ext>
          </a:extLst>
        </xdr:cNvPr>
        <xdr:cNvSpPr txBox="1">
          <a:spLocks noChangeArrowheads="1"/>
        </xdr:cNvSpPr>
      </xdr:nvSpPr>
      <xdr:spPr bwMode="auto">
        <a:xfrm>
          <a:off x="3933825" y="354615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47625"/>
    <xdr:sp macro="" textlink="">
      <xdr:nvSpPr>
        <xdr:cNvPr id="682" name="Text Box 72">
          <a:extLst>
            <a:ext uri="{FF2B5EF4-FFF2-40B4-BE49-F238E27FC236}">
              <a16:creationId xmlns:a16="http://schemas.microsoft.com/office/drawing/2014/main" id="{09477151-DAD3-468A-A098-93473B86115C}"/>
            </a:ext>
          </a:extLst>
        </xdr:cNvPr>
        <xdr:cNvSpPr txBox="1">
          <a:spLocks noChangeArrowheads="1"/>
        </xdr:cNvSpPr>
      </xdr:nvSpPr>
      <xdr:spPr bwMode="auto">
        <a:xfrm>
          <a:off x="3933825" y="354615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47625"/>
    <xdr:sp macro="" textlink="">
      <xdr:nvSpPr>
        <xdr:cNvPr id="683" name="Text Box 73">
          <a:extLst>
            <a:ext uri="{FF2B5EF4-FFF2-40B4-BE49-F238E27FC236}">
              <a16:creationId xmlns:a16="http://schemas.microsoft.com/office/drawing/2014/main" id="{B81F3796-8ADF-4C4E-9E02-D818BD1B3154}"/>
            </a:ext>
          </a:extLst>
        </xdr:cNvPr>
        <xdr:cNvSpPr txBox="1">
          <a:spLocks noChangeArrowheads="1"/>
        </xdr:cNvSpPr>
      </xdr:nvSpPr>
      <xdr:spPr bwMode="auto">
        <a:xfrm>
          <a:off x="3933825" y="354615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8575"/>
    <xdr:sp macro="" textlink="">
      <xdr:nvSpPr>
        <xdr:cNvPr id="684" name="Text Box 46">
          <a:extLst>
            <a:ext uri="{FF2B5EF4-FFF2-40B4-BE49-F238E27FC236}">
              <a16:creationId xmlns:a16="http://schemas.microsoft.com/office/drawing/2014/main" id="{4A299628-65C9-4FBC-9220-B8B4EEBC7386}"/>
            </a:ext>
          </a:extLst>
        </xdr:cNvPr>
        <xdr:cNvSpPr txBox="1">
          <a:spLocks noChangeArrowheads="1"/>
        </xdr:cNvSpPr>
      </xdr:nvSpPr>
      <xdr:spPr bwMode="auto">
        <a:xfrm>
          <a:off x="3933825" y="35461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8575"/>
    <xdr:sp macro="" textlink="">
      <xdr:nvSpPr>
        <xdr:cNvPr id="685" name="Text Box 43">
          <a:extLst>
            <a:ext uri="{FF2B5EF4-FFF2-40B4-BE49-F238E27FC236}">
              <a16:creationId xmlns:a16="http://schemas.microsoft.com/office/drawing/2014/main" id="{469848E6-DB0C-4805-9BAD-C0FD44ECEA2B}"/>
            </a:ext>
          </a:extLst>
        </xdr:cNvPr>
        <xdr:cNvSpPr txBox="1">
          <a:spLocks noChangeArrowheads="1"/>
        </xdr:cNvSpPr>
      </xdr:nvSpPr>
      <xdr:spPr bwMode="auto">
        <a:xfrm>
          <a:off x="3933825" y="35461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8575"/>
    <xdr:sp macro="" textlink="">
      <xdr:nvSpPr>
        <xdr:cNvPr id="686" name="Text Box 46">
          <a:extLst>
            <a:ext uri="{FF2B5EF4-FFF2-40B4-BE49-F238E27FC236}">
              <a16:creationId xmlns:a16="http://schemas.microsoft.com/office/drawing/2014/main" id="{29187A06-0637-45AB-A735-D240AAA669F8}"/>
            </a:ext>
          </a:extLst>
        </xdr:cNvPr>
        <xdr:cNvSpPr txBox="1">
          <a:spLocks noChangeArrowheads="1"/>
        </xdr:cNvSpPr>
      </xdr:nvSpPr>
      <xdr:spPr bwMode="auto">
        <a:xfrm>
          <a:off x="3933825" y="35461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8575"/>
    <xdr:sp macro="" textlink="">
      <xdr:nvSpPr>
        <xdr:cNvPr id="687" name="Text Box 43">
          <a:extLst>
            <a:ext uri="{FF2B5EF4-FFF2-40B4-BE49-F238E27FC236}">
              <a16:creationId xmlns:a16="http://schemas.microsoft.com/office/drawing/2014/main" id="{6C6949E5-FDE3-4A1D-A445-027B01A75443}"/>
            </a:ext>
          </a:extLst>
        </xdr:cNvPr>
        <xdr:cNvSpPr txBox="1">
          <a:spLocks noChangeArrowheads="1"/>
        </xdr:cNvSpPr>
      </xdr:nvSpPr>
      <xdr:spPr bwMode="auto">
        <a:xfrm>
          <a:off x="3933825" y="35461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179</xdr:row>
      <xdr:rowOff>0</xdr:rowOff>
    </xdr:from>
    <xdr:ext cx="0" cy="171450"/>
    <xdr:sp macro="" textlink="">
      <xdr:nvSpPr>
        <xdr:cNvPr id="688" name="Text Box 10">
          <a:extLst>
            <a:ext uri="{FF2B5EF4-FFF2-40B4-BE49-F238E27FC236}">
              <a16:creationId xmlns:a16="http://schemas.microsoft.com/office/drawing/2014/main" id="{63788D81-0B87-491E-8943-F688107D813C}"/>
            </a:ext>
          </a:extLst>
        </xdr:cNvPr>
        <xdr:cNvSpPr txBox="1">
          <a:spLocks noChangeArrowheads="1"/>
        </xdr:cNvSpPr>
      </xdr:nvSpPr>
      <xdr:spPr bwMode="auto">
        <a:xfrm>
          <a:off x="1057275" y="354615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179</xdr:row>
      <xdr:rowOff>0</xdr:rowOff>
    </xdr:from>
    <xdr:ext cx="0" cy="171450"/>
    <xdr:sp macro="" textlink="">
      <xdr:nvSpPr>
        <xdr:cNvPr id="689" name="Text Box 11">
          <a:extLst>
            <a:ext uri="{FF2B5EF4-FFF2-40B4-BE49-F238E27FC236}">
              <a16:creationId xmlns:a16="http://schemas.microsoft.com/office/drawing/2014/main" id="{B9BF63D4-9686-4494-9984-9F82E6069CF4}"/>
            </a:ext>
          </a:extLst>
        </xdr:cNvPr>
        <xdr:cNvSpPr txBox="1">
          <a:spLocks noChangeArrowheads="1"/>
        </xdr:cNvSpPr>
      </xdr:nvSpPr>
      <xdr:spPr bwMode="auto">
        <a:xfrm>
          <a:off x="1057275" y="354615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171450"/>
    <xdr:sp macro="" textlink="">
      <xdr:nvSpPr>
        <xdr:cNvPr id="690" name="Text Box 65">
          <a:extLst>
            <a:ext uri="{FF2B5EF4-FFF2-40B4-BE49-F238E27FC236}">
              <a16:creationId xmlns:a16="http://schemas.microsoft.com/office/drawing/2014/main" id="{6C147394-3CAC-4677-98E0-33B044818FAF}"/>
            </a:ext>
          </a:extLst>
        </xdr:cNvPr>
        <xdr:cNvSpPr txBox="1">
          <a:spLocks noChangeArrowheads="1"/>
        </xdr:cNvSpPr>
      </xdr:nvSpPr>
      <xdr:spPr bwMode="auto">
        <a:xfrm>
          <a:off x="3933825" y="35461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171450"/>
    <xdr:sp macro="" textlink="">
      <xdr:nvSpPr>
        <xdr:cNvPr id="691" name="Text Box 91">
          <a:extLst>
            <a:ext uri="{FF2B5EF4-FFF2-40B4-BE49-F238E27FC236}">
              <a16:creationId xmlns:a16="http://schemas.microsoft.com/office/drawing/2014/main" id="{8F7B9583-72EA-4213-8766-37C463B52BE5}"/>
            </a:ext>
          </a:extLst>
        </xdr:cNvPr>
        <xdr:cNvSpPr txBox="1">
          <a:spLocks noChangeArrowheads="1"/>
        </xdr:cNvSpPr>
      </xdr:nvSpPr>
      <xdr:spPr bwMode="auto">
        <a:xfrm>
          <a:off x="3933825" y="35461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171450"/>
    <xdr:sp macro="" textlink="">
      <xdr:nvSpPr>
        <xdr:cNvPr id="692" name="Text Box 65">
          <a:extLst>
            <a:ext uri="{FF2B5EF4-FFF2-40B4-BE49-F238E27FC236}">
              <a16:creationId xmlns:a16="http://schemas.microsoft.com/office/drawing/2014/main" id="{BFA7CE8A-B097-41D8-AB7D-9434464F5975}"/>
            </a:ext>
          </a:extLst>
        </xdr:cNvPr>
        <xdr:cNvSpPr txBox="1">
          <a:spLocks noChangeArrowheads="1"/>
        </xdr:cNvSpPr>
      </xdr:nvSpPr>
      <xdr:spPr bwMode="auto">
        <a:xfrm>
          <a:off x="3933825" y="35461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171450"/>
    <xdr:sp macro="" textlink="">
      <xdr:nvSpPr>
        <xdr:cNvPr id="693" name="Text Box 91">
          <a:extLst>
            <a:ext uri="{FF2B5EF4-FFF2-40B4-BE49-F238E27FC236}">
              <a16:creationId xmlns:a16="http://schemas.microsoft.com/office/drawing/2014/main" id="{08EE47B9-CBEC-490E-97DC-7E8650DAF1A2}"/>
            </a:ext>
          </a:extLst>
        </xdr:cNvPr>
        <xdr:cNvSpPr txBox="1">
          <a:spLocks noChangeArrowheads="1"/>
        </xdr:cNvSpPr>
      </xdr:nvSpPr>
      <xdr:spPr bwMode="auto">
        <a:xfrm>
          <a:off x="3933825" y="35461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179</xdr:row>
      <xdr:rowOff>0</xdr:rowOff>
    </xdr:from>
    <xdr:ext cx="76200" cy="171450"/>
    <xdr:sp macro="" textlink="">
      <xdr:nvSpPr>
        <xdr:cNvPr id="694" name="Text Box 46">
          <a:extLst>
            <a:ext uri="{FF2B5EF4-FFF2-40B4-BE49-F238E27FC236}">
              <a16:creationId xmlns:a16="http://schemas.microsoft.com/office/drawing/2014/main" id="{D56AD95F-95E2-4A73-8529-7181857BAFE4}"/>
            </a:ext>
          </a:extLst>
        </xdr:cNvPr>
        <xdr:cNvSpPr txBox="1">
          <a:spLocks noChangeArrowheads="1"/>
        </xdr:cNvSpPr>
      </xdr:nvSpPr>
      <xdr:spPr bwMode="auto">
        <a:xfrm>
          <a:off x="4676775" y="35461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179</xdr:row>
      <xdr:rowOff>0</xdr:rowOff>
    </xdr:from>
    <xdr:ext cx="76200" cy="171450"/>
    <xdr:sp macro="" textlink="">
      <xdr:nvSpPr>
        <xdr:cNvPr id="695" name="Text Box 43">
          <a:extLst>
            <a:ext uri="{FF2B5EF4-FFF2-40B4-BE49-F238E27FC236}">
              <a16:creationId xmlns:a16="http://schemas.microsoft.com/office/drawing/2014/main" id="{7CB6A59D-F914-4D58-9AE2-28AC1C5F6D25}"/>
            </a:ext>
          </a:extLst>
        </xdr:cNvPr>
        <xdr:cNvSpPr txBox="1">
          <a:spLocks noChangeArrowheads="1"/>
        </xdr:cNvSpPr>
      </xdr:nvSpPr>
      <xdr:spPr bwMode="auto">
        <a:xfrm>
          <a:off x="4676775" y="35461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66675"/>
    <xdr:sp macro="" textlink="">
      <xdr:nvSpPr>
        <xdr:cNvPr id="696" name="Text Box 68">
          <a:extLst>
            <a:ext uri="{FF2B5EF4-FFF2-40B4-BE49-F238E27FC236}">
              <a16:creationId xmlns:a16="http://schemas.microsoft.com/office/drawing/2014/main" id="{6E6559DB-DDAA-4C82-9994-D0BDA9D0A96E}"/>
            </a:ext>
          </a:extLst>
        </xdr:cNvPr>
        <xdr:cNvSpPr txBox="1">
          <a:spLocks noChangeArrowheads="1"/>
        </xdr:cNvSpPr>
      </xdr:nvSpPr>
      <xdr:spPr bwMode="auto">
        <a:xfrm>
          <a:off x="3933825" y="354615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66675"/>
    <xdr:sp macro="" textlink="">
      <xdr:nvSpPr>
        <xdr:cNvPr id="697" name="Text Box 69">
          <a:extLst>
            <a:ext uri="{FF2B5EF4-FFF2-40B4-BE49-F238E27FC236}">
              <a16:creationId xmlns:a16="http://schemas.microsoft.com/office/drawing/2014/main" id="{698DC7D2-CCA1-4DDD-828D-00D0E49AF45E}"/>
            </a:ext>
          </a:extLst>
        </xdr:cNvPr>
        <xdr:cNvSpPr txBox="1">
          <a:spLocks noChangeArrowheads="1"/>
        </xdr:cNvSpPr>
      </xdr:nvSpPr>
      <xdr:spPr bwMode="auto">
        <a:xfrm>
          <a:off x="3933825" y="354615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66675"/>
    <xdr:sp macro="" textlink="">
      <xdr:nvSpPr>
        <xdr:cNvPr id="698" name="Text Box 70">
          <a:extLst>
            <a:ext uri="{FF2B5EF4-FFF2-40B4-BE49-F238E27FC236}">
              <a16:creationId xmlns:a16="http://schemas.microsoft.com/office/drawing/2014/main" id="{EF2C23FC-1820-4117-BCE4-0286E66626ED}"/>
            </a:ext>
          </a:extLst>
        </xdr:cNvPr>
        <xdr:cNvSpPr txBox="1">
          <a:spLocks noChangeArrowheads="1"/>
        </xdr:cNvSpPr>
      </xdr:nvSpPr>
      <xdr:spPr bwMode="auto">
        <a:xfrm>
          <a:off x="3933825" y="354615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66675"/>
    <xdr:sp macro="" textlink="">
      <xdr:nvSpPr>
        <xdr:cNvPr id="699" name="Text Box 71">
          <a:extLst>
            <a:ext uri="{FF2B5EF4-FFF2-40B4-BE49-F238E27FC236}">
              <a16:creationId xmlns:a16="http://schemas.microsoft.com/office/drawing/2014/main" id="{3EAE166B-2545-4E6D-8531-2ACA42FF220A}"/>
            </a:ext>
          </a:extLst>
        </xdr:cNvPr>
        <xdr:cNvSpPr txBox="1">
          <a:spLocks noChangeArrowheads="1"/>
        </xdr:cNvSpPr>
      </xdr:nvSpPr>
      <xdr:spPr bwMode="auto">
        <a:xfrm>
          <a:off x="3933825" y="354615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66675"/>
    <xdr:sp macro="" textlink="">
      <xdr:nvSpPr>
        <xdr:cNvPr id="700" name="Text Box 72">
          <a:extLst>
            <a:ext uri="{FF2B5EF4-FFF2-40B4-BE49-F238E27FC236}">
              <a16:creationId xmlns:a16="http://schemas.microsoft.com/office/drawing/2014/main" id="{8C6C76B4-F87F-45A1-B0AE-E20DDCB2E7E7}"/>
            </a:ext>
          </a:extLst>
        </xdr:cNvPr>
        <xdr:cNvSpPr txBox="1">
          <a:spLocks noChangeArrowheads="1"/>
        </xdr:cNvSpPr>
      </xdr:nvSpPr>
      <xdr:spPr bwMode="auto">
        <a:xfrm>
          <a:off x="3933825" y="354615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66675"/>
    <xdr:sp macro="" textlink="">
      <xdr:nvSpPr>
        <xdr:cNvPr id="701" name="Text Box 73">
          <a:extLst>
            <a:ext uri="{FF2B5EF4-FFF2-40B4-BE49-F238E27FC236}">
              <a16:creationId xmlns:a16="http://schemas.microsoft.com/office/drawing/2014/main" id="{D412B465-A315-4A2D-92A7-65F92F561794}"/>
            </a:ext>
          </a:extLst>
        </xdr:cNvPr>
        <xdr:cNvSpPr txBox="1">
          <a:spLocks noChangeArrowheads="1"/>
        </xdr:cNvSpPr>
      </xdr:nvSpPr>
      <xdr:spPr bwMode="auto">
        <a:xfrm>
          <a:off x="3933825" y="354615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8575"/>
    <xdr:sp macro="" textlink="">
      <xdr:nvSpPr>
        <xdr:cNvPr id="702" name="Text Box 46">
          <a:extLst>
            <a:ext uri="{FF2B5EF4-FFF2-40B4-BE49-F238E27FC236}">
              <a16:creationId xmlns:a16="http://schemas.microsoft.com/office/drawing/2014/main" id="{18F81B60-3EC8-4BC7-8EE4-E4C419E0D3E5}"/>
            </a:ext>
          </a:extLst>
        </xdr:cNvPr>
        <xdr:cNvSpPr txBox="1">
          <a:spLocks noChangeArrowheads="1"/>
        </xdr:cNvSpPr>
      </xdr:nvSpPr>
      <xdr:spPr bwMode="auto">
        <a:xfrm>
          <a:off x="3933825" y="35461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8575"/>
    <xdr:sp macro="" textlink="">
      <xdr:nvSpPr>
        <xdr:cNvPr id="703" name="Text Box 43">
          <a:extLst>
            <a:ext uri="{FF2B5EF4-FFF2-40B4-BE49-F238E27FC236}">
              <a16:creationId xmlns:a16="http://schemas.microsoft.com/office/drawing/2014/main" id="{69F0B4EE-52DD-4884-A029-F2193F891EC6}"/>
            </a:ext>
          </a:extLst>
        </xdr:cNvPr>
        <xdr:cNvSpPr txBox="1">
          <a:spLocks noChangeArrowheads="1"/>
        </xdr:cNvSpPr>
      </xdr:nvSpPr>
      <xdr:spPr bwMode="auto">
        <a:xfrm>
          <a:off x="3933825" y="35461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8575"/>
    <xdr:sp macro="" textlink="">
      <xdr:nvSpPr>
        <xdr:cNvPr id="704" name="Text Box 46">
          <a:extLst>
            <a:ext uri="{FF2B5EF4-FFF2-40B4-BE49-F238E27FC236}">
              <a16:creationId xmlns:a16="http://schemas.microsoft.com/office/drawing/2014/main" id="{15C19823-A1AB-4BFA-A9E4-E23AE5B3C639}"/>
            </a:ext>
          </a:extLst>
        </xdr:cNvPr>
        <xdr:cNvSpPr txBox="1">
          <a:spLocks noChangeArrowheads="1"/>
        </xdr:cNvSpPr>
      </xdr:nvSpPr>
      <xdr:spPr bwMode="auto">
        <a:xfrm>
          <a:off x="3933825" y="35461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8575"/>
    <xdr:sp macro="" textlink="">
      <xdr:nvSpPr>
        <xdr:cNvPr id="705" name="Text Box 43">
          <a:extLst>
            <a:ext uri="{FF2B5EF4-FFF2-40B4-BE49-F238E27FC236}">
              <a16:creationId xmlns:a16="http://schemas.microsoft.com/office/drawing/2014/main" id="{334FE2E7-95B3-4C31-B0E9-44DE6288381B}"/>
            </a:ext>
          </a:extLst>
        </xdr:cNvPr>
        <xdr:cNvSpPr txBox="1">
          <a:spLocks noChangeArrowheads="1"/>
        </xdr:cNvSpPr>
      </xdr:nvSpPr>
      <xdr:spPr bwMode="auto">
        <a:xfrm>
          <a:off x="3933825" y="35461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66675"/>
    <xdr:sp macro="" textlink="">
      <xdr:nvSpPr>
        <xdr:cNvPr id="706" name="Text Box 68">
          <a:extLst>
            <a:ext uri="{FF2B5EF4-FFF2-40B4-BE49-F238E27FC236}">
              <a16:creationId xmlns:a16="http://schemas.microsoft.com/office/drawing/2014/main" id="{81AA9DA0-3D49-43F4-B7CE-CFB8A1079123}"/>
            </a:ext>
          </a:extLst>
        </xdr:cNvPr>
        <xdr:cNvSpPr txBox="1">
          <a:spLocks noChangeArrowheads="1"/>
        </xdr:cNvSpPr>
      </xdr:nvSpPr>
      <xdr:spPr bwMode="auto">
        <a:xfrm>
          <a:off x="3933825" y="354615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66675"/>
    <xdr:sp macro="" textlink="">
      <xdr:nvSpPr>
        <xdr:cNvPr id="707" name="Text Box 69">
          <a:extLst>
            <a:ext uri="{FF2B5EF4-FFF2-40B4-BE49-F238E27FC236}">
              <a16:creationId xmlns:a16="http://schemas.microsoft.com/office/drawing/2014/main" id="{46DFDB98-B639-455D-89B0-F4D0884C84DF}"/>
            </a:ext>
          </a:extLst>
        </xdr:cNvPr>
        <xdr:cNvSpPr txBox="1">
          <a:spLocks noChangeArrowheads="1"/>
        </xdr:cNvSpPr>
      </xdr:nvSpPr>
      <xdr:spPr bwMode="auto">
        <a:xfrm>
          <a:off x="3933825" y="354615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66675"/>
    <xdr:sp macro="" textlink="">
      <xdr:nvSpPr>
        <xdr:cNvPr id="708" name="Text Box 70">
          <a:extLst>
            <a:ext uri="{FF2B5EF4-FFF2-40B4-BE49-F238E27FC236}">
              <a16:creationId xmlns:a16="http://schemas.microsoft.com/office/drawing/2014/main" id="{B2D3CBC7-B7D5-4939-A577-D552AE2834DB}"/>
            </a:ext>
          </a:extLst>
        </xdr:cNvPr>
        <xdr:cNvSpPr txBox="1">
          <a:spLocks noChangeArrowheads="1"/>
        </xdr:cNvSpPr>
      </xdr:nvSpPr>
      <xdr:spPr bwMode="auto">
        <a:xfrm>
          <a:off x="3933825" y="354615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66675"/>
    <xdr:sp macro="" textlink="">
      <xdr:nvSpPr>
        <xdr:cNvPr id="709" name="Text Box 71">
          <a:extLst>
            <a:ext uri="{FF2B5EF4-FFF2-40B4-BE49-F238E27FC236}">
              <a16:creationId xmlns:a16="http://schemas.microsoft.com/office/drawing/2014/main" id="{D440B42A-EF47-4661-9308-B066669D7254}"/>
            </a:ext>
          </a:extLst>
        </xdr:cNvPr>
        <xdr:cNvSpPr txBox="1">
          <a:spLocks noChangeArrowheads="1"/>
        </xdr:cNvSpPr>
      </xdr:nvSpPr>
      <xdr:spPr bwMode="auto">
        <a:xfrm>
          <a:off x="3933825" y="354615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66675"/>
    <xdr:sp macro="" textlink="">
      <xdr:nvSpPr>
        <xdr:cNvPr id="710" name="Text Box 72">
          <a:extLst>
            <a:ext uri="{FF2B5EF4-FFF2-40B4-BE49-F238E27FC236}">
              <a16:creationId xmlns:a16="http://schemas.microsoft.com/office/drawing/2014/main" id="{E375F3B8-970F-436E-9C8D-5FDB836D4301}"/>
            </a:ext>
          </a:extLst>
        </xdr:cNvPr>
        <xdr:cNvSpPr txBox="1">
          <a:spLocks noChangeArrowheads="1"/>
        </xdr:cNvSpPr>
      </xdr:nvSpPr>
      <xdr:spPr bwMode="auto">
        <a:xfrm>
          <a:off x="3933825" y="354615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66675"/>
    <xdr:sp macro="" textlink="">
      <xdr:nvSpPr>
        <xdr:cNvPr id="711" name="Text Box 73">
          <a:extLst>
            <a:ext uri="{FF2B5EF4-FFF2-40B4-BE49-F238E27FC236}">
              <a16:creationId xmlns:a16="http://schemas.microsoft.com/office/drawing/2014/main" id="{BD50CF72-DD75-471F-9BC0-ED3BDB511457}"/>
            </a:ext>
          </a:extLst>
        </xdr:cNvPr>
        <xdr:cNvSpPr txBox="1">
          <a:spLocks noChangeArrowheads="1"/>
        </xdr:cNvSpPr>
      </xdr:nvSpPr>
      <xdr:spPr bwMode="auto">
        <a:xfrm>
          <a:off x="3933825" y="354615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8575"/>
    <xdr:sp macro="" textlink="">
      <xdr:nvSpPr>
        <xdr:cNvPr id="712" name="Text Box 46">
          <a:extLst>
            <a:ext uri="{FF2B5EF4-FFF2-40B4-BE49-F238E27FC236}">
              <a16:creationId xmlns:a16="http://schemas.microsoft.com/office/drawing/2014/main" id="{5D86226A-7E5E-4272-B8EE-DF7126B60FB4}"/>
            </a:ext>
          </a:extLst>
        </xdr:cNvPr>
        <xdr:cNvSpPr txBox="1">
          <a:spLocks noChangeArrowheads="1"/>
        </xdr:cNvSpPr>
      </xdr:nvSpPr>
      <xdr:spPr bwMode="auto">
        <a:xfrm>
          <a:off x="3933825" y="35461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8575"/>
    <xdr:sp macro="" textlink="">
      <xdr:nvSpPr>
        <xdr:cNvPr id="713" name="Text Box 43">
          <a:extLst>
            <a:ext uri="{FF2B5EF4-FFF2-40B4-BE49-F238E27FC236}">
              <a16:creationId xmlns:a16="http://schemas.microsoft.com/office/drawing/2014/main" id="{691FD6B2-D782-4402-BF5C-7C9315965FE3}"/>
            </a:ext>
          </a:extLst>
        </xdr:cNvPr>
        <xdr:cNvSpPr txBox="1">
          <a:spLocks noChangeArrowheads="1"/>
        </xdr:cNvSpPr>
      </xdr:nvSpPr>
      <xdr:spPr bwMode="auto">
        <a:xfrm>
          <a:off x="3933825" y="35461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8575"/>
    <xdr:sp macro="" textlink="">
      <xdr:nvSpPr>
        <xdr:cNvPr id="714" name="Text Box 46">
          <a:extLst>
            <a:ext uri="{FF2B5EF4-FFF2-40B4-BE49-F238E27FC236}">
              <a16:creationId xmlns:a16="http://schemas.microsoft.com/office/drawing/2014/main" id="{E6F130C2-3810-49B6-949D-45804E192580}"/>
            </a:ext>
          </a:extLst>
        </xdr:cNvPr>
        <xdr:cNvSpPr txBox="1">
          <a:spLocks noChangeArrowheads="1"/>
        </xdr:cNvSpPr>
      </xdr:nvSpPr>
      <xdr:spPr bwMode="auto">
        <a:xfrm>
          <a:off x="3933825" y="35461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8575"/>
    <xdr:sp macro="" textlink="">
      <xdr:nvSpPr>
        <xdr:cNvPr id="715" name="Text Box 43">
          <a:extLst>
            <a:ext uri="{FF2B5EF4-FFF2-40B4-BE49-F238E27FC236}">
              <a16:creationId xmlns:a16="http://schemas.microsoft.com/office/drawing/2014/main" id="{43B80BFE-E9E7-4C21-B7D4-A66E0E81D7AB}"/>
            </a:ext>
          </a:extLst>
        </xdr:cNvPr>
        <xdr:cNvSpPr txBox="1">
          <a:spLocks noChangeArrowheads="1"/>
        </xdr:cNvSpPr>
      </xdr:nvSpPr>
      <xdr:spPr bwMode="auto">
        <a:xfrm>
          <a:off x="3933825" y="35461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47625"/>
    <xdr:sp macro="" textlink="">
      <xdr:nvSpPr>
        <xdr:cNvPr id="716" name="Text Box 68">
          <a:extLst>
            <a:ext uri="{FF2B5EF4-FFF2-40B4-BE49-F238E27FC236}">
              <a16:creationId xmlns:a16="http://schemas.microsoft.com/office/drawing/2014/main" id="{2402D7E5-EB5C-4309-A3B7-211FCCCDDE60}"/>
            </a:ext>
          </a:extLst>
        </xdr:cNvPr>
        <xdr:cNvSpPr txBox="1">
          <a:spLocks noChangeArrowheads="1"/>
        </xdr:cNvSpPr>
      </xdr:nvSpPr>
      <xdr:spPr bwMode="auto">
        <a:xfrm>
          <a:off x="3933825" y="354615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47625"/>
    <xdr:sp macro="" textlink="">
      <xdr:nvSpPr>
        <xdr:cNvPr id="717" name="Text Box 69">
          <a:extLst>
            <a:ext uri="{FF2B5EF4-FFF2-40B4-BE49-F238E27FC236}">
              <a16:creationId xmlns:a16="http://schemas.microsoft.com/office/drawing/2014/main" id="{10DB7224-D392-47EE-B7F7-0BD40E3DF45E}"/>
            </a:ext>
          </a:extLst>
        </xdr:cNvPr>
        <xdr:cNvSpPr txBox="1">
          <a:spLocks noChangeArrowheads="1"/>
        </xdr:cNvSpPr>
      </xdr:nvSpPr>
      <xdr:spPr bwMode="auto">
        <a:xfrm>
          <a:off x="3933825" y="354615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47625"/>
    <xdr:sp macro="" textlink="">
      <xdr:nvSpPr>
        <xdr:cNvPr id="718" name="Text Box 70">
          <a:extLst>
            <a:ext uri="{FF2B5EF4-FFF2-40B4-BE49-F238E27FC236}">
              <a16:creationId xmlns:a16="http://schemas.microsoft.com/office/drawing/2014/main" id="{2EBCD614-BD3D-4FA4-B578-D6BEEFE87734}"/>
            </a:ext>
          </a:extLst>
        </xdr:cNvPr>
        <xdr:cNvSpPr txBox="1">
          <a:spLocks noChangeArrowheads="1"/>
        </xdr:cNvSpPr>
      </xdr:nvSpPr>
      <xdr:spPr bwMode="auto">
        <a:xfrm>
          <a:off x="3933825" y="354615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47625"/>
    <xdr:sp macro="" textlink="">
      <xdr:nvSpPr>
        <xdr:cNvPr id="719" name="Text Box 71">
          <a:extLst>
            <a:ext uri="{FF2B5EF4-FFF2-40B4-BE49-F238E27FC236}">
              <a16:creationId xmlns:a16="http://schemas.microsoft.com/office/drawing/2014/main" id="{D8024718-F9C7-44BD-98E1-354B0EFB1567}"/>
            </a:ext>
          </a:extLst>
        </xdr:cNvPr>
        <xdr:cNvSpPr txBox="1">
          <a:spLocks noChangeArrowheads="1"/>
        </xdr:cNvSpPr>
      </xdr:nvSpPr>
      <xdr:spPr bwMode="auto">
        <a:xfrm>
          <a:off x="3933825" y="354615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47625"/>
    <xdr:sp macro="" textlink="">
      <xdr:nvSpPr>
        <xdr:cNvPr id="720" name="Text Box 72">
          <a:extLst>
            <a:ext uri="{FF2B5EF4-FFF2-40B4-BE49-F238E27FC236}">
              <a16:creationId xmlns:a16="http://schemas.microsoft.com/office/drawing/2014/main" id="{AF65F498-50BC-4A2E-AB8D-6884477E1B81}"/>
            </a:ext>
          </a:extLst>
        </xdr:cNvPr>
        <xdr:cNvSpPr txBox="1">
          <a:spLocks noChangeArrowheads="1"/>
        </xdr:cNvSpPr>
      </xdr:nvSpPr>
      <xdr:spPr bwMode="auto">
        <a:xfrm>
          <a:off x="3933825" y="354615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47625"/>
    <xdr:sp macro="" textlink="">
      <xdr:nvSpPr>
        <xdr:cNvPr id="721" name="Text Box 73">
          <a:extLst>
            <a:ext uri="{FF2B5EF4-FFF2-40B4-BE49-F238E27FC236}">
              <a16:creationId xmlns:a16="http://schemas.microsoft.com/office/drawing/2014/main" id="{63466C2A-0390-400C-9E0D-2B682B0A8391}"/>
            </a:ext>
          </a:extLst>
        </xdr:cNvPr>
        <xdr:cNvSpPr txBox="1">
          <a:spLocks noChangeArrowheads="1"/>
        </xdr:cNvSpPr>
      </xdr:nvSpPr>
      <xdr:spPr bwMode="auto">
        <a:xfrm>
          <a:off x="3933825" y="354615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8575"/>
    <xdr:sp macro="" textlink="">
      <xdr:nvSpPr>
        <xdr:cNvPr id="722" name="Text Box 46">
          <a:extLst>
            <a:ext uri="{FF2B5EF4-FFF2-40B4-BE49-F238E27FC236}">
              <a16:creationId xmlns:a16="http://schemas.microsoft.com/office/drawing/2014/main" id="{17C7A378-CB02-4062-98AE-433FA7E00158}"/>
            </a:ext>
          </a:extLst>
        </xdr:cNvPr>
        <xdr:cNvSpPr txBox="1">
          <a:spLocks noChangeArrowheads="1"/>
        </xdr:cNvSpPr>
      </xdr:nvSpPr>
      <xdr:spPr bwMode="auto">
        <a:xfrm>
          <a:off x="3933825" y="35461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8575"/>
    <xdr:sp macro="" textlink="">
      <xdr:nvSpPr>
        <xdr:cNvPr id="723" name="Text Box 43">
          <a:extLst>
            <a:ext uri="{FF2B5EF4-FFF2-40B4-BE49-F238E27FC236}">
              <a16:creationId xmlns:a16="http://schemas.microsoft.com/office/drawing/2014/main" id="{ABD15D8F-E6E9-4F35-9F22-50961BC68928}"/>
            </a:ext>
          </a:extLst>
        </xdr:cNvPr>
        <xdr:cNvSpPr txBox="1">
          <a:spLocks noChangeArrowheads="1"/>
        </xdr:cNvSpPr>
      </xdr:nvSpPr>
      <xdr:spPr bwMode="auto">
        <a:xfrm>
          <a:off x="3933825" y="35461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8575"/>
    <xdr:sp macro="" textlink="">
      <xdr:nvSpPr>
        <xdr:cNvPr id="724" name="Text Box 46">
          <a:extLst>
            <a:ext uri="{FF2B5EF4-FFF2-40B4-BE49-F238E27FC236}">
              <a16:creationId xmlns:a16="http://schemas.microsoft.com/office/drawing/2014/main" id="{BBFB95F6-387F-4297-8976-92B66421EC2C}"/>
            </a:ext>
          </a:extLst>
        </xdr:cNvPr>
        <xdr:cNvSpPr txBox="1">
          <a:spLocks noChangeArrowheads="1"/>
        </xdr:cNvSpPr>
      </xdr:nvSpPr>
      <xdr:spPr bwMode="auto">
        <a:xfrm>
          <a:off x="3933825" y="35461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8575"/>
    <xdr:sp macro="" textlink="">
      <xdr:nvSpPr>
        <xdr:cNvPr id="725" name="Text Box 43">
          <a:extLst>
            <a:ext uri="{FF2B5EF4-FFF2-40B4-BE49-F238E27FC236}">
              <a16:creationId xmlns:a16="http://schemas.microsoft.com/office/drawing/2014/main" id="{5D6024D7-E363-4FAF-ABDB-2AA1D2897973}"/>
            </a:ext>
          </a:extLst>
        </xdr:cNvPr>
        <xdr:cNvSpPr txBox="1">
          <a:spLocks noChangeArrowheads="1"/>
        </xdr:cNvSpPr>
      </xdr:nvSpPr>
      <xdr:spPr bwMode="auto">
        <a:xfrm>
          <a:off x="3933825" y="35461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179</xdr:row>
      <xdr:rowOff>0</xdr:rowOff>
    </xdr:from>
    <xdr:ext cx="0" cy="171450"/>
    <xdr:sp macro="" textlink="">
      <xdr:nvSpPr>
        <xdr:cNvPr id="726" name="Text Box 10">
          <a:extLst>
            <a:ext uri="{FF2B5EF4-FFF2-40B4-BE49-F238E27FC236}">
              <a16:creationId xmlns:a16="http://schemas.microsoft.com/office/drawing/2014/main" id="{72D57F00-F274-434F-9623-7BF1D98F208D}"/>
            </a:ext>
          </a:extLst>
        </xdr:cNvPr>
        <xdr:cNvSpPr txBox="1">
          <a:spLocks noChangeArrowheads="1"/>
        </xdr:cNvSpPr>
      </xdr:nvSpPr>
      <xdr:spPr bwMode="auto">
        <a:xfrm>
          <a:off x="1057275" y="354615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179</xdr:row>
      <xdr:rowOff>0</xdr:rowOff>
    </xdr:from>
    <xdr:ext cx="0" cy="171450"/>
    <xdr:sp macro="" textlink="">
      <xdr:nvSpPr>
        <xdr:cNvPr id="727" name="Text Box 11">
          <a:extLst>
            <a:ext uri="{FF2B5EF4-FFF2-40B4-BE49-F238E27FC236}">
              <a16:creationId xmlns:a16="http://schemas.microsoft.com/office/drawing/2014/main" id="{5D7E5DCC-5CE5-4D02-BE05-41B3F8E4E46D}"/>
            </a:ext>
          </a:extLst>
        </xdr:cNvPr>
        <xdr:cNvSpPr txBox="1">
          <a:spLocks noChangeArrowheads="1"/>
        </xdr:cNvSpPr>
      </xdr:nvSpPr>
      <xdr:spPr bwMode="auto">
        <a:xfrm>
          <a:off x="1057275" y="354615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171450"/>
    <xdr:sp macro="" textlink="">
      <xdr:nvSpPr>
        <xdr:cNvPr id="728" name="Text Box 65">
          <a:extLst>
            <a:ext uri="{FF2B5EF4-FFF2-40B4-BE49-F238E27FC236}">
              <a16:creationId xmlns:a16="http://schemas.microsoft.com/office/drawing/2014/main" id="{2FB27D44-4FE5-48F1-8C70-E25D9580B7E8}"/>
            </a:ext>
          </a:extLst>
        </xdr:cNvPr>
        <xdr:cNvSpPr txBox="1">
          <a:spLocks noChangeArrowheads="1"/>
        </xdr:cNvSpPr>
      </xdr:nvSpPr>
      <xdr:spPr bwMode="auto">
        <a:xfrm>
          <a:off x="3933825" y="35461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171450"/>
    <xdr:sp macro="" textlink="">
      <xdr:nvSpPr>
        <xdr:cNvPr id="729" name="Text Box 91">
          <a:extLst>
            <a:ext uri="{FF2B5EF4-FFF2-40B4-BE49-F238E27FC236}">
              <a16:creationId xmlns:a16="http://schemas.microsoft.com/office/drawing/2014/main" id="{FE8FCF87-DDD9-42E1-8362-0C7D4F34B384}"/>
            </a:ext>
          </a:extLst>
        </xdr:cNvPr>
        <xdr:cNvSpPr txBox="1">
          <a:spLocks noChangeArrowheads="1"/>
        </xdr:cNvSpPr>
      </xdr:nvSpPr>
      <xdr:spPr bwMode="auto">
        <a:xfrm>
          <a:off x="3933825" y="35461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171450"/>
    <xdr:sp macro="" textlink="">
      <xdr:nvSpPr>
        <xdr:cNvPr id="730" name="Text Box 65">
          <a:extLst>
            <a:ext uri="{FF2B5EF4-FFF2-40B4-BE49-F238E27FC236}">
              <a16:creationId xmlns:a16="http://schemas.microsoft.com/office/drawing/2014/main" id="{B9A2AFDD-130A-4606-B28C-4FF23B041EC5}"/>
            </a:ext>
          </a:extLst>
        </xdr:cNvPr>
        <xdr:cNvSpPr txBox="1">
          <a:spLocks noChangeArrowheads="1"/>
        </xdr:cNvSpPr>
      </xdr:nvSpPr>
      <xdr:spPr bwMode="auto">
        <a:xfrm>
          <a:off x="3933825" y="35461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171450"/>
    <xdr:sp macro="" textlink="">
      <xdr:nvSpPr>
        <xdr:cNvPr id="731" name="Text Box 91">
          <a:extLst>
            <a:ext uri="{FF2B5EF4-FFF2-40B4-BE49-F238E27FC236}">
              <a16:creationId xmlns:a16="http://schemas.microsoft.com/office/drawing/2014/main" id="{055672E3-1019-4540-A381-A68DCAB82922}"/>
            </a:ext>
          </a:extLst>
        </xdr:cNvPr>
        <xdr:cNvSpPr txBox="1">
          <a:spLocks noChangeArrowheads="1"/>
        </xdr:cNvSpPr>
      </xdr:nvSpPr>
      <xdr:spPr bwMode="auto">
        <a:xfrm>
          <a:off x="3933825" y="35461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179</xdr:row>
      <xdr:rowOff>0</xdr:rowOff>
    </xdr:from>
    <xdr:ext cx="76200" cy="171450"/>
    <xdr:sp macro="" textlink="">
      <xdr:nvSpPr>
        <xdr:cNvPr id="732" name="Text Box 46">
          <a:extLst>
            <a:ext uri="{FF2B5EF4-FFF2-40B4-BE49-F238E27FC236}">
              <a16:creationId xmlns:a16="http://schemas.microsoft.com/office/drawing/2014/main" id="{94076711-6BF7-438D-AB14-00FC2931C6A2}"/>
            </a:ext>
          </a:extLst>
        </xdr:cNvPr>
        <xdr:cNvSpPr txBox="1">
          <a:spLocks noChangeArrowheads="1"/>
        </xdr:cNvSpPr>
      </xdr:nvSpPr>
      <xdr:spPr bwMode="auto">
        <a:xfrm>
          <a:off x="4676775" y="35461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179</xdr:row>
      <xdr:rowOff>0</xdr:rowOff>
    </xdr:from>
    <xdr:ext cx="76200" cy="171450"/>
    <xdr:sp macro="" textlink="">
      <xdr:nvSpPr>
        <xdr:cNvPr id="733" name="Text Box 43">
          <a:extLst>
            <a:ext uri="{FF2B5EF4-FFF2-40B4-BE49-F238E27FC236}">
              <a16:creationId xmlns:a16="http://schemas.microsoft.com/office/drawing/2014/main" id="{A967F3CB-02CD-4F90-AF46-0B7C0C4F72DD}"/>
            </a:ext>
          </a:extLst>
        </xdr:cNvPr>
        <xdr:cNvSpPr txBox="1">
          <a:spLocks noChangeArrowheads="1"/>
        </xdr:cNvSpPr>
      </xdr:nvSpPr>
      <xdr:spPr bwMode="auto">
        <a:xfrm>
          <a:off x="4676775" y="35461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66675"/>
    <xdr:sp macro="" textlink="">
      <xdr:nvSpPr>
        <xdr:cNvPr id="734" name="Text Box 68">
          <a:extLst>
            <a:ext uri="{FF2B5EF4-FFF2-40B4-BE49-F238E27FC236}">
              <a16:creationId xmlns:a16="http://schemas.microsoft.com/office/drawing/2014/main" id="{ABEC3C60-3199-4A98-B95F-031C970B595B}"/>
            </a:ext>
          </a:extLst>
        </xdr:cNvPr>
        <xdr:cNvSpPr txBox="1">
          <a:spLocks noChangeArrowheads="1"/>
        </xdr:cNvSpPr>
      </xdr:nvSpPr>
      <xdr:spPr bwMode="auto">
        <a:xfrm>
          <a:off x="3933825" y="354615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66675"/>
    <xdr:sp macro="" textlink="">
      <xdr:nvSpPr>
        <xdr:cNvPr id="735" name="Text Box 69">
          <a:extLst>
            <a:ext uri="{FF2B5EF4-FFF2-40B4-BE49-F238E27FC236}">
              <a16:creationId xmlns:a16="http://schemas.microsoft.com/office/drawing/2014/main" id="{01D409C9-8E4C-4A90-8AB0-66C20CDC11EC}"/>
            </a:ext>
          </a:extLst>
        </xdr:cNvPr>
        <xdr:cNvSpPr txBox="1">
          <a:spLocks noChangeArrowheads="1"/>
        </xdr:cNvSpPr>
      </xdr:nvSpPr>
      <xdr:spPr bwMode="auto">
        <a:xfrm>
          <a:off x="3933825" y="354615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66675"/>
    <xdr:sp macro="" textlink="">
      <xdr:nvSpPr>
        <xdr:cNvPr id="736" name="Text Box 70">
          <a:extLst>
            <a:ext uri="{FF2B5EF4-FFF2-40B4-BE49-F238E27FC236}">
              <a16:creationId xmlns:a16="http://schemas.microsoft.com/office/drawing/2014/main" id="{E2261AF4-3295-423D-B09C-75C79D18E6E5}"/>
            </a:ext>
          </a:extLst>
        </xdr:cNvPr>
        <xdr:cNvSpPr txBox="1">
          <a:spLocks noChangeArrowheads="1"/>
        </xdr:cNvSpPr>
      </xdr:nvSpPr>
      <xdr:spPr bwMode="auto">
        <a:xfrm>
          <a:off x="3933825" y="354615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66675"/>
    <xdr:sp macro="" textlink="">
      <xdr:nvSpPr>
        <xdr:cNvPr id="737" name="Text Box 71">
          <a:extLst>
            <a:ext uri="{FF2B5EF4-FFF2-40B4-BE49-F238E27FC236}">
              <a16:creationId xmlns:a16="http://schemas.microsoft.com/office/drawing/2014/main" id="{7ECAA6D5-50CC-4429-AE42-7491EBAB3DA1}"/>
            </a:ext>
          </a:extLst>
        </xdr:cNvPr>
        <xdr:cNvSpPr txBox="1">
          <a:spLocks noChangeArrowheads="1"/>
        </xdr:cNvSpPr>
      </xdr:nvSpPr>
      <xdr:spPr bwMode="auto">
        <a:xfrm>
          <a:off x="3933825" y="354615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66675"/>
    <xdr:sp macro="" textlink="">
      <xdr:nvSpPr>
        <xdr:cNvPr id="738" name="Text Box 72">
          <a:extLst>
            <a:ext uri="{FF2B5EF4-FFF2-40B4-BE49-F238E27FC236}">
              <a16:creationId xmlns:a16="http://schemas.microsoft.com/office/drawing/2014/main" id="{5C1C540C-E32B-4B13-A44C-61D7DE10DD2A}"/>
            </a:ext>
          </a:extLst>
        </xdr:cNvPr>
        <xdr:cNvSpPr txBox="1">
          <a:spLocks noChangeArrowheads="1"/>
        </xdr:cNvSpPr>
      </xdr:nvSpPr>
      <xdr:spPr bwMode="auto">
        <a:xfrm>
          <a:off x="3933825" y="354615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66675"/>
    <xdr:sp macro="" textlink="">
      <xdr:nvSpPr>
        <xdr:cNvPr id="739" name="Text Box 73">
          <a:extLst>
            <a:ext uri="{FF2B5EF4-FFF2-40B4-BE49-F238E27FC236}">
              <a16:creationId xmlns:a16="http://schemas.microsoft.com/office/drawing/2014/main" id="{17D5B970-E8FC-49D7-A1B6-BAA459FA0C29}"/>
            </a:ext>
          </a:extLst>
        </xdr:cNvPr>
        <xdr:cNvSpPr txBox="1">
          <a:spLocks noChangeArrowheads="1"/>
        </xdr:cNvSpPr>
      </xdr:nvSpPr>
      <xdr:spPr bwMode="auto">
        <a:xfrm>
          <a:off x="3933825" y="354615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8575"/>
    <xdr:sp macro="" textlink="">
      <xdr:nvSpPr>
        <xdr:cNvPr id="740" name="Text Box 46">
          <a:extLst>
            <a:ext uri="{FF2B5EF4-FFF2-40B4-BE49-F238E27FC236}">
              <a16:creationId xmlns:a16="http://schemas.microsoft.com/office/drawing/2014/main" id="{EDAD7D2E-16D5-4056-9D2A-BCB50F3D95EE}"/>
            </a:ext>
          </a:extLst>
        </xdr:cNvPr>
        <xdr:cNvSpPr txBox="1">
          <a:spLocks noChangeArrowheads="1"/>
        </xdr:cNvSpPr>
      </xdr:nvSpPr>
      <xdr:spPr bwMode="auto">
        <a:xfrm>
          <a:off x="3933825" y="35461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8575"/>
    <xdr:sp macro="" textlink="">
      <xdr:nvSpPr>
        <xdr:cNvPr id="741" name="Text Box 43">
          <a:extLst>
            <a:ext uri="{FF2B5EF4-FFF2-40B4-BE49-F238E27FC236}">
              <a16:creationId xmlns:a16="http://schemas.microsoft.com/office/drawing/2014/main" id="{CB15ACD1-286A-4633-9DE4-4EE09168A94C}"/>
            </a:ext>
          </a:extLst>
        </xdr:cNvPr>
        <xdr:cNvSpPr txBox="1">
          <a:spLocks noChangeArrowheads="1"/>
        </xdr:cNvSpPr>
      </xdr:nvSpPr>
      <xdr:spPr bwMode="auto">
        <a:xfrm>
          <a:off x="3933825" y="35461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8575"/>
    <xdr:sp macro="" textlink="">
      <xdr:nvSpPr>
        <xdr:cNvPr id="742" name="Text Box 46">
          <a:extLst>
            <a:ext uri="{FF2B5EF4-FFF2-40B4-BE49-F238E27FC236}">
              <a16:creationId xmlns:a16="http://schemas.microsoft.com/office/drawing/2014/main" id="{063EF4CC-9924-483D-BE5F-B7D960E9FEF0}"/>
            </a:ext>
          </a:extLst>
        </xdr:cNvPr>
        <xdr:cNvSpPr txBox="1">
          <a:spLocks noChangeArrowheads="1"/>
        </xdr:cNvSpPr>
      </xdr:nvSpPr>
      <xdr:spPr bwMode="auto">
        <a:xfrm>
          <a:off x="3933825" y="35461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8575"/>
    <xdr:sp macro="" textlink="">
      <xdr:nvSpPr>
        <xdr:cNvPr id="743" name="Text Box 43">
          <a:extLst>
            <a:ext uri="{FF2B5EF4-FFF2-40B4-BE49-F238E27FC236}">
              <a16:creationId xmlns:a16="http://schemas.microsoft.com/office/drawing/2014/main" id="{C6FB3B1C-9EC2-43F6-8A39-D7012E402115}"/>
            </a:ext>
          </a:extLst>
        </xdr:cNvPr>
        <xdr:cNvSpPr txBox="1">
          <a:spLocks noChangeArrowheads="1"/>
        </xdr:cNvSpPr>
      </xdr:nvSpPr>
      <xdr:spPr bwMode="auto">
        <a:xfrm>
          <a:off x="3933825" y="35461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66675"/>
    <xdr:sp macro="" textlink="">
      <xdr:nvSpPr>
        <xdr:cNvPr id="744" name="Text Box 68">
          <a:extLst>
            <a:ext uri="{FF2B5EF4-FFF2-40B4-BE49-F238E27FC236}">
              <a16:creationId xmlns:a16="http://schemas.microsoft.com/office/drawing/2014/main" id="{11A347B2-7409-47C7-842E-0711A9F05766}"/>
            </a:ext>
          </a:extLst>
        </xdr:cNvPr>
        <xdr:cNvSpPr txBox="1">
          <a:spLocks noChangeArrowheads="1"/>
        </xdr:cNvSpPr>
      </xdr:nvSpPr>
      <xdr:spPr bwMode="auto">
        <a:xfrm>
          <a:off x="3933825" y="354615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66675"/>
    <xdr:sp macro="" textlink="">
      <xdr:nvSpPr>
        <xdr:cNvPr id="745" name="Text Box 69">
          <a:extLst>
            <a:ext uri="{FF2B5EF4-FFF2-40B4-BE49-F238E27FC236}">
              <a16:creationId xmlns:a16="http://schemas.microsoft.com/office/drawing/2014/main" id="{FEBA5132-1D1C-45A7-BE79-07DE4FB35DA7}"/>
            </a:ext>
          </a:extLst>
        </xdr:cNvPr>
        <xdr:cNvSpPr txBox="1">
          <a:spLocks noChangeArrowheads="1"/>
        </xdr:cNvSpPr>
      </xdr:nvSpPr>
      <xdr:spPr bwMode="auto">
        <a:xfrm>
          <a:off x="3933825" y="354615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66675"/>
    <xdr:sp macro="" textlink="">
      <xdr:nvSpPr>
        <xdr:cNvPr id="746" name="Text Box 70">
          <a:extLst>
            <a:ext uri="{FF2B5EF4-FFF2-40B4-BE49-F238E27FC236}">
              <a16:creationId xmlns:a16="http://schemas.microsoft.com/office/drawing/2014/main" id="{0F3F65F4-C953-4694-9B72-D22DD29DE1B1}"/>
            </a:ext>
          </a:extLst>
        </xdr:cNvPr>
        <xdr:cNvSpPr txBox="1">
          <a:spLocks noChangeArrowheads="1"/>
        </xdr:cNvSpPr>
      </xdr:nvSpPr>
      <xdr:spPr bwMode="auto">
        <a:xfrm>
          <a:off x="3933825" y="354615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66675"/>
    <xdr:sp macro="" textlink="">
      <xdr:nvSpPr>
        <xdr:cNvPr id="747" name="Text Box 71">
          <a:extLst>
            <a:ext uri="{FF2B5EF4-FFF2-40B4-BE49-F238E27FC236}">
              <a16:creationId xmlns:a16="http://schemas.microsoft.com/office/drawing/2014/main" id="{1946B3A7-1C5F-4D20-BA26-654EDE68A25D}"/>
            </a:ext>
          </a:extLst>
        </xdr:cNvPr>
        <xdr:cNvSpPr txBox="1">
          <a:spLocks noChangeArrowheads="1"/>
        </xdr:cNvSpPr>
      </xdr:nvSpPr>
      <xdr:spPr bwMode="auto">
        <a:xfrm>
          <a:off x="3933825" y="354615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66675"/>
    <xdr:sp macro="" textlink="">
      <xdr:nvSpPr>
        <xdr:cNvPr id="748" name="Text Box 72">
          <a:extLst>
            <a:ext uri="{FF2B5EF4-FFF2-40B4-BE49-F238E27FC236}">
              <a16:creationId xmlns:a16="http://schemas.microsoft.com/office/drawing/2014/main" id="{DE889ABB-1509-4B09-8EDA-02F8948ADC08}"/>
            </a:ext>
          </a:extLst>
        </xdr:cNvPr>
        <xdr:cNvSpPr txBox="1">
          <a:spLocks noChangeArrowheads="1"/>
        </xdr:cNvSpPr>
      </xdr:nvSpPr>
      <xdr:spPr bwMode="auto">
        <a:xfrm>
          <a:off x="3933825" y="354615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66675"/>
    <xdr:sp macro="" textlink="">
      <xdr:nvSpPr>
        <xdr:cNvPr id="749" name="Text Box 73">
          <a:extLst>
            <a:ext uri="{FF2B5EF4-FFF2-40B4-BE49-F238E27FC236}">
              <a16:creationId xmlns:a16="http://schemas.microsoft.com/office/drawing/2014/main" id="{BAEC5B59-F421-4F24-B415-5818662B3819}"/>
            </a:ext>
          </a:extLst>
        </xdr:cNvPr>
        <xdr:cNvSpPr txBox="1">
          <a:spLocks noChangeArrowheads="1"/>
        </xdr:cNvSpPr>
      </xdr:nvSpPr>
      <xdr:spPr bwMode="auto">
        <a:xfrm>
          <a:off x="3933825" y="354615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8575"/>
    <xdr:sp macro="" textlink="">
      <xdr:nvSpPr>
        <xdr:cNvPr id="750" name="Text Box 46">
          <a:extLst>
            <a:ext uri="{FF2B5EF4-FFF2-40B4-BE49-F238E27FC236}">
              <a16:creationId xmlns:a16="http://schemas.microsoft.com/office/drawing/2014/main" id="{6E4B3B9A-8E47-4542-B0AB-3593294254A8}"/>
            </a:ext>
          </a:extLst>
        </xdr:cNvPr>
        <xdr:cNvSpPr txBox="1">
          <a:spLocks noChangeArrowheads="1"/>
        </xdr:cNvSpPr>
      </xdr:nvSpPr>
      <xdr:spPr bwMode="auto">
        <a:xfrm>
          <a:off x="3933825" y="35461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8575"/>
    <xdr:sp macro="" textlink="">
      <xdr:nvSpPr>
        <xdr:cNvPr id="751" name="Text Box 43">
          <a:extLst>
            <a:ext uri="{FF2B5EF4-FFF2-40B4-BE49-F238E27FC236}">
              <a16:creationId xmlns:a16="http://schemas.microsoft.com/office/drawing/2014/main" id="{9EC4CD38-85D5-41AB-87F4-E975B733365D}"/>
            </a:ext>
          </a:extLst>
        </xdr:cNvPr>
        <xdr:cNvSpPr txBox="1">
          <a:spLocks noChangeArrowheads="1"/>
        </xdr:cNvSpPr>
      </xdr:nvSpPr>
      <xdr:spPr bwMode="auto">
        <a:xfrm>
          <a:off x="3933825" y="35461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8575"/>
    <xdr:sp macro="" textlink="">
      <xdr:nvSpPr>
        <xdr:cNvPr id="752" name="Text Box 46">
          <a:extLst>
            <a:ext uri="{FF2B5EF4-FFF2-40B4-BE49-F238E27FC236}">
              <a16:creationId xmlns:a16="http://schemas.microsoft.com/office/drawing/2014/main" id="{C7324D22-AABB-4E70-8B92-0BFFC1ADCDDB}"/>
            </a:ext>
          </a:extLst>
        </xdr:cNvPr>
        <xdr:cNvSpPr txBox="1">
          <a:spLocks noChangeArrowheads="1"/>
        </xdr:cNvSpPr>
      </xdr:nvSpPr>
      <xdr:spPr bwMode="auto">
        <a:xfrm>
          <a:off x="3933825" y="35461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8575"/>
    <xdr:sp macro="" textlink="">
      <xdr:nvSpPr>
        <xdr:cNvPr id="753" name="Text Box 43">
          <a:extLst>
            <a:ext uri="{FF2B5EF4-FFF2-40B4-BE49-F238E27FC236}">
              <a16:creationId xmlns:a16="http://schemas.microsoft.com/office/drawing/2014/main" id="{E94B83AE-2D78-47A2-9740-D1122AD8109C}"/>
            </a:ext>
          </a:extLst>
        </xdr:cNvPr>
        <xdr:cNvSpPr txBox="1">
          <a:spLocks noChangeArrowheads="1"/>
        </xdr:cNvSpPr>
      </xdr:nvSpPr>
      <xdr:spPr bwMode="auto">
        <a:xfrm>
          <a:off x="3933825" y="35461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47625"/>
    <xdr:sp macro="" textlink="">
      <xdr:nvSpPr>
        <xdr:cNvPr id="754" name="Text Box 68">
          <a:extLst>
            <a:ext uri="{FF2B5EF4-FFF2-40B4-BE49-F238E27FC236}">
              <a16:creationId xmlns:a16="http://schemas.microsoft.com/office/drawing/2014/main" id="{EB927D00-B9C6-4882-B501-5966DC004FB3}"/>
            </a:ext>
          </a:extLst>
        </xdr:cNvPr>
        <xdr:cNvSpPr txBox="1">
          <a:spLocks noChangeArrowheads="1"/>
        </xdr:cNvSpPr>
      </xdr:nvSpPr>
      <xdr:spPr bwMode="auto">
        <a:xfrm>
          <a:off x="3933825" y="354615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47625"/>
    <xdr:sp macro="" textlink="">
      <xdr:nvSpPr>
        <xdr:cNvPr id="755" name="Text Box 69">
          <a:extLst>
            <a:ext uri="{FF2B5EF4-FFF2-40B4-BE49-F238E27FC236}">
              <a16:creationId xmlns:a16="http://schemas.microsoft.com/office/drawing/2014/main" id="{84D308B7-1908-4086-B598-734038B3AA9F}"/>
            </a:ext>
          </a:extLst>
        </xdr:cNvPr>
        <xdr:cNvSpPr txBox="1">
          <a:spLocks noChangeArrowheads="1"/>
        </xdr:cNvSpPr>
      </xdr:nvSpPr>
      <xdr:spPr bwMode="auto">
        <a:xfrm>
          <a:off x="3933825" y="354615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47625"/>
    <xdr:sp macro="" textlink="">
      <xdr:nvSpPr>
        <xdr:cNvPr id="756" name="Text Box 70">
          <a:extLst>
            <a:ext uri="{FF2B5EF4-FFF2-40B4-BE49-F238E27FC236}">
              <a16:creationId xmlns:a16="http://schemas.microsoft.com/office/drawing/2014/main" id="{EDB22E89-F480-4C0F-B492-0E958BC32E24}"/>
            </a:ext>
          </a:extLst>
        </xdr:cNvPr>
        <xdr:cNvSpPr txBox="1">
          <a:spLocks noChangeArrowheads="1"/>
        </xdr:cNvSpPr>
      </xdr:nvSpPr>
      <xdr:spPr bwMode="auto">
        <a:xfrm>
          <a:off x="3933825" y="354615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47625"/>
    <xdr:sp macro="" textlink="">
      <xdr:nvSpPr>
        <xdr:cNvPr id="757" name="Text Box 71">
          <a:extLst>
            <a:ext uri="{FF2B5EF4-FFF2-40B4-BE49-F238E27FC236}">
              <a16:creationId xmlns:a16="http://schemas.microsoft.com/office/drawing/2014/main" id="{57D10F6B-878D-4E25-AAE8-4A831E5C9BBD}"/>
            </a:ext>
          </a:extLst>
        </xdr:cNvPr>
        <xdr:cNvSpPr txBox="1">
          <a:spLocks noChangeArrowheads="1"/>
        </xdr:cNvSpPr>
      </xdr:nvSpPr>
      <xdr:spPr bwMode="auto">
        <a:xfrm>
          <a:off x="3933825" y="354615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47625"/>
    <xdr:sp macro="" textlink="">
      <xdr:nvSpPr>
        <xdr:cNvPr id="758" name="Text Box 72">
          <a:extLst>
            <a:ext uri="{FF2B5EF4-FFF2-40B4-BE49-F238E27FC236}">
              <a16:creationId xmlns:a16="http://schemas.microsoft.com/office/drawing/2014/main" id="{674E3689-FDC4-43E0-81FB-D2E6B6C09835}"/>
            </a:ext>
          </a:extLst>
        </xdr:cNvPr>
        <xdr:cNvSpPr txBox="1">
          <a:spLocks noChangeArrowheads="1"/>
        </xdr:cNvSpPr>
      </xdr:nvSpPr>
      <xdr:spPr bwMode="auto">
        <a:xfrm>
          <a:off x="3933825" y="354615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47625"/>
    <xdr:sp macro="" textlink="">
      <xdr:nvSpPr>
        <xdr:cNvPr id="759" name="Text Box 73">
          <a:extLst>
            <a:ext uri="{FF2B5EF4-FFF2-40B4-BE49-F238E27FC236}">
              <a16:creationId xmlns:a16="http://schemas.microsoft.com/office/drawing/2014/main" id="{2A99DB26-1762-44E7-BC05-FC5FBB1A09FC}"/>
            </a:ext>
          </a:extLst>
        </xdr:cNvPr>
        <xdr:cNvSpPr txBox="1">
          <a:spLocks noChangeArrowheads="1"/>
        </xdr:cNvSpPr>
      </xdr:nvSpPr>
      <xdr:spPr bwMode="auto">
        <a:xfrm>
          <a:off x="3933825" y="354615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8575"/>
    <xdr:sp macro="" textlink="">
      <xdr:nvSpPr>
        <xdr:cNvPr id="760" name="Text Box 46">
          <a:extLst>
            <a:ext uri="{FF2B5EF4-FFF2-40B4-BE49-F238E27FC236}">
              <a16:creationId xmlns:a16="http://schemas.microsoft.com/office/drawing/2014/main" id="{3BF2BBB7-D88A-48E1-AD4D-072CF45A135B}"/>
            </a:ext>
          </a:extLst>
        </xdr:cNvPr>
        <xdr:cNvSpPr txBox="1">
          <a:spLocks noChangeArrowheads="1"/>
        </xdr:cNvSpPr>
      </xdr:nvSpPr>
      <xdr:spPr bwMode="auto">
        <a:xfrm>
          <a:off x="3933825" y="35461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8575"/>
    <xdr:sp macro="" textlink="">
      <xdr:nvSpPr>
        <xdr:cNvPr id="761" name="Text Box 43">
          <a:extLst>
            <a:ext uri="{FF2B5EF4-FFF2-40B4-BE49-F238E27FC236}">
              <a16:creationId xmlns:a16="http://schemas.microsoft.com/office/drawing/2014/main" id="{0E32A4BA-81B7-4287-944E-71BB9CF73A55}"/>
            </a:ext>
          </a:extLst>
        </xdr:cNvPr>
        <xdr:cNvSpPr txBox="1">
          <a:spLocks noChangeArrowheads="1"/>
        </xdr:cNvSpPr>
      </xdr:nvSpPr>
      <xdr:spPr bwMode="auto">
        <a:xfrm>
          <a:off x="3933825" y="35461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8575"/>
    <xdr:sp macro="" textlink="">
      <xdr:nvSpPr>
        <xdr:cNvPr id="762" name="Text Box 46">
          <a:extLst>
            <a:ext uri="{FF2B5EF4-FFF2-40B4-BE49-F238E27FC236}">
              <a16:creationId xmlns:a16="http://schemas.microsoft.com/office/drawing/2014/main" id="{CCDDEB30-AC50-4CB1-81CC-E35433A48506}"/>
            </a:ext>
          </a:extLst>
        </xdr:cNvPr>
        <xdr:cNvSpPr txBox="1">
          <a:spLocks noChangeArrowheads="1"/>
        </xdr:cNvSpPr>
      </xdr:nvSpPr>
      <xdr:spPr bwMode="auto">
        <a:xfrm>
          <a:off x="3933825" y="35461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8575"/>
    <xdr:sp macro="" textlink="">
      <xdr:nvSpPr>
        <xdr:cNvPr id="763" name="Text Box 43">
          <a:extLst>
            <a:ext uri="{FF2B5EF4-FFF2-40B4-BE49-F238E27FC236}">
              <a16:creationId xmlns:a16="http://schemas.microsoft.com/office/drawing/2014/main" id="{ECCEEB1C-C454-4332-A457-74D325738155}"/>
            </a:ext>
          </a:extLst>
        </xdr:cNvPr>
        <xdr:cNvSpPr txBox="1">
          <a:spLocks noChangeArrowheads="1"/>
        </xdr:cNvSpPr>
      </xdr:nvSpPr>
      <xdr:spPr bwMode="auto">
        <a:xfrm>
          <a:off x="3933825" y="35461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179</xdr:row>
      <xdr:rowOff>0</xdr:rowOff>
    </xdr:from>
    <xdr:ext cx="0" cy="171450"/>
    <xdr:sp macro="" textlink="">
      <xdr:nvSpPr>
        <xdr:cNvPr id="764" name="Text Box 10">
          <a:extLst>
            <a:ext uri="{FF2B5EF4-FFF2-40B4-BE49-F238E27FC236}">
              <a16:creationId xmlns:a16="http://schemas.microsoft.com/office/drawing/2014/main" id="{08B90013-C864-4AB1-958C-ED4275D0EEC0}"/>
            </a:ext>
          </a:extLst>
        </xdr:cNvPr>
        <xdr:cNvSpPr txBox="1">
          <a:spLocks noChangeArrowheads="1"/>
        </xdr:cNvSpPr>
      </xdr:nvSpPr>
      <xdr:spPr bwMode="auto">
        <a:xfrm>
          <a:off x="1057275" y="354615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179</xdr:row>
      <xdr:rowOff>0</xdr:rowOff>
    </xdr:from>
    <xdr:ext cx="0" cy="171450"/>
    <xdr:sp macro="" textlink="">
      <xdr:nvSpPr>
        <xdr:cNvPr id="765" name="Text Box 11">
          <a:extLst>
            <a:ext uri="{FF2B5EF4-FFF2-40B4-BE49-F238E27FC236}">
              <a16:creationId xmlns:a16="http://schemas.microsoft.com/office/drawing/2014/main" id="{85CBFCF5-621A-43F6-A7B5-350789D5AC34}"/>
            </a:ext>
          </a:extLst>
        </xdr:cNvPr>
        <xdr:cNvSpPr txBox="1">
          <a:spLocks noChangeArrowheads="1"/>
        </xdr:cNvSpPr>
      </xdr:nvSpPr>
      <xdr:spPr bwMode="auto">
        <a:xfrm>
          <a:off x="1057275" y="354615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171450"/>
    <xdr:sp macro="" textlink="">
      <xdr:nvSpPr>
        <xdr:cNvPr id="766" name="Text Box 65">
          <a:extLst>
            <a:ext uri="{FF2B5EF4-FFF2-40B4-BE49-F238E27FC236}">
              <a16:creationId xmlns:a16="http://schemas.microsoft.com/office/drawing/2014/main" id="{D8BB2B68-EA13-4341-B39C-F2E03C933BC0}"/>
            </a:ext>
          </a:extLst>
        </xdr:cNvPr>
        <xdr:cNvSpPr txBox="1">
          <a:spLocks noChangeArrowheads="1"/>
        </xdr:cNvSpPr>
      </xdr:nvSpPr>
      <xdr:spPr bwMode="auto">
        <a:xfrm>
          <a:off x="3933825" y="35461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171450"/>
    <xdr:sp macro="" textlink="">
      <xdr:nvSpPr>
        <xdr:cNvPr id="767" name="Text Box 91">
          <a:extLst>
            <a:ext uri="{FF2B5EF4-FFF2-40B4-BE49-F238E27FC236}">
              <a16:creationId xmlns:a16="http://schemas.microsoft.com/office/drawing/2014/main" id="{7C855343-7A2B-43B9-BD93-0A5BD18CD931}"/>
            </a:ext>
          </a:extLst>
        </xdr:cNvPr>
        <xdr:cNvSpPr txBox="1">
          <a:spLocks noChangeArrowheads="1"/>
        </xdr:cNvSpPr>
      </xdr:nvSpPr>
      <xdr:spPr bwMode="auto">
        <a:xfrm>
          <a:off x="3933825" y="35461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171450"/>
    <xdr:sp macro="" textlink="">
      <xdr:nvSpPr>
        <xdr:cNvPr id="768" name="Text Box 65">
          <a:extLst>
            <a:ext uri="{FF2B5EF4-FFF2-40B4-BE49-F238E27FC236}">
              <a16:creationId xmlns:a16="http://schemas.microsoft.com/office/drawing/2014/main" id="{7BDB0D15-51F0-4985-83BD-DFCB9D2B7C48}"/>
            </a:ext>
          </a:extLst>
        </xdr:cNvPr>
        <xdr:cNvSpPr txBox="1">
          <a:spLocks noChangeArrowheads="1"/>
        </xdr:cNvSpPr>
      </xdr:nvSpPr>
      <xdr:spPr bwMode="auto">
        <a:xfrm>
          <a:off x="3933825" y="35461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171450"/>
    <xdr:sp macro="" textlink="">
      <xdr:nvSpPr>
        <xdr:cNvPr id="769" name="Text Box 91">
          <a:extLst>
            <a:ext uri="{FF2B5EF4-FFF2-40B4-BE49-F238E27FC236}">
              <a16:creationId xmlns:a16="http://schemas.microsoft.com/office/drawing/2014/main" id="{FEB95A1D-A498-43B9-811B-6928DA4842D3}"/>
            </a:ext>
          </a:extLst>
        </xdr:cNvPr>
        <xdr:cNvSpPr txBox="1">
          <a:spLocks noChangeArrowheads="1"/>
        </xdr:cNvSpPr>
      </xdr:nvSpPr>
      <xdr:spPr bwMode="auto">
        <a:xfrm>
          <a:off x="3933825" y="35461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179</xdr:row>
      <xdr:rowOff>0</xdr:rowOff>
    </xdr:from>
    <xdr:ext cx="76200" cy="171450"/>
    <xdr:sp macro="" textlink="">
      <xdr:nvSpPr>
        <xdr:cNvPr id="770" name="Text Box 46">
          <a:extLst>
            <a:ext uri="{FF2B5EF4-FFF2-40B4-BE49-F238E27FC236}">
              <a16:creationId xmlns:a16="http://schemas.microsoft.com/office/drawing/2014/main" id="{C9DA4A51-468F-4328-B28E-D88E93148FB5}"/>
            </a:ext>
          </a:extLst>
        </xdr:cNvPr>
        <xdr:cNvSpPr txBox="1">
          <a:spLocks noChangeArrowheads="1"/>
        </xdr:cNvSpPr>
      </xdr:nvSpPr>
      <xdr:spPr bwMode="auto">
        <a:xfrm>
          <a:off x="4676775" y="35461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179</xdr:row>
      <xdr:rowOff>0</xdr:rowOff>
    </xdr:from>
    <xdr:ext cx="76200" cy="171450"/>
    <xdr:sp macro="" textlink="">
      <xdr:nvSpPr>
        <xdr:cNvPr id="771" name="Text Box 43">
          <a:extLst>
            <a:ext uri="{FF2B5EF4-FFF2-40B4-BE49-F238E27FC236}">
              <a16:creationId xmlns:a16="http://schemas.microsoft.com/office/drawing/2014/main" id="{FE5A62FA-DB8C-4552-B31E-BAB9E7F4D80C}"/>
            </a:ext>
          </a:extLst>
        </xdr:cNvPr>
        <xdr:cNvSpPr txBox="1">
          <a:spLocks noChangeArrowheads="1"/>
        </xdr:cNvSpPr>
      </xdr:nvSpPr>
      <xdr:spPr bwMode="auto">
        <a:xfrm>
          <a:off x="4676775" y="35461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66675"/>
    <xdr:sp macro="" textlink="">
      <xdr:nvSpPr>
        <xdr:cNvPr id="772" name="Text Box 68">
          <a:extLst>
            <a:ext uri="{FF2B5EF4-FFF2-40B4-BE49-F238E27FC236}">
              <a16:creationId xmlns:a16="http://schemas.microsoft.com/office/drawing/2014/main" id="{94AC8682-1619-4D51-A616-7397FAE70782}"/>
            </a:ext>
          </a:extLst>
        </xdr:cNvPr>
        <xdr:cNvSpPr txBox="1">
          <a:spLocks noChangeArrowheads="1"/>
        </xdr:cNvSpPr>
      </xdr:nvSpPr>
      <xdr:spPr bwMode="auto">
        <a:xfrm>
          <a:off x="3933825" y="354615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66675"/>
    <xdr:sp macro="" textlink="">
      <xdr:nvSpPr>
        <xdr:cNvPr id="773" name="Text Box 69">
          <a:extLst>
            <a:ext uri="{FF2B5EF4-FFF2-40B4-BE49-F238E27FC236}">
              <a16:creationId xmlns:a16="http://schemas.microsoft.com/office/drawing/2014/main" id="{570D0AE0-1803-4AD1-8707-E194A366EB87}"/>
            </a:ext>
          </a:extLst>
        </xdr:cNvPr>
        <xdr:cNvSpPr txBox="1">
          <a:spLocks noChangeArrowheads="1"/>
        </xdr:cNvSpPr>
      </xdr:nvSpPr>
      <xdr:spPr bwMode="auto">
        <a:xfrm>
          <a:off x="3933825" y="354615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66675"/>
    <xdr:sp macro="" textlink="">
      <xdr:nvSpPr>
        <xdr:cNvPr id="774" name="Text Box 70">
          <a:extLst>
            <a:ext uri="{FF2B5EF4-FFF2-40B4-BE49-F238E27FC236}">
              <a16:creationId xmlns:a16="http://schemas.microsoft.com/office/drawing/2014/main" id="{FB46A9A6-D695-45FD-98B1-65C7804FBC2D}"/>
            </a:ext>
          </a:extLst>
        </xdr:cNvPr>
        <xdr:cNvSpPr txBox="1">
          <a:spLocks noChangeArrowheads="1"/>
        </xdr:cNvSpPr>
      </xdr:nvSpPr>
      <xdr:spPr bwMode="auto">
        <a:xfrm>
          <a:off x="3933825" y="354615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66675"/>
    <xdr:sp macro="" textlink="">
      <xdr:nvSpPr>
        <xdr:cNvPr id="775" name="Text Box 71">
          <a:extLst>
            <a:ext uri="{FF2B5EF4-FFF2-40B4-BE49-F238E27FC236}">
              <a16:creationId xmlns:a16="http://schemas.microsoft.com/office/drawing/2014/main" id="{B7D81EF2-6709-4B4B-BF8E-021F0E137A97}"/>
            </a:ext>
          </a:extLst>
        </xdr:cNvPr>
        <xdr:cNvSpPr txBox="1">
          <a:spLocks noChangeArrowheads="1"/>
        </xdr:cNvSpPr>
      </xdr:nvSpPr>
      <xdr:spPr bwMode="auto">
        <a:xfrm>
          <a:off x="3933825" y="354615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66675"/>
    <xdr:sp macro="" textlink="">
      <xdr:nvSpPr>
        <xdr:cNvPr id="776" name="Text Box 72">
          <a:extLst>
            <a:ext uri="{FF2B5EF4-FFF2-40B4-BE49-F238E27FC236}">
              <a16:creationId xmlns:a16="http://schemas.microsoft.com/office/drawing/2014/main" id="{91129013-FFFA-4177-9F62-C9A096DFD456}"/>
            </a:ext>
          </a:extLst>
        </xdr:cNvPr>
        <xdr:cNvSpPr txBox="1">
          <a:spLocks noChangeArrowheads="1"/>
        </xdr:cNvSpPr>
      </xdr:nvSpPr>
      <xdr:spPr bwMode="auto">
        <a:xfrm>
          <a:off x="3933825" y="354615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66675"/>
    <xdr:sp macro="" textlink="">
      <xdr:nvSpPr>
        <xdr:cNvPr id="777" name="Text Box 73">
          <a:extLst>
            <a:ext uri="{FF2B5EF4-FFF2-40B4-BE49-F238E27FC236}">
              <a16:creationId xmlns:a16="http://schemas.microsoft.com/office/drawing/2014/main" id="{A24EC8DE-AB0B-4456-BE73-C07AED7543C1}"/>
            </a:ext>
          </a:extLst>
        </xdr:cNvPr>
        <xdr:cNvSpPr txBox="1">
          <a:spLocks noChangeArrowheads="1"/>
        </xdr:cNvSpPr>
      </xdr:nvSpPr>
      <xdr:spPr bwMode="auto">
        <a:xfrm>
          <a:off x="3933825" y="354615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8575"/>
    <xdr:sp macro="" textlink="">
      <xdr:nvSpPr>
        <xdr:cNvPr id="778" name="Text Box 46">
          <a:extLst>
            <a:ext uri="{FF2B5EF4-FFF2-40B4-BE49-F238E27FC236}">
              <a16:creationId xmlns:a16="http://schemas.microsoft.com/office/drawing/2014/main" id="{3329E6B0-1C13-479B-8A43-939E2EAA3E75}"/>
            </a:ext>
          </a:extLst>
        </xdr:cNvPr>
        <xdr:cNvSpPr txBox="1">
          <a:spLocks noChangeArrowheads="1"/>
        </xdr:cNvSpPr>
      </xdr:nvSpPr>
      <xdr:spPr bwMode="auto">
        <a:xfrm>
          <a:off x="3933825" y="35461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8575"/>
    <xdr:sp macro="" textlink="">
      <xdr:nvSpPr>
        <xdr:cNvPr id="779" name="Text Box 43">
          <a:extLst>
            <a:ext uri="{FF2B5EF4-FFF2-40B4-BE49-F238E27FC236}">
              <a16:creationId xmlns:a16="http://schemas.microsoft.com/office/drawing/2014/main" id="{71660B1B-263C-4DB7-87A9-7C5AC9C392F6}"/>
            </a:ext>
          </a:extLst>
        </xdr:cNvPr>
        <xdr:cNvSpPr txBox="1">
          <a:spLocks noChangeArrowheads="1"/>
        </xdr:cNvSpPr>
      </xdr:nvSpPr>
      <xdr:spPr bwMode="auto">
        <a:xfrm>
          <a:off x="3933825" y="35461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8575"/>
    <xdr:sp macro="" textlink="">
      <xdr:nvSpPr>
        <xdr:cNvPr id="780" name="Text Box 46">
          <a:extLst>
            <a:ext uri="{FF2B5EF4-FFF2-40B4-BE49-F238E27FC236}">
              <a16:creationId xmlns:a16="http://schemas.microsoft.com/office/drawing/2014/main" id="{2695F7EF-B599-436A-94B3-2613A80D9D24}"/>
            </a:ext>
          </a:extLst>
        </xdr:cNvPr>
        <xdr:cNvSpPr txBox="1">
          <a:spLocks noChangeArrowheads="1"/>
        </xdr:cNvSpPr>
      </xdr:nvSpPr>
      <xdr:spPr bwMode="auto">
        <a:xfrm>
          <a:off x="3933825" y="35461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8575"/>
    <xdr:sp macro="" textlink="">
      <xdr:nvSpPr>
        <xdr:cNvPr id="781" name="Text Box 43">
          <a:extLst>
            <a:ext uri="{FF2B5EF4-FFF2-40B4-BE49-F238E27FC236}">
              <a16:creationId xmlns:a16="http://schemas.microsoft.com/office/drawing/2014/main" id="{762D0DFF-4320-4B6E-9AD7-DAA7D3CA6B28}"/>
            </a:ext>
          </a:extLst>
        </xdr:cNvPr>
        <xdr:cNvSpPr txBox="1">
          <a:spLocks noChangeArrowheads="1"/>
        </xdr:cNvSpPr>
      </xdr:nvSpPr>
      <xdr:spPr bwMode="auto">
        <a:xfrm>
          <a:off x="3933825" y="35461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66675"/>
    <xdr:sp macro="" textlink="">
      <xdr:nvSpPr>
        <xdr:cNvPr id="782" name="Text Box 68">
          <a:extLst>
            <a:ext uri="{FF2B5EF4-FFF2-40B4-BE49-F238E27FC236}">
              <a16:creationId xmlns:a16="http://schemas.microsoft.com/office/drawing/2014/main" id="{ECCD0E8B-B6D0-495B-AEEF-AFB8DFD4BC38}"/>
            </a:ext>
          </a:extLst>
        </xdr:cNvPr>
        <xdr:cNvSpPr txBox="1">
          <a:spLocks noChangeArrowheads="1"/>
        </xdr:cNvSpPr>
      </xdr:nvSpPr>
      <xdr:spPr bwMode="auto">
        <a:xfrm>
          <a:off x="3933825" y="354615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66675"/>
    <xdr:sp macro="" textlink="">
      <xdr:nvSpPr>
        <xdr:cNvPr id="783" name="Text Box 69">
          <a:extLst>
            <a:ext uri="{FF2B5EF4-FFF2-40B4-BE49-F238E27FC236}">
              <a16:creationId xmlns:a16="http://schemas.microsoft.com/office/drawing/2014/main" id="{BD83FD1F-A1E5-493F-8529-66FEA4E1A0AA}"/>
            </a:ext>
          </a:extLst>
        </xdr:cNvPr>
        <xdr:cNvSpPr txBox="1">
          <a:spLocks noChangeArrowheads="1"/>
        </xdr:cNvSpPr>
      </xdr:nvSpPr>
      <xdr:spPr bwMode="auto">
        <a:xfrm>
          <a:off x="3933825" y="354615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66675"/>
    <xdr:sp macro="" textlink="">
      <xdr:nvSpPr>
        <xdr:cNvPr id="784" name="Text Box 70">
          <a:extLst>
            <a:ext uri="{FF2B5EF4-FFF2-40B4-BE49-F238E27FC236}">
              <a16:creationId xmlns:a16="http://schemas.microsoft.com/office/drawing/2014/main" id="{C63C2E55-0784-45E1-9338-1FB4AD6F2044}"/>
            </a:ext>
          </a:extLst>
        </xdr:cNvPr>
        <xdr:cNvSpPr txBox="1">
          <a:spLocks noChangeArrowheads="1"/>
        </xdr:cNvSpPr>
      </xdr:nvSpPr>
      <xdr:spPr bwMode="auto">
        <a:xfrm>
          <a:off x="3933825" y="354615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66675"/>
    <xdr:sp macro="" textlink="">
      <xdr:nvSpPr>
        <xdr:cNvPr id="785" name="Text Box 71">
          <a:extLst>
            <a:ext uri="{FF2B5EF4-FFF2-40B4-BE49-F238E27FC236}">
              <a16:creationId xmlns:a16="http://schemas.microsoft.com/office/drawing/2014/main" id="{64CE1CA6-E196-4598-9407-0E2317316D72}"/>
            </a:ext>
          </a:extLst>
        </xdr:cNvPr>
        <xdr:cNvSpPr txBox="1">
          <a:spLocks noChangeArrowheads="1"/>
        </xdr:cNvSpPr>
      </xdr:nvSpPr>
      <xdr:spPr bwMode="auto">
        <a:xfrm>
          <a:off x="3933825" y="354615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66675"/>
    <xdr:sp macro="" textlink="">
      <xdr:nvSpPr>
        <xdr:cNvPr id="786" name="Text Box 72">
          <a:extLst>
            <a:ext uri="{FF2B5EF4-FFF2-40B4-BE49-F238E27FC236}">
              <a16:creationId xmlns:a16="http://schemas.microsoft.com/office/drawing/2014/main" id="{F014AA49-0EF9-438B-BDD2-EE28D13AE522}"/>
            </a:ext>
          </a:extLst>
        </xdr:cNvPr>
        <xdr:cNvSpPr txBox="1">
          <a:spLocks noChangeArrowheads="1"/>
        </xdr:cNvSpPr>
      </xdr:nvSpPr>
      <xdr:spPr bwMode="auto">
        <a:xfrm>
          <a:off x="3933825" y="354615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66675"/>
    <xdr:sp macro="" textlink="">
      <xdr:nvSpPr>
        <xdr:cNvPr id="787" name="Text Box 73">
          <a:extLst>
            <a:ext uri="{FF2B5EF4-FFF2-40B4-BE49-F238E27FC236}">
              <a16:creationId xmlns:a16="http://schemas.microsoft.com/office/drawing/2014/main" id="{019F94E7-39FC-4C84-A15E-C432088A1C6B}"/>
            </a:ext>
          </a:extLst>
        </xdr:cNvPr>
        <xdr:cNvSpPr txBox="1">
          <a:spLocks noChangeArrowheads="1"/>
        </xdr:cNvSpPr>
      </xdr:nvSpPr>
      <xdr:spPr bwMode="auto">
        <a:xfrm>
          <a:off x="3933825" y="354615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8575"/>
    <xdr:sp macro="" textlink="">
      <xdr:nvSpPr>
        <xdr:cNvPr id="788" name="Text Box 46">
          <a:extLst>
            <a:ext uri="{FF2B5EF4-FFF2-40B4-BE49-F238E27FC236}">
              <a16:creationId xmlns:a16="http://schemas.microsoft.com/office/drawing/2014/main" id="{C8DF154E-F497-4416-8CFC-92C0A3029B2E}"/>
            </a:ext>
          </a:extLst>
        </xdr:cNvPr>
        <xdr:cNvSpPr txBox="1">
          <a:spLocks noChangeArrowheads="1"/>
        </xdr:cNvSpPr>
      </xdr:nvSpPr>
      <xdr:spPr bwMode="auto">
        <a:xfrm>
          <a:off x="3933825" y="35461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8575"/>
    <xdr:sp macro="" textlink="">
      <xdr:nvSpPr>
        <xdr:cNvPr id="789" name="Text Box 43">
          <a:extLst>
            <a:ext uri="{FF2B5EF4-FFF2-40B4-BE49-F238E27FC236}">
              <a16:creationId xmlns:a16="http://schemas.microsoft.com/office/drawing/2014/main" id="{68331145-8732-4D57-8359-8549DF9D4449}"/>
            </a:ext>
          </a:extLst>
        </xdr:cNvPr>
        <xdr:cNvSpPr txBox="1">
          <a:spLocks noChangeArrowheads="1"/>
        </xdr:cNvSpPr>
      </xdr:nvSpPr>
      <xdr:spPr bwMode="auto">
        <a:xfrm>
          <a:off x="3933825" y="35461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8575"/>
    <xdr:sp macro="" textlink="">
      <xdr:nvSpPr>
        <xdr:cNvPr id="790" name="Text Box 46">
          <a:extLst>
            <a:ext uri="{FF2B5EF4-FFF2-40B4-BE49-F238E27FC236}">
              <a16:creationId xmlns:a16="http://schemas.microsoft.com/office/drawing/2014/main" id="{D2CC7F1E-333E-40CD-AD91-22B6120B88DC}"/>
            </a:ext>
          </a:extLst>
        </xdr:cNvPr>
        <xdr:cNvSpPr txBox="1">
          <a:spLocks noChangeArrowheads="1"/>
        </xdr:cNvSpPr>
      </xdr:nvSpPr>
      <xdr:spPr bwMode="auto">
        <a:xfrm>
          <a:off x="3933825" y="35461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8575"/>
    <xdr:sp macro="" textlink="">
      <xdr:nvSpPr>
        <xdr:cNvPr id="791" name="Text Box 43">
          <a:extLst>
            <a:ext uri="{FF2B5EF4-FFF2-40B4-BE49-F238E27FC236}">
              <a16:creationId xmlns:a16="http://schemas.microsoft.com/office/drawing/2014/main" id="{6843CFEA-1E66-400A-BA4E-2B64985B52AA}"/>
            </a:ext>
          </a:extLst>
        </xdr:cNvPr>
        <xdr:cNvSpPr txBox="1">
          <a:spLocks noChangeArrowheads="1"/>
        </xdr:cNvSpPr>
      </xdr:nvSpPr>
      <xdr:spPr bwMode="auto">
        <a:xfrm>
          <a:off x="3933825" y="35461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47625"/>
    <xdr:sp macro="" textlink="">
      <xdr:nvSpPr>
        <xdr:cNvPr id="792" name="Text Box 68">
          <a:extLst>
            <a:ext uri="{FF2B5EF4-FFF2-40B4-BE49-F238E27FC236}">
              <a16:creationId xmlns:a16="http://schemas.microsoft.com/office/drawing/2014/main" id="{B60455E4-B29F-4527-8800-4673274F664C}"/>
            </a:ext>
          </a:extLst>
        </xdr:cNvPr>
        <xdr:cNvSpPr txBox="1">
          <a:spLocks noChangeArrowheads="1"/>
        </xdr:cNvSpPr>
      </xdr:nvSpPr>
      <xdr:spPr bwMode="auto">
        <a:xfrm>
          <a:off x="3933825" y="354615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47625"/>
    <xdr:sp macro="" textlink="">
      <xdr:nvSpPr>
        <xdr:cNvPr id="793" name="Text Box 69">
          <a:extLst>
            <a:ext uri="{FF2B5EF4-FFF2-40B4-BE49-F238E27FC236}">
              <a16:creationId xmlns:a16="http://schemas.microsoft.com/office/drawing/2014/main" id="{C81A14A5-7585-4A75-9C48-36EED2BAD7D9}"/>
            </a:ext>
          </a:extLst>
        </xdr:cNvPr>
        <xdr:cNvSpPr txBox="1">
          <a:spLocks noChangeArrowheads="1"/>
        </xdr:cNvSpPr>
      </xdr:nvSpPr>
      <xdr:spPr bwMode="auto">
        <a:xfrm>
          <a:off x="3933825" y="354615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47625"/>
    <xdr:sp macro="" textlink="">
      <xdr:nvSpPr>
        <xdr:cNvPr id="794" name="Text Box 70">
          <a:extLst>
            <a:ext uri="{FF2B5EF4-FFF2-40B4-BE49-F238E27FC236}">
              <a16:creationId xmlns:a16="http://schemas.microsoft.com/office/drawing/2014/main" id="{3579D7A9-D6B3-48F9-908F-5C7D28F55FA2}"/>
            </a:ext>
          </a:extLst>
        </xdr:cNvPr>
        <xdr:cNvSpPr txBox="1">
          <a:spLocks noChangeArrowheads="1"/>
        </xdr:cNvSpPr>
      </xdr:nvSpPr>
      <xdr:spPr bwMode="auto">
        <a:xfrm>
          <a:off x="3933825" y="354615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47625"/>
    <xdr:sp macro="" textlink="">
      <xdr:nvSpPr>
        <xdr:cNvPr id="795" name="Text Box 71">
          <a:extLst>
            <a:ext uri="{FF2B5EF4-FFF2-40B4-BE49-F238E27FC236}">
              <a16:creationId xmlns:a16="http://schemas.microsoft.com/office/drawing/2014/main" id="{1A259742-23BD-4324-9F10-1005468754E2}"/>
            </a:ext>
          </a:extLst>
        </xdr:cNvPr>
        <xdr:cNvSpPr txBox="1">
          <a:spLocks noChangeArrowheads="1"/>
        </xdr:cNvSpPr>
      </xdr:nvSpPr>
      <xdr:spPr bwMode="auto">
        <a:xfrm>
          <a:off x="3933825" y="354615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47625"/>
    <xdr:sp macro="" textlink="">
      <xdr:nvSpPr>
        <xdr:cNvPr id="796" name="Text Box 72">
          <a:extLst>
            <a:ext uri="{FF2B5EF4-FFF2-40B4-BE49-F238E27FC236}">
              <a16:creationId xmlns:a16="http://schemas.microsoft.com/office/drawing/2014/main" id="{8EBA37D1-7AF2-4FAC-A339-37795B45D988}"/>
            </a:ext>
          </a:extLst>
        </xdr:cNvPr>
        <xdr:cNvSpPr txBox="1">
          <a:spLocks noChangeArrowheads="1"/>
        </xdr:cNvSpPr>
      </xdr:nvSpPr>
      <xdr:spPr bwMode="auto">
        <a:xfrm>
          <a:off x="3933825" y="354615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47625"/>
    <xdr:sp macro="" textlink="">
      <xdr:nvSpPr>
        <xdr:cNvPr id="797" name="Text Box 73">
          <a:extLst>
            <a:ext uri="{FF2B5EF4-FFF2-40B4-BE49-F238E27FC236}">
              <a16:creationId xmlns:a16="http://schemas.microsoft.com/office/drawing/2014/main" id="{49EE55F6-C91E-4708-BEE3-F594352FD7A6}"/>
            </a:ext>
          </a:extLst>
        </xdr:cNvPr>
        <xdr:cNvSpPr txBox="1">
          <a:spLocks noChangeArrowheads="1"/>
        </xdr:cNvSpPr>
      </xdr:nvSpPr>
      <xdr:spPr bwMode="auto">
        <a:xfrm>
          <a:off x="3933825" y="354615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8575"/>
    <xdr:sp macro="" textlink="">
      <xdr:nvSpPr>
        <xdr:cNvPr id="798" name="Text Box 46">
          <a:extLst>
            <a:ext uri="{FF2B5EF4-FFF2-40B4-BE49-F238E27FC236}">
              <a16:creationId xmlns:a16="http://schemas.microsoft.com/office/drawing/2014/main" id="{29F5BA65-0997-44A6-AF0D-A71A1A1EAEAD}"/>
            </a:ext>
          </a:extLst>
        </xdr:cNvPr>
        <xdr:cNvSpPr txBox="1">
          <a:spLocks noChangeArrowheads="1"/>
        </xdr:cNvSpPr>
      </xdr:nvSpPr>
      <xdr:spPr bwMode="auto">
        <a:xfrm>
          <a:off x="3933825" y="35461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8575"/>
    <xdr:sp macro="" textlink="">
      <xdr:nvSpPr>
        <xdr:cNvPr id="799" name="Text Box 43">
          <a:extLst>
            <a:ext uri="{FF2B5EF4-FFF2-40B4-BE49-F238E27FC236}">
              <a16:creationId xmlns:a16="http://schemas.microsoft.com/office/drawing/2014/main" id="{F26FC7E5-AF7F-4EF3-A02F-E68317BA980A}"/>
            </a:ext>
          </a:extLst>
        </xdr:cNvPr>
        <xdr:cNvSpPr txBox="1">
          <a:spLocks noChangeArrowheads="1"/>
        </xdr:cNvSpPr>
      </xdr:nvSpPr>
      <xdr:spPr bwMode="auto">
        <a:xfrm>
          <a:off x="3933825" y="35461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8575"/>
    <xdr:sp macro="" textlink="">
      <xdr:nvSpPr>
        <xdr:cNvPr id="800" name="Text Box 46">
          <a:extLst>
            <a:ext uri="{FF2B5EF4-FFF2-40B4-BE49-F238E27FC236}">
              <a16:creationId xmlns:a16="http://schemas.microsoft.com/office/drawing/2014/main" id="{CD3674D0-9BEB-47F3-922D-5AFB9077FACB}"/>
            </a:ext>
          </a:extLst>
        </xdr:cNvPr>
        <xdr:cNvSpPr txBox="1">
          <a:spLocks noChangeArrowheads="1"/>
        </xdr:cNvSpPr>
      </xdr:nvSpPr>
      <xdr:spPr bwMode="auto">
        <a:xfrm>
          <a:off x="3933825" y="35461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8575"/>
    <xdr:sp macro="" textlink="">
      <xdr:nvSpPr>
        <xdr:cNvPr id="801" name="Text Box 43">
          <a:extLst>
            <a:ext uri="{FF2B5EF4-FFF2-40B4-BE49-F238E27FC236}">
              <a16:creationId xmlns:a16="http://schemas.microsoft.com/office/drawing/2014/main" id="{67C6B7BD-FB54-4EC2-AEEA-CB1033A71F92}"/>
            </a:ext>
          </a:extLst>
        </xdr:cNvPr>
        <xdr:cNvSpPr txBox="1">
          <a:spLocks noChangeArrowheads="1"/>
        </xdr:cNvSpPr>
      </xdr:nvSpPr>
      <xdr:spPr bwMode="auto">
        <a:xfrm>
          <a:off x="3933825" y="35461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171450"/>
    <xdr:sp macro="" textlink="">
      <xdr:nvSpPr>
        <xdr:cNvPr id="802" name="Text Box 65">
          <a:extLst>
            <a:ext uri="{FF2B5EF4-FFF2-40B4-BE49-F238E27FC236}">
              <a16:creationId xmlns:a16="http://schemas.microsoft.com/office/drawing/2014/main" id="{D3AB31EA-D26D-4B03-B9EB-4F6B71C96E85}"/>
            </a:ext>
          </a:extLst>
        </xdr:cNvPr>
        <xdr:cNvSpPr txBox="1">
          <a:spLocks noChangeArrowheads="1"/>
        </xdr:cNvSpPr>
      </xdr:nvSpPr>
      <xdr:spPr bwMode="auto">
        <a:xfrm>
          <a:off x="3933825" y="35461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171450"/>
    <xdr:sp macro="" textlink="">
      <xdr:nvSpPr>
        <xdr:cNvPr id="803" name="Text Box 91">
          <a:extLst>
            <a:ext uri="{FF2B5EF4-FFF2-40B4-BE49-F238E27FC236}">
              <a16:creationId xmlns:a16="http://schemas.microsoft.com/office/drawing/2014/main" id="{A04BEBF9-B804-4558-A02A-1B1417A0421F}"/>
            </a:ext>
          </a:extLst>
        </xdr:cNvPr>
        <xdr:cNvSpPr txBox="1">
          <a:spLocks noChangeArrowheads="1"/>
        </xdr:cNvSpPr>
      </xdr:nvSpPr>
      <xdr:spPr bwMode="auto">
        <a:xfrm>
          <a:off x="3933825" y="35461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171450"/>
    <xdr:sp macro="" textlink="">
      <xdr:nvSpPr>
        <xdr:cNvPr id="804" name="Text Box 65">
          <a:extLst>
            <a:ext uri="{FF2B5EF4-FFF2-40B4-BE49-F238E27FC236}">
              <a16:creationId xmlns:a16="http://schemas.microsoft.com/office/drawing/2014/main" id="{2686436E-BEBF-47A4-87F7-BC29575CCEEC}"/>
            </a:ext>
          </a:extLst>
        </xdr:cNvPr>
        <xdr:cNvSpPr txBox="1">
          <a:spLocks noChangeArrowheads="1"/>
        </xdr:cNvSpPr>
      </xdr:nvSpPr>
      <xdr:spPr bwMode="auto">
        <a:xfrm>
          <a:off x="3933825" y="35461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171450"/>
    <xdr:sp macro="" textlink="">
      <xdr:nvSpPr>
        <xdr:cNvPr id="805" name="Text Box 91">
          <a:extLst>
            <a:ext uri="{FF2B5EF4-FFF2-40B4-BE49-F238E27FC236}">
              <a16:creationId xmlns:a16="http://schemas.microsoft.com/office/drawing/2014/main" id="{FF303438-EF59-4AEA-B090-2DA013114AD0}"/>
            </a:ext>
          </a:extLst>
        </xdr:cNvPr>
        <xdr:cNvSpPr txBox="1">
          <a:spLocks noChangeArrowheads="1"/>
        </xdr:cNvSpPr>
      </xdr:nvSpPr>
      <xdr:spPr bwMode="auto">
        <a:xfrm>
          <a:off x="3933825" y="35461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179</xdr:row>
      <xdr:rowOff>0</xdr:rowOff>
    </xdr:from>
    <xdr:ext cx="76200" cy="171450"/>
    <xdr:sp macro="" textlink="">
      <xdr:nvSpPr>
        <xdr:cNvPr id="806" name="Text Box 46">
          <a:extLst>
            <a:ext uri="{FF2B5EF4-FFF2-40B4-BE49-F238E27FC236}">
              <a16:creationId xmlns:a16="http://schemas.microsoft.com/office/drawing/2014/main" id="{C4380F3D-AF84-4337-94F5-FACF5F36CDFC}"/>
            </a:ext>
          </a:extLst>
        </xdr:cNvPr>
        <xdr:cNvSpPr txBox="1">
          <a:spLocks noChangeArrowheads="1"/>
        </xdr:cNvSpPr>
      </xdr:nvSpPr>
      <xdr:spPr bwMode="auto">
        <a:xfrm>
          <a:off x="4676775" y="35461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179</xdr:row>
      <xdr:rowOff>0</xdr:rowOff>
    </xdr:from>
    <xdr:ext cx="76200" cy="171450"/>
    <xdr:sp macro="" textlink="">
      <xdr:nvSpPr>
        <xdr:cNvPr id="807" name="Text Box 43">
          <a:extLst>
            <a:ext uri="{FF2B5EF4-FFF2-40B4-BE49-F238E27FC236}">
              <a16:creationId xmlns:a16="http://schemas.microsoft.com/office/drawing/2014/main" id="{EC2AEFCE-6845-4A58-9C35-E4CB07F7B2C0}"/>
            </a:ext>
          </a:extLst>
        </xdr:cNvPr>
        <xdr:cNvSpPr txBox="1">
          <a:spLocks noChangeArrowheads="1"/>
        </xdr:cNvSpPr>
      </xdr:nvSpPr>
      <xdr:spPr bwMode="auto">
        <a:xfrm>
          <a:off x="4676775" y="35461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66675"/>
    <xdr:sp macro="" textlink="">
      <xdr:nvSpPr>
        <xdr:cNvPr id="808" name="Text Box 68">
          <a:extLst>
            <a:ext uri="{FF2B5EF4-FFF2-40B4-BE49-F238E27FC236}">
              <a16:creationId xmlns:a16="http://schemas.microsoft.com/office/drawing/2014/main" id="{EA33E885-B6BE-4589-AB1B-04ED2B584C6D}"/>
            </a:ext>
          </a:extLst>
        </xdr:cNvPr>
        <xdr:cNvSpPr txBox="1">
          <a:spLocks noChangeArrowheads="1"/>
        </xdr:cNvSpPr>
      </xdr:nvSpPr>
      <xdr:spPr bwMode="auto">
        <a:xfrm>
          <a:off x="3933825" y="354615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66675"/>
    <xdr:sp macro="" textlink="">
      <xdr:nvSpPr>
        <xdr:cNvPr id="809" name="Text Box 69">
          <a:extLst>
            <a:ext uri="{FF2B5EF4-FFF2-40B4-BE49-F238E27FC236}">
              <a16:creationId xmlns:a16="http://schemas.microsoft.com/office/drawing/2014/main" id="{B209B7B6-5243-4D2C-9F6B-93620286CBFE}"/>
            </a:ext>
          </a:extLst>
        </xdr:cNvPr>
        <xdr:cNvSpPr txBox="1">
          <a:spLocks noChangeArrowheads="1"/>
        </xdr:cNvSpPr>
      </xdr:nvSpPr>
      <xdr:spPr bwMode="auto">
        <a:xfrm>
          <a:off x="3933825" y="354615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66675"/>
    <xdr:sp macro="" textlink="">
      <xdr:nvSpPr>
        <xdr:cNvPr id="810" name="Text Box 70">
          <a:extLst>
            <a:ext uri="{FF2B5EF4-FFF2-40B4-BE49-F238E27FC236}">
              <a16:creationId xmlns:a16="http://schemas.microsoft.com/office/drawing/2014/main" id="{F2D2D9EB-6651-49FA-A885-E157EA861841}"/>
            </a:ext>
          </a:extLst>
        </xdr:cNvPr>
        <xdr:cNvSpPr txBox="1">
          <a:spLocks noChangeArrowheads="1"/>
        </xdr:cNvSpPr>
      </xdr:nvSpPr>
      <xdr:spPr bwMode="auto">
        <a:xfrm>
          <a:off x="3933825" y="354615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66675"/>
    <xdr:sp macro="" textlink="">
      <xdr:nvSpPr>
        <xdr:cNvPr id="811" name="Text Box 71">
          <a:extLst>
            <a:ext uri="{FF2B5EF4-FFF2-40B4-BE49-F238E27FC236}">
              <a16:creationId xmlns:a16="http://schemas.microsoft.com/office/drawing/2014/main" id="{981422D9-5CEC-4608-8380-FFE38865183C}"/>
            </a:ext>
          </a:extLst>
        </xdr:cNvPr>
        <xdr:cNvSpPr txBox="1">
          <a:spLocks noChangeArrowheads="1"/>
        </xdr:cNvSpPr>
      </xdr:nvSpPr>
      <xdr:spPr bwMode="auto">
        <a:xfrm>
          <a:off x="3933825" y="354615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66675"/>
    <xdr:sp macro="" textlink="">
      <xdr:nvSpPr>
        <xdr:cNvPr id="812" name="Text Box 72">
          <a:extLst>
            <a:ext uri="{FF2B5EF4-FFF2-40B4-BE49-F238E27FC236}">
              <a16:creationId xmlns:a16="http://schemas.microsoft.com/office/drawing/2014/main" id="{F5535D8E-AE32-45F4-BA9B-A0BE9F26FE68}"/>
            </a:ext>
          </a:extLst>
        </xdr:cNvPr>
        <xdr:cNvSpPr txBox="1">
          <a:spLocks noChangeArrowheads="1"/>
        </xdr:cNvSpPr>
      </xdr:nvSpPr>
      <xdr:spPr bwMode="auto">
        <a:xfrm>
          <a:off x="3933825" y="354615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66675"/>
    <xdr:sp macro="" textlink="">
      <xdr:nvSpPr>
        <xdr:cNvPr id="813" name="Text Box 73">
          <a:extLst>
            <a:ext uri="{FF2B5EF4-FFF2-40B4-BE49-F238E27FC236}">
              <a16:creationId xmlns:a16="http://schemas.microsoft.com/office/drawing/2014/main" id="{4F503861-7E9B-4F74-8CE2-4FF59C8616A4}"/>
            </a:ext>
          </a:extLst>
        </xdr:cNvPr>
        <xdr:cNvSpPr txBox="1">
          <a:spLocks noChangeArrowheads="1"/>
        </xdr:cNvSpPr>
      </xdr:nvSpPr>
      <xdr:spPr bwMode="auto">
        <a:xfrm>
          <a:off x="3933825" y="354615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8575"/>
    <xdr:sp macro="" textlink="">
      <xdr:nvSpPr>
        <xdr:cNvPr id="814" name="Text Box 46">
          <a:extLst>
            <a:ext uri="{FF2B5EF4-FFF2-40B4-BE49-F238E27FC236}">
              <a16:creationId xmlns:a16="http://schemas.microsoft.com/office/drawing/2014/main" id="{B74E57F5-2B73-4299-AAE8-A4747F6207DF}"/>
            </a:ext>
          </a:extLst>
        </xdr:cNvPr>
        <xdr:cNvSpPr txBox="1">
          <a:spLocks noChangeArrowheads="1"/>
        </xdr:cNvSpPr>
      </xdr:nvSpPr>
      <xdr:spPr bwMode="auto">
        <a:xfrm>
          <a:off x="3933825" y="35461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8575"/>
    <xdr:sp macro="" textlink="">
      <xdr:nvSpPr>
        <xdr:cNvPr id="815" name="Text Box 43">
          <a:extLst>
            <a:ext uri="{FF2B5EF4-FFF2-40B4-BE49-F238E27FC236}">
              <a16:creationId xmlns:a16="http://schemas.microsoft.com/office/drawing/2014/main" id="{A6137F37-4AF8-4B4A-91A1-C13065149B3F}"/>
            </a:ext>
          </a:extLst>
        </xdr:cNvPr>
        <xdr:cNvSpPr txBox="1">
          <a:spLocks noChangeArrowheads="1"/>
        </xdr:cNvSpPr>
      </xdr:nvSpPr>
      <xdr:spPr bwMode="auto">
        <a:xfrm>
          <a:off x="3933825" y="35461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8575"/>
    <xdr:sp macro="" textlink="">
      <xdr:nvSpPr>
        <xdr:cNvPr id="816" name="Text Box 46">
          <a:extLst>
            <a:ext uri="{FF2B5EF4-FFF2-40B4-BE49-F238E27FC236}">
              <a16:creationId xmlns:a16="http://schemas.microsoft.com/office/drawing/2014/main" id="{F9B6C460-25B3-4AA3-87D6-8EB100A97477}"/>
            </a:ext>
          </a:extLst>
        </xdr:cNvPr>
        <xdr:cNvSpPr txBox="1">
          <a:spLocks noChangeArrowheads="1"/>
        </xdr:cNvSpPr>
      </xdr:nvSpPr>
      <xdr:spPr bwMode="auto">
        <a:xfrm>
          <a:off x="3933825" y="35461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8575"/>
    <xdr:sp macro="" textlink="">
      <xdr:nvSpPr>
        <xdr:cNvPr id="817" name="Text Box 43">
          <a:extLst>
            <a:ext uri="{FF2B5EF4-FFF2-40B4-BE49-F238E27FC236}">
              <a16:creationId xmlns:a16="http://schemas.microsoft.com/office/drawing/2014/main" id="{95986C81-8F0E-4AB9-A089-70ED4C75CE5A}"/>
            </a:ext>
          </a:extLst>
        </xdr:cNvPr>
        <xdr:cNvSpPr txBox="1">
          <a:spLocks noChangeArrowheads="1"/>
        </xdr:cNvSpPr>
      </xdr:nvSpPr>
      <xdr:spPr bwMode="auto">
        <a:xfrm>
          <a:off x="3933825" y="35461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66675"/>
    <xdr:sp macro="" textlink="">
      <xdr:nvSpPr>
        <xdr:cNvPr id="818" name="Text Box 68">
          <a:extLst>
            <a:ext uri="{FF2B5EF4-FFF2-40B4-BE49-F238E27FC236}">
              <a16:creationId xmlns:a16="http://schemas.microsoft.com/office/drawing/2014/main" id="{30FE5BB3-A0F5-4019-9FA0-F1540222E149}"/>
            </a:ext>
          </a:extLst>
        </xdr:cNvPr>
        <xdr:cNvSpPr txBox="1">
          <a:spLocks noChangeArrowheads="1"/>
        </xdr:cNvSpPr>
      </xdr:nvSpPr>
      <xdr:spPr bwMode="auto">
        <a:xfrm>
          <a:off x="3933825" y="354615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66675"/>
    <xdr:sp macro="" textlink="">
      <xdr:nvSpPr>
        <xdr:cNvPr id="819" name="Text Box 69">
          <a:extLst>
            <a:ext uri="{FF2B5EF4-FFF2-40B4-BE49-F238E27FC236}">
              <a16:creationId xmlns:a16="http://schemas.microsoft.com/office/drawing/2014/main" id="{14A73A86-6823-4B8C-ADD4-EBE0B969C804}"/>
            </a:ext>
          </a:extLst>
        </xdr:cNvPr>
        <xdr:cNvSpPr txBox="1">
          <a:spLocks noChangeArrowheads="1"/>
        </xdr:cNvSpPr>
      </xdr:nvSpPr>
      <xdr:spPr bwMode="auto">
        <a:xfrm>
          <a:off x="3933825" y="354615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66675"/>
    <xdr:sp macro="" textlink="">
      <xdr:nvSpPr>
        <xdr:cNvPr id="820" name="Text Box 70">
          <a:extLst>
            <a:ext uri="{FF2B5EF4-FFF2-40B4-BE49-F238E27FC236}">
              <a16:creationId xmlns:a16="http://schemas.microsoft.com/office/drawing/2014/main" id="{52CD8AF1-335B-4A4E-BB5E-6101D9B4305D}"/>
            </a:ext>
          </a:extLst>
        </xdr:cNvPr>
        <xdr:cNvSpPr txBox="1">
          <a:spLocks noChangeArrowheads="1"/>
        </xdr:cNvSpPr>
      </xdr:nvSpPr>
      <xdr:spPr bwMode="auto">
        <a:xfrm>
          <a:off x="3933825" y="354615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66675"/>
    <xdr:sp macro="" textlink="">
      <xdr:nvSpPr>
        <xdr:cNvPr id="821" name="Text Box 71">
          <a:extLst>
            <a:ext uri="{FF2B5EF4-FFF2-40B4-BE49-F238E27FC236}">
              <a16:creationId xmlns:a16="http://schemas.microsoft.com/office/drawing/2014/main" id="{76483B8D-50AF-47F3-BFAB-C9FBCADE1BC2}"/>
            </a:ext>
          </a:extLst>
        </xdr:cNvPr>
        <xdr:cNvSpPr txBox="1">
          <a:spLocks noChangeArrowheads="1"/>
        </xdr:cNvSpPr>
      </xdr:nvSpPr>
      <xdr:spPr bwMode="auto">
        <a:xfrm>
          <a:off x="3933825" y="354615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66675"/>
    <xdr:sp macro="" textlink="">
      <xdr:nvSpPr>
        <xdr:cNvPr id="822" name="Text Box 72">
          <a:extLst>
            <a:ext uri="{FF2B5EF4-FFF2-40B4-BE49-F238E27FC236}">
              <a16:creationId xmlns:a16="http://schemas.microsoft.com/office/drawing/2014/main" id="{443E2BB0-F83D-4AD4-BE0A-AEC094B1816C}"/>
            </a:ext>
          </a:extLst>
        </xdr:cNvPr>
        <xdr:cNvSpPr txBox="1">
          <a:spLocks noChangeArrowheads="1"/>
        </xdr:cNvSpPr>
      </xdr:nvSpPr>
      <xdr:spPr bwMode="auto">
        <a:xfrm>
          <a:off x="3933825" y="354615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66675"/>
    <xdr:sp macro="" textlink="">
      <xdr:nvSpPr>
        <xdr:cNvPr id="823" name="Text Box 73">
          <a:extLst>
            <a:ext uri="{FF2B5EF4-FFF2-40B4-BE49-F238E27FC236}">
              <a16:creationId xmlns:a16="http://schemas.microsoft.com/office/drawing/2014/main" id="{DE095735-B039-4427-8F6D-E8955DB37E37}"/>
            </a:ext>
          </a:extLst>
        </xdr:cNvPr>
        <xdr:cNvSpPr txBox="1">
          <a:spLocks noChangeArrowheads="1"/>
        </xdr:cNvSpPr>
      </xdr:nvSpPr>
      <xdr:spPr bwMode="auto">
        <a:xfrm>
          <a:off x="3933825" y="354615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8575"/>
    <xdr:sp macro="" textlink="">
      <xdr:nvSpPr>
        <xdr:cNvPr id="824" name="Text Box 46">
          <a:extLst>
            <a:ext uri="{FF2B5EF4-FFF2-40B4-BE49-F238E27FC236}">
              <a16:creationId xmlns:a16="http://schemas.microsoft.com/office/drawing/2014/main" id="{7A1E11FC-7BF0-45B2-9E30-5586F56C8594}"/>
            </a:ext>
          </a:extLst>
        </xdr:cNvPr>
        <xdr:cNvSpPr txBox="1">
          <a:spLocks noChangeArrowheads="1"/>
        </xdr:cNvSpPr>
      </xdr:nvSpPr>
      <xdr:spPr bwMode="auto">
        <a:xfrm>
          <a:off x="3933825" y="35461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8575"/>
    <xdr:sp macro="" textlink="">
      <xdr:nvSpPr>
        <xdr:cNvPr id="825" name="Text Box 43">
          <a:extLst>
            <a:ext uri="{FF2B5EF4-FFF2-40B4-BE49-F238E27FC236}">
              <a16:creationId xmlns:a16="http://schemas.microsoft.com/office/drawing/2014/main" id="{D605C468-846C-4829-8D2C-9C28EBD993CF}"/>
            </a:ext>
          </a:extLst>
        </xdr:cNvPr>
        <xdr:cNvSpPr txBox="1">
          <a:spLocks noChangeArrowheads="1"/>
        </xdr:cNvSpPr>
      </xdr:nvSpPr>
      <xdr:spPr bwMode="auto">
        <a:xfrm>
          <a:off x="3933825" y="35461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8575"/>
    <xdr:sp macro="" textlink="">
      <xdr:nvSpPr>
        <xdr:cNvPr id="826" name="Text Box 46">
          <a:extLst>
            <a:ext uri="{FF2B5EF4-FFF2-40B4-BE49-F238E27FC236}">
              <a16:creationId xmlns:a16="http://schemas.microsoft.com/office/drawing/2014/main" id="{40B3F38D-BC7E-4500-AF8C-92C22FF5BDDF}"/>
            </a:ext>
          </a:extLst>
        </xdr:cNvPr>
        <xdr:cNvSpPr txBox="1">
          <a:spLocks noChangeArrowheads="1"/>
        </xdr:cNvSpPr>
      </xdr:nvSpPr>
      <xdr:spPr bwMode="auto">
        <a:xfrm>
          <a:off x="3933825" y="35461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47625"/>
    <xdr:sp macro="" textlink="">
      <xdr:nvSpPr>
        <xdr:cNvPr id="827" name="Text Box 68">
          <a:extLst>
            <a:ext uri="{FF2B5EF4-FFF2-40B4-BE49-F238E27FC236}">
              <a16:creationId xmlns:a16="http://schemas.microsoft.com/office/drawing/2014/main" id="{2BA06649-735A-477B-B14F-0A842BA26261}"/>
            </a:ext>
          </a:extLst>
        </xdr:cNvPr>
        <xdr:cNvSpPr txBox="1">
          <a:spLocks noChangeArrowheads="1"/>
        </xdr:cNvSpPr>
      </xdr:nvSpPr>
      <xdr:spPr bwMode="auto">
        <a:xfrm>
          <a:off x="3933825" y="354615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47625"/>
    <xdr:sp macro="" textlink="">
      <xdr:nvSpPr>
        <xdr:cNvPr id="828" name="Text Box 69">
          <a:extLst>
            <a:ext uri="{FF2B5EF4-FFF2-40B4-BE49-F238E27FC236}">
              <a16:creationId xmlns:a16="http://schemas.microsoft.com/office/drawing/2014/main" id="{C9E2BC34-6F9E-46F7-8225-55CA49AE02FA}"/>
            </a:ext>
          </a:extLst>
        </xdr:cNvPr>
        <xdr:cNvSpPr txBox="1">
          <a:spLocks noChangeArrowheads="1"/>
        </xdr:cNvSpPr>
      </xdr:nvSpPr>
      <xdr:spPr bwMode="auto">
        <a:xfrm>
          <a:off x="3933825" y="354615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47625"/>
    <xdr:sp macro="" textlink="">
      <xdr:nvSpPr>
        <xdr:cNvPr id="829" name="Text Box 70">
          <a:extLst>
            <a:ext uri="{FF2B5EF4-FFF2-40B4-BE49-F238E27FC236}">
              <a16:creationId xmlns:a16="http://schemas.microsoft.com/office/drawing/2014/main" id="{46D28E77-D7D3-4E72-987B-F98239C42E0B}"/>
            </a:ext>
          </a:extLst>
        </xdr:cNvPr>
        <xdr:cNvSpPr txBox="1">
          <a:spLocks noChangeArrowheads="1"/>
        </xdr:cNvSpPr>
      </xdr:nvSpPr>
      <xdr:spPr bwMode="auto">
        <a:xfrm>
          <a:off x="3933825" y="354615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47625"/>
    <xdr:sp macro="" textlink="">
      <xdr:nvSpPr>
        <xdr:cNvPr id="830" name="Text Box 71">
          <a:extLst>
            <a:ext uri="{FF2B5EF4-FFF2-40B4-BE49-F238E27FC236}">
              <a16:creationId xmlns:a16="http://schemas.microsoft.com/office/drawing/2014/main" id="{E6D95862-5CAB-4021-8654-C70833F3E123}"/>
            </a:ext>
          </a:extLst>
        </xdr:cNvPr>
        <xdr:cNvSpPr txBox="1">
          <a:spLocks noChangeArrowheads="1"/>
        </xdr:cNvSpPr>
      </xdr:nvSpPr>
      <xdr:spPr bwMode="auto">
        <a:xfrm>
          <a:off x="3933825" y="354615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47625"/>
    <xdr:sp macro="" textlink="">
      <xdr:nvSpPr>
        <xdr:cNvPr id="831" name="Text Box 72">
          <a:extLst>
            <a:ext uri="{FF2B5EF4-FFF2-40B4-BE49-F238E27FC236}">
              <a16:creationId xmlns:a16="http://schemas.microsoft.com/office/drawing/2014/main" id="{49276ED7-1933-4A7A-BCFA-A585B9CFB6B8}"/>
            </a:ext>
          </a:extLst>
        </xdr:cNvPr>
        <xdr:cNvSpPr txBox="1">
          <a:spLocks noChangeArrowheads="1"/>
        </xdr:cNvSpPr>
      </xdr:nvSpPr>
      <xdr:spPr bwMode="auto">
        <a:xfrm>
          <a:off x="3933825" y="354615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47625"/>
    <xdr:sp macro="" textlink="">
      <xdr:nvSpPr>
        <xdr:cNvPr id="832" name="Text Box 73">
          <a:extLst>
            <a:ext uri="{FF2B5EF4-FFF2-40B4-BE49-F238E27FC236}">
              <a16:creationId xmlns:a16="http://schemas.microsoft.com/office/drawing/2014/main" id="{5AD72B3D-5113-4268-9C63-E44807BD58FE}"/>
            </a:ext>
          </a:extLst>
        </xdr:cNvPr>
        <xdr:cNvSpPr txBox="1">
          <a:spLocks noChangeArrowheads="1"/>
        </xdr:cNvSpPr>
      </xdr:nvSpPr>
      <xdr:spPr bwMode="auto">
        <a:xfrm>
          <a:off x="3933825" y="354615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8575"/>
    <xdr:sp macro="" textlink="">
      <xdr:nvSpPr>
        <xdr:cNvPr id="833" name="Text Box 46">
          <a:extLst>
            <a:ext uri="{FF2B5EF4-FFF2-40B4-BE49-F238E27FC236}">
              <a16:creationId xmlns:a16="http://schemas.microsoft.com/office/drawing/2014/main" id="{8BF158FF-D070-4E7D-A701-BD5665EB1E0E}"/>
            </a:ext>
          </a:extLst>
        </xdr:cNvPr>
        <xdr:cNvSpPr txBox="1">
          <a:spLocks noChangeArrowheads="1"/>
        </xdr:cNvSpPr>
      </xdr:nvSpPr>
      <xdr:spPr bwMode="auto">
        <a:xfrm>
          <a:off x="3933825" y="35461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8575"/>
    <xdr:sp macro="" textlink="">
      <xdr:nvSpPr>
        <xdr:cNvPr id="834" name="Text Box 43">
          <a:extLst>
            <a:ext uri="{FF2B5EF4-FFF2-40B4-BE49-F238E27FC236}">
              <a16:creationId xmlns:a16="http://schemas.microsoft.com/office/drawing/2014/main" id="{230C8BCD-8830-472A-8BE1-9EC13063B421}"/>
            </a:ext>
          </a:extLst>
        </xdr:cNvPr>
        <xdr:cNvSpPr txBox="1">
          <a:spLocks noChangeArrowheads="1"/>
        </xdr:cNvSpPr>
      </xdr:nvSpPr>
      <xdr:spPr bwMode="auto">
        <a:xfrm>
          <a:off x="3933825" y="35461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8575"/>
    <xdr:sp macro="" textlink="">
      <xdr:nvSpPr>
        <xdr:cNvPr id="835" name="Text Box 46">
          <a:extLst>
            <a:ext uri="{FF2B5EF4-FFF2-40B4-BE49-F238E27FC236}">
              <a16:creationId xmlns:a16="http://schemas.microsoft.com/office/drawing/2014/main" id="{7B94F723-DE22-4072-8BB8-65AB1770EA94}"/>
            </a:ext>
          </a:extLst>
        </xdr:cNvPr>
        <xdr:cNvSpPr txBox="1">
          <a:spLocks noChangeArrowheads="1"/>
        </xdr:cNvSpPr>
      </xdr:nvSpPr>
      <xdr:spPr bwMode="auto">
        <a:xfrm>
          <a:off x="3933825" y="35461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8575"/>
    <xdr:sp macro="" textlink="">
      <xdr:nvSpPr>
        <xdr:cNvPr id="836" name="Text Box 43">
          <a:extLst>
            <a:ext uri="{FF2B5EF4-FFF2-40B4-BE49-F238E27FC236}">
              <a16:creationId xmlns:a16="http://schemas.microsoft.com/office/drawing/2014/main" id="{088F507D-7D14-4810-9EE2-F24DDD57430F}"/>
            </a:ext>
          </a:extLst>
        </xdr:cNvPr>
        <xdr:cNvSpPr txBox="1">
          <a:spLocks noChangeArrowheads="1"/>
        </xdr:cNvSpPr>
      </xdr:nvSpPr>
      <xdr:spPr bwMode="auto">
        <a:xfrm>
          <a:off x="3933825" y="35461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179</xdr:row>
      <xdr:rowOff>0</xdr:rowOff>
    </xdr:from>
    <xdr:ext cx="0" cy="171450"/>
    <xdr:sp macro="" textlink="">
      <xdr:nvSpPr>
        <xdr:cNvPr id="837" name="Text Box 10">
          <a:extLst>
            <a:ext uri="{FF2B5EF4-FFF2-40B4-BE49-F238E27FC236}">
              <a16:creationId xmlns:a16="http://schemas.microsoft.com/office/drawing/2014/main" id="{5404CBFA-71BA-43E8-A53A-E35124697A86}"/>
            </a:ext>
          </a:extLst>
        </xdr:cNvPr>
        <xdr:cNvSpPr txBox="1">
          <a:spLocks noChangeArrowheads="1"/>
        </xdr:cNvSpPr>
      </xdr:nvSpPr>
      <xdr:spPr bwMode="auto">
        <a:xfrm>
          <a:off x="1057275" y="354615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179</xdr:row>
      <xdr:rowOff>0</xdr:rowOff>
    </xdr:from>
    <xdr:ext cx="0" cy="171450"/>
    <xdr:sp macro="" textlink="">
      <xdr:nvSpPr>
        <xdr:cNvPr id="838" name="Text Box 11">
          <a:extLst>
            <a:ext uri="{FF2B5EF4-FFF2-40B4-BE49-F238E27FC236}">
              <a16:creationId xmlns:a16="http://schemas.microsoft.com/office/drawing/2014/main" id="{EF4E5B93-0B61-42F2-9B12-A32F9336E836}"/>
            </a:ext>
          </a:extLst>
        </xdr:cNvPr>
        <xdr:cNvSpPr txBox="1">
          <a:spLocks noChangeArrowheads="1"/>
        </xdr:cNvSpPr>
      </xdr:nvSpPr>
      <xdr:spPr bwMode="auto">
        <a:xfrm>
          <a:off x="1057275" y="354615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171450"/>
    <xdr:sp macro="" textlink="">
      <xdr:nvSpPr>
        <xdr:cNvPr id="839" name="Text Box 65">
          <a:extLst>
            <a:ext uri="{FF2B5EF4-FFF2-40B4-BE49-F238E27FC236}">
              <a16:creationId xmlns:a16="http://schemas.microsoft.com/office/drawing/2014/main" id="{FAD6A811-31BC-442B-91BE-0228DCDD16C7}"/>
            </a:ext>
          </a:extLst>
        </xdr:cNvPr>
        <xdr:cNvSpPr txBox="1">
          <a:spLocks noChangeArrowheads="1"/>
        </xdr:cNvSpPr>
      </xdr:nvSpPr>
      <xdr:spPr bwMode="auto">
        <a:xfrm>
          <a:off x="3933825" y="35461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171450"/>
    <xdr:sp macro="" textlink="">
      <xdr:nvSpPr>
        <xdr:cNvPr id="840" name="Text Box 91">
          <a:extLst>
            <a:ext uri="{FF2B5EF4-FFF2-40B4-BE49-F238E27FC236}">
              <a16:creationId xmlns:a16="http://schemas.microsoft.com/office/drawing/2014/main" id="{3496E077-7A4C-4C6C-86D8-40D177A61C8D}"/>
            </a:ext>
          </a:extLst>
        </xdr:cNvPr>
        <xdr:cNvSpPr txBox="1">
          <a:spLocks noChangeArrowheads="1"/>
        </xdr:cNvSpPr>
      </xdr:nvSpPr>
      <xdr:spPr bwMode="auto">
        <a:xfrm>
          <a:off x="3933825" y="35461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171450"/>
    <xdr:sp macro="" textlink="">
      <xdr:nvSpPr>
        <xdr:cNvPr id="841" name="Text Box 65">
          <a:extLst>
            <a:ext uri="{FF2B5EF4-FFF2-40B4-BE49-F238E27FC236}">
              <a16:creationId xmlns:a16="http://schemas.microsoft.com/office/drawing/2014/main" id="{DC471D81-9407-48FE-859D-0FC2990E3CF6}"/>
            </a:ext>
          </a:extLst>
        </xdr:cNvPr>
        <xdr:cNvSpPr txBox="1">
          <a:spLocks noChangeArrowheads="1"/>
        </xdr:cNvSpPr>
      </xdr:nvSpPr>
      <xdr:spPr bwMode="auto">
        <a:xfrm>
          <a:off x="3933825" y="35461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171450"/>
    <xdr:sp macro="" textlink="">
      <xdr:nvSpPr>
        <xdr:cNvPr id="842" name="Text Box 91">
          <a:extLst>
            <a:ext uri="{FF2B5EF4-FFF2-40B4-BE49-F238E27FC236}">
              <a16:creationId xmlns:a16="http://schemas.microsoft.com/office/drawing/2014/main" id="{E3FBC45A-8BE1-4D12-886A-7DBA024DCB0F}"/>
            </a:ext>
          </a:extLst>
        </xdr:cNvPr>
        <xdr:cNvSpPr txBox="1">
          <a:spLocks noChangeArrowheads="1"/>
        </xdr:cNvSpPr>
      </xdr:nvSpPr>
      <xdr:spPr bwMode="auto">
        <a:xfrm>
          <a:off x="3933825" y="35461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179</xdr:row>
      <xdr:rowOff>0</xdr:rowOff>
    </xdr:from>
    <xdr:ext cx="76200" cy="171450"/>
    <xdr:sp macro="" textlink="">
      <xdr:nvSpPr>
        <xdr:cNvPr id="843" name="Text Box 46">
          <a:extLst>
            <a:ext uri="{FF2B5EF4-FFF2-40B4-BE49-F238E27FC236}">
              <a16:creationId xmlns:a16="http://schemas.microsoft.com/office/drawing/2014/main" id="{B0CCE9C0-BDD7-49ED-951E-CF6E9851836B}"/>
            </a:ext>
          </a:extLst>
        </xdr:cNvPr>
        <xdr:cNvSpPr txBox="1">
          <a:spLocks noChangeArrowheads="1"/>
        </xdr:cNvSpPr>
      </xdr:nvSpPr>
      <xdr:spPr bwMode="auto">
        <a:xfrm>
          <a:off x="4676775" y="35461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179</xdr:row>
      <xdr:rowOff>0</xdr:rowOff>
    </xdr:from>
    <xdr:ext cx="76200" cy="171450"/>
    <xdr:sp macro="" textlink="">
      <xdr:nvSpPr>
        <xdr:cNvPr id="844" name="Text Box 43">
          <a:extLst>
            <a:ext uri="{FF2B5EF4-FFF2-40B4-BE49-F238E27FC236}">
              <a16:creationId xmlns:a16="http://schemas.microsoft.com/office/drawing/2014/main" id="{2C532456-4C0E-4CFA-B38A-F7CE5CACD8EF}"/>
            </a:ext>
          </a:extLst>
        </xdr:cNvPr>
        <xdr:cNvSpPr txBox="1">
          <a:spLocks noChangeArrowheads="1"/>
        </xdr:cNvSpPr>
      </xdr:nvSpPr>
      <xdr:spPr bwMode="auto">
        <a:xfrm>
          <a:off x="4676775" y="35461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66675"/>
    <xdr:sp macro="" textlink="">
      <xdr:nvSpPr>
        <xdr:cNvPr id="845" name="Text Box 68">
          <a:extLst>
            <a:ext uri="{FF2B5EF4-FFF2-40B4-BE49-F238E27FC236}">
              <a16:creationId xmlns:a16="http://schemas.microsoft.com/office/drawing/2014/main" id="{D9FFA418-90FB-47DB-891C-B6206046D62B}"/>
            </a:ext>
          </a:extLst>
        </xdr:cNvPr>
        <xdr:cNvSpPr txBox="1">
          <a:spLocks noChangeArrowheads="1"/>
        </xdr:cNvSpPr>
      </xdr:nvSpPr>
      <xdr:spPr bwMode="auto">
        <a:xfrm>
          <a:off x="3933825" y="354615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66675"/>
    <xdr:sp macro="" textlink="">
      <xdr:nvSpPr>
        <xdr:cNvPr id="846" name="Text Box 69">
          <a:extLst>
            <a:ext uri="{FF2B5EF4-FFF2-40B4-BE49-F238E27FC236}">
              <a16:creationId xmlns:a16="http://schemas.microsoft.com/office/drawing/2014/main" id="{7A12C05C-8183-4054-B9AA-FFB3B01EF530}"/>
            </a:ext>
          </a:extLst>
        </xdr:cNvPr>
        <xdr:cNvSpPr txBox="1">
          <a:spLocks noChangeArrowheads="1"/>
        </xdr:cNvSpPr>
      </xdr:nvSpPr>
      <xdr:spPr bwMode="auto">
        <a:xfrm>
          <a:off x="3933825" y="354615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66675"/>
    <xdr:sp macro="" textlink="">
      <xdr:nvSpPr>
        <xdr:cNvPr id="847" name="Text Box 70">
          <a:extLst>
            <a:ext uri="{FF2B5EF4-FFF2-40B4-BE49-F238E27FC236}">
              <a16:creationId xmlns:a16="http://schemas.microsoft.com/office/drawing/2014/main" id="{BDC3E831-6609-4B81-A9AD-312B2F1D760C}"/>
            </a:ext>
          </a:extLst>
        </xdr:cNvPr>
        <xdr:cNvSpPr txBox="1">
          <a:spLocks noChangeArrowheads="1"/>
        </xdr:cNvSpPr>
      </xdr:nvSpPr>
      <xdr:spPr bwMode="auto">
        <a:xfrm>
          <a:off x="3933825" y="354615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66675"/>
    <xdr:sp macro="" textlink="">
      <xdr:nvSpPr>
        <xdr:cNvPr id="848" name="Text Box 71">
          <a:extLst>
            <a:ext uri="{FF2B5EF4-FFF2-40B4-BE49-F238E27FC236}">
              <a16:creationId xmlns:a16="http://schemas.microsoft.com/office/drawing/2014/main" id="{AED46E22-DCC2-43C7-ABC4-DDAC36EFD92E}"/>
            </a:ext>
          </a:extLst>
        </xdr:cNvPr>
        <xdr:cNvSpPr txBox="1">
          <a:spLocks noChangeArrowheads="1"/>
        </xdr:cNvSpPr>
      </xdr:nvSpPr>
      <xdr:spPr bwMode="auto">
        <a:xfrm>
          <a:off x="3933825" y="354615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66675"/>
    <xdr:sp macro="" textlink="">
      <xdr:nvSpPr>
        <xdr:cNvPr id="849" name="Text Box 72">
          <a:extLst>
            <a:ext uri="{FF2B5EF4-FFF2-40B4-BE49-F238E27FC236}">
              <a16:creationId xmlns:a16="http://schemas.microsoft.com/office/drawing/2014/main" id="{3E40224D-FB67-46D7-9803-301ECDCC3A47}"/>
            </a:ext>
          </a:extLst>
        </xdr:cNvPr>
        <xdr:cNvSpPr txBox="1">
          <a:spLocks noChangeArrowheads="1"/>
        </xdr:cNvSpPr>
      </xdr:nvSpPr>
      <xdr:spPr bwMode="auto">
        <a:xfrm>
          <a:off x="3933825" y="354615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66675"/>
    <xdr:sp macro="" textlink="">
      <xdr:nvSpPr>
        <xdr:cNvPr id="850" name="Text Box 73">
          <a:extLst>
            <a:ext uri="{FF2B5EF4-FFF2-40B4-BE49-F238E27FC236}">
              <a16:creationId xmlns:a16="http://schemas.microsoft.com/office/drawing/2014/main" id="{D0619E9B-6433-4900-902A-20A852932582}"/>
            </a:ext>
          </a:extLst>
        </xdr:cNvPr>
        <xdr:cNvSpPr txBox="1">
          <a:spLocks noChangeArrowheads="1"/>
        </xdr:cNvSpPr>
      </xdr:nvSpPr>
      <xdr:spPr bwMode="auto">
        <a:xfrm>
          <a:off x="3933825" y="354615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8575"/>
    <xdr:sp macro="" textlink="">
      <xdr:nvSpPr>
        <xdr:cNvPr id="851" name="Text Box 46">
          <a:extLst>
            <a:ext uri="{FF2B5EF4-FFF2-40B4-BE49-F238E27FC236}">
              <a16:creationId xmlns:a16="http://schemas.microsoft.com/office/drawing/2014/main" id="{ECDCFE48-D815-4B9F-BF05-394A1324D01F}"/>
            </a:ext>
          </a:extLst>
        </xdr:cNvPr>
        <xdr:cNvSpPr txBox="1">
          <a:spLocks noChangeArrowheads="1"/>
        </xdr:cNvSpPr>
      </xdr:nvSpPr>
      <xdr:spPr bwMode="auto">
        <a:xfrm>
          <a:off x="3933825" y="35461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8575"/>
    <xdr:sp macro="" textlink="">
      <xdr:nvSpPr>
        <xdr:cNvPr id="852" name="Text Box 43">
          <a:extLst>
            <a:ext uri="{FF2B5EF4-FFF2-40B4-BE49-F238E27FC236}">
              <a16:creationId xmlns:a16="http://schemas.microsoft.com/office/drawing/2014/main" id="{EEA96879-874B-42B1-B077-04685A632211}"/>
            </a:ext>
          </a:extLst>
        </xdr:cNvPr>
        <xdr:cNvSpPr txBox="1">
          <a:spLocks noChangeArrowheads="1"/>
        </xdr:cNvSpPr>
      </xdr:nvSpPr>
      <xdr:spPr bwMode="auto">
        <a:xfrm>
          <a:off x="3933825" y="35461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8575"/>
    <xdr:sp macro="" textlink="">
      <xdr:nvSpPr>
        <xdr:cNvPr id="853" name="Text Box 46">
          <a:extLst>
            <a:ext uri="{FF2B5EF4-FFF2-40B4-BE49-F238E27FC236}">
              <a16:creationId xmlns:a16="http://schemas.microsoft.com/office/drawing/2014/main" id="{BAE5D399-53A2-44BC-969E-62F6B99A2563}"/>
            </a:ext>
          </a:extLst>
        </xdr:cNvPr>
        <xdr:cNvSpPr txBox="1">
          <a:spLocks noChangeArrowheads="1"/>
        </xdr:cNvSpPr>
      </xdr:nvSpPr>
      <xdr:spPr bwMode="auto">
        <a:xfrm>
          <a:off x="3933825" y="35461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8575"/>
    <xdr:sp macro="" textlink="">
      <xdr:nvSpPr>
        <xdr:cNvPr id="854" name="Text Box 43">
          <a:extLst>
            <a:ext uri="{FF2B5EF4-FFF2-40B4-BE49-F238E27FC236}">
              <a16:creationId xmlns:a16="http://schemas.microsoft.com/office/drawing/2014/main" id="{B2F21828-F0F8-4F04-87F2-439B04A88FD6}"/>
            </a:ext>
          </a:extLst>
        </xdr:cNvPr>
        <xdr:cNvSpPr txBox="1">
          <a:spLocks noChangeArrowheads="1"/>
        </xdr:cNvSpPr>
      </xdr:nvSpPr>
      <xdr:spPr bwMode="auto">
        <a:xfrm>
          <a:off x="3933825" y="35461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66675"/>
    <xdr:sp macro="" textlink="">
      <xdr:nvSpPr>
        <xdr:cNvPr id="855" name="Text Box 68">
          <a:extLst>
            <a:ext uri="{FF2B5EF4-FFF2-40B4-BE49-F238E27FC236}">
              <a16:creationId xmlns:a16="http://schemas.microsoft.com/office/drawing/2014/main" id="{15A4AA64-CA64-49B7-ACD9-526D07A2ADA2}"/>
            </a:ext>
          </a:extLst>
        </xdr:cNvPr>
        <xdr:cNvSpPr txBox="1">
          <a:spLocks noChangeArrowheads="1"/>
        </xdr:cNvSpPr>
      </xdr:nvSpPr>
      <xdr:spPr bwMode="auto">
        <a:xfrm>
          <a:off x="3933825" y="354615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66675"/>
    <xdr:sp macro="" textlink="">
      <xdr:nvSpPr>
        <xdr:cNvPr id="856" name="Text Box 69">
          <a:extLst>
            <a:ext uri="{FF2B5EF4-FFF2-40B4-BE49-F238E27FC236}">
              <a16:creationId xmlns:a16="http://schemas.microsoft.com/office/drawing/2014/main" id="{1F3B13BB-5DE1-444A-AD1E-2D004C7E7789}"/>
            </a:ext>
          </a:extLst>
        </xdr:cNvPr>
        <xdr:cNvSpPr txBox="1">
          <a:spLocks noChangeArrowheads="1"/>
        </xdr:cNvSpPr>
      </xdr:nvSpPr>
      <xdr:spPr bwMode="auto">
        <a:xfrm>
          <a:off x="3933825" y="354615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66675"/>
    <xdr:sp macro="" textlink="">
      <xdr:nvSpPr>
        <xdr:cNvPr id="857" name="Text Box 70">
          <a:extLst>
            <a:ext uri="{FF2B5EF4-FFF2-40B4-BE49-F238E27FC236}">
              <a16:creationId xmlns:a16="http://schemas.microsoft.com/office/drawing/2014/main" id="{0CDB9271-A125-4778-B0A7-0D09A9BBD541}"/>
            </a:ext>
          </a:extLst>
        </xdr:cNvPr>
        <xdr:cNvSpPr txBox="1">
          <a:spLocks noChangeArrowheads="1"/>
        </xdr:cNvSpPr>
      </xdr:nvSpPr>
      <xdr:spPr bwMode="auto">
        <a:xfrm>
          <a:off x="3933825" y="354615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66675"/>
    <xdr:sp macro="" textlink="">
      <xdr:nvSpPr>
        <xdr:cNvPr id="858" name="Text Box 71">
          <a:extLst>
            <a:ext uri="{FF2B5EF4-FFF2-40B4-BE49-F238E27FC236}">
              <a16:creationId xmlns:a16="http://schemas.microsoft.com/office/drawing/2014/main" id="{B16D7F1A-2984-49C9-9A83-5D2A4E6A6CBF}"/>
            </a:ext>
          </a:extLst>
        </xdr:cNvPr>
        <xdr:cNvSpPr txBox="1">
          <a:spLocks noChangeArrowheads="1"/>
        </xdr:cNvSpPr>
      </xdr:nvSpPr>
      <xdr:spPr bwMode="auto">
        <a:xfrm>
          <a:off x="3933825" y="354615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66675"/>
    <xdr:sp macro="" textlink="">
      <xdr:nvSpPr>
        <xdr:cNvPr id="859" name="Text Box 72">
          <a:extLst>
            <a:ext uri="{FF2B5EF4-FFF2-40B4-BE49-F238E27FC236}">
              <a16:creationId xmlns:a16="http://schemas.microsoft.com/office/drawing/2014/main" id="{538FD8C4-AF7F-4D05-8E6D-B875F0A1DAD5}"/>
            </a:ext>
          </a:extLst>
        </xdr:cNvPr>
        <xdr:cNvSpPr txBox="1">
          <a:spLocks noChangeArrowheads="1"/>
        </xdr:cNvSpPr>
      </xdr:nvSpPr>
      <xdr:spPr bwMode="auto">
        <a:xfrm>
          <a:off x="3933825" y="354615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66675"/>
    <xdr:sp macro="" textlink="">
      <xdr:nvSpPr>
        <xdr:cNvPr id="860" name="Text Box 73">
          <a:extLst>
            <a:ext uri="{FF2B5EF4-FFF2-40B4-BE49-F238E27FC236}">
              <a16:creationId xmlns:a16="http://schemas.microsoft.com/office/drawing/2014/main" id="{55565B44-5D3F-42C2-92BA-5B809FC0C34C}"/>
            </a:ext>
          </a:extLst>
        </xdr:cNvPr>
        <xdr:cNvSpPr txBox="1">
          <a:spLocks noChangeArrowheads="1"/>
        </xdr:cNvSpPr>
      </xdr:nvSpPr>
      <xdr:spPr bwMode="auto">
        <a:xfrm>
          <a:off x="3933825" y="354615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8575"/>
    <xdr:sp macro="" textlink="">
      <xdr:nvSpPr>
        <xdr:cNvPr id="861" name="Text Box 46">
          <a:extLst>
            <a:ext uri="{FF2B5EF4-FFF2-40B4-BE49-F238E27FC236}">
              <a16:creationId xmlns:a16="http://schemas.microsoft.com/office/drawing/2014/main" id="{DB34EC06-F963-41BE-BA12-D6C7446204F6}"/>
            </a:ext>
          </a:extLst>
        </xdr:cNvPr>
        <xdr:cNvSpPr txBox="1">
          <a:spLocks noChangeArrowheads="1"/>
        </xdr:cNvSpPr>
      </xdr:nvSpPr>
      <xdr:spPr bwMode="auto">
        <a:xfrm>
          <a:off x="3933825" y="35461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8575"/>
    <xdr:sp macro="" textlink="">
      <xdr:nvSpPr>
        <xdr:cNvPr id="862" name="Text Box 43">
          <a:extLst>
            <a:ext uri="{FF2B5EF4-FFF2-40B4-BE49-F238E27FC236}">
              <a16:creationId xmlns:a16="http://schemas.microsoft.com/office/drawing/2014/main" id="{ED534C7A-2212-4F9D-B767-4B53CEE194A5}"/>
            </a:ext>
          </a:extLst>
        </xdr:cNvPr>
        <xdr:cNvSpPr txBox="1">
          <a:spLocks noChangeArrowheads="1"/>
        </xdr:cNvSpPr>
      </xdr:nvSpPr>
      <xdr:spPr bwMode="auto">
        <a:xfrm>
          <a:off x="3933825" y="35461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8575"/>
    <xdr:sp macro="" textlink="">
      <xdr:nvSpPr>
        <xdr:cNvPr id="863" name="Text Box 46">
          <a:extLst>
            <a:ext uri="{FF2B5EF4-FFF2-40B4-BE49-F238E27FC236}">
              <a16:creationId xmlns:a16="http://schemas.microsoft.com/office/drawing/2014/main" id="{B242A534-4279-494F-A375-0BDB79653E96}"/>
            </a:ext>
          </a:extLst>
        </xdr:cNvPr>
        <xdr:cNvSpPr txBox="1">
          <a:spLocks noChangeArrowheads="1"/>
        </xdr:cNvSpPr>
      </xdr:nvSpPr>
      <xdr:spPr bwMode="auto">
        <a:xfrm>
          <a:off x="3933825" y="35461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8575"/>
    <xdr:sp macro="" textlink="">
      <xdr:nvSpPr>
        <xdr:cNvPr id="864" name="Text Box 43">
          <a:extLst>
            <a:ext uri="{FF2B5EF4-FFF2-40B4-BE49-F238E27FC236}">
              <a16:creationId xmlns:a16="http://schemas.microsoft.com/office/drawing/2014/main" id="{DB8F2882-19E7-4C07-9C0F-09E226A79F65}"/>
            </a:ext>
          </a:extLst>
        </xdr:cNvPr>
        <xdr:cNvSpPr txBox="1">
          <a:spLocks noChangeArrowheads="1"/>
        </xdr:cNvSpPr>
      </xdr:nvSpPr>
      <xdr:spPr bwMode="auto">
        <a:xfrm>
          <a:off x="3933825" y="35461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47625"/>
    <xdr:sp macro="" textlink="">
      <xdr:nvSpPr>
        <xdr:cNvPr id="865" name="Text Box 68">
          <a:extLst>
            <a:ext uri="{FF2B5EF4-FFF2-40B4-BE49-F238E27FC236}">
              <a16:creationId xmlns:a16="http://schemas.microsoft.com/office/drawing/2014/main" id="{2FA96A01-F4E9-44B6-8AB1-2C5DB490E732}"/>
            </a:ext>
          </a:extLst>
        </xdr:cNvPr>
        <xdr:cNvSpPr txBox="1">
          <a:spLocks noChangeArrowheads="1"/>
        </xdr:cNvSpPr>
      </xdr:nvSpPr>
      <xdr:spPr bwMode="auto">
        <a:xfrm>
          <a:off x="3933825" y="354615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47625"/>
    <xdr:sp macro="" textlink="">
      <xdr:nvSpPr>
        <xdr:cNvPr id="866" name="Text Box 69">
          <a:extLst>
            <a:ext uri="{FF2B5EF4-FFF2-40B4-BE49-F238E27FC236}">
              <a16:creationId xmlns:a16="http://schemas.microsoft.com/office/drawing/2014/main" id="{13F70CFB-096A-40F4-947D-B5CC590FDB06}"/>
            </a:ext>
          </a:extLst>
        </xdr:cNvPr>
        <xdr:cNvSpPr txBox="1">
          <a:spLocks noChangeArrowheads="1"/>
        </xdr:cNvSpPr>
      </xdr:nvSpPr>
      <xdr:spPr bwMode="auto">
        <a:xfrm>
          <a:off x="3933825" y="354615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47625"/>
    <xdr:sp macro="" textlink="">
      <xdr:nvSpPr>
        <xdr:cNvPr id="867" name="Text Box 70">
          <a:extLst>
            <a:ext uri="{FF2B5EF4-FFF2-40B4-BE49-F238E27FC236}">
              <a16:creationId xmlns:a16="http://schemas.microsoft.com/office/drawing/2014/main" id="{B7E4598F-0378-4A2E-B957-505D6A32C8DE}"/>
            </a:ext>
          </a:extLst>
        </xdr:cNvPr>
        <xdr:cNvSpPr txBox="1">
          <a:spLocks noChangeArrowheads="1"/>
        </xdr:cNvSpPr>
      </xdr:nvSpPr>
      <xdr:spPr bwMode="auto">
        <a:xfrm>
          <a:off x="3933825" y="354615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47625"/>
    <xdr:sp macro="" textlink="">
      <xdr:nvSpPr>
        <xdr:cNvPr id="868" name="Text Box 71">
          <a:extLst>
            <a:ext uri="{FF2B5EF4-FFF2-40B4-BE49-F238E27FC236}">
              <a16:creationId xmlns:a16="http://schemas.microsoft.com/office/drawing/2014/main" id="{A57889A7-F397-4E04-A91A-D14038A6D138}"/>
            </a:ext>
          </a:extLst>
        </xdr:cNvPr>
        <xdr:cNvSpPr txBox="1">
          <a:spLocks noChangeArrowheads="1"/>
        </xdr:cNvSpPr>
      </xdr:nvSpPr>
      <xdr:spPr bwMode="auto">
        <a:xfrm>
          <a:off x="3933825" y="354615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47625"/>
    <xdr:sp macro="" textlink="">
      <xdr:nvSpPr>
        <xdr:cNvPr id="869" name="Text Box 72">
          <a:extLst>
            <a:ext uri="{FF2B5EF4-FFF2-40B4-BE49-F238E27FC236}">
              <a16:creationId xmlns:a16="http://schemas.microsoft.com/office/drawing/2014/main" id="{2F016BBB-E3B7-40D8-B1A1-D81ECA4F133F}"/>
            </a:ext>
          </a:extLst>
        </xdr:cNvPr>
        <xdr:cNvSpPr txBox="1">
          <a:spLocks noChangeArrowheads="1"/>
        </xdr:cNvSpPr>
      </xdr:nvSpPr>
      <xdr:spPr bwMode="auto">
        <a:xfrm>
          <a:off x="3933825" y="354615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47625"/>
    <xdr:sp macro="" textlink="">
      <xdr:nvSpPr>
        <xdr:cNvPr id="870" name="Text Box 73">
          <a:extLst>
            <a:ext uri="{FF2B5EF4-FFF2-40B4-BE49-F238E27FC236}">
              <a16:creationId xmlns:a16="http://schemas.microsoft.com/office/drawing/2014/main" id="{45DEDEB1-E8F5-4E08-AE5C-E4F891907D8D}"/>
            </a:ext>
          </a:extLst>
        </xdr:cNvPr>
        <xdr:cNvSpPr txBox="1">
          <a:spLocks noChangeArrowheads="1"/>
        </xdr:cNvSpPr>
      </xdr:nvSpPr>
      <xdr:spPr bwMode="auto">
        <a:xfrm>
          <a:off x="3933825" y="354615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8575"/>
    <xdr:sp macro="" textlink="">
      <xdr:nvSpPr>
        <xdr:cNvPr id="871" name="Text Box 46">
          <a:extLst>
            <a:ext uri="{FF2B5EF4-FFF2-40B4-BE49-F238E27FC236}">
              <a16:creationId xmlns:a16="http://schemas.microsoft.com/office/drawing/2014/main" id="{BD87AE61-B913-4280-909A-09AF59503FA6}"/>
            </a:ext>
          </a:extLst>
        </xdr:cNvPr>
        <xdr:cNvSpPr txBox="1">
          <a:spLocks noChangeArrowheads="1"/>
        </xdr:cNvSpPr>
      </xdr:nvSpPr>
      <xdr:spPr bwMode="auto">
        <a:xfrm>
          <a:off x="3933825" y="35461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8575"/>
    <xdr:sp macro="" textlink="">
      <xdr:nvSpPr>
        <xdr:cNvPr id="872" name="Text Box 43">
          <a:extLst>
            <a:ext uri="{FF2B5EF4-FFF2-40B4-BE49-F238E27FC236}">
              <a16:creationId xmlns:a16="http://schemas.microsoft.com/office/drawing/2014/main" id="{B575FF09-1612-412E-AC06-D35750517A7E}"/>
            </a:ext>
          </a:extLst>
        </xdr:cNvPr>
        <xdr:cNvSpPr txBox="1">
          <a:spLocks noChangeArrowheads="1"/>
        </xdr:cNvSpPr>
      </xdr:nvSpPr>
      <xdr:spPr bwMode="auto">
        <a:xfrm>
          <a:off x="3933825" y="35461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8575"/>
    <xdr:sp macro="" textlink="">
      <xdr:nvSpPr>
        <xdr:cNvPr id="873" name="Text Box 46">
          <a:extLst>
            <a:ext uri="{FF2B5EF4-FFF2-40B4-BE49-F238E27FC236}">
              <a16:creationId xmlns:a16="http://schemas.microsoft.com/office/drawing/2014/main" id="{7E69E281-8225-4B88-868C-A873A5BEC448}"/>
            </a:ext>
          </a:extLst>
        </xdr:cNvPr>
        <xdr:cNvSpPr txBox="1">
          <a:spLocks noChangeArrowheads="1"/>
        </xdr:cNvSpPr>
      </xdr:nvSpPr>
      <xdr:spPr bwMode="auto">
        <a:xfrm>
          <a:off x="3933825" y="35461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8575"/>
    <xdr:sp macro="" textlink="">
      <xdr:nvSpPr>
        <xdr:cNvPr id="874" name="Text Box 43">
          <a:extLst>
            <a:ext uri="{FF2B5EF4-FFF2-40B4-BE49-F238E27FC236}">
              <a16:creationId xmlns:a16="http://schemas.microsoft.com/office/drawing/2014/main" id="{9605A0AC-EE94-4887-89ED-9CF0B4605D1E}"/>
            </a:ext>
          </a:extLst>
        </xdr:cNvPr>
        <xdr:cNvSpPr txBox="1">
          <a:spLocks noChangeArrowheads="1"/>
        </xdr:cNvSpPr>
      </xdr:nvSpPr>
      <xdr:spPr bwMode="auto">
        <a:xfrm>
          <a:off x="3933825" y="35461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179</xdr:row>
      <xdr:rowOff>0</xdr:rowOff>
    </xdr:from>
    <xdr:ext cx="0" cy="171450"/>
    <xdr:sp macro="" textlink="">
      <xdr:nvSpPr>
        <xdr:cNvPr id="875" name="Text Box 10">
          <a:extLst>
            <a:ext uri="{FF2B5EF4-FFF2-40B4-BE49-F238E27FC236}">
              <a16:creationId xmlns:a16="http://schemas.microsoft.com/office/drawing/2014/main" id="{8588E021-EC7F-4ABA-B7D9-4F1E7F0605CD}"/>
            </a:ext>
          </a:extLst>
        </xdr:cNvPr>
        <xdr:cNvSpPr txBox="1">
          <a:spLocks noChangeArrowheads="1"/>
        </xdr:cNvSpPr>
      </xdr:nvSpPr>
      <xdr:spPr bwMode="auto">
        <a:xfrm>
          <a:off x="1057275" y="354615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171450"/>
    <xdr:sp macro="" textlink="">
      <xdr:nvSpPr>
        <xdr:cNvPr id="876" name="Text Box 65">
          <a:extLst>
            <a:ext uri="{FF2B5EF4-FFF2-40B4-BE49-F238E27FC236}">
              <a16:creationId xmlns:a16="http://schemas.microsoft.com/office/drawing/2014/main" id="{4FB26878-B4F8-41F1-BD59-795C87D82AD7}"/>
            </a:ext>
          </a:extLst>
        </xdr:cNvPr>
        <xdr:cNvSpPr txBox="1">
          <a:spLocks noChangeArrowheads="1"/>
        </xdr:cNvSpPr>
      </xdr:nvSpPr>
      <xdr:spPr bwMode="auto">
        <a:xfrm>
          <a:off x="3933825" y="35461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171450"/>
    <xdr:sp macro="" textlink="">
      <xdr:nvSpPr>
        <xdr:cNvPr id="877" name="Text Box 91">
          <a:extLst>
            <a:ext uri="{FF2B5EF4-FFF2-40B4-BE49-F238E27FC236}">
              <a16:creationId xmlns:a16="http://schemas.microsoft.com/office/drawing/2014/main" id="{D7A03597-4398-471D-814E-D4A4BEA902BC}"/>
            </a:ext>
          </a:extLst>
        </xdr:cNvPr>
        <xdr:cNvSpPr txBox="1">
          <a:spLocks noChangeArrowheads="1"/>
        </xdr:cNvSpPr>
      </xdr:nvSpPr>
      <xdr:spPr bwMode="auto">
        <a:xfrm>
          <a:off x="3933825" y="35461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171450"/>
    <xdr:sp macro="" textlink="">
      <xdr:nvSpPr>
        <xdr:cNvPr id="878" name="Text Box 65">
          <a:extLst>
            <a:ext uri="{FF2B5EF4-FFF2-40B4-BE49-F238E27FC236}">
              <a16:creationId xmlns:a16="http://schemas.microsoft.com/office/drawing/2014/main" id="{58ED7DF5-B5EC-4C76-B493-822B2596E7E1}"/>
            </a:ext>
          </a:extLst>
        </xdr:cNvPr>
        <xdr:cNvSpPr txBox="1">
          <a:spLocks noChangeArrowheads="1"/>
        </xdr:cNvSpPr>
      </xdr:nvSpPr>
      <xdr:spPr bwMode="auto">
        <a:xfrm>
          <a:off x="3933825" y="35461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179</xdr:row>
      <xdr:rowOff>0</xdr:rowOff>
    </xdr:from>
    <xdr:ext cx="76200" cy="171450"/>
    <xdr:sp macro="" textlink="">
      <xdr:nvSpPr>
        <xdr:cNvPr id="879" name="Text Box 46">
          <a:extLst>
            <a:ext uri="{FF2B5EF4-FFF2-40B4-BE49-F238E27FC236}">
              <a16:creationId xmlns:a16="http://schemas.microsoft.com/office/drawing/2014/main" id="{7465B5C5-A302-4741-8166-32D5E3A93064}"/>
            </a:ext>
          </a:extLst>
        </xdr:cNvPr>
        <xdr:cNvSpPr txBox="1">
          <a:spLocks noChangeArrowheads="1"/>
        </xdr:cNvSpPr>
      </xdr:nvSpPr>
      <xdr:spPr bwMode="auto">
        <a:xfrm>
          <a:off x="4676775" y="35461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179</xdr:row>
      <xdr:rowOff>0</xdr:rowOff>
    </xdr:from>
    <xdr:ext cx="76200" cy="171450"/>
    <xdr:sp macro="" textlink="">
      <xdr:nvSpPr>
        <xdr:cNvPr id="880" name="Text Box 43">
          <a:extLst>
            <a:ext uri="{FF2B5EF4-FFF2-40B4-BE49-F238E27FC236}">
              <a16:creationId xmlns:a16="http://schemas.microsoft.com/office/drawing/2014/main" id="{44FE8B35-39EB-44E7-8C39-6E21883D337D}"/>
            </a:ext>
          </a:extLst>
        </xdr:cNvPr>
        <xdr:cNvSpPr txBox="1">
          <a:spLocks noChangeArrowheads="1"/>
        </xdr:cNvSpPr>
      </xdr:nvSpPr>
      <xdr:spPr bwMode="auto">
        <a:xfrm>
          <a:off x="4676775" y="35461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66675"/>
    <xdr:sp macro="" textlink="">
      <xdr:nvSpPr>
        <xdr:cNvPr id="881" name="Text Box 68">
          <a:extLst>
            <a:ext uri="{FF2B5EF4-FFF2-40B4-BE49-F238E27FC236}">
              <a16:creationId xmlns:a16="http://schemas.microsoft.com/office/drawing/2014/main" id="{D5F41335-D3F4-4E77-916C-4DC1E5C118C5}"/>
            </a:ext>
          </a:extLst>
        </xdr:cNvPr>
        <xdr:cNvSpPr txBox="1">
          <a:spLocks noChangeArrowheads="1"/>
        </xdr:cNvSpPr>
      </xdr:nvSpPr>
      <xdr:spPr bwMode="auto">
        <a:xfrm>
          <a:off x="3933825" y="354615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66675"/>
    <xdr:sp macro="" textlink="">
      <xdr:nvSpPr>
        <xdr:cNvPr id="882" name="Text Box 69">
          <a:extLst>
            <a:ext uri="{FF2B5EF4-FFF2-40B4-BE49-F238E27FC236}">
              <a16:creationId xmlns:a16="http://schemas.microsoft.com/office/drawing/2014/main" id="{60AD1E27-09A2-410C-95D2-DDBD9CE140AC}"/>
            </a:ext>
          </a:extLst>
        </xdr:cNvPr>
        <xdr:cNvSpPr txBox="1">
          <a:spLocks noChangeArrowheads="1"/>
        </xdr:cNvSpPr>
      </xdr:nvSpPr>
      <xdr:spPr bwMode="auto">
        <a:xfrm>
          <a:off x="3933825" y="354615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66675"/>
    <xdr:sp macro="" textlink="">
      <xdr:nvSpPr>
        <xdr:cNvPr id="883" name="Text Box 70">
          <a:extLst>
            <a:ext uri="{FF2B5EF4-FFF2-40B4-BE49-F238E27FC236}">
              <a16:creationId xmlns:a16="http://schemas.microsoft.com/office/drawing/2014/main" id="{EE0155F0-80FA-410A-B4CA-B75BCE73F18E}"/>
            </a:ext>
          </a:extLst>
        </xdr:cNvPr>
        <xdr:cNvSpPr txBox="1">
          <a:spLocks noChangeArrowheads="1"/>
        </xdr:cNvSpPr>
      </xdr:nvSpPr>
      <xdr:spPr bwMode="auto">
        <a:xfrm>
          <a:off x="3933825" y="354615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66675"/>
    <xdr:sp macro="" textlink="">
      <xdr:nvSpPr>
        <xdr:cNvPr id="884" name="Text Box 71">
          <a:extLst>
            <a:ext uri="{FF2B5EF4-FFF2-40B4-BE49-F238E27FC236}">
              <a16:creationId xmlns:a16="http://schemas.microsoft.com/office/drawing/2014/main" id="{0B657FEF-EBFB-48D7-B55F-DB7BCF205FE1}"/>
            </a:ext>
          </a:extLst>
        </xdr:cNvPr>
        <xdr:cNvSpPr txBox="1">
          <a:spLocks noChangeArrowheads="1"/>
        </xdr:cNvSpPr>
      </xdr:nvSpPr>
      <xdr:spPr bwMode="auto">
        <a:xfrm>
          <a:off x="3933825" y="354615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66675"/>
    <xdr:sp macro="" textlink="">
      <xdr:nvSpPr>
        <xdr:cNvPr id="885" name="Text Box 72">
          <a:extLst>
            <a:ext uri="{FF2B5EF4-FFF2-40B4-BE49-F238E27FC236}">
              <a16:creationId xmlns:a16="http://schemas.microsoft.com/office/drawing/2014/main" id="{36582D6D-A78B-4EAC-97F5-3990849B1ECC}"/>
            </a:ext>
          </a:extLst>
        </xdr:cNvPr>
        <xdr:cNvSpPr txBox="1">
          <a:spLocks noChangeArrowheads="1"/>
        </xdr:cNvSpPr>
      </xdr:nvSpPr>
      <xdr:spPr bwMode="auto">
        <a:xfrm>
          <a:off x="3933825" y="354615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66675"/>
    <xdr:sp macro="" textlink="">
      <xdr:nvSpPr>
        <xdr:cNvPr id="886" name="Text Box 73">
          <a:extLst>
            <a:ext uri="{FF2B5EF4-FFF2-40B4-BE49-F238E27FC236}">
              <a16:creationId xmlns:a16="http://schemas.microsoft.com/office/drawing/2014/main" id="{352858C6-08CD-48D2-9B6E-6532BDE6C858}"/>
            </a:ext>
          </a:extLst>
        </xdr:cNvPr>
        <xdr:cNvSpPr txBox="1">
          <a:spLocks noChangeArrowheads="1"/>
        </xdr:cNvSpPr>
      </xdr:nvSpPr>
      <xdr:spPr bwMode="auto">
        <a:xfrm>
          <a:off x="3933825" y="354615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8575"/>
    <xdr:sp macro="" textlink="">
      <xdr:nvSpPr>
        <xdr:cNvPr id="887" name="Text Box 46">
          <a:extLst>
            <a:ext uri="{FF2B5EF4-FFF2-40B4-BE49-F238E27FC236}">
              <a16:creationId xmlns:a16="http://schemas.microsoft.com/office/drawing/2014/main" id="{04A33D47-3E7A-49A6-B3D3-03988E6CAFB6}"/>
            </a:ext>
          </a:extLst>
        </xdr:cNvPr>
        <xdr:cNvSpPr txBox="1">
          <a:spLocks noChangeArrowheads="1"/>
        </xdr:cNvSpPr>
      </xdr:nvSpPr>
      <xdr:spPr bwMode="auto">
        <a:xfrm>
          <a:off x="3933825" y="35461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8575"/>
    <xdr:sp macro="" textlink="">
      <xdr:nvSpPr>
        <xdr:cNvPr id="888" name="Text Box 43">
          <a:extLst>
            <a:ext uri="{FF2B5EF4-FFF2-40B4-BE49-F238E27FC236}">
              <a16:creationId xmlns:a16="http://schemas.microsoft.com/office/drawing/2014/main" id="{73B5F9CB-8D6E-469D-8285-125B841E7154}"/>
            </a:ext>
          </a:extLst>
        </xdr:cNvPr>
        <xdr:cNvSpPr txBox="1">
          <a:spLocks noChangeArrowheads="1"/>
        </xdr:cNvSpPr>
      </xdr:nvSpPr>
      <xdr:spPr bwMode="auto">
        <a:xfrm>
          <a:off x="3933825" y="35461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8575"/>
    <xdr:sp macro="" textlink="">
      <xdr:nvSpPr>
        <xdr:cNvPr id="889" name="Text Box 46">
          <a:extLst>
            <a:ext uri="{FF2B5EF4-FFF2-40B4-BE49-F238E27FC236}">
              <a16:creationId xmlns:a16="http://schemas.microsoft.com/office/drawing/2014/main" id="{F8F02A7B-948C-47CE-8C0F-5CCBBB593BE4}"/>
            </a:ext>
          </a:extLst>
        </xdr:cNvPr>
        <xdr:cNvSpPr txBox="1">
          <a:spLocks noChangeArrowheads="1"/>
        </xdr:cNvSpPr>
      </xdr:nvSpPr>
      <xdr:spPr bwMode="auto">
        <a:xfrm>
          <a:off x="3933825" y="35461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8575"/>
    <xdr:sp macro="" textlink="">
      <xdr:nvSpPr>
        <xdr:cNvPr id="890" name="Text Box 43">
          <a:extLst>
            <a:ext uri="{FF2B5EF4-FFF2-40B4-BE49-F238E27FC236}">
              <a16:creationId xmlns:a16="http://schemas.microsoft.com/office/drawing/2014/main" id="{415D61DB-7D8C-4481-AE58-45575548CE44}"/>
            </a:ext>
          </a:extLst>
        </xdr:cNvPr>
        <xdr:cNvSpPr txBox="1">
          <a:spLocks noChangeArrowheads="1"/>
        </xdr:cNvSpPr>
      </xdr:nvSpPr>
      <xdr:spPr bwMode="auto">
        <a:xfrm>
          <a:off x="3933825" y="35461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66675"/>
    <xdr:sp macro="" textlink="">
      <xdr:nvSpPr>
        <xdr:cNvPr id="891" name="Text Box 68">
          <a:extLst>
            <a:ext uri="{FF2B5EF4-FFF2-40B4-BE49-F238E27FC236}">
              <a16:creationId xmlns:a16="http://schemas.microsoft.com/office/drawing/2014/main" id="{025AD2F6-4045-4558-B7C1-FA601C953FCC}"/>
            </a:ext>
          </a:extLst>
        </xdr:cNvPr>
        <xdr:cNvSpPr txBox="1">
          <a:spLocks noChangeArrowheads="1"/>
        </xdr:cNvSpPr>
      </xdr:nvSpPr>
      <xdr:spPr bwMode="auto">
        <a:xfrm>
          <a:off x="3933825" y="354615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66675"/>
    <xdr:sp macro="" textlink="">
      <xdr:nvSpPr>
        <xdr:cNvPr id="892" name="Text Box 69">
          <a:extLst>
            <a:ext uri="{FF2B5EF4-FFF2-40B4-BE49-F238E27FC236}">
              <a16:creationId xmlns:a16="http://schemas.microsoft.com/office/drawing/2014/main" id="{D628DE7A-3E07-4B5C-A88E-F88224A7AFE6}"/>
            </a:ext>
          </a:extLst>
        </xdr:cNvPr>
        <xdr:cNvSpPr txBox="1">
          <a:spLocks noChangeArrowheads="1"/>
        </xdr:cNvSpPr>
      </xdr:nvSpPr>
      <xdr:spPr bwMode="auto">
        <a:xfrm>
          <a:off x="3933825" y="354615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66675"/>
    <xdr:sp macro="" textlink="">
      <xdr:nvSpPr>
        <xdr:cNvPr id="893" name="Text Box 70">
          <a:extLst>
            <a:ext uri="{FF2B5EF4-FFF2-40B4-BE49-F238E27FC236}">
              <a16:creationId xmlns:a16="http://schemas.microsoft.com/office/drawing/2014/main" id="{B65E8334-BDB7-4A66-9B5B-1F9DF1136A21}"/>
            </a:ext>
          </a:extLst>
        </xdr:cNvPr>
        <xdr:cNvSpPr txBox="1">
          <a:spLocks noChangeArrowheads="1"/>
        </xdr:cNvSpPr>
      </xdr:nvSpPr>
      <xdr:spPr bwMode="auto">
        <a:xfrm>
          <a:off x="3933825" y="354615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66675"/>
    <xdr:sp macro="" textlink="">
      <xdr:nvSpPr>
        <xdr:cNvPr id="894" name="Text Box 71">
          <a:extLst>
            <a:ext uri="{FF2B5EF4-FFF2-40B4-BE49-F238E27FC236}">
              <a16:creationId xmlns:a16="http://schemas.microsoft.com/office/drawing/2014/main" id="{9A89C2BC-FD3C-43EF-A288-15467F614A9A}"/>
            </a:ext>
          </a:extLst>
        </xdr:cNvPr>
        <xdr:cNvSpPr txBox="1">
          <a:spLocks noChangeArrowheads="1"/>
        </xdr:cNvSpPr>
      </xdr:nvSpPr>
      <xdr:spPr bwMode="auto">
        <a:xfrm>
          <a:off x="3933825" y="354615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66675"/>
    <xdr:sp macro="" textlink="">
      <xdr:nvSpPr>
        <xdr:cNvPr id="895" name="Text Box 72">
          <a:extLst>
            <a:ext uri="{FF2B5EF4-FFF2-40B4-BE49-F238E27FC236}">
              <a16:creationId xmlns:a16="http://schemas.microsoft.com/office/drawing/2014/main" id="{91EE1A74-B48C-4ED7-B20D-6ADB94A5FCFC}"/>
            </a:ext>
          </a:extLst>
        </xdr:cNvPr>
        <xdr:cNvSpPr txBox="1">
          <a:spLocks noChangeArrowheads="1"/>
        </xdr:cNvSpPr>
      </xdr:nvSpPr>
      <xdr:spPr bwMode="auto">
        <a:xfrm>
          <a:off x="3933825" y="354615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66675"/>
    <xdr:sp macro="" textlink="">
      <xdr:nvSpPr>
        <xdr:cNvPr id="896" name="Text Box 73">
          <a:extLst>
            <a:ext uri="{FF2B5EF4-FFF2-40B4-BE49-F238E27FC236}">
              <a16:creationId xmlns:a16="http://schemas.microsoft.com/office/drawing/2014/main" id="{8F46E3EA-5A4D-40DA-B564-74A4CB8097D8}"/>
            </a:ext>
          </a:extLst>
        </xdr:cNvPr>
        <xdr:cNvSpPr txBox="1">
          <a:spLocks noChangeArrowheads="1"/>
        </xdr:cNvSpPr>
      </xdr:nvSpPr>
      <xdr:spPr bwMode="auto">
        <a:xfrm>
          <a:off x="3933825" y="354615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8575"/>
    <xdr:sp macro="" textlink="">
      <xdr:nvSpPr>
        <xdr:cNvPr id="897" name="Text Box 46">
          <a:extLst>
            <a:ext uri="{FF2B5EF4-FFF2-40B4-BE49-F238E27FC236}">
              <a16:creationId xmlns:a16="http://schemas.microsoft.com/office/drawing/2014/main" id="{CDAE0E7B-E6E5-478E-BA99-BFA57AAB14F7}"/>
            </a:ext>
          </a:extLst>
        </xdr:cNvPr>
        <xdr:cNvSpPr txBox="1">
          <a:spLocks noChangeArrowheads="1"/>
        </xdr:cNvSpPr>
      </xdr:nvSpPr>
      <xdr:spPr bwMode="auto">
        <a:xfrm>
          <a:off x="3933825" y="35461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8575"/>
    <xdr:sp macro="" textlink="">
      <xdr:nvSpPr>
        <xdr:cNvPr id="898" name="Text Box 43">
          <a:extLst>
            <a:ext uri="{FF2B5EF4-FFF2-40B4-BE49-F238E27FC236}">
              <a16:creationId xmlns:a16="http://schemas.microsoft.com/office/drawing/2014/main" id="{B1E505EE-E8DD-4EC0-9653-C15C46D88D1D}"/>
            </a:ext>
          </a:extLst>
        </xdr:cNvPr>
        <xdr:cNvSpPr txBox="1">
          <a:spLocks noChangeArrowheads="1"/>
        </xdr:cNvSpPr>
      </xdr:nvSpPr>
      <xdr:spPr bwMode="auto">
        <a:xfrm>
          <a:off x="3933825" y="35461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8575"/>
    <xdr:sp macro="" textlink="">
      <xdr:nvSpPr>
        <xdr:cNvPr id="899" name="Text Box 46">
          <a:extLst>
            <a:ext uri="{FF2B5EF4-FFF2-40B4-BE49-F238E27FC236}">
              <a16:creationId xmlns:a16="http://schemas.microsoft.com/office/drawing/2014/main" id="{C54B11AB-B6E9-4FE1-ABA7-84A56A66452A}"/>
            </a:ext>
          </a:extLst>
        </xdr:cNvPr>
        <xdr:cNvSpPr txBox="1">
          <a:spLocks noChangeArrowheads="1"/>
        </xdr:cNvSpPr>
      </xdr:nvSpPr>
      <xdr:spPr bwMode="auto">
        <a:xfrm>
          <a:off x="3933825" y="35461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8575"/>
    <xdr:sp macro="" textlink="">
      <xdr:nvSpPr>
        <xdr:cNvPr id="900" name="Text Box 43">
          <a:extLst>
            <a:ext uri="{FF2B5EF4-FFF2-40B4-BE49-F238E27FC236}">
              <a16:creationId xmlns:a16="http://schemas.microsoft.com/office/drawing/2014/main" id="{5192714B-701C-44EC-9DFE-13A7AF1AFCC0}"/>
            </a:ext>
          </a:extLst>
        </xdr:cNvPr>
        <xdr:cNvSpPr txBox="1">
          <a:spLocks noChangeArrowheads="1"/>
        </xdr:cNvSpPr>
      </xdr:nvSpPr>
      <xdr:spPr bwMode="auto">
        <a:xfrm>
          <a:off x="3933825" y="35461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47625"/>
    <xdr:sp macro="" textlink="">
      <xdr:nvSpPr>
        <xdr:cNvPr id="901" name="Text Box 68">
          <a:extLst>
            <a:ext uri="{FF2B5EF4-FFF2-40B4-BE49-F238E27FC236}">
              <a16:creationId xmlns:a16="http://schemas.microsoft.com/office/drawing/2014/main" id="{3A56639C-6BCC-4065-BD91-31BC20FD4BFC}"/>
            </a:ext>
          </a:extLst>
        </xdr:cNvPr>
        <xdr:cNvSpPr txBox="1">
          <a:spLocks noChangeArrowheads="1"/>
        </xdr:cNvSpPr>
      </xdr:nvSpPr>
      <xdr:spPr bwMode="auto">
        <a:xfrm>
          <a:off x="3933825" y="354615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47625"/>
    <xdr:sp macro="" textlink="">
      <xdr:nvSpPr>
        <xdr:cNvPr id="902" name="Text Box 69">
          <a:extLst>
            <a:ext uri="{FF2B5EF4-FFF2-40B4-BE49-F238E27FC236}">
              <a16:creationId xmlns:a16="http://schemas.microsoft.com/office/drawing/2014/main" id="{731690D8-293B-49C5-85B6-EDBB6860B4D9}"/>
            </a:ext>
          </a:extLst>
        </xdr:cNvPr>
        <xdr:cNvSpPr txBox="1">
          <a:spLocks noChangeArrowheads="1"/>
        </xdr:cNvSpPr>
      </xdr:nvSpPr>
      <xdr:spPr bwMode="auto">
        <a:xfrm>
          <a:off x="3933825" y="354615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47625"/>
    <xdr:sp macro="" textlink="">
      <xdr:nvSpPr>
        <xdr:cNvPr id="903" name="Text Box 70">
          <a:extLst>
            <a:ext uri="{FF2B5EF4-FFF2-40B4-BE49-F238E27FC236}">
              <a16:creationId xmlns:a16="http://schemas.microsoft.com/office/drawing/2014/main" id="{804A4BF3-B836-4083-AFC2-CD3BA3B29B40}"/>
            </a:ext>
          </a:extLst>
        </xdr:cNvPr>
        <xdr:cNvSpPr txBox="1">
          <a:spLocks noChangeArrowheads="1"/>
        </xdr:cNvSpPr>
      </xdr:nvSpPr>
      <xdr:spPr bwMode="auto">
        <a:xfrm>
          <a:off x="3933825" y="354615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47625"/>
    <xdr:sp macro="" textlink="">
      <xdr:nvSpPr>
        <xdr:cNvPr id="904" name="Text Box 71">
          <a:extLst>
            <a:ext uri="{FF2B5EF4-FFF2-40B4-BE49-F238E27FC236}">
              <a16:creationId xmlns:a16="http://schemas.microsoft.com/office/drawing/2014/main" id="{3D9D51D3-14BA-4EF4-8998-C19DFD31E115}"/>
            </a:ext>
          </a:extLst>
        </xdr:cNvPr>
        <xdr:cNvSpPr txBox="1">
          <a:spLocks noChangeArrowheads="1"/>
        </xdr:cNvSpPr>
      </xdr:nvSpPr>
      <xdr:spPr bwMode="auto">
        <a:xfrm>
          <a:off x="3933825" y="354615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47625"/>
    <xdr:sp macro="" textlink="">
      <xdr:nvSpPr>
        <xdr:cNvPr id="905" name="Text Box 72">
          <a:extLst>
            <a:ext uri="{FF2B5EF4-FFF2-40B4-BE49-F238E27FC236}">
              <a16:creationId xmlns:a16="http://schemas.microsoft.com/office/drawing/2014/main" id="{6DEFCBF7-9A23-4137-A4E3-716F624E5E9E}"/>
            </a:ext>
          </a:extLst>
        </xdr:cNvPr>
        <xdr:cNvSpPr txBox="1">
          <a:spLocks noChangeArrowheads="1"/>
        </xdr:cNvSpPr>
      </xdr:nvSpPr>
      <xdr:spPr bwMode="auto">
        <a:xfrm>
          <a:off x="3933825" y="354615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47625"/>
    <xdr:sp macro="" textlink="">
      <xdr:nvSpPr>
        <xdr:cNvPr id="906" name="Text Box 73">
          <a:extLst>
            <a:ext uri="{FF2B5EF4-FFF2-40B4-BE49-F238E27FC236}">
              <a16:creationId xmlns:a16="http://schemas.microsoft.com/office/drawing/2014/main" id="{5E753FE7-DD6D-44C9-AF3D-175630A75B81}"/>
            </a:ext>
          </a:extLst>
        </xdr:cNvPr>
        <xdr:cNvSpPr txBox="1">
          <a:spLocks noChangeArrowheads="1"/>
        </xdr:cNvSpPr>
      </xdr:nvSpPr>
      <xdr:spPr bwMode="auto">
        <a:xfrm>
          <a:off x="3933825" y="354615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8575"/>
    <xdr:sp macro="" textlink="">
      <xdr:nvSpPr>
        <xdr:cNvPr id="907" name="Text Box 46">
          <a:extLst>
            <a:ext uri="{FF2B5EF4-FFF2-40B4-BE49-F238E27FC236}">
              <a16:creationId xmlns:a16="http://schemas.microsoft.com/office/drawing/2014/main" id="{63AF76DE-E4EB-4358-8F05-641E4BCA73CD}"/>
            </a:ext>
          </a:extLst>
        </xdr:cNvPr>
        <xdr:cNvSpPr txBox="1">
          <a:spLocks noChangeArrowheads="1"/>
        </xdr:cNvSpPr>
      </xdr:nvSpPr>
      <xdr:spPr bwMode="auto">
        <a:xfrm>
          <a:off x="3933825" y="35461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8575"/>
    <xdr:sp macro="" textlink="">
      <xdr:nvSpPr>
        <xdr:cNvPr id="908" name="Text Box 43">
          <a:extLst>
            <a:ext uri="{FF2B5EF4-FFF2-40B4-BE49-F238E27FC236}">
              <a16:creationId xmlns:a16="http://schemas.microsoft.com/office/drawing/2014/main" id="{57B56619-46EF-4C00-A30E-1C3CCF42025C}"/>
            </a:ext>
          </a:extLst>
        </xdr:cNvPr>
        <xdr:cNvSpPr txBox="1">
          <a:spLocks noChangeArrowheads="1"/>
        </xdr:cNvSpPr>
      </xdr:nvSpPr>
      <xdr:spPr bwMode="auto">
        <a:xfrm>
          <a:off x="3933825" y="35461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8575"/>
    <xdr:sp macro="" textlink="">
      <xdr:nvSpPr>
        <xdr:cNvPr id="909" name="Text Box 46">
          <a:extLst>
            <a:ext uri="{FF2B5EF4-FFF2-40B4-BE49-F238E27FC236}">
              <a16:creationId xmlns:a16="http://schemas.microsoft.com/office/drawing/2014/main" id="{7BA7F7D1-3405-4AA2-9E71-5C10387D7E4C}"/>
            </a:ext>
          </a:extLst>
        </xdr:cNvPr>
        <xdr:cNvSpPr txBox="1">
          <a:spLocks noChangeArrowheads="1"/>
        </xdr:cNvSpPr>
      </xdr:nvSpPr>
      <xdr:spPr bwMode="auto">
        <a:xfrm>
          <a:off x="3933825" y="35461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8575"/>
    <xdr:sp macro="" textlink="">
      <xdr:nvSpPr>
        <xdr:cNvPr id="910" name="Text Box 43">
          <a:extLst>
            <a:ext uri="{FF2B5EF4-FFF2-40B4-BE49-F238E27FC236}">
              <a16:creationId xmlns:a16="http://schemas.microsoft.com/office/drawing/2014/main" id="{F48EC659-928B-4457-A9B9-BE246DEC68C9}"/>
            </a:ext>
          </a:extLst>
        </xdr:cNvPr>
        <xdr:cNvSpPr txBox="1">
          <a:spLocks noChangeArrowheads="1"/>
        </xdr:cNvSpPr>
      </xdr:nvSpPr>
      <xdr:spPr bwMode="auto">
        <a:xfrm>
          <a:off x="3933825" y="35461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179</xdr:row>
      <xdr:rowOff>0</xdr:rowOff>
    </xdr:from>
    <xdr:ext cx="0" cy="171450"/>
    <xdr:sp macro="" textlink="">
      <xdr:nvSpPr>
        <xdr:cNvPr id="911" name="Text Box 10">
          <a:extLst>
            <a:ext uri="{FF2B5EF4-FFF2-40B4-BE49-F238E27FC236}">
              <a16:creationId xmlns:a16="http://schemas.microsoft.com/office/drawing/2014/main" id="{7C727B83-5C28-4AF7-8341-A3506812A925}"/>
            </a:ext>
          </a:extLst>
        </xdr:cNvPr>
        <xdr:cNvSpPr txBox="1">
          <a:spLocks noChangeArrowheads="1"/>
        </xdr:cNvSpPr>
      </xdr:nvSpPr>
      <xdr:spPr bwMode="auto">
        <a:xfrm>
          <a:off x="1057275" y="354615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171450"/>
    <xdr:sp macro="" textlink="">
      <xdr:nvSpPr>
        <xdr:cNvPr id="912" name="Text Box 65">
          <a:extLst>
            <a:ext uri="{FF2B5EF4-FFF2-40B4-BE49-F238E27FC236}">
              <a16:creationId xmlns:a16="http://schemas.microsoft.com/office/drawing/2014/main" id="{5559A4E5-CF0E-4D28-AF29-ED1815C29B62}"/>
            </a:ext>
          </a:extLst>
        </xdr:cNvPr>
        <xdr:cNvSpPr txBox="1">
          <a:spLocks noChangeArrowheads="1"/>
        </xdr:cNvSpPr>
      </xdr:nvSpPr>
      <xdr:spPr bwMode="auto">
        <a:xfrm>
          <a:off x="3933825" y="35461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171450"/>
    <xdr:sp macro="" textlink="">
      <xdr:nvSpPr>
        <xdr:cNvPr id="913" name="Text Box 91">
          <a:extLst>
            <a:ext uri="{FF2B5EF4-FFF2-40B4-BE49-F238E27FC236}">
              <a16:creationId xmlns:a16="http://schemas.microsoft.com/office/drawing/2014/main" id="{304CC0B3-FF13-4CD0-B572-28F36DBFCFEE}"/>
            </a:ext>
          </a:extLst>
        </xdr:cNvPr>
        <xdr:cNvSpPr txBox="1">
          <a:spLocks noChangeArrowheads="1"/>
        </xdr:cNvSpPr>
      </xdr:nvSpPr>
      <xdr:spPr bwMode="auto">
        <a:xfrm>
          <a:off x="3933825" y="35461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171450"/>
    <xdr:sp macro="" textlink="">
      <xdr:nvSpPr>
        <xdr:cNvPr id="914" name="Text Box 65">
          <a:extLst>
            <a:ext uri="{FF2B5EF4-FFF2-40B4-BE49-F238E27FC236}">
              <a16:creationId xmlns:a16="http://schemas.microsoft.com/office/drawing/2014/main" id="{8FA2754D-8EF0-4A16-A701-63D8C908129F}"/>
            </a:ext>
          </a:extLst>
        </xdr:cNvPr>
        <xdr:cNvSpPr txBox="1">
          <a:spLocks noChangeArrowheads="1"/>
        </xdr:cNvSpPr>
      </xdr:nvSpPr>
      <xdr:spPr bwMode="auto">
        <a:xfrm>
          <a:off x="3933825" y="35461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179</xdr:row>
      <xdr:rowOff>0</xdr:rowOff>
    </xdr:from>
    <xdr:ext cx="76200" cy="171450"/>
    <xdr:sp macro="" textlink="">
      <xdr:nvSpPr>
        <xdr:cNvPr id="915" name="Text Box 46">
          <a:extLst>
            <a:ext uri="{FF2B5EF4-FFF2-40B4-BE49-F238E27FC236}">
              <a16:creationId xmlns:a16="http://schemas.microsoft.com/office/drawing/2014/main" id="{61158379-4FEC-4A76-8BEA-02A4D885355E}"/>
            </a:ext>
          </a:extLst>
        </xdr:cNvPr>
        <xdr:cNvSpPr txBox="1">
          <a:spLocks noChangeArrowheads="1"/>
        </xdr:cNvSpPr>
      </xdr:nvSpPr>
      <xdr:spPr bwMode="auto">
        <a:xfrm>
          <a:off x="4676775" y="35461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179</xdr:row>
      <xdr:rowOff>0</xdr:rowOff>
    </xdr:from>
    <xdr:ext cx="76200" cy="171450"/>
    <xdr:sp macro="" textlink="">
      <xdr:nvSpPr>
        <xdr:cNvPr id="916" name="Text Box 43">
          <a:extLst>
            <a:ext uri="{FF2B5EF4-FFF2-40B4-BE49-F238E27FC236}">
              <a16:creationId xmlns:a16="http://schemas.microsoft.com/office/drawing/2014/main" id="{366DB962-18CE-40A8-9845-A539BF822362}"/>
            </a:ext>
          </a:extLst>
        </xdr:cNvPr>
        <xdr:cNvSpPr txBox="1">
          <a:spLocks noChangeArrowheads="1"/>
        </xdr:cNvSpPr>
      </xdr:nvSpPr>
      <xdr:spPr bwMode="auto">
        <a:xfrm>
          <a:off x="4676775" y="35461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66675"/>
    <xdr:sp macro="" textlink="">
      <xdr:nvSpPr>
        <xdr:cNvPr id="917" name="Text Box 68">
          <a:extLst>
            <a:ext uri="{FF2B5EF4-FFF2-40B4-BE49-F238E27FC236}">
              <a16:creationId xmlns:a16="http://schemas.microsoft.com/office/drawing/2014/main" id="{8BC7AC6E-73AF-44FD-B39F-8DCBDCDA4422}"/>
            </a:ext>
          </a:extLst>
        </xdr:cNvPr>
        <xdr:cNvSpPr txBox="1">
          <a:spLocks noChangeArrowheads="1"/>
        </xdr:cNvSpPr>
      </xdr:nvSpPr>
      <xdr:spPr bwMode="auto">
        <a:xfrm>
          <a:off x="3933825" y="354615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66675"/>
    <xdr:sp macro="" textlink="">
      <xdr:nvSpPr>
        <xdr:cNvPr id="918" name="Text Box 69">
          <a:extLst>
            <a:ext uri="{FF2B5EF4-FFF2-40B4-BE49-F238E27FC236}">
              <a16:creationId xmlns:a16="http://schemas.microsoft.com/office/drawing/2014/main" id="{7DA57696-7424-46CB-8F5F-005027FCB790}"/>
            </a:ext>
          </a:extLst>
        </xdr:cNvPr>
        <xdr:cNvSpPr txBox="1">
          <a:spLocks noChangeArrowheads="1"/>
        </xdr:cNvSpPr>
      </xdr:nvSpPr>
      <xdr:spPr bwMode="auto">
        <a:xfrm>
          <a:off x="3933825" y="354615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66675"/>
    <xdr:sp macro="" textlink="">
      <xdr:nvSpPr>
        <xdr:cNvPr id="919" name="Text Box 70">
          <a:extLst>
            <a:ext uri="{FF2B5EF4-FFF2-40B4-BE49-F238E27FC236}">
              <a16:creationId xmlns:a16="http://schemas.microsoft.com/office/drawing/2014/main" id="{86AF2761-03FD-4D10-AB47-9860B01F54FF}"/>
            </a:ext>
          </a:extLst>
        </xdr:cNvPr>
        <xdr:cNvSpPr txBox="1">
          <a:spLocks noChangeArrowheads="1"/>
        </xdr:cNvSpPr>
      </xdr:nvSpPr>
      <xdr:spPr bwMode="auto">
        <a:xfrm>
          <a:off x="3933825" y="354615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66675"/>
    <xdr:sp macro="" textlink="">
      <xdr:nvSpPr>
        <xdr:cNvPr id="920" name="Text Box 71">
          <a:extLst>
            <a:ext uri="{FF2B5EF4-FFF2-40B4-BE49-F238E27FC236}">
              <a16:creationId xmlns:a16="http://schemas.microsoft.com/office/drawing/2014/main" id="{ACC7D86F-47AC-4825-B2C9-9F2134BC7F15}"/>
            </a:ext>
          </a:extLst>
        </xdr:cNvPr>
        <xdr:cNvSpPr txBox="1">
          <a:spLocks noChangeArrowheads="1"/>
        </xdr:cNvSpPr>
      </xdr:nvSpPr>
      <xdr:spPr bwMode="auto">
        <a:xfrm>
          <a:off x="3933825" y="354615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66675"/>
    <xdr:sp macro="" textlink="">
      <xdr:nvSpPr>
        <xdr:cNvPr id="921" name="Text Box 72">
          <a:extLst>
            <a:ext uri="{FF2B5EF4-FFF2-40B4-BE49-F238E27FC236}">
              <a16:creationId xmlns:a16="http://schemas.microsoft.com/office/drawing/2014/main" id="{B680D164-57A3-4966-BFB9-C88BD1121996}"/>
            </a:ext>
          </a:extLst>
        </xdr:cNvPr>
        <xdr:cNvSpPr txBox="1">
          <a:spLocks noChangeArrowheads="1"/>
        </xdr:cNvSpPr>
      </xdr:nvSpPr>
      <xdr:spPr bwMode="auto">
        <a:xfrm>
          <a:off x="3933825" y="354615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66675"/>
    <xdr:sp macro="" textlink="">
      <xdr:nvSpPr>
        <xdr:cNvPr id="922" name="Text Box 73">
          <a:extLst>
            <a:ext uri="{FF2B5EF4-FFF2-40B4-BE49-F238E27FC236}">
              <a16:creationId xmlns:a16="http://schemas.microsoft.com/office/drawing/2014/main" id="{F20094C0-3239-4B9F-B54C-B4EB82F56A6B}"/>
            </a:ext>
          </a:extLst>
        </xdr:cNvPr>
        <xdr:cNvSpPr txBox="1">
          <a:spLocks noChangeArrowheads="1"/>
        </xdr:cNvSpPr>
      </xdr:nvSpPr>
      <xdr:spPr bwMode="auto">
        <a:xfrm>
          <a:off x="3933825" y="354615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8575"/>
    <xdr:sp macro="" textlink="">
      <xdr:nvSpPr>
        <xdr:cNvPr id="923" name="Text Box 46">
          <a:extLst>
            <a:ext uri="{FF2B5EF4-FFF2-40B4-BE49-F238E27FC236}">
              <a16:creationId xmlns:a16="http://schemas.microsoft.com/office/drawing/2014/main" id="{3A454200-59EA-4123-986E-57B57891675E}"/>
            </a:ext>
          </a:extLst>
        </xdr:cNvPr>
        <xdr:cNvSpPr txBox="1">
          <a:spLocks noChangeArrowheads="1"/>
        </xdr:cNvSpPr>
      </xdr:nvSpPr>
      <xdr:spPr bwMode="auto">
        <a:xfrm>
          <a:off x="3933825" y="35461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8575"/>
    <xdr:sp macro="" textlink="">
      <xdr:nvSpPr>
        <xdr:cNvPr id="924" name="Text Box 43">
          <a:extLst>
            <a:ext uri="{FF2B5EF4-FFF2-40B4-BE49-F238E27FC236}">
              <a16:creationId xmlns:a16="http://schemas.microsoft.com/office/drawing/2014/main" id="{8AC306C0-E45E-49BF-8010-0C90DF493557}"/>
            </a:ext>
          </a:extLst>
        </xdr:cNvPr>
        <xdr:cNvSpPr txBox="1">
          <a:spLocks noChangeArrowheads="1"/>
        </xdr:cNvSpPr>
      </xdr:nvSpPr>
      <xdr:spPr bwMode="auto">
        <a:xfrm>
          <a:off x="3933825" y="35461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8575"/>
    <xdr:sp macro="" textlink="">
      <xdr:nvSpPr>
        <xdr:cNvPr id="925" name="Text Box 46">
          <a:extLst>
            <a:ext uri="{FF2B5EF4-FFF2-40B4-BE49-F238E27FC236}">
              <a16:creationId xmlns:a16="http://schemas.microsoft.com/office/drawing/2014/main" id="{205B1507-DAF0-4D67-BA53-CEA1AA2E7135}"/>
            </a:ext>
          </a:extLst>
        </xdr:cNvPr>
        <xdr:cNvSpPr txBox="1">
          <a:spLocks noChangeArrowheads="1"/>
        </xdr:cNvSpPr>
      </xdr:nvSpPr>
      <xdr:spPr bwMode="auto">
        <a:xfrm>
          <a:off x="3933825" y="35461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8575"/>
    <xdr:sp macro="" textlink="">
      <xdr:nvSpPr>
        <xdr:cNvPr id="926" name="Text Box 43">
          <a:extLst>
            <a:ext uri="{FF2B5EF4-FFF2-40B4-BE49-F238E27FC236}">
              <a16:creationId xmlns:a16="http://schemas.microsoft.com/office/drawing/2014/main" id="{B03DD66B-958D-4E7A-AD0D-261AD500922F}"/>
            </a:ext>
          </a:extLst>
        </xdr:cNvPr>
        <xdr:cNvSpPr txBox="1">
          <a:spLocks noChangeArrowheads="1"/>
        </xdr:cNvSpPr>
      </xdr:nvSpPr>
      <xdr:spPr bwMode="auto">
        <a:xfrm>
          <a:off x="3933825" y="35461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66675"/>
    <xdr:sp macro="" textlink="">
      <xdr:nvSpPr>
        <xdr:cNvPr id="927" name="Text Box 68">
          <a:extLst>
            <a:ext uri="{FF2B5EF4-FFF2-40B4-BE49-F238E27FC236}">
              <a16:creationId xmlns:a16="http://schemas.microsoft.com/office/drawing/2014/main" id="{1554D799-ABD2-4163-BB6B-BCC01185CAAD}"/>
            </a:ext>
          </a:extLst>
        </xdr:cNvPr>
        <xdr:cNvSpPr txBox="1">
          <a:spLocks noChangeArrowheads="1"/>
        </xdr:cNvSpPr>
      </xdr:nvSpPr>
      <xdr:spPr bwMode="auto">
        <a:xfrm>
          <a:off x="3933825" y="354615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66675"/>
    <xdr:sp macro="" textlink="">
      <xdr:nvSpPr>
        <xdr:cNvPr id="928" name="Text Box 69">
          <a:extLst>
            <a:ext uri="{FF2B5EF4-FFF2-40B4-BE49-F238E27FC236}">
              <a16:creationId xmlns:a16="http://schemas.microsoft.com/office/drawing/2014/main" id="{BA6D7B4B-81D1-4D6F-A9E3-55B56996A6A1}"/>
            </a:ext>
          </a:extLst>
        </xdr:cNvPr>
        <xdr:cNvSpPr txBox="1">
          <a:spLocks noChangeArrowheads="1"/>
        </xdr:cNvSpPr>
      </xdr:nvSpPr>
      <xdr:spPr bwMode="auto">
        <a:xfrm>
          <a:off x="3933825" y="354615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66675"/>
    <xdr:sp macro="" textlink="">
      <xdr:nvSpPr>
        <xdr:cNvPr id="929" name="Text Box 70">
          <a:extLst>
            <a:ext uri="{FF2B5EF4-FFF2-40B4-BE49-F238E27FC236}">
              <a16:creationId xmlns:a16="http://schemas.microsoft.com/office/drawing/2014/main" id="{523D1BC5-E6EF-4AF0-BE1E-332F370A6609}"/>
            </a:ext>
          </a:extLst>
        </xdr:cNvPr>
        <xdr:cNvSpPr txBox="1">
          <a:spLocks noChangeArrowheads="1"/>
        </xdr:cNvSpPr>
      </xdr:nvSpPr>
      <xdr:spPr bwMode="auto">
        <a:xfrm>
          <a:off x="3933825" y="354615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66675"/>
    <xdr:sp macro="" textlink="">
      <xdr:nvSpPr>
        <xdr:cNvPr id="930" name="Text Box 71">
          <a:extLst>
            <a:ext uri="{FF2B5EF4-FFF2-40B4-BE49-F238E27FC236}">
              <a16:creationId xmlns:a16="http://schemas.microsoft.com/office/drawing/2014/main" id="{D9D34315-37B1-4378-AE33-D8EC34215282}"/>
            </a:ext>
          </a:extLst>
        </xdr:cNvPr>
        <xdr:cNvSpPr txBox="1">
          <a:spLocks noChangeArrowheads="1"/>
        </xdr:cNvSpPr>
      </xdr:nvSpPr>
      <xdr:spPr bwMode="auto">
        <a:xfrm>
          <a:off x="3933825" y="354615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66675"/>
    <xdr:sp macro="" textlink="">
      <xdr:nvSpPr>
        <xdr:cNvPr id="931" name="Text Box 72">
          <a:extLst>
            <a:ext uri="{FF2B5EF4-FFF2-40B4-BE49-F238E27FC236}">
              <a16:creationId xmlns:a16="http://schemas.microsoft.com/office/drawing/2014/main" id="{43428EF8-2211-4353-96CD-E3E4EB7E91DD}"/>
            </a:ext>
          </a:extLst>
        </xdr:cNvPr>
        <xdr:cNvSpPr txBox="1">
          <a:spLocks noChangeArrowheads="1"/>
        </xdr:cNvSpPr>
      </xdr:nvSpPr>
      <xdr:spPr bwMode="auto">
        <a:xfrm>
          <a:off x="3933825" y="354615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66675"/>
    <xdr:sp macro="" textlink="">
      <xdr:nvSpPr>
        <xdr:cNvPr id="932" name="Text Box 73">
          <a:extLst>
            <a:ext uri="{FF2B5EF4-FFF2-40B4-BE49-F238E27FC236}">
              <a16:creationId xmlns:a16="http://schemas.microsoft.com/office/drawing/2014/main" id="{B06B9C7F-A083-447D-86D6-4F6FAE868B99}"/>
            </a:ext>
          </a:extLst>
        </xdr:cNvPr>
        <xdr:cNvSpPr txBox="1">
          <a:spLocks noChangeArrowheads="1"/>
        </xdr:cNvSpPr>
      </xdr:nvSpPr>
      <xdr:spPr bwMode="auto">
        <a:xfrm>
          <a:off x="3933825" y="354615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8575"/>
    <xdr:sp macro="" textlink="">
      <xdr:nvSpPr>
        <xdr:cNvPr id="933" name="Text Box 46">
          <a:extLst>
            <a:ext uri="{FF2B5EF4-FFF2-40B4-BE49-F238E27FC236}">
              <a16:creationId xmlns:a16="http://schemas.microsoft.com/office/drawing/2014/main" id="{6FD651E2-FB63-4E47-A1D8-69B9BB09E51C}"/>
            </a:ext>
          </a:extLst>
        </xdr:cNvPr>
        <xdr:cNvSpPr txBox="1">
          <a:spLocks noChangeArrowheads="1"/>
        </xdr:cNvSpPr>
      </xdr:nvSpPr>
      <xdr:spPr bwMode="auto">
        <a:xfrm>
          <a:off x="3933825" y="35461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8575"/>
    <xdr:sp macro="" textlink="">
      <xdr:nvSpPr>
        <xdr:cNvPr id="934" name="Text Box 43">
          <a:extLst>
            <a:ext uri="{FF2B5EF4-FFF2-40B4-BE49-F238E27FC236}">
              <a16:creationId xmlns:a16="http://schemas.microsoft.com/office/drawing/2014/main" id="{C92589C2-FA97-4004-915C-A02D1F82FD64}"/>
            </a:ext>
          </a:extLst>
        </xdr:cNvPr>
        <xdr:cNvSpPr txBox="1">
          <a:spLocks noChangeArrowheads="1"/>
        </xdr:cNvSpPr>
      </xdr:nvSpPr>
      <xdr:spPr bwMode="auto">
        <a:xfrm>
          <a:off x="3933825" y="35461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8575"/>
    <xdr:sp macro="" textlink="">
      <xdr:nvSpPr>
        <xdr:cNvPr id="935" name="Text Box 46">
          <a:extLst>
            <a:ext uri="{FF2B5EF4-FFF2-40B4-BE49-F238E27FC236}">
              <a16:creationId xmlns:a16="http://schemas.microsoft.com/office/drawing/2014/main" id="{9178B6F7-3991-4931-B2D9-48231CF7E260}"/>
            </a:ext>
          </a:extLst>
        </xdr:cNvPr>
        <xdr:cNvSpPr txBox="1">
          <a:spLocks noChangeArrowheads="1"/>
        </xdr:cNvSpPr>
      </xdr:nvSpPr>
      <xdr:spPr bwMode="auto">
        <a:xfrm>
          <a:off x="3933825" y="35461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8575"/>
    <xdr:sp macro="" textlink="">
      <xdr:nvSpPr>
        <xdr:cNvPr id="936" name="Text Box 43">
          <a:extLst>
            <a:ext uri="{FF2B5EF4-FFF2-40B4-BE49-F238E27FC236}">
              <a16:creationId xmlns:a16="http://schemas.microsoft.com/office/drawing/2014/main" id="{704154AA-5606-4355-A173-A820C922FB29}"/>
            </a:ext>
          </a:extLst>
        </xdr:cNvPr>
        <xdr:cNvSpPr txBox="1">
          <a:spLocks noChangeArrowheads="1"/>
        </xdr:cNvSpPr>
      </xdr:nvSpPr>
      <xdr:spPr bwMode="auto">
        <a:xfrm>
          <a:off x="3933825" y="35461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47625"/>
    <xdr:sp macro="" textlink="">
      <xdr:nvSpPr>
        <xdr:cNvPr id="937" name="Text Box 68">
          <a:extLst>
            <a:ext uri="{FF2B5EF4-FFF2-40B4-BE49-F238E27FC236}">
              <a16:creationId xmlns:a16="http://schemas.microsoft.com/office/drawing/2014/main" id="{89AFBD52-5A50-468D-8B9A-15C5C86747B1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47625"/>
    <xdr:sp macro="" textlink="">
      <xdr:nvSpPr>
        <xdr:cNvPr id="938" name="Text Box 69">
          <a:extLst>
            <a:ext uri="{FF2B5EF4-FFF2-40B4-BE49-F238E27FC236}">
              <a16:creationId xmlns:a16="http://schemas.microsoft.com/office/drawing/2014/main" id="{90F9F35E-2C13-47AD-A1AC-48F9757F4029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47625"/>
    <xdr:sp macro="" textlink="">
      <xdr:nvSpPr>
        <xdr:cNvPr id="939" name="Text Box 70">
          <a:extLst>
            <a:ext uri="{FF2B5EF4-FFF2-40B4-BE49-F238E27FC236}">
              <a16:creationId xmlns:a16="http://schemas.microsoft.com/office/drawing/2014/main" id="{A1D69FB1-22DA-4EE4-8123-8964AA1E6440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47625"/>
    <xdr:sp macro="" textlink="">
      <xdr:nvSpPr>
        <xdr:cNvPr id="940" name="Text Box 71">
          <a:extLst>
            <a:ext uri="{FF2B5EF4-FFF2-40B4-BE49-F238E27FC236}">
              <a16:creationId xmlns:a16="http://schemas.microsoft.com/office/drawing/2014/main" id="{4F1FACA4-7C36-4B09-9AFD-35913495A36C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47625"/>
    <xdr:sp macro="" textlink="">
      <xdr:nvSpPr>
        <xdr:cNvPr id="941" name="Text Box 72">
          <a:extLst>
            <a:ext uri="{FF2B5EF4-FFF2-40B4-BE49-F238E27FC236}">
              <a16:creationId xmlns:a16="http://schemas.microsoft.com/office/drawing/2014/main" id="{042762F3-38F8-412A-8CD9-0C6A0E80D6DD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47625"/>
    <xdr:sp macro="" textlink="">
      <xdr:nvSpPr>
        <xdr:cNvPr id="942" name="Text Box 73">
          <a:extLst>
            <a:ext uri="{FF2B5EF4-FFF2-40B4-BE49-F238E27FC236}">
              <a16:creationId xmlns:a16="http://schemas.microsoft.com/office/drawing/2014/main" id="{2519EE43-79D3-4FA2-A76B-4D249E36930B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28575"/>
    <xdr:sp macro="" textlink="">
      <xdr:nvSpPr>
        <xdr:cNvPr id="943" name="Text Box 46">
          <a:extLst>
            <a:ext uri="{FF2B5EF4-FFF2-40B4-BE49-F238E27FC236}">
              <a16:creationId xmlns:a16="http://schemas.microsoft.com/office/drawing/2014/main" id="{022915CF-01DE-4191-B737-F506780367BA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28575"/>
    <xdr:sp macro="" textlink="">
      <xdr:nvSpPr>
        <xdr:cNvPr id="944" name="Text Box 43">
          <a:extLst>
            <a:ext uri="{FF2B5EF4-FFF2-40B4-BE49-F238E27FC236}">
              <a16:creationId xmlns:a16="http://schemas.microsoft.com/office/drawing/2014/main" id="{3989B1FE-1A66-441D-9353-281BC3E8DA01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28575"/>
    <xdr:sp macro="" textlink="">
      <xdr:nvSpPr>
        <xdr:cNvPr id="945" name="Text Box 46">
          <a:extLst>
            <a:ext uri="{FF2B5EF4-FFF2-40B4-BE49-F238E27FC236}">
              <a16:creationId xmlns:a16="http://schemas.microsoft.com/office/drawing/2014/main" id="{6969141A-A76D-4313-864C-3F530B1CEA26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28575"/>
    <xdr:sp macro="" textlink="">
      <xdr:nvSpPr>
        <xdr:cNvPr id="946" name="Text Box 43">
          <a:extLst>
            <a:ext uri="{FF2B5EF4-FFF2-40B4-BE49-F238E27FC236}">
              <a16:creationId xmlns:a16="http://schemas.microsoft.com/office/drawing/2014/main" id="{687DF37E-02E6-485D-8BD2-A286CF8E851E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236</xdr:row>
      <xdr:rowOff>0</xdr:rowOff>
    </xdr:from>
    <xdr:ext cx="0" cy="171450"/>
    <xdr:sp macro="" textlink="">
      <xdr:nvSpPr>
        <xdr:cNvPr id="947" name="Text Box 10">
          <a:extLst>
            <a:ext uri="{FF2B5EF4-FFF2-40B4-BE49-F238E27FC236}">
              <a16:creationId xmlns:a16="http://schemas.microsoft.com/office/drawing/2014/main" id="{9F7497D3-8FA5-45BE-9B03-1A6BAD8BD661}"/>
            </a:ext>
          </a:extLst>
        </xdr:cNvPr>
        <xdr:cNvSpPr txBox="1">
          <a:spLocks noChangeArrowheads="1"/>
        </xdr:cNvSpPr>
      </xdr:nvSpPr>
      <xdr:spPr bwMode="auto">
        <a:xfrm>
          <a:off x="1057275" y="499110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236</xdr:row>
      <xdr:rowOff>0</xdr:rowOff>
    </xdr:from>
    <xdr:ext cx="0" cy="171450"/>
    <xdr:sp macro="" textlink="">
      <xdr:nvSpPr>
        <xdr:cNvPr id="948" name="Text Box 11">
          <a:extLst>
            <a:ext uri="{FF2B5EF4-FFF2-40B4-BE49-F238E27FC236}">
              <a16:creationId xmlns:a16="http://schemas.microsoft.com/office/drawing/2014/main" id="{E08A4B83-7A5A-407D-9170-76CE99748CAF}"/>
            </a:ext>
          </a:extLst>
        </xdr:cNvPr>
        <xdr:cNvSpPr txBox="1">
          <a:spLocks noChangeArrowheads="1"/>
        </xdr:cNvSpPr>
      </xdr:nvSpPr>
      <xdr:spPr bwMode="auto">
        <a:xfrm>
          <a:off x="1057275" y="499110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171450"/>
    <xdr:sp macro="" textlink="">
      <xdr:nvSpPr>
        <xdr:cNvPr id="949" name="Text Box 65">
          <a:extLst>
            <a:ext uri="{FF2B5EF4-FFF2-40B4-BE49-F238E27FC236}">
              <a16:creationId xmlns:a16="http://schemas.microsoft.com/office/drawing/2014/main" id="{4184548A-F8F8-4A25-927F-BFE617898F76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171450"/>
    <xdr:sp macro="" textlink="">
      <xdr:nvSpPr>
        <xdr:cNvPr id="950" name="Text Box 91">
          <a:extLst>
            <a:ext uri="{FF2B5EF4-FFF2-40B4-BE49-F238E27FC236}">
              <a16:creationId xmlns:a16="http://schemas.microsoft.com/office/drawing/2014/main" id="{F124ADB7-EFB4-4F1E-A891-F54DE02AF107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171450"/>
    <xdr:sp macro="" textlink="">
      <xdr:nvSpPr>
        <xdr:cNvPr id="951" name="Text Box 65">
          <a:extLst>
            <a:ext uri="{FF2B5EF4-FFF2-40B4-BE49-F238E27FC236}">
              <a16:creationId xmlns:a16="http://schemas.microsoft.com/office/drawing/2014/main" id="{D4FB47A9-82F0-423C-B88C-0027A345AA3E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171450"/>
    <xdr:sp macro="" textlink="">
      <xdr:nvSpPr>
        <xdr:cNvPr id="952" name="Text Box 91">
          <a:extLst>
            <a:ext uri="{FF2B5EF4-FFF2-40B4-BE49-F238E27FC236}">
              <a16:creationId xmlns:a16="http://schemas.microsoft.com/office/drawing/2014/main" id="{6E9B0400-DFEE-4402-BFD6-42F9140DDAFD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236</xdr:row>
      <xdr:rowOff>0</xdr:rowOff>
    </xdr:from>
    <xdr:ext cx="76200" cy="171450"/>
    <xdr:sp macro="" textlink="">
      <xdr:nvSpPr>
        <xdr:cNvPr id="953" name="Text Box 46">
          <a:extLst>
            <a:ext uri="{FF2B5EF4-FFF2-40B4-BE49-F238E27FC236}">
              <a16:creationId xmlns:a16="http://schemas.microsoft.com/office/drawing/2014/main" id="{3F2F92CC-16CD-4ED0-823C-44BF3485BE12}"/>
            </a:ext>
          </a:extLst>
        </xdr:cNvPr>
        <xdr:cNvSpPr txBox="1">
          <a:spLocks noChangeArrowheads="1"/>
        </xdr:cNvSpPr>
      </xdr:nvSpPr>
      <xdr:spPr bwMode="auto">
        <a:xfrm>
          <a:off x="4676775" y="49911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236</xdr:row>
      <xdr:rowOff>0</xdr:rowOff>
    </xdr:from>
    <xdr:ext cx="76200" cy="171450"/>
    <xdr:sp macro="" textlink="">
      <xdr:nvSpPr>
        <xdr:cNvPr id="954" name="Text Box 43">
          <a:extLst>
            <a:ext uri="{FF2B5EF4-FFF2-40B4-BE49-F238E27FC236}">
              <a16:creationId xmlns:a16="http://schemas.microsoft.com/office/drawing/2014/main" id="{4F128FEC-7AFB-44D6-B3E4-AEDAE7B232E5}"/>
            </a:ext>
          </a:extLst>
        </xdr:cNvPr>
        <xdr:cNvSpPr txBox="1">
          <a:spLocks noChangeArrowheads="1"/>
        </xdr:cNvSpPr>
      </xdr:nvSpPr>
      <xdr:spPr bwMode="auto">
        <a:xfrm>
          <a:off x="4676775" y="49911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66675"/>
    <xdr:sp macro="" textlink="">
      <xdr:nvSpPr>
        <xdr:cNvPr id="955" name="Text Box 68">
          <a:extLst>
            <a:ext uri="{FF2B5EF4-FFF2-40B4-BE49-F238E27FC236}">
              <a16:creationId xmlns:a16="http://schemas.microsoft.com/office/drawing/2014/main" id="{96922529-2708-4DB1-A807-74A9BE53BA28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66675"/>
    <xdr:sp macro="" textlink="">
      <xdr:nvSpPr>
        <xdr:cNvPr id="956" name="Text Box 69">
          <a:extLst>
            <a:ext uri="{FF2B5EF4-FFF2-40B4-BE49-F238E27FC236}">
              <a16:creationId xmlns:a16="http://schemas.microsoft.com/office/drawing/2014/main" id="{CB049F83-10E9-4D78-AA5F-38E28D22D5DB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66675"/>
    <xdr:sp macro="" textlink="">
      <xdr:nvSpPr>
        <xdr:cNvPr id="957" name="Text Box 70">
          <a:extLst>
            <a:ext uri="{FF2B5EF4-FFF2-40B4-BE49-F238E27FC236}">
              <a16:creationId xmlns:a16="http://schemas.microsoft.com/office/drawing/2014/main" id="{F541E5F1-933C-42C0-9025-A5AE2C9D5FFD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66675"/>
    <xdr:sp macro="" textlink="">
      <xdr:nvSpPr>
        <xdr:cNvPr id="958" name="Text Box 71">
          <a:extLst>
            <a:ext uri="{FF2B5EF4-FFF2-40B4-BE49-F238E27FC236}">
              <a16:creationId xmlns:a16="http://schemas.microsoft.com/office/drawing/2014/main" id="{3C16860C-B194-4406-A464-47E208F7F193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66675"/>
    <xdr:sp macro="" textlink="">
      <xdr:nvSpPr>
        <xdr:cNvPr id="959" name="Text Box 72">
          <a:extLst>
            <a:ext uri="{FF2B5EF4-FFF2-40B4-BE49-F238E27FC236}">
              <a16:creationId xmlns:a16="http://schemas.microsoft.com/office/drawing/2014/main" id="{F4D77BCC-CAC5-4D75-B3E3-2928F9B81768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66675"/>
    <xdr:sp macro="" textlink="">
      <xdr:nvSpPr>
        <xdr:cNvPr id="960" name="Text Box 73">
          <a:extLst>
            <a:ext uri="{FF2B5EF4-FFF2-40B4-BE49-F238E27FC236}">
              <a16:creationId xmlns:a16="http://schemas.microsoft.com/office/drawing/2014/main" id="{1C38AA0E-0955-499F-9AAB-4F00B29154F9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28575"/>
    <xdr:sp macro="" textlink="">
      <xdr:nvSpPr>
        <xdr:cNvPr id="961" name="Text Box 46">
          <a:extLst>
            <a:ext uri="{FF2B5EF4-FFF2-40B4-BE49-F238E27FC236}">
              <a16:creationId xmlns:a16="http://schemas.microsoft.com/office/drawing/2014/main" id="{FF6525AC-C1C4-4EAA-8747-4F209FFB3268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28575"/>
    <xdr:sp macro="" textlink="">
      <xdr:nvSpPr>
        <xdr:cNvPr id="962" name="Text Box 43">
          <a:extLst>
            <a:ext uri="{FF2B5EF4-FFF2-40B4-BE49-F238E27FC236}">
              <a16:creationId xmlns:a16="http://schemas.microsoft.com/office/drawing/2014/main" id="{8DE36E4C-F0EB-48FB-A521-B810031CC11D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28575"/>
    <xdr:sp macro="" textlink="">
      <xdr:nvSpPr>
        <xdr:cNvPr id="963" name="Text Box 46">
          <a:extLst>
            <a:ext uri="{FF2B5EF4-FFF2-40B4-BE49-F238E27FC236}">
              <a16:creationId xmlns:a16="http://schemas.microsoft.com/office/drawing/2014/main" id="{244304EA-D72A-4419-8A8F-DB3980E3B273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28575"/>
    <xdr:sp macro="" textlink="">
      <xdr:nvSpPr>
        <xdr:cNvPr id="964" name="Text Box 43">
          <a:extLst>
            <a:ext uri="{FF2B5EF4-FFF2-40B4-BE49-F238E27FC236}">
              <a16:creationId xmlns:a16="http://schemas.microsoft.com/office/drawing/2014/main" id="{6BA426A9-B09B-49E2-861B-6802EF02A2DF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66675"/>
    <xdr:sp macro="" textlink="">
      <xdr:nvSpPr>
        <xdr:cNvPr id="965" name="Text Box 68">
          <a:extLst>
            <a:ext uri="{FF2B5EF4-FFF2-40B4-BE49-F238E27FC236}">
              <a16:creationId xmlns:a16="http://schemas.microsoft.com/office/drawing/2014/main" id="{EF93AD69-14BA-4022-A652-AA74836289CD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66675"/>
    <xdr:sp macro="" textlink="">
      <xdr:nvSpPr>
        <xdr:cNvPr id="966" name="Text Box 69">
          <a:extLst>
            <a:ext uri="{FF2B5EF4-FFF2-40B4-BE49-F238E27FC236}">
              <a16:creationId xmlns:a16="http://schemas.microsoft.com/office/drawing/2014/main" id="{98BEBE9D-84E6-43DF-B2F8-C7869D33C468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66675"/>
    <xdr:sp macro="" textlink="">
      <xdr:nvSpPr>
        <xdr:cNvPr id="967" name="Text Box 70">
          <a:extLst>
            <a:ext uri="{FF2B5EF4-FFF2-40B4-BE49-F238E27FC236}">
              <a16:creationId xmlns:a16="http://schemas.microsoft.com/office/drawing/2014/main" id="{AB815D4F-0F6F-4BC4-A819-C60E3DBEF4FC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66675"/>
    <xdr:sp macro="" textlink="">
      <xdr:nvSpPr>
        <xdr:cNvPr id="968" name="Text Box 71">
          <a:extLst>
            <a:ext uri="{FF2B5EF4-FFF2-40B4-BE49-F238E27FC236}">
              <a16:creationId xmlns:a16="http://schemas.microsoft.com/office/drawing/2014/main" id="{69B7809C-6B9B-40D3-A567-DE64A8097CAF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66675"/>
    <xdr:sp macro="" textlink="">
      <xdr:nvSpPr>
        <xdr:cNvPr id="969" name="Text Box 72">
          <a:extLst>
            <a:ext uri="{FF2B5EF4-FFF2-40B4-BE49-F238E27FC236}">
              <a16:creationId xmlns:a16="http://schemas.microsoft.com/office/drawing/2014/main" id="{138C3722-694E-4597-9786-9ACF35133AAB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66675"/>
    <xdr:sp macro="" textlink="">
      <xdr:nvSpPr>
        <xdr:cNvPr id="970" name="Text Box 73">
          <a:extLst>
            <a:ext uri="{FF2B5EF4-FFF2-40B4-BE49-F238E27FC236}">
              <a16:creationId xmlns:a16="http://schemas.microsoft.com/office/drawing/2014/main" id="{3F9F8716-B762-4811-B631-69024BE421F4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28575"/>
    <xdr:sp macro="" textlink="">
      <xdr:nvSpPr>
        <xdr:cNvPr id="971" name="Text Box 46">
          <a:extLst>
            <a:ext uri="{FF2B5EF4-FFF2-40B4-BE49-F238E27FC236}">
              <a16:creationId xmlns:a16="http://schemas.microsoft.com/office/drawing/2014/main" id="{CF5E55B9-BC4D-43A0-AFCD-0641ED4AC148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28575"/>
    <xdr:sp macro="" textlink="">
      <xdr:nvSpPr>
        <xdr:cNvPr id="972" name="Text Box 43">
          <a:extLst>
            <a:ext uri="{FF2B5EF4-FFF2-40B4-BE49-F238E27FC236}">
              <a16:creationId xmlns:a16="http://schemas.microsoft.com/office/drawing/2014/main" id="{15ADBDD7-2E6D-407B-8336-7048E5A6A0E4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28575"/>
    <xdr:sp macro="" textlink="">
      <xdr:nvSpPr>
        <xdr:cNvPr id="973" name="Text Box 46">
          <a:extLst>
            <a:ext uri="{FF2B5EF4-FFF2-40B4-BE49-F238E27FC236}">
              <a16:creationId xmlns:a16="http://schemas.microsoft.com/office/drawing/2014/main" id="{9B712725-8BC5-4DE8-9D7A-239AE3E1B9C0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28575"/>
    <xdr:sp macro="" textlink="">
      <xdr:nvSpPr>
        <xdr:cNvPr id="974" name="Text Box 43">
          <a:extLst>
            <a:ext uri="{FF2B5EF4-FFF2-40B4-BE49-F238E27FC236}">
              <a16:creationId xmlns:a16="http://schemas.microsoft.com/office/drawing/2014/main" id="{CC4C7CD9-BC49-4597-A1FC-2264038D93B4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47625"/>
    <xdr:sp macro="" textlink="">
      <xdr:nvSpPr>
        <xdr:cNvPr id="975" name="Text Box 68">
          <a:extLst>
            <a:ext uri="{FF2B5EF4-FFF2-40B4-BE49-F238E27FC236}">
              <a16:creationId xmlns:a16="http://schemas.microsoft.com/office/drawing/2014/main" id="{63BBB198-FAE3-462E-94DE-72C135A71A2B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47625"/>
    <xdr:sp macro="" textlink="">
      <xdr:nvSpPr>
        <xdr:cNvPr id="976" name="Text Box 69">
          <a:extLst>
            <a:ext uri="{FF2B5EF4-FFF2-40B4-BE49-F238E27FC236}">
              <a16:creationId xmlns:a16="http://schemas.microsoft.com/office/drawing/2014/main" id="{11FBB357-69C9-4561-96FB-47E970AEABD5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47625"/>
    <xdr:sp macro="" textlink="">
      <xdr:nvSpPr>
        <xdr:cNvPr id="977" name="Text Box 70">
          <a:extLst>
            <a:ext uri="{FF2B5EF4-FFF2-40B4-BE49-F238E27FC236}">
              <a16:creationId xmlns:a16="http://schemas.microsoft.com/office/drawing/2014/main" id="{AD243D83-5FA5-4972-A80E-DD707EEA63B9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47625"/>
    <xdr:sp macro="" textlink="">
      <xdr:nvSpPr>
        <xdr:cNvPr id="978" name="Text Box 71">
          <a:extLst>
            <a:ext uri="{FF2B5EF4-FFF2-40B4-BE49-F238E27FC236}">
              <a16:creationId xmlns:a16="http://schemas.microsoft.com/office/drawing/2014/main" id="{437FCF3E-57EB-4082-A037-385A363FD602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47625"/>
    <xdr:sp macro="" textlink="">
      <xdr:nvSpPr>
        <xdr:cNvPr id="979" name="Text Box 72">
          <a:extLst>
            <a:ext uri="{FF2B5EF4-FFF2-40B4-BE49-F238E27FC236}">
              <a16:creationId xmlns:a16="http://schemas.microsoft.com/office/drawing/2014/main" id="{F99DF737-392A-4F5E-AD4F-399D4A129418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47625"/>
    <xdr:sp macro="" textlink="">
      <xdr:nvSpPr>
        <xdr:cNvPr id="980" name="Text Box 73">
          <a:extLst>
            <a:ext uri="{FF2B5EF4-FFF2-40B4-BE49-F238E27FC236}">
              <a16:creationId xmlns:a16="http://schemas.microsoft.com/office/drawing/2014/main" id="{8C7055CB-A823-4A58-8A50-0619BFF91DC6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28575"/>
    <xdr:sp macro="" textlink="">
      <xdr:nvSpPr>
        <xdr:cNvPr id="981" name="Text Box 46">
          <a:extLst>
            <a:ext uri="{FF2B5EF4-FFF2-40B4-BE49-F238E27FC236}">
              <a16:creationId xmlns:a16="http://schemas.microsoft.com/office/drawing/2014/main" id="{A0664FFE-6DA4-4222-9BE3-F1F541CB34EF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28575"/>
    <xdr:sp macro="" textlink="">
      <xdr:nvSpPr>
        <xdr:cNvPr id="982" name="Text Box 43">
          <a:extLst>
            <a:ext uri="{FF2B5EF4-FFF2-40B4-BE49-F238E27FC236}">
              <a16:creationId xmlns:a16="http://schemas.microsoft.com/office/drawing/2014/main" id="{CE0D1F4D-4E64-4511-9EB8-63EB370AAB28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28575"/>
    <xdr:sp macro="" textlink="">
      <xdr:nvSpPr>
        <xdr:cNvPr id="983" name="Text Box 46">
          <a:extLst>
            <a:ext uri="{FF2B5EF4-FFF2-40B4-BE49-F238E27FC236}">
              <a16:creationId xmlns:a16="http://schemas.microsoft.com/office/drawing/2014/main" id="{595EB546-4A91-4E98-8489-441FFD8E1BB8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28575"/>
    <xdr:sp macro="" textlink="">
      <xdr:nvSpPr>
        <xdr:cNvPr id="984" name="Text Box 43">
          <a:extLst>
            <a:ext uri="{FF2B5EF4-FFF2-40B4-BE49-F238E27FC236}">
              <a16:creationId xmlns:a16="http://schemas.microsoft.com/office/drawing/2014/main" id="{081C40D5-3F91-44DD-B5ED-091AADD263DD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236</xdr:row>
      <xdr:rowOff>0</xdr:rowOff>
    </xdr:from>
    <xdr:ext cx="0" cy="171450"/>
    <xdr:sp macro="" textlink="">
      <xdr:nvSpPr>
        <xdr:cNvPr id="985" name="Text Box 10">
          <a:extLst>
            <a:ext uri="{FF2B5EF4-FFF2-40B4-BE49-F238E27FC236}">
              <a16:creationId xmlns:a16="http://schemas.microsoft.com/office/drawing/2014/main" id="{61163145-FC6C-4CF3-8CE5-9C2BEB1F738C}"/>
            </a:ext>
          </a:extLst>
        </xdr:cNvPr>
        <xdr:cNvSpPr txBox="1">
          <a:spLocks noChangeArrowheads="1"/>
        </xdr:cNvSpPr>
      </xdr:nvSpPr>
      <xdr:spPr bwMode="auto">
        <a:xfrm>
          <a:off x="1057275" y="499110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236</xdr:row>
      <xdr:rowOff>0</xdr:rowOff>
    </xdr:from>
    <xdr:ext cx="0" cy="171450"/>
    <xdr:sp macro="" textlink="">
      <xdr:nvSpPr>
        <xdr:cNvPr id="986" name="Text Box 11">
          <a:extLst>
            <a:ext uri="{FF2B5EF4-FFF2-40B4-BE49-F238E27FC236}">
              <a16:creationId xmlns:a16="http://schemas.microsoft.com/office/drawing/2014/main" id="{3E0D84E9-5D63-4D32-B9CA-45E6853A8575}"/>
            </a:ext>
          </a:extLst>
        </xdr:cNvPr>
        <xdr:cNvSpPr txBox="1">
          <a:spLocks noChangeArrowheads="1"/>
        </xdr:cNvSpPr>
      </xdr:nvSpPr>
      <xdr:spPr bwMode="auto">
        <a:xfrm>
          <a:off x="1057275" y="499110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171450"/>
    <xdr:sp macro="" textlink="">
      <xdr:nvSpPr>
        <xdr:cNvPr id="987" name="Text Box 65">
          <a:extLst>
            <a:ext uri="{FF2B5EF4-FFF2-40B4-BE49-F238E27FC236}">
              <a16:creationId xmlns:a16="http://schemas.microsoft.com/office/drawing/2014/main" id="{CBB5BC19-3DEE-411E-A610-99A5CF7C3A3C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171450"/>
    <xdr:sp macro="" textlink="">
      <xdr:nvSpPr>
        <xdr:cNvPr id="988" name="Text Box 91">
          <a:extLst>
            <a:ext uri="{FF2B5EF4-FFF2-40B4-BE49-F238E27FC236}">
              <a16:creationId xmlns:a16="http://schemas.microsoft.com/office/drawing/2014/main" id="{3ECC1A8B-1857-4F60-B412-8E0226A3F5D9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171450"/>
    <xdr:sp macro="" textlink="">
      <xdr:nvSpPr>
        <xdr:cNvPr id="989" name="Text Box 65">
          <a:extLst>
            <a:ext uri="{FF2B5EF4-FFF2-40B4-BE49-F238E27FC236}">
              <a16:creationId xmlns:a16="http://schemas.microsoft.com/office/drawing/2014/main" id="{F4CF3E18-F70F-4108-802A-B86C7C105540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171450"/>
    <xdr:sp macro="" textlink="">
      <xdr:nvSpPr>
        <xdr:cNvPr id="990" name="Text Box 91">
          <a:extLst>
            <a:ext uri="{FF2B5EF4-FFF2-40B4-BE49-F238E27FC236}">
              <a16:creationId xmlns:a16="http://schemas.microsoft.com/office/drawing/2014/main" id="{3E515649-5208-45A7-9608-3E820EE1BAA7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236</xdr:row>
      <xdr:rowOff>0</xdr:rowOff>
    </xdr:from>
    <xdr:ext cx="76200" cy="171450"/>
    <xdr:sp macro="" textlink="">
      <xdr:nvSpPr>
        <xdr:cNvPr id="991" name="Text Box 46">
          <a:extLst>
            <a:ext uri="{FF2B5EF4-FFF2-40B4-BE49-F238E27FC236}">
              <a16:creationId xmlns:a16="http://schemas.microsoft.com/office/drawing/2014/main" id="{4D1F8EAF-2D6B-410A-B92D-A072F82E3575}"/>
            </a:ext>
          </a:extLst>
        </xdr:cNvPr>
        <xdr:cNvSpPr txBox="1">
          <a:spLocks noChangeArrowheads="1"/>
        </xdr:cNvSpPr>
      </xdr:nvSpPr>
      <xdr:spPr bwMode="auto">
        <a:xfrm>
          <a:off x="4676775" y="49911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236</xdr:row>
      <xdr:rowOff>0</xdr:rowOff>
    </xdr:from>
    <xdr:ext cx="76200" cy="171450"/>
    <xdr:sp macro="" textlink="">
      <xdr:nvSpPr>
        <xdr:cNvPr id="992" name="Text Box 43">
          <a:extLst>
            <a:ext uri="{FF2B5EF4-FFF2-40B4-BE49-F238E27FC236}">
              <a16:creationId xmlns:a16="http://schemas.microsoft.com/office/drawing/2014/main" id="{462ACF6A-6C05-4190-8704-AF419F651447}"/>
            </a:ext>
          </a:extLst>
        </xdr:cNvPr>
        <xdr:cNvSpPr txBox="1">
          <a:spLocks noChangeArrowheads="1"/>
        </xdr:cNvSpPr>
      </xdr:nvSpPr>
      <xdr:spPr bwMode="auto">
        <a:xfrm>
          <a:off x="4676775" y="49911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66675"/>
    <xdr:sp macro="" textlink="">
      <xdr:nvSpPr>
        <xdr:cNvPr id="993" name="Text Box 68">
          <a:extLst>
            <a:ext uri="{FF2B5EF4-FFF2-40B4-BE49-F238E27FC236}">
              <a16:creationId xmlns:a16="http://schemas.microsoft.com/office/drawing/2014/main" id="{57FB5936-2423-440D-AFD9-A55284645494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66675"/>
    <xdr:sp macro="" textlink="">
      <xdr:nvSpPr>
        <xdr:cNvPr id="994" name="Text Box 69">
          <a:extLst>
            <a:ext uri="{FF2B5EF4-FFF2-40B4-BE49-F238E27FC236}">
              <a16:creationId xmlns:a16="http://schemas.microsoft.com/office/drawing/2014/main" id="{19C5D121-2170-464C-8B6F-700E038259A8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66675"/>
    <xdr:sp macro="" textlink="">
      <xdr:nvSpPr>
        <xdr:cNvPr id="995" name="Text Box 70">
          <a:extLst>
            <a:ext uri="{FF2B5EF4-FFF2-40B4-BE49-F238E27FC236}">
              <a16:creationId xmlns:a16="http://schemas.microsoft.com/office/drawing/2014/main" id="{DE3963E4-3CA2-4867-997D-71AECF89998C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66675"/>
    <xdr:sp macro="" textlink="">
      <xdr:nvSpPr>
        <xdr:cNvPr id="996" name="Text Box 71">
          <a:extLst>
            <a:ext uri="{FF2B5EF4-FFF2-40B4-BE49-F238E27FC236}">
              <a16:creationId xmlns:a16="http://schemas.microsoft.com/office/drawing/2014/main" id="{E2170190-5C6B-4D35-AF7C-DDE4FC62212F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66675"/>
    <xdr:sp macro="" textlink="">
      <xdr:nvSpPr>
        <xdr:cNvPr id="997" name="Text Box 72">
          <a:extLst>
            <a:ext uri="{FF2B5EF4-FFF2-40B4-BE49-F238E27FC236}">
              <a16:creationId xmlns:a16="http://schemas.microsoft.com/office/drawing/2014/main" id="{D055EA4E-BAF8-4420-B5E7-0B873D54379A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66675"/>
    <xdr:sp macro="" textlink="">
      <xdr:nvSpPr>
        <xdr:cNvPr id="998" name="Text Box 73">
          <a:extLst>
            <a:ext uri="{FF2B5EF4-FFF2-40B4-BE49-F238E27FC236}">
              <a16:creationId xmlns:a16="http://schemas.microsoft.com/office/drawing/2014/main" id="{5A45DFA6-63EC-4142-8C92-8D475B0106C2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28575"/>
    <xdr:sp macro="" textlink="">
      <xdr:nvSpPr>
        <xdr:cNvPr id="999" name="Text Box 46">
          <a:extLst>
            <a:ext uri="{FF2B5EF4-FFF2-40B4-BE49-F238E27FC236}">
              <a16:creationId xmlns:a16="http://schemas.microsoft.com/office/drawing/2014/main" id="{891047ED-CE3A-4006-86C0-CF7AAC5125E5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28575"/>
    <xdr:sp macro="" textlink="">
      <xdr:nvSpPr>
        <xdr:cNvPr id="1000" name="Text Box 43">
          <a:extLst>
            <a:ext uri="{FF2B5EF4-FFF2-40B4-BE49-F238E27FC236}">
              <a16:creationId xmlns:a16="http://schemas.microsoft.com/office/drawing/2014/main" id="{0E4CE94B-35E4-4473-A989-2FDCE81AD2A3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28575"/>
    <xdr:sp macro="" textlink="">
      <xdr:nvSpPr>
        <xdr:cNvPr id="1001" name="Text Box 46">
          <a:extLst>
            <a:ext uri="{FF2B5EF4-FFF2-40B4-BE49-F238E27FC236}">
              <a16:creationId xmlns:a16="http://schemas.microsoft.com/office/drawing/2014/main" id="{C6C9A681-F670-4960-8808-ADF050ACC6C9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28575"/>
    <xdr:sp macro="" textlink="">
      <xdr:nvSpPr>
        <xdr:cNvPr id="1002" name="Text Box 43">
          <a:extLst>
            <a:ext uri="{FF2B5EF4-FFF2-40B4-BE49-F238E27FC236}">
              <a16:creationId xmlns:a16="http://schemas.microsoft.com/office/drawing/2014/main" id="{AEF09CF1-2358-49F3-B69A-7690BF821974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66675"/>
    <xdr:sp macro="" textlink="">
      <xdr:nvSpPr>
        <xdr:cNvPr id="1003" name="Text Box 68">
          <a:extLst>
            <a:ext uri="{FF2B5EF4-FFF2-40B4-BE49-F238E27FC236}">
              <a16:creationId xmlns:a16="http://schemas.microsoft.com/office/drawing/2014/main" id="{EAD30647-92CA-4EA1-B32A-63E12D16695E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66675"/>
    <xdr:sp macro="" textlink="">
      <xdr:nvSpPr>
        <xdr:cNvPr id="1004" name="Text Box 69">
          <a:extLst>
            <a:ext uri="{FF2B5EF4-FFF2-40B4-BE49-F238E27FC236}">
              <a16:creationId xmlns:a16="http://schemas.microsoft.com/office/drawing/2014/main" id="{26D6EA32-71E9-4462-887F-828634E92FA8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66675"/>
    <xdr:sp macro="" textlink="">
      <xdr:nvSpPr>
        <xdr:cNvPr id="1005" name="Text Box 70">
          <a:extLst>
            <a:ext uri="{FF2B5EF4-FFF2-40B4-BE49-F238E27FC236}">
              <a16:creationId xmlns:a16="http://schemas.microsoft.com/office/drawing/2014/main" id="{C1EA122C-45F5-4BAA-BDAA-CDE1CA0A3B36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66675"/>
    <xdr:sp macro="" textlink="">
      <xdr:nvSpPr>
        <xdr:cNvPr id="1006" name="Text Box 71">
          <a:extLst>
            <a:ext uri="{FF2B5EF4-FFF2-40B4-BE49-F238E27FC236}">
              <a16:creationId xmlns:a16="http://schemas.microsoft.com/office/drawing/2014/main" id="{3822F52B-788E-4B1C-B25C-8BD2C01D245A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66675"/>
    <xdr:sp macro="" textlink="">
      <xdr:nvSpPr>
        <xdr:cNvPr id="1007" name="Text Box 72">
          <a:extLst>
            <a:ext uri="{FF2B5EF4-FFF2-40B4-BE49-F238E27FC236}">
              <a16:creationId xmlns:a16="http://schemas.microsoft.com/office/drawing/2014/main" id="{A20E3277-9E21-4E7F-A8CA-F3F0EF1A41CA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66675"/>
    <xdr:sp macro="" textlink="">
      <xdr:nvSpPr>
        <xdr:cNvPr id="1008" name="Text Box 73">
          <a:extLst>
            <a:ext uri="{FF2B5EF4-FFF2-40B4-BE49-F238E27FC236}">
              <a16:creationId xmlns:a16="http://schemas.microsoft.com/office/drawing/2014/main" id="{7499F78A-3FB6-42CB-BEF6-499518197401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28575"/>
    <xdr:sp macro="" textlink="">
      <xdr:nvSpPr>
        <xdr:cNvPr id="1009" name="Text Box 46">
          <a:extLst>
            <a:ext uri="{FF2B5EF4-FFF2-40B4-BE49-F238E27FC236}">
              <a16:creationId xmlns:a16="http://schemas.microsoft.com/office/drawing/2014/main" id="{13A5284E-3E4C-4213-85CA-E18A9790946F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28575"/>
    <xdr:sp macro="" textlink="">
      <xdr:nvSpPr>
        <xdr:cNvPr id="1010" name="Text Box 43">
          <a:extLst>
            <a:ext uri="{FF2B5EF4-FFF2-40B4-BE49-F238E27FC236}">
              <a16:creationId xmlns:a16="http://schemas.microsoft.com/office/drawing/2014/main" id="{EC524E05-23CA-436D-A2EC-1403EBB80F26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28575"/>
    <xdr:sp macro="" textlink="">
      <xdr:nvSpPr>
        <xdr:cNvPr id="1011" name="Text Box 46">
          <a:extLst>
            <a:ext uri="{FF2B5EF4-FFF2-40B4-BE49-F238E27FC236}">
              <a16:creationId xmlns:a16="http://schemas.microsoft.com/office/drawing/2014/main" id="{09ABD474-EF21-407A-A10C-0E11AB7967C2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28575"/>
    <xdr:sp macro="" textlink="">
      <xdr:nvSpPr>
        <xdr:cNvPr id="1012" name="Text Box 43">
          <a:extLst>
            <a:ext uri="{FF2B5EF4-FFF2-40B4-BE49-F238E27FC236}">
              <a16:creationId xmlns:a16="http://schemas.microsoft.com/office/drawing/2014/main" id="{545BF9F3-336A-4246-AC6C-198DF1D4429D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47625"/>
    <xdr:sp macro="" textlink="">
      <xdr:nvSpPr>
        <xdr:cNvPr id="1013" name="Text Box 68">
          <a:extLst>
            <a:ext uri="{FF2B5EF4-FFF2-40B4-BE49-F238E27FC236}">
              <a16:creationId xmlns:a16="http://schemas.microsoft.com/office/drawing/2014/main" id="{BDC32E8E-C3A3-4A15-939E-BB7051BA7DB9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47625"/>
    <xdr:sp macro="" textlink="">
      <xdr:nvSpPr>
        <xdr:cNvPr id="1014" name="Text Box 69">
          <a:extLst>
            <a:ext uri="{FF2B5EF4-FFF2-40B4-BE49-F238E27FC236}">
              <a16:creationId xmlns:a16="http://schemas.microsoft.com/office/drawing/2014/main" id="{1F230783-D335-4E3F-8821-D3FFF79CC6DB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47625"/>
    <xdr:sp macro="" textlink="">
      <xdr:nvSpPr>
        <xdr:cNvPr id="1015" name="Text Box 70">
          <a:extLst>
            <a:ext uri="{FF2B5EF4-FFF2-40B4-BE49-F238E27FC236}">
              <a16:creationId xmlns:a16="http://schemas.microsoft.com/office/drawing/2014/main" id="{ED10BEB7-F66F-4925-8D65-FBE5422E9D7D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47625"/>
    <xdr:sp macro="" textlink="">
      <xdr:nvSpPr>
        <xdr:cNvPr id="1016" name="Text Box 71">
          <a:extLst>
            <a:ext uri="{FF2B5EF4-FFF2-40B4-BE49-F238E27FC236}">
              <a16:creationId xmlns:a16="http://schemas.microsoft.com/office/drawing/2014/main" id="{55002F37-6707-48C7-8BBC-DB8AE2199520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47625"/>
    <xdr:sp macro="" textlink="">
      <xdr:nvSpPr>
        <xdr:cNvPr id="1017" name="Text Box 72">
          <a:extLst>
            <a:ext uri="{FF2B5EF4-FFF2-40B4-BE49-F238E27FC236}">
              <a16:creationId xmlns:a16="http://schemas.microsoft.com/office/drawing/2014/main" id="{D21727A0-B4BE-4D0F-A879-A1A5E2BB8663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47625"/>
    <xdr:sp macro="" textlink="">
      <xdr:nvSpPr>
        <xdr:cNvPr id="1018" name="Text Box 73">
          <a:extLst>
            <a:ext uri="{FF2B5EF4-FFF2-40B4-BE49-F238E27FC236}">
              <a16:creationId xmlns:a16="http://schemas.microsoft.com/office/drawing/2014/main" id="{345F2799-684B-4E73-A131-EBECD6B10DDD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28575"/>
    <xdr:sp macro="" textlink="">
      <xdr:nvSpPr>
        <xdr:cNvPr id="1019" name="Text Box 46">
          <a:extLst>
            <a:ext uri="{FF2B5EF4-FFF2-40B4-BE49-F238E27FC236}">
              <a16:creationId xmlns:a16="http://schemas.microsoft.com/office/drawing/2014/main" id="{A8D023B7-B6CD-4A21-84E2-58C8D5B530BF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28575"/>
    <xdr:sp macro="" textlink="">
      <xdr:nvSpPr>
        <xdr:cNvPr id="1020" name="Text Box 43">
          <a:extLst>
            <a:ext uri="{FF2B5EF4-FFF2-40B4-BE49-F238E27FC236}">
              <a16:creationId xmlns:a16="http://schemas.microsoft.com/office/drawing/2014/main" id="{57315C74-B7BE-4B6D-8E3B-D70021BD062F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28575"/>
    <xdr:sp macro="" textlink="">
      <xdr:nvSpPr>
        <xdr:cNvPr id="1021" name="Text Box 46">
          <a:extLst>
            <a:ext uri="{FF2B5EF4-FFF2-40B4-BE49-F238E27FC236}">
              <a16:creationId xmlns:a16="http://schemas.microsoft.com/office/drawing/2014/main" id="{7C6E238F-9CA1-425A-9286-E5979F37E8DE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28575"/>
    <xdr:sp macro="" textlink="">
      <xdr:nvSpPr>
        <xdr:cNvPr id="1022" name="Text Box 43">
          <a:extLst>
            <a:ext uri="{FF2B5EF4-FFF2-40B4-BE49-F238E27FC236}">
              <a16:creationId xmlns:a16="http://schemas.microsoft.com/office/drawing/2014/main" id="{BBDAAA60-EB23-4E2B-88BE-770C654B4F82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236</xdr:row>
      <xdr:rowOff>0</xdr:rowOff>
    </xdr:from>
    <xdr:ext cx="0" cy="171450"/>
    <xdr:sp macro="" textlink="">
      <xdr:nvSpPr>
        <xdr:cNvPr id="1023" name="Text Box 10">
          <a:extLst>
            <a:ext uri="{FF2B5EF4-FFF2-40B4-BE49-F238E27FC236}">
              <a16:creationId xmlns:a16="http://schemas.microsoft.com/office/drawing/2014/main" id="{AEC90EC0-AA94-45D4-BC3F-A997E24515D0}"/>
            </a:ext>
          </a:extLst>
        </xdr:cNvPr>
        <xdr:cNvSpPr txBox="1">
          <a:spLocks noChangeArrowheads="1"/>
        </xdr:cNvSpPr>
      </xdr:nvSpPr>
      <xdr:spPr bwMode="auto">
        <a:xfrm>
          <a:off x="1057275" y="499110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236</xdr:row>
      <xdr:rowOff>0</xdr:rowOff>
    </xdr:from>
    <xdr:ext cx="0" cy="171450"/>
    <xdr:sp macro="" textlink="">
      <xdr:nvSpPr>
        <xdr:cNvPr id="1024" name="Text Box 11">
          <a:extLst>
            <a:ext uri="{FF2B5EF4-FFF2-40B4-BE49-F238E27FC236}">
              <a16:creationId xmlns:a16="http://schemas.microsoft.com/office/drawing/2014/main" id="{A814782C-2DA6-485A-8792-D51F24F0A3A4}"/>
            </a:ext>
          </a:extLst>
        </xdr:cNvPr>
        <xdr:cNvSpPr txBox="1">
          <a:spLocks noChangeArrowheads="1"/>
        </xdr:cNvSpPr>
      </xdr:nvSpPr>
      <xdr:spPr bwMode="auto">
        <a:xfrm>
          <a:off x="1057275" y="499110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171450"/>
    <xdr:sp macro="" textlink="">
      <xdr:nvSpPr>
        <xdr:cNvPr id="1025" name="Text Box 65">
          <a:extLst>
            <a:ext uri="{FF2B5EF4-FFF2-40B4-BE49-F238E27FC236}">
              <a16:creationId xmlns:a16="http://schemas.microsoft.com/office/drawing/2014/main" id="{006AFE5A-D922-415A-924D-1FA1F96D3678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171450"/>
    <xdr:sp macro="" textlink="">
      <xdr:nvSpPr>
        <xdr:cNvPr id="1026" name="Text Box 91">
          <a:extLst>
            <a:ext uri="{FF2B5EF4-FFF2-40B4-BE49-F238E27FC236}">
              <a16:creationId xmlns:a16="http://schemas.microsoft.com/office/drawing/2014/main" id="{6B324CC8-13C4-4B97-9E21-3736457BFB9C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171450"/>
    <xdr:sp macro="" textlink="">
      <xdr:nvSpPr>
        <xdr:cNvPr id="1027" name="Text Box 65">
          <a:extLst>
            <a:ext uri="{FF2B5EF4-FFF2-40B4-BE49-F238E27FC236}">
              <a16:creationId xmlns:a16="http://schemas.microsoft.com/office/drawing/2014/main" id="{F64C743D-7A5E-4D9C-A751-8DAD9B078DDD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171450"/>
    <xdr:sp macro="" textlink="">
      <xdr:nvSpPr>
        <xdr:cNvPr id="1028" name="Text Box 91">
          <a:extLst>
            <a:ext uri="{FF2B5EF4-FFF2-40B4-BE49-F238E27FC236}">
              <a16:creationId xmlns:a16="http://schemas.microsoft.com/office/drawing/2014/main" id="{F9924B7D-23BA-44B2-AA3B-3287A4279414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236</xdr:row>
      <xdr:rowOff>0</xdr:rowOff>
    </xdr:from>
    <xdr:ext cx="76200" cy="171450"/>
    <xdr:sp macro="" textlink="">
      <xdr:nvSpPr>
        <xdr:cNvPr id="1029" name="Text Box 46">
          <a:extLst>
            <a:ext uri="{FF2B5EF4-FFF2-40B4-BE49-F238E27FC236}">
              <a16:creationId xmlns:a16="http://schemas.microsoft.com/office/drawing/2014/main" id="{F4687F22-6DEC-4C53-AAAA-84D5C4534A0F}"/>
            </a:ext>
          </a:extLst>
        </xdr:cNvPr>
        <xdr:cNvSpPr txBox="1">
          <a:spLocks noChangeArrowheads="1"/>
        </xdr:cNvSpPr>
      </xdr:nvSpPr>
      <xdr:spPr bwMode="auto">
        <a:xfrm>
          <a:off x="4676775" y="49911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236</xdr:row>
      <xdr:rowOff>0</xdr:rowOff>
    </xdr:from>
    <xdr:ext cx="76200" cy="171450"/>
    <xdr:sp macro="" textlink="">
      <xdr:nvSpPr>
        <xdr:cNvPr id="1030" name="Text Box 43">
          <a:extLst>
            <a:ext uri="{FF2B5EF4-FFF2-40B4-BE49-F238E27FC236}">
              <a16:creationId xmlns:a16="http://schemas.microsoft.com/office/drawing/2014/main" id="{F72ABD2E-25B4-45C4-902B-3A4BD246E6D9}"/>
            </a:ext>
          </a:extLst>
        </xdr:cNvPr>
        <xdr:cNvSpPr txBox="1">
          <a:spLocks noChangeArrowheads="1"/>
        </xdr:cNvSpPr>
      </xdr:nvSpPr>
      <xdr:spPr bwMode="auto">
        <a:xfrm>
          <a:off x="4676775" y="49911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66675"/>
    <xdr:sp macro="" textlink="">
      <xdr:nvSpPr>
        <xdr:cNvPr id="1031" name="Text Box 68">
          <a:extLst>
            <a:ext uri="{FF2B5EF4-FFF2-40B4-BE49-F238E27FC236}">
              <a16:creationId xmlns:a16="http://schemas.microsoft.com/office/drawing/2014/main" id="{5C829335-6763-4231-82DF-B61289960A44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66675"/>
    <xdr:sp macro="" textlink="">
      <xdr:nvSpPr>
        <xdr:cNvPr id="1032" name="Text Box 69">
          <a:extLst>
            <a:ext uri="{FF2B5EF4-FFF2-40B4-BE49-F238E27FC236}">
              <a16:creationId xmlns:a16="http://schemas.microsoft.com/office/drawing/2014/main" id="{681EFC30-C5E0-4608-894C-01D59AFC17DD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66675"/>
    <xdr:sp macro="" textlink="">
      <xdr:nvSpPr>
        <xdr:cNvPr id="1033" name="Text Box 70">
          <a:extLst>
            <a:ext uri="{FF2B5EF4-FFF2-40B4-BE49-F238E27FC236}">
              <a16:creationId xmlns:a16="http://schemas.microsoft.com/office/drawing/2014/main" id="{1D0C8111-62F5-4EF9-92F2-7C411FB02B8A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66675"/>
    <xdr:sp macro="" textlink="">
      <xdr:nvSpPr>
        <xdr:cNvPr id="1034" name="Text Box 71">
          <a:extLst>
            <a:ext uri="{FF2B5EF4-FFF2-40B4-BE49-F238E27FC236}">
              <a16:creationId xmlns:a16="http://schemas.microsoft.com/office/drawing/2014/main" id="{F491FCEB-6854-4DC0-95F3-1F394D477195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66675"/>
    <xdr:sp macro="" textlink="">
      <xdr:nvSpPr>
        <xdr:cNvPr id="1035" name="Text Box 72">
          <a:extLst>
            <a:ext uri="{FF2B5EF4-FFF2-40B4-BE49-F238E27FC236}">
              <a16:creationId xmlns:a16="http://schemas.microsoft.com/office/drawing/2014/main" id="{6BBA4197-0849-4209-8B87-6A0B5C68B8A9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66675"/>
    <xdr:sp macro="" textlink="">
      <xdr:nvSpPr>
        <xdr:cNvPr id="1036" name="Text Box 73">
          <a:extLst>
            <a:ext uri="{FF2B5EF4-FFF2-40B4-BE49-F238E27FC236}">
              <a16:creationId xmlns:a16="http://schemas.microsoft.com/office/drawing/2014/main" id="{AD94502C-D50E-40B2-A93D-8DA2CCF26C4C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28575"/>
    <xdr:sp macro="" textlink="">
      <xdr:nvSpPr>
        <xdr:cNvPr id="1037" name="Text Box 46">
          <a:extLst>
            <a:ext uri="{FF2B5EF4-FFF2-40B4-BE49-F238E27FC236}">
              <a16:creationId xmlns:a16="http://schemas.microsoft.com/office/drawing/2014/main" id="{0FD0BA3F-2242-4D3C-93CC-A2016862680E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28575"/>
    <xdr:sp macro="" textlink="">
      <xdr:nvSpPr>
        <xdr:cNvPr id="1038" name="Text Box 43">
          <a:extLst>
            <a:ext uri="{FF2B5EF4-FFF2-40B4-BE49-F238E27FC236}">
              <a16:creationId xmlns:a16="http://schemas.microsoft.com/office/drawing/2014/main" id="{9973211A-2419-4C07-82A3-1BC22C4787F2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28575"/>
    <xdr:sp macro="" textlink="">
      <xdr:nvSpPr>
        <xdr:cNvPr id="1039" name="Text Box 46">
          <a:extLst>
            <a:ext uri="{FF2B5EF4-FFF2-40B4-BE49-F238E27FC236}">
              <a16:creationId xmlns:a16="http://schemas.microsoft.com/office/drawing/2014/main" id="{D4284571-6170-4F89-9D3C-122B3289BE66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28575"/>
    <xdr:sp macro="" textlink="">
      <xdr:nvSpPr>
        <xdr:cNvPr id="1040" name="Text Box 43">
          <a:extLst>
            <a:ext uri="{FF2B5EF4-FFF2-40B4-BE49-F238E27FC236}">
              <a16:creationId xmlns:a16="http://schemas.microsoft.com/office/drawing/2014/main" id="{B71DA7A4-41C1-42EE-ABE0-42F0E3549963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66675"/>
    <xdr:sp macro="" textlink="">
      <xdr:nvSpPr>
        <xdr:cNvPr id="1041" name="Text Box 68">
          <a:extLst>
            <a:ext uri="{FF2B5EF4-FFF2-40B4-BE49-F238E27FC236}">
              <a16:creationId xmlns:a16="http://schemas.microsoft.com/office/drawing/2014/main" id="{515F5771-BDD0-49C0-B040-5B6DED93E745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66675"/>
    <xdr:sp macro="" textlink="">
      <xdr:nvSpPr>
        <xdr:cNvPr id="1042" name="Text Box 69">
          <a:extLst>
            <a:ext uri="{FF2B5EF4-FFF2-40B4-BE49-F238E27FC236}">
              <a16:creationId xmlns:a16="http://schemas.microsoft.com/office/drawing/2014/main" id="{ACA5E6FB-9EE8-4722-9FFE-DDECB3C1E534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66675"/>
    <xdr:sp macro="" textlink="">
      <xdr:nvSpPr>
        <xdr:cNvPr id="1043" name="Text Box 70">
          <a:extLst>
            <a:ext uri="{FF2B5EF4-FFF2-40B4-BE49-F238E27FC236}">
              <a16:creationId xmlns:a16="http://schemas.microsoft.com/office/drawing/2014/main" id="{03119D68-C2C1-4633-9BA5-31C784F5793E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66675"/>
    <xdr:sp macro="" textlink="">
      <xdr:nvSpPr>
        <xdr:cNvPr id="1044" name="Text Box 71">
          <a:extLst>
            <a:ext uri="{FF2B5EF4-FFF2-40B4-BE49-F238E27FC236}">
              <a16:creationId xmlns:a16="http://schemas.microsoft.com/office/drawing/2014/main" id="{CB0BF2CB-20AD-455A-8816-51DF242ED02F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66675"/>
    <xdr:sp macro="" textlink="">
      <xdr:nvSpPr>
        <xdr:cNvPr id="1045" name="Text Box 72">
          <a:extLst>
            <a:ext uri="{FF2B5EF4-FFF2-40B4-BE49-F238E27FC236}">
              <a16:creationId xmlns:a16="http://schemas.microsoft.com/office/drawing/2014/main" id="{3E65B81C-270E-4E4D-BBA2-2ADD2C2EB916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66675"/>
    <xdr:sp macro="" textlink="">
      <xdr:nvSpPr>
        <xdr:cNvPr id="1046" name="Text Box 73">
          <a:extLst>
            <a:ext uri="{FF2B5EF4-FFF2-40B4-BE49-F238E27FC236}">
              <a16:creationId xmlns:a16="http://schemas.microsoft.com/office/drawing/2014/main" id="{4C7E7D99-71B3-4A95-8B9A-999F2860975C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28575"/>
    <xdr:sp macro="" textlink="">
      <xdr:nvSpPr>
        <xdr:cNvPr id="1047" name="Text Box 46">
          <a:extLst>
            <a:ext uri="{FF2B5EF4-FFF2-40B4-BE49-F238E27FC236}">
              <a16:creationId xmlns:a16="http://schemas.microsoft.com/office/drawing/2014/main" id="{1FED5F17-3014-4A26-955D-E0DE73D2BD14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28575"/>
    <xdr:sp macro="" textlink="">
      <xdr:nvSpPr>
        <xdr:cNvPr id="1048" name="Text Box 43">
          <a:extLst>
            <a:ext uri="{FF2B5EF4-FFF2-40B4-BE49-F238E27FC236}">
              <a16:creationId xmlns:a16="http://schemas.microsoft.com/office/drawing/2014/main" id="{E5D10F4B-F9A1-4A7F-AB8A-C43794521ED7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28575"/>
    <xdr:sp macro="" textlink="">
      <xdr:nvSpPr>
        <xdr:cNvPr id="1049" name="Text Box 46">
          <a:extLst>
            <a:ext uri="{FF2B5EF4-FFF2-40B4-BE49-F238E27FC236}">
              <a16:creationId xmlns:a16="http://schemas.microsoft.com/office/drawing/2014/main" id="{B1E72B8D-B1E7-408C-927E-EFF015EB016A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28575"/>
    <xdr:sp macro="" textlink="">
      <xdr:nvSpPr>
        <xdr:cNvPr id="1050" name="Text Box 43">
          <a:extLst>
            <a:ext uri="{FF2B5EF4-FFF2-40B4-BE49-F238E27FC236}">
              <a16:creationId xmlns:a16="http://schemas.microsoft.com/office/drawing/2014/main" id="{58934398-282F-4E70-9D5D-09D974334AD0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47625"/>
    <xdr:sp macro="" textlink="">
      <xdr:nvSpPr>
        <xdr:cNvPr id="1051" name="Text Box 68">
          <a:extLst>
            <a:ext uri="{FF2B5EF4-FFF2-40B4-BE49-F238E27FC236}">
              <a16:creationId xmlns:a16="http://schemas.microsoft.com/office/drawing/2014/main" id="{452750C6-C984-4BF0-B4C3-3AF6C5B6467C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47625"/>
    <xdr:sp macro="" textlink="">
      <xdr:nvSpPr>
        <xdr:cNvPr id="1052" name="Text Box 69">
          <a:extLst>
            <a:ext uri="{FF2B5EF4-FFF2-40B4-BE49-F238E27FC236}">
              <a16:creationId xmlns:a16="http://schemas.microsoft.com/office/drawing/2014/main" id="{A7E6BBAD-F2BD-471C-80F2-A71530469765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47625"/>
    <xdr:sp macro="" textlink="">
      <xdr:nvSpPr>
        <xdr:cNvPr id="1053" name="Text Box 70">
          <a:extLst>
            <a:ext uri="{FF2B5EF4-FFF2-40B4-BE49-F238E27FC236}">
              <a16:creationId xmlns:a16="http://schemas.microsoft.com/office/drawing/2014/main" id="{4128D870-E5C1-4E57-8093-68AE204CCEE9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47625"/>
    <xdr:sp macro="" textlink="">
      <xdr:nvSpPr>
        <xdr:cNvPr id="1054" name="Text Box 71">
          <a:extLst>
            <a:ext uri="{FF2B5EF4-FFF2-40B4-BE49-F238E27FC236}">
              <a16:creationId xmlns:a16="http://schemas.microsoft.com/office/drawing/2014/main" id="{84FED5B5-72AC-495D-A636-49490B0A11BA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47625"/>
    <xdr:sp macro="" textlink="">
      <xdr:nvSpPr>
        <xdr:cNvPr id="1055" name="Text Box 72">
          <a:extLst>
            <a:ext uri="{FF2B5EF4-FFF2-40B4-BE49-F238E27FC236}">
              <a16:creationId xmlns:a16="http://schemas.microsoft.com/office/drawing/2014/main" id="{1377CDB6-92F1-4475-9F0A-574E184F514B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47625"/>
    <xdr:sp macro="" textlink="">
      <xdr:nvSpPr>
        <xdr:cNvPr id="1056" name="Text Box 73">
          <a:extLst>
            <a:ext uri="{FF2B5EF4-FFF2-40B4-BE49-F238E27FC236}">
              <a16:creationId xmlns:a16="http://schemas.microsoft.com/office/drawing/2014/main" id="{B476FFB9-4D0C-4DF2-9740-7DC07348DE46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28575"/>
    <xdr:sp macro="" textlink="">
      <xdr:nvSpPr>
        <xdr:cNvPr id="1057" name="Text Box 46">
          <a:extLst>
            <a:ext uri="{FF2B5EF4-FFF2-40B4-BE49-F238E27FC236}">
              <a16:creationId xmlns:a16="http://schemas.microsoft.com/office/drawing/2014/main" id="{A32D3435-9C79-4831-98C3-5F62E7EA1642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28575"/>
    <xdr:sp macro="" textlink="">
      <xdr:nvSpPr>
        <xdr:cNvPr id="1058" name="Text Box 43">
          <a:extLst>
            <a:ext uri="{FF2B5EF4-FFF2-40B4-BE49-F238E27FC236}">
              <a16:creationId xmlns:a16="http://schemas.microsoft.com/office/drawing/2014/main" id="{A918B3FA-0A04-4534-9E20-7EF80799AEA1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28575"/>
    <xdr:sp macro="" textlink="">
      <xdr:nvSpPr>
        <xdr:cNvPr id="1059" name="Text Box 46">
          <a:extLst>
            <a:ext uri="{FF2B5EF4-FFF2-40B4-BE49-F238E27FC236}">
              <a16:creationId xmlns:a16="http://schemas.microsoft.com/office/drawing/2014/main" id="{3E26F841-4710-4D3D-ABAA-67C3D83573EC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28575"/>
    <xdr:sp macro="" textlink="">
      <xdr:nvSpPr>
        <xdr:cNvPr id="1060" name="Text Box 43">
          <a:extLst>
            <a:ext uri="{FF2B5EF4-FFF2-40B4-BE49-F238E27FC236}">
              <a16:creationId xmlns:a16="http://schemas.microsoft.com/office/drawing/2014/main" id="{E25D8121-16CC-461D-A7C4-3C527A2829BA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171450"/>
    <xdr:sp macro="" textlink="">
      <xdr:nvSpPr>
        <xdr:cNvPr id="1061" name="Text Box 65">
          <a:extLst>
            <a:ext uri="{FF2B5EF4-FFF2-40B4-BE49-F238E27FC236}">
              <a16:creationId xmlns:a16="http://schemas.microsoft.com/office/drawing/2014/main" id="{329A8467-6003-441D-8243-90993ED51357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171450"/>
    <xdr:sp macro="" textlink="">
      <xdr:nvSpPr>
        <xdr:cNvPr id="1062" name="Text Box 91">
          <a:extLst>
            <a:ext uri="{FF2B5EF4-FFF2-40B4-BE49-F238E27FC236}">
              <a16:creationId xmlns:a16="http://schemas.microsoft.com/office/drawing/2014/main" id="{E472DA40-04B5-4B32-9BC1-0C49796B8479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171450"/>
    <xdr:sp macro="" textlink="">
      <xdr:nvSpPr>
        <xdr:cNvPr id="1063" name="Text Box 65">
          <a:extLst>
            <a:ext uri="{FF2B5EF4-FFF2-40B4-BE49-F238E27FC236}">
              <a16:creationId xmlns:a16="http://schemas.microsoft.com/office/drawing/2014/main" id="{1CDB9246-D997-44C9-A333-5126C06E313B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171450"/>
    <xdr:sp macro="" textlink="">
      <xdr:nvSpPr>
        <xdr:cNvPr id="1064" name="Text Box 91">
          <a:extLst>
            <a:ext uri="{FF2B5EF4-FFF2-40B4-BE49-F238E27FC236}">
              <a16:creationId xmlns:a16="http://schemas.microsoft.com/office/drawing/2014/main" id="{A6D8EF99-799E-4764-9166-FD8159837099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236</xdr:row>
      <xdr:rowOff>0</xdr:rowOff>
    </xdr:from>
    <xdr:ext cx="76200" cy="171450"/>
    <xdr:sp macro="" textlink="">
      <xdr:nvSpPr>
        <xdr:cNvPr id="1065" name="Text Box 46">
          <a:extLst>
            <a:ext uri="{FF2B5EF4-FFF2-40B4-BE49-F238E27FC236}">
              <a16:creationId xmlns:a16="http://schemas.microsoft.com/office/drawing/2014/main" id="{2C2D63C3-B0C0-472D-B09D-2733821D927E}"/>
            </a:ext>
          </a:extLst>
        </xdr:cNvPr>
        <xdr:cNvSpPr txBox="1">
          <a:spLocks noChangeArrowheads="1"/>
        </xdr:cNvSpPr>
      </xdr:nvSpPr>
      <xdr:spPr bwMode="auto">
        <a:xfrm>
          <a:off x="4676775" y="49911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236</xdr:row>
      <xdr:rowOff>0</xdr:rowOff>
    </xdr:from>
    <xdr:ext cx="76200" cy="171450"/>
    <xdr:sp macro="" textlink="">
      <xdr:nvSpPr>
        <xdr:cNvPr id="1066" name="Text Box 43">
          <a:extLst>
            <a:ext uri="{FF2B5EF4-FFF2-40B4-BE49-F238E27FC236}">
              <a16:creationId xmlns:a16="http://schemas.microsoft.com/office/drawing/2014/main" id="{CFA3F902-F23C-4067-AB31-E38BF30B3C1E}"/>
            </a:ext>
          </a:extLst>
        </xdr:cNvPr>
        <xdr:cNvSpPr txBox="1">
          <a:spLocks noChangeArrowheads="1"/>
        </xdr:cNvSpPr>
      </xdr:nvSpPr>
      <xdr:spPr bwMode="auto">
        <a:xfrm>
          <a:off x="4676775" y="49911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66675"/>
    <xdr:sp macro="" textlink="">
      <xdr:nvSpPr>
        <xdr:cNvPr id="1067" name="Text Box 68">
          <a:extLst>
            <a:ext uri="{FF2B5EF4-FFF2-40B4-BE49-F238E27FC236}">
              <a16:creationId xmlns:a16="http://schemas.microsoft.com/office/drawing/2014/main" id="{D2B8F2C7-F6D3-4F63-AF25-9AD9ADA8386E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66675"/>
    <xdr:sp macro="" textlink="">
      <xdr:nvSpPr>
        <xdr:cNvPr id="1068" name="Text Box 69">
          <a:extLst>
            <a:ext uri="{FF2B5EF4-FFF2-40B4-BE49-F238E27FC236}">
              <a16:creationId xmlns:a16="http://schemas.microsoft.com/office/drawing/2014/main" id="{597AFBD7-896D-41A5-8B9F-9C8074FD9312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66675"/>
    <xdr:sp macro="" textlink="">
      <xdr:nvSpPr>
        <xdr:cNvPr id="1069" name="Text Box 70">
          <a:extLst>
            <a:ext uri="{FF2B5EF4-FFF2-40B4-BE49-F238E27FC236}">
              <a16:creationId xmlns:a16="http://schemas.microsoft.com/office/drawing/2014/main" id="{B5ACE410-204D-420A-A121-51D238C88814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66675"/>
    <xdr:sp macro="" textlink="">
      <xdr:nvSpPr>
        <xdr:cNvPr id="1070" name="Text Box 71">
          <a:extLst>
            <a:ext uri="{FF2B5EF4-FFF2-40B4-BE49-F238E27FC236}">
              <a16:creationId xmlns:a16="http://schemas.microsoft.com/office/drawing/2014/main" id="{08C18CDC-02C4-4EAD-A2C4-4099EE9B417B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66675"/>
    <xdr:sp macro="" textlink="">
      <xdr:nvSpPr>
        <xdr:cNvPr id="1071" name="Text Box 72">
          <a:extLst>
            <a:ext uri="{FF2B5EF4-FFF2-40B4-BE49-F238E27FC236}">
              <a16:creationId xmlns:a16="http://schemas.microsoft.com/office/drawing/2014/main" id="{13A20BFE-E189-4090-8DB7-C9CC46CCE507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66675"/>
    <xdr:sp macro="" textlink="">
      <xdr:nvSpPr>
        <xdr:cNvPr id="1072" name="Text Box 73">
          <a:extLst>
            <a:ext uri="{FF2B5EF4-FFF2-40B4-BE49-F238E27FC236}">
              <a16:creationId xmlns:a16="http://schemas.microsoft.com/office/drawing/2014/main" id="{40A4AD7B-BCA8-4495-AB19-A10EF902F7B9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28575"/>
    <xdr:sp macro="" textlink="">
      <xdr:nvSpPr>
        <xdr:cNvPr id="1073" name="Text Box 46">
          <a:extLst>
            <a:ext uri="{FF2B5EF4-FFF2-40B4-BE49-F238E27FC236}">
              <a16:creationId xmlns:a16="http://schemas.microsoft.com/office/drawing/2014/main" id="{C0BFD8E1-B80B-4F50-BDD4-FA10441D66AF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28575"/>
    <xdr:sp macro="" textlink="">
      <xdr:nvSpPr>
        <xdr:cNvPr id="1074" name="Text Box 43">
          <a:extLst>
            <a:ext uri="{FF2B5EF4-FFF2-40B4-BE49-F238E27FC236}">
              <a16:creationId xmlns:a16="http://schemas.microsoft.com/office/drawing/2014/main" id="{A88B5BC1-AAAB-4F65-AC21-F840A313A900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28575"/>
    <xdr:sp macro="" textlink="">
      <xdr:nvSpPr>
        <xdr:cNvPr id="1075" name="Text Box 46">
          <a:extLst>
            <a:ext uri="{FF2B5EF4-FFF2-40B4-BE49-F238E27FC236}">
              <a16:creationId xmlns:a16="http://schemas.microsoft.com/office/drawing/2014/main" id="{81A2DE39-3F56-4D1C-8C0D-95DD87CCBF08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28575"/>
    <xdr:sp macro="" textlink="">
      <xdr:nvSpPr>
        <xdr:cNvPr id="1076" name="Text Box 43">
          <a:extLst>
            <a:ext uri="{FF2B5EF4-FFF2-40B4-BE49-F238E27FC236}">
              <a16:creationId xmlns:a16="http://schemas.microsoft.com/office/drawing/2014/main" id="{A8FFE6CA-5D3A-4BDC-A0EE-B54230A0696F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66675"/>
    <xdr:sp macro="" textlink="">
      <xdr:nvSpPr>
        <xdr:cNvPr id="1077" name="Text Box 68">
          <a:extLst>
            <a:ext uri="{FF2B5EF4-FFF2-40B4-BE49-F238E27FC236}">
              <a16:creationId xmlns:a16="http://schemas.microsoft.com/office/drawing/2014/main" id="{1D8882FD-1248-4F28-A9A6-7ADE7BB363EC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66675"/>
    <xdr:sp macro="" textlink="">
      <xdr:nvSpPr>
        <xdr:cNvPr id="1078" name="Text Box 69">
          <a:extLst>
            <a:ext uri="{FF2B5EF4-FFF2-40B4-BE49-F238E27FC236}">
              <a16:creationId xmlns:a16="http://schemas.microsoft.com/office/drawing/2014/main" id="{3822F7FD-3CC1-4FA7-9E87-8BB9574F9EC3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66675"/>
    <xdr:sp macro="" textlink="">
      <xdr:nvSpPr>
        <xdr:cNvPr id="1079" name="Text Box 70">
          <a:extLst>
            <a:ext uri="{FF2B5EF4-FFF2-40B4-BE49-F238E27FC236}">
              <a16:creationId xmlns:a16="http://schemas.microsoft.com/office/drawing/2014/main" id="{D7E828C5-6997-4C38-8905-18BC1D2175E3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66675"/>
    <xdr:sp macro="" textlink="">
      <xdr:nvSpPr>
        <xdr:cNvPr id="1080" name="Text Box 71">
          <a:extLst>
            <a:ext uri="{FF2B5EF4-FFF2-40B4-BE49-F238E27FC236}">
              <a16:creationId xmlns:a16="http://schemas.microsoft.com/office/drawing/2014/main" id="{FA07E5AC-42B0-4AA5-A663-C181D6C596E9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66675"/>
    <xdr:sp macro="" textlink="">
      <xdr:nvSpPr>
        <xdr:cNvPr id="1081" name="Text Box 72">
          <a:extLst>
            <a:ext uri="{FF2B5EF4-FFF2-40B4-BE49-F238E27FC236}">
              <a16:creationId xmlns:a16="http://schemas.microsoft.com/office/drawing/2014/main" id="{AE934971-FDC1-428B-B5CE-F60299CF00C5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66675"/>
    <xdr:sp macro="" textlink="">
      <xdr:nvSpPr>
        <xdr:cNvPr id="1082" name="Text Box 73">
          <a:extLst>
            <a:ext uri="{FF2B5EF4-FFF2-40B4-BE49-F238E27FC236}">
              <a16:creationId xmlns:a16="http://schemas.microsoft.com/office/drawing/2014/main" id="{5B655362-8E54-4600-AD3F-92546A413AF0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28575"/>
    <xdr:sp macro="" textlink="">
      <xdr:nvSpPr>
        <xdr:cNvPr id="1083" name="Text Box 46">
          <a:extLst>
            <a:ext uri="{FF2B5EF4-FFF2-40B4-BE49-F238E27FC236}">
              <a16:creationId xmlns:a16="http://schemas.microsoft.com/office/drawing/2014/main" id="{F61DEB72-E6C6-4157-B785-DB2A74E8678B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28575"/>
    <xdr:sp macro="" textlink="">
      <xdr:nvSpPr>
        <xdr:cNvPr id="1084" name="Text Box 43">
          <a:extLst>
            <a:ext uri="{FF2B5EF4-FFF2-40B4-BE49-F238E27FC236}">
              <a16:creationId xmlns:a16="http://schemas.microsoft.com/office/drawing/2014/main" id="{266DF6D5-7B19-427F-B614-677FF0D48708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28575"/>
    <xdr:sp macro="" textlink="">
      <xdr:nvSpPr>
        <xdr:cNvPr id="1085" name="Text Box 46">
          <a:extLst>
            <a:ext uri="{FF2B5EF4-FFF2-40B4-BE49-F238E27FC236}">
              <a16:creationId xmlns:a16="http://schemas.microsoft.com/office/drawing/2014/main" id="{821C1E58-981D-44C2-BD8B-A85AD46A98B6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47625"/>
    <xdr:sp macro="" textlink="">
      <xdr:nvSpPr>
        <xdr:cNvPr id="1086" name="Text Box 68">
          <a:extLst>
            <a:ext uri="{FF2B5EF4-FFF2-40B4-BE49-F238E27FC236}">
              <a16:creationId xmlns:a16="http://schemas.microsoft.com/office/drawing/2014/main" id="{69ECEFC2-70D1-4BD5-92B9-87E734095F50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47625"/>
    <xdr:sp macro="" textlink="">
      <xdr:nvSpPr>
        <xdr:cNvPr id="1087" name="Text Box 69">
          <a:extLst>
            <a:ext uri="{FF2B5EF4-FFF2-40B4-BE49-F238E27FC236}">
              <a16:creationId xmlns:a16="http://schemas.microsoft.com/office/drawing/2014/main" id="{E60BD3C4-F503-49F3-AC7B-B0E0842A60B6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47625"/>
    <xdr:sp macro="" textlink="">
      <xdr:nvSpPr>
        <xdr:cNvPr id="1088" name="Text Box 70">
          <a:extLst>
            <a:ext uri="{FF2B5EF4-FFF2-40B4-BE49-F238E27FC236}">
              <a16:creationId xmlns:a16="http://schemas.microsoft.com/office/drawing/2014/main" id="{19D5A812-4059-4B17-89F5-07E2678DEA58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47625"/>
    <xdr:sp macro="" textlink="">
      <xdr:nvSpPr>
        <xdr:cNvPr id="1089" name="Text Box 71">
          <a:extLst>
            <a:ext uri="{FF2B5EF4-FFF2-40B4-BE49-F238E27FC236}">
              <a16:creationId xmlns:a16="http://schemas.microsoft.com/office/drawing/2014/main" id="{5DE3EBC1-73C9-4F78-8DD1-5CA3169CF0F9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47625"/>
    <xdr:sp macro="" textlink="">
      <xdr:nvSpPr>
        <xdr:cNvPr id="1090" name="Text Box 72">
          <a:extLst>
            <a:ext uri="{FF2B5EF4-FFF2-40B4-BE49-F238E27FC236}">
              <a16:creationId xmlns:a16="http://schemas.microsoft.com/office/drawing/2014/main" id="{7BF768DC-D5F8-4CA5-909C-765AA7D74EE3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47625"/>
    <xdr:sp macro="" textlink="">
      <xdr:nvSpPr>
        <xdr:cNvPr id="1091" name="Text Box 73">
          <a:extLst>
            <a:ext uri="{FF2B5EF4-FFF2-40B4-BE49-F238E27FC236}">
              <a16:creationId xmlns:a16="http://schemas.microsoft.com/office/drawing/2014/main" id="{B7CBE8FE-BC7E-4113-A30C-C30E6DACD6E5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28575"/>
    <xdr:sp macro="" textlink="">
      <xdr:nvSpPr>
        <xdr:cNvPr id="1092" name="Text Box 46">
          <a:extLst>
            <a:ext uri="{FF2B5EF4-FFF2-40B4-BE49-F238E27FC236}">
              <a16:creationId xmlns:a16="http://schemas.microsoft.com/office/drawing/2014/main" id="{E201B062-1DD1-4E1D-84AD-3057930FEF96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28575"/>
    <xdr:sp macro="" textlink="">
      <xdr:nvSpPr>
        <xdr:cNvPr id="1093" name="Text Box 43">
          <a:extLst>
            <a:ext uri="{FF2B5EF4-FFF2-40B4-BE49-F238E27FC236}">
              <a16:creationId xmlns:a16="http://schemas.microsoft.com/office/drawing/2014/main" id="{68441A1B-D3A4-444E-98EF-D7921EF7FC80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28575"/>
    <xdr:sp macro="" textlink="">
      <xdr:nvSpPr>
        <xdr:cNvPr id="1094" name="Text Box 46">
          <a:extLst>
            <a:ext uri="{FF2B5EF4-FFF2-40B4-BE49-F238E27FC236}">
              <a16:creationId xmlns:a16="http://schemas.microsoft.com/office/drawing/2014/main" id="{E79893C5-1F06-46BC-BADB-1A2CCADFD088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28575"/>
    <xdr:sp macro="" textlink="">
      <xdr:nvSpPr>
        <xdr:cNvPr id="1095" name="Text Box 43">
          <a:extLst>
            <a:ext uri="{FF2B5EF4-FFF2-40B4-BE49-F238E27FC236}">
              <a16:creationId xmlns:a16="http://schemas.microsoft.com/office/drawing/2014/main" id="{09DEA75D-7A37-4248-8CE3-D403FCBEF4E4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236</xdr:row>
      <xdr:rowOff>0</xdr:rowOff>
    </xdr:from>
    <xdr:ext cx="0" cy="171450"/>
    <xdr:sp macro="" textlink="">
      <xdr:nvSpPr>
        <xdr:cNvPr id="1096" name="Text Box 10">
          <a:extLst>
            <a:ext uri="{FF2B5EF4-FFF2-40B4-BE49-F238E27FC236}">
              <a16:creationId xmlns:a16="http://schemas.microsoft.com/office/drawing/2014/main" id="{FD1178E0-A83A-40EB-934C-604CB2B5D36E}"/>
            </a:ext>
          </a:extLst>
        </xdr:cNvPr>
        <xdr:cNvSpPr txBox="1">
          <a:spLocks noChangeArrowheads="1"/>
        </xdr:cNvSpPr>
      </xdr:nvSpPr>
      <xdr:spPr bwMode="auto">
        <a:xfrm>
          <a:off x="1057275" y="499110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238</xdr:row>
      <xdr:rowOff>266700</xdr:rowOff>
    </xdr:from>
    <xdr:ext cx="0" cy="171450"/>
    <xdr:sp macro="" textlink="">
      <xdr:nvSpPr>
        <xdr:cNvPr id="1097" name="Text Box 11">
          <a:extLst>
            <a:ext uri="{FF2B5EF4-FFF2-40B4-BE49-F238E27FC236}">
              <a16:creationId xmlns:a16="http://schemas.microsoft.com/office/drawing/2014/main" id="{1B08A558-5619-446F-94F5-ADC6094F1B28}"/>
            </a:ext>
          </a:extLst>
        </xdr:cNvPr>
        <xdr:cNvSpPr txBox="1">
          <a:spLocks noChangeArrowheads="1"/>
        </xdr:cNvSpPr>
      </xdr:nvSpPr>
      <xdr:spPr bwMode="auto">
        <a:xfrm>
          <a:off x="14839950" y="506920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171450"/>
    <xdr:sp macro="" textlink="">
      <xdr:nvSpPr>
        <xdr:cNvPr id="1098" name="Text Box 65">
          <a:extLst>
            <a:ext uri="{FF2B5EF4-FFF2-40B4-BE49-F238E27FC236}">
              <a16:creationId xmlns:a16="http://schemas.microsoft.com/office/drawing/2014/main" id="{613DFCEB-1F4F-44C3-B4C5-56E121D274A0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171450"/>
    <xdr:sp macro="" textlink="">
      <xdr:nvSpPr>
        <xdr:cNvPr id="1099" name="Text Box 91">
          <a:extLst>
            <a:ext uri="{FF2B5EF4-FFF2-40B4-BE49-F238E27FC236}">
              <a16:creationId xmlns:a16="http://schemas.microsoft.com/office/drawing/2014/main" id="{5DB45F10-B625-41B2-9E47-1712890A3924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171450"/>
    <xdr:sp macro="" textlink="">
      <xdr:nvSpPr>
        <xdr:cNvPr id="1100" name="Text Box 65">
          <a:extLst>
            <a:ext uri="{FF2B5EF4-FFF2-40B4-BE49-F238E27FC236}">
              <a16:creationId xmlns:a16="http://schemas.microsoft.com/office/drawing/2014/main" id="{270D1AD9-F6D8-49F8-810E-33C6C862A9CB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171450"/>
    <xdr:sp macro="" textlink="">
      <xdr:nvSpPr>
        <xdr:cNvPr id="1101" name="Text Box 91">
          <a:extLst>
            <a:ext uri="{FF2B5EF4-FFF2-40B4-BE49-F238E27FC236}">
              <a16:creationId xmlns:a16="http://schemas.microsoft.com/office/drawing/2014/main" id="{5AEC50F0-7570-4AD2-997A-0BAA7F7B16FA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236</xdr:row>
      <xdr:rowOff>0</xdr:rowOff>
    </xdr:from>
    <xdr:ext cx="76200" cy="171450"/>
    <xdr:sp macro="" textlink="">
      <xdr:nvSpPr>
        <xdr:cNvPr id="1102" name="Text Box 46">
          <a:extLst>
            <a:ext uri="{FF2B5EF4-FFF2-40B4-BE49-F238E27FC236}">
              <a16:creationId xmlns:a16="http://schemas.microsoft.com/office/drawing/2014/main" id="{11943193-301A-4DA4-B06D-25C360B2028A}"/>
            </a:ext>
          </a:extLst>
        </xdr:cNvPr>
        <xdr:cNvSpPr txBox="1">
          <a:spLocks noChangeArrowheads="1"/>
        </xdr:cNvSpPr>
      </xdr:nvSpPr>
      <xdr:spPr bwMode="auto">
        <a:xfrm>
          <a:off x="4676775" y="49911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236</xdr:row>
      <xdr:rowOff>0</xdr:rowOff>
    </xdr:from>
    <xdr:ext cx="76200" cy="171450"/>
    <xdr:sp macro="" textlink="">
      <xdr:nvSpPr>
        <xdr:cNvPr id="1103" name="Text Box 43">
          <a:extLst>
            <a:ext uri="{FF2B5EF4-FFF2-40B4-BE49-F238E27FC236}">
              <a16:creationId xmlns:a16="http://schemas.microsoft.com/office/drawing/2014/main" id="{4BE0D92B-4F14-45B6-BA5C-8928F4E2A327}"/>
            </a:ext>
          </a:extLst>
        </xdr:cNvPr>
        <xdr:cNvSpPr txBox="1">
          <a:spLocks noChangeArrowheads="1"/>
        </xdr:cNvSpPr>
      </xdr:nvSpPr>
      <xdr:spPr bwMode="auto">
        <a:xfrm>
          <a:off x="4676775" y="49911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66675"/>
    <xdr:sp macro="" textlink="">
      <xdr:nvSpPr>
        <xdr:cNvPr id="1104" name="Text Box 68">
          <a:extLst>
            <a:ext uri="{FF2B5EF4-FFF2-40B4-BE49-F238E27FC236}">
              <a16:creationId xmlns:a16="http://schemas.microsoft.com/office/drawing/2014/main" id="{D29C5606-87CA-458D-986B-0EED738E53C3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66675"/>
    <xdr:sp macro="" textlink="">
      <xdr:nvSpPr>
        <xdr:cNvPr id="1105" name="Text Box 69">
          <a:extLst>
            <a:ext uri="{FF2B5EF4-FFF2-40B4-BE49-F238E27FC236}">
              <a16:creationId xmlns:a16="http://schemas.microsoft.com/office/drawing/2014/main" id="{B9F12597-D339-4E27-A0DD-4A8ABB681940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66675"/>
    <xdr:sp macro="" textlink="">
      <xdr:nvSpPr>
        <xdr:cNvPr id="1106" name="Text Box 70">
          <a:extLst>
            <a:ext uri="{FF2B5EF4-FFF2-40B4-BE49-F238E27FC236}">
              <a16:creationId xmlns:a16="http://schemas.microsoft.com/office/drawing/2014/main" id="{821E89CC-2A9A-4909-AF71-604B4EC009C1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66675"/>
    <xdr:sp macro="" textlink="">
      <xdr:nvSpPr>
        <xdr:cNvPr id="1107" name="Text Box 71">
          <a:extLst>
            <a:ext uri="{FF2B5EF4-FFF2-40B4-BE49-F238E27FC236}">
              <a16:creationId xmlns:a16="http://schemas.microsoft.com/office/drawing/2014/main" id="{ABDDCD4C-6103-40CC-9719-9BC56BB1BEFB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66675"/>
    <xdr:sp macro="" textlink="">
      <xdr:nvSpPr>
        <xdr:cNvPr id="1108" name="Text Box 72">
          <a:extLst>
            <a:ext uri="{FF2B5EF4-FFF2-40B4-BE49-F238E27FC236}">
              <a16:creationId xmlns:a16="http://schemas.microsoft.com/office/drawing/2014/main" id="{AC78E75D-61FF-41E1-8903-8719818F4CB6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66675"/>
    <xdr:sp macro="" textlink="">
      <xdr:nvSpPr>
        <xdr:cNvPr id="1109" name="Text Box 73">
          <a:extLst>
            <a:ext uri="{FF2B5EF4-FFF2-40B4-BE49-F238E27FC236}">
              <a16:creationId xmlns:a16="http://schemas.microsoft.com/office/drawing/2014/main" id="{CA81A714-73CE-4246-B4F8-E3295A606340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28575"/>
    <xdr:sp macro="" textlink="">
      <xdr:nvSpPr>
        <xdr:cNvPr id="1110" name="Text Box 46">
          <a:extLst>
            <a:ext uri="{FF2B5EF4-FFF2-40B4-BE49-F238E27FC236}">
              <a16:creationId xmlns:a16="http://schemas.microsoft.com/office/drawing/2014/main" id="{3853F08F-9F60-4B36-B3C2-20A11C12D71F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28575"/>
    <xdr:sp macro="" textlink="">
      <xdr:nvSpPr>
        <xdr:cNvPr id="1111" name="Text Box 43">
          <a:extLst>
            <a:ext uri="{FF2B5EF4-FFF2-40B4-BE49-F238E27FC236}">
              <a16:creationId xmlns:a16="http://schemas.microsoft.com/office/drawing/2014/main" id="{F333D580-0193-4646-9732-8154A79EA646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28575"/>
    <xdr:sp macro="" textlink="">
      <xdr:nvSpPr>
        <xdr:cNvPr id="1112" name="Text Box 46">
          <a:extLst>
            <a:ext uri="{FF2B5EF4-FFF2-40B4-BE49-F238E27FC236}">
              <a16:creationId xmlns:a16="http://schemas.microsoft.com/office/drawing/2014/main" id="{209E9CC1-3410-4E49-88C5-39A0B46417D9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28575"/>
    <xdr:sp macro="" textlink="">
      <xdr:nvSpPr>
        <xdr:cNvPr id="1113" name="Text Box 43">
          <a:extLst>
            <a:ext uri="{FF2B5EF4-FFF2-40B4-BE49-F238E27FC236}">
              <a16:creationId xmlns:a16="http://schemas.microsoft.com/office/drawing/2014/main" id="{ECAAC0F2-EE34-45E0-88FD-8A2A7BFD0775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66675"/>
    <xdr:sp macro="" textlink="">
      <xdr:nvSpPr>
        <xdr:cNvPr id="1114" name="Text Box 68">
          <a:extLst>
            <a:ext uri="{FF2B5EF4-FFF2-40B4-BE49-F238E27FC236}">
              <a16:creationId xmlns:a16="http://schemas.microsoft.com/office/drawing/2014/main" id="{00295905-EE1F-49CF-BBA4-4AC47F20F1B6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66675"/>
    <xdr:sp macro="" textlink="">
      <xdr:nvSpPr>
        <xdr:cNvPr id="1115" name="Text Box 69">
          <a:extLst>
            <a:ext uri="{FF2B5EF4-FFF2-40B4-BE49-F238E27FC236}">
              <a16:creationId xmlns:a16="http://schemas.microsoft.com/office/drawing/2014/main" id="{35368977-4F18-4670-A979-D95248ACF75B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66675"/>
    <xdr:sp macro="" textlink="">
      <xdr:nvSpPr>
        <xdr:cNvPr id="1116" name="Text Box 70">
          <a:extLst>
            <a:ext uri="{FF2B5EF4-FFF2-40B4-BE49-F238E27FC236}">
              <a16:creationId xmlns:a16="http://schemas.microsoft.com/office/drawing/2014/main" id="{70C3296F-DFD3-4C33-BFCC-27EA39C7D87B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66675"/>
    <xdr:sp macro="" textlink="">
      <xdr:nvSpPr>
        <xdr:cNvPr id="1117" name="Text Box 71">
          <a:extLst>
            <a:ext uri="{FF2B5EF4-FFF2-40B4-BE49-F238E27FC236}">
              <a16:creationId xmlns:a16="http://schemas.microsoft.com/office/drawing/2014/main" id="{8C864509-DA0A-40C3-B59F-D2E7C3166AB2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66675"/>
    <xdr:sp macro="" textlink="">
      <xdr:nvSpPr>
        <xdr:cNvPr id="1118" name="Text Box 72">
          <a:extLst>
            <a:ext uri="{FF2B5EF4-FFF2-40B4-BE49-F238E27FC236}">
              <a16:creationId xmlns:a16="http://schemas.microsoft.com/office/drawing/2014/main" id="{02719139-84D1-4052-A592-FC25410E7794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66675"/>
    <xdr:sp macro="" textlink="">
      <xdr:nvSpPr>
        <xdr:cNvPr id="1119" name="Text Box 73">
          <a:extLst>
            <a:ext uri="{FF2B5EF4-FFF2-40B4-BE49-F238E27FC236}">
              <a16:creationId xmlns:a16="http://schemas.microsoft.com/office/drawing/2014/main" id="{CEAB5144-AD3D-4BB4-8572-8955B161AB3A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28575"/>
    <xdr:sp macro="" textlink="">
      <xdr:nvSpPr>
        <xdr:cNvPr id="1120" name="Text Box 46">
          <a:extLst>
            <a:ext uri="{FF2B5EF4-FFF2-40B4-BE49-F238E27FC236}">
              <a16:creationId xmlns:a16="http://schemas.microsoft.com/office/drawing/2014/main" id="{D219B7FB-2913-43D4-A3F9-D8616CCF609A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28575"/>
    <xdr:sp macro="" textlink="">
      <xdr:nvSpPr>
        <xdr:cNvPr id="1121" name="Text Box 43">
          <a:extLst>
            <a:ext uri="{FF2B5EF4-FFF2-40B4-BE49-F238E27FC236}">
              <a16:creationId xmlns:a16="http://schemas.microsoft.com/office/drawing/2014/main" id="{7C030DDC-4F79-4553-9FED-652A15B3E4B0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28575"/>
    <xdr:sp macro="" textlink="">
      <xdr:nvSpPr>
        <xdr:cNvPr id="1122" name="Text Box 46">
          <a:extLst>
            <a:ext uri="{FF2B5EF4-FFF2-40B4-BE49-F238E27FC236}">
              <a16:creationId xmlns:a16="http://schemas.microsoft.com/office/drawing/2014/main" id="{54408BF1-CB18-4977-9368-C15CD342CCB4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28575"/>
    <xdr:sp macro="" textlink="">
      <xdr:nvSpPr>
        <xdr:cNvPr id="1123" name="Text Box 43">
          <a:extLst>
            <a:ext uri="{FF2B5EF4-FFF2-40B4-BE49-F238E27FC236}">
              <a16:creationId xmlns:a16="http://schemas.microsoft.com/office/drawing/2014/main" id="{51C58513-F3E0-461A-AA70-A05E08B8E4B1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47625"/>
    <xdr:sp macro="" textlink="">
      <xdr:nvSpPr>
        <xdr:cNvPr id="1124" name="Text Box 68">
          <a:extLst>
            <a:ext uri="{FF2B5EF4-FFF2-40B4-BE49-F238E27FC236}">
              <a16:creationId xmlns:a16="http://schemas.microsoft.com/office/drawing/2014/main" id="{C5607005-8C1B-461A-ADD0-0BED148C4950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47625"/>
    <xdr:sp macro="" textlink="">
      <xdr:nvSpPr>
        <xdr:cNvPr id="1125" name="Text Box 69">
          <a:extLst>
            <a:ext uri="{FF2B5EF4-FFF2-40B4-BE49-F238E27FC236}">
              <a16:creationId xmlns:a16="http://schemas.microsoft.com/office/drawing/2014/main" id="{439036F8-06F4-4A00-95D8-938BE904215E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47625"/>
    <xdr:sp macro="" textlink="">
      <xdr:nvSpPr>
        <xdr:cNvPr id="1126" name="Text Box 70">
          <a:extLst>
            <a:ext uri="{FF2B5EF4-FFF2-40B4-BE49-F238E27FC236}">
              <a16:creationId xmlns:a16="http://schemas.microsoft.com/office/drawing/2014/main" id="{F7C7B010-B467-4AA6-8C03-D4D10F9798C3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47625"/>
    <xdr:sp macro="" textlink="">
      <xdr:nvSpPr>
        <xdr:cNvPr id="1127" name="Text Box 71">
          <a:extLst>
            <a:ext uri="{FF2B5EF4-FFF2-40B4-BE49-F238E27FC236}">
              <a16:creationId xmlns:a16="http://schemas.microsoft.com/office/drawing/2014/main" id="{5FB3E789-E245-477D-93A9-955FA42C2150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47625"/>
    <xdr:sp macro="" textlink="">
      <xdr:nvSpPr>
        <xdr:cNvPr id="1128" name="Text Box 72">
          <a:extLst>
            <a:ext uri="{FF2B5EF4-FFF2-40B4-BE49-F238E27FC236}">
              <a16:creationId xmlns:a16="http://schemas.microsoft.com/office/drawing/2014/main" id="{0735149C-A01D-4454-B0F1-D3DD191CB503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47625"/>
    <xdr:sp macro="" textlink="">
      <xdr:nvSpPr>
        <xdr:cNvPr id="1129" name="Text Box 73">
          <a:extLst>
            <a:ext uri="{FF2B5EF4-FFF2-40B4-BE49-F238E27FC236}">
              <a16:creationId xmlns:a16="http://schemas.microsoft.com/office/drawing/2014/main" id="{5018FF58-7CAE-4CFF-B2E6-0D9751944C2A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28575"/>
    <xdr:sp macro="" textlink="">
      <xdr:nvSpPr>
        <xdr:cNvPr id="1130" name="Text Box 46">
          <a:extLst>
            <a:ext uri="{FF2B5EF4-FFF2-40B4-BE49-F238E27FC236}">
              <a16:creationId xmlns:a16="http://schemas.microsoft.com/office/drawing/2014/main" id="{261F35F2-8037-4D6D-B80A-E400FE02CCD7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28575"/>
    <xdr:sp macro="" textlink="">
      <xdr:nvSpPr>
        <xdr:cNvPr id="1131" name="Text Box 43">
          <a:extLst>
            <a:ext uri="{FF2B5EF4-FFF2-40B4-BE49-F238E27FC236}">
              <a16:creationId xmlns:a16="http://schemas.microsoft.com/office/drawing/2014/main" id="{9F9BDB4E-EFBC-4AFD-B4FE-0DC91BE47C14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28575"/>
    <xdr:sp macro="" textlink="">
      <xdr:nvSpPr>
        <xdr:cNvPr id="1132" name="Text Box 46">
          <a:extLst>
            <a:ext uri="{FF2B5EF4-FFF2-40B4-BE49-F238E27FC236}">
              <a16:creationId xmlns:a16="http://schemas.microsoft.com/office/drawing/2014/main" id="{0C37A37A-256C-4557-846A-7AAE822DBE99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28575"/>
    <xdr:sp macro="" textlink="">
      <xdr:nvSpPr>
        <xdr:cNvPr id="1133" name="Text Box 43">
          <a:extLst>
            <a:ext uri="{FF2B5EF4-FFF2-40B4-BE49-F238E27FC236}">
              <a16:creationId xmlns:a16="http://schemas.microsoft.com/office/drawing/2014/main" id="{D13874D9-2582-434C-89DC-2230658C4282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76200</xdr:colOff>
      <xdr:row>70</xdr:row>
      <xdr:rowOff>0</xdr:rowOff>
    </xdr:from>
    <xdr:ext cx="0" cy="171450"/>
    <xdr:sp macro="" textlink="">
      <xdr:nvSpPr>
        <xdr:cNvPr id="1134" name="Text Box 10">
          <a:extLst>
            <a:ext uri="{FF2B5EF4-FFF2-40B4-BE49-F238E27FC236}">
              <a16:creationId xmlns:a16="http://schemas.microsoft.com/office/drawing/2014/main" id="{88DA75F9-8843-4D73-A74B-FE5B0A0B52C9}"/>
            </a:ext>
          </a:extLst>
        </xdr:cNvPr>
        <xdr:cNvSpPr txBox="1">
          <a:spLocks noChangeArrowheads="1"/>
        </xdr:cNvSpPr>
      </xdr:nvSpPr>
      <xdr:spPr bwMode="auto">
        <a:xfrm>
          <a:off x="18040350" y="173926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171450"/>
    <xdr:sp macro="" textlink="">
      <xdr:nvSpPr>
        <xdr:cNvPr id="1135" name="Text Box 65">
          <a:extLst>
            <a:ext uri="{FF2B5EF4-FFF2-40B4-BE49-F238E27FC236}">
              <a16:creationId xmlns:a16="http://schemas.microsoft.com/office/drawing/2014/main" id="{DD908B03-083D-49E6-BD89-5F87A5FB8B3F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171450"/>
    <xdr:sp macro="" textlink="">
      <xdr:nvSpPr>
        <xdr:cNvPr id="1136" name="Text Box 91">
          <a:extLst>
            <a:ext uri="{FF2B5EF4-FFF2-40B4-BE49-F238E27FC236}">
              <a16:creationId xmlns:a16="http://schemas.microsoft.com/office/drawing/2014/main" id="{3BD6B232-3137-4DCE-9322-4BEE2DB3FA5A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171450"/>
    <xdr:sp macro="" textlink="">
      <xdr:nvSpPr>
        <xdr:cNvPr id="1137" name="Text Box 65">
          <a:extLst>
            <a:ext uri="{FF2B5EF4-FFF2-40B4-BE49-F238E27FC236}">
              <a16:creationId xmlns:a16="http://schemas.microsoft.com/office/drawing/2014/main" id="{29487707-129F-46FA-A562-EA91843B6CEB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236</xdr:row>
      <xdr:rowOff>0</xdr:rowOff>
    </xdr:from>
    <xdr:ext cx="76200" cy="171450"/>
    <xdr:sp macro="" textlink="">
      <xdr:nvSpPr>
        <xdr:cNvPr id="1138" name="Text Box 46">
          <a:extLst>
            <a:ext uri="{FF2B5EF4-FFF2-40B4-BE49-F238E27FC236}">
              <a16:creationId xmlns:a16="http://schemas.microsoft.com/office/drawing/2014/main" id="{4DF9C83D-A7D9-46C6-B433-20A6072DCC70}"/>
            </a:ext>
          </a:extLst>
        </xdr:cNvPr>
        <xdr:cNvSpPr txBox="1">
          <a:spLocks noChangeArrowheads="1"/>
        </xdr:cNvSpPr>
      </xdr:nvSpPr>
      <xdr:spPr bwMode="auto">
        <a:xfrm>
          <a:off x="4676775" y="49911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236</xdr:row>
      <xdr:rowOff>0</xdr:rowOff>
    </xdr:from>
    <xdr:ext cx="76200" cy="171450"/>
    <xdr:sp macro="" textlink="">
      <xdr:nvSpPr>
        <xdr:cNvPr id="1139" name="Text Box 43">
          <a:extLst>
            <a:ext uri="{FF2B5EF4-FFF2-40B4-BE49-F238E27FC236}">
              <a16:creationId xmlns:a16="http://schemas.microsoft.com/office/drawing/2014/main" id="{C54EDD3A-7B8A-4148-8F49-5C85139F455A}"/>
            </a:ext>
          </a:extLst>
        </xdr:cNvPr>
        <xdr:cNvSpPr txBox="1">
          <a:spLocks noChangeArrowheads="1"/>
        </xdr:cNvSpPr>
      </xdr:nvSpPr>
      <xdr:spPr bwMode="auto">
        <a:xfrm>
          <a:off x="4676775" y="49911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66675"/>
    <xdr:sp macro="" textlink="">
      <xdr:nvSpPr>
        <xdr:cNvPr id="1140" name="Text Box 68">
          <a:extLst>
            <a:ext uri="{FF2B5EF4-FFF2-40B4-BE49-F238E27FC236}">
              <a16:creationId xmlns:a16="http://schemas.microsoft.com/office/drawing/2014/main" id="{9F18CF8F-5C40-4D94-A616-DA50ECD346CF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66675"/>
    <xdr:sp macro="" textlink="">
      <xdr:nvSpPr>
        <xdr:cNvPr id="1141" name="Text Box 69">
          <a:extLst>
            <a:ext uri="{FF2B5EF4-FFF2-40B4-BE49-F238E27FC236}">
              <a16:creationId xmlns:a16="http://schemas.microsoft.com/office/drawing/2014/main" id="{EDEA0B37-815F-41AA-B8A1-CEB5CB93F1BE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66675"/>
    <xdr:sp macro="" textlink="">
      <xdr:nvSpPr>
        <xdr:cNvPr id="1142" name="Text Box 70">
          <a:extLst>
            <a:ext uri="{FF2B5EF4-FFF2-40B4-BE49-F238E27FC236}">
              <a16:creationId xmlns:a16="http://schemas.microsoft.com/office/drawing/2014/main" id="{9CF8D3E1-A597-47C1-9E4B-97AF79101247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66675"/>
    <xdr:sp macro="" textlink="">
      <xdr:nvSpPr>
        <xdr:cNvPr id="1143" name="Text Box 71">
          <a:extLst>
            <a:ext uri="{FF2B5EF4-FFF2-40B4-BE49-F238E27FC236}">
              <a16:creationId xmlns:a16="http://schemas.microsoft.com/office/drawing/2014/main" id="{52A79557-7CA0-4369-9291-A678429AC3A2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66675"/>
    <xdr:sp macro="" textlink="">
      <xdr:nvSpPr>
        <xdr:cNvPr id="1144" name="Text Box 72">
          <a:extLst>
            <a:ext uri="{FF2B5EF4-FFF2-40B4-BE49-F238E27FC236}">
              <a16:creationId xmlns:a16="http://schemas.microsoft.com/office/drawing/2014/main" id="{7E022A2F-255A-4014-8E0D-73E4793952CB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66675"/>
    <xdr:sp macro="" textlink="">
      <xdr:nvSpPr>
        <xdr:cNvPr id="1145" name="Text Box 73">
          <a:extLst>
            <a:ext uri="{FF2B5EF4-FFF2-40B4-BE49-F238E27FC236}">
              <a16:creationId xmlns:a16="http://schemas.microsoft.com/office/drawing/2014/main" id="{496F93DF-9391-4BDB-B581-EA884F791D5D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28575"/>
    <xdr:sp macro="" textlink="">
      <xdr:nvSpPr>
        <xdr:cNvPr id="1146" name="Text Box 46">
          <a:extLst>
            <a:ext uri="{FF2B5EF4-FFF2-40B4-BE49-F238E27FC236}">
              <a16:creationId xmlns:a16="http://schemas.microsoft.com/office/drawing/2014/main" id="{FEF75280-EA70-478D-A09F-00A029E3CF43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28575"/>
    <xdr:sp macro="" textlink="">
      <xdr:nvSpPr>
        <xdr:cNvPr id="1147" name="Text Box 43">
          <a:extLst>
            <a:ext uri="{FF2B5EF4-FFF2-40B4-BE49-F238E27FC236}">
              <a16:creationId xmlns:a16="http://schemas.microsoft.com/office/drawing/2014/main" id="{F4B87725-9931-49F3-8052-DA673B1828F6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28575"/>
    <xdr:sp macro="" textlink="">
      <xdr:nvSpPr>
        <xdr:cNvPr id="1148" name="Text Box 46">
          <a:extLst>
            <a:ext uri="{FF2B5EF4-FFF2-40B4-BE49-F238E27FC236}">
              <a16:creationId xmlns:a16="http://schemas.microsoft.com/office/drawing/2014/main" id="{E6F40904-069F-4082-869A-173A8C7EB441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28575"/>
    <xdr:sp macro="" textlink="">
      <xdr:nvSpPr>
        <xdr:cNvPr id="1149" name="Text Box 43">
          <a:extLst>
            <a:ext uri="{FF2B5EF4-FFF2-40B4-BE49-F238E27FC236}">
              <a16:creationId xmlns:a16="http://schemas.microsoft.com/office/drawing/2014/main" id="{2A2F7D6B-475F-4BB0-B9D9-D6F3F6B7F99E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66675"/>
    <xdr:sp macro="" textlink="">
      <xdr:nvSpPr>
        <xdr:cNvPr id="1150" name="Text Box 68">
          <a:extLst>
            <a:ext uri="{FF2B5EF4-FFF2-40B4-BE49-F238E27FC236}">
              <a16:creationId xmlns:a16="http://schemas.microsoft.com/office/drawing/2014/main" id="{43AE7099-D76F-4476-9126-2D02E7115E76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66675"/>
    <xdr:sp macro="" textlink="">
      <xdr:nvSpPr>
        <xdr:cNvPr id="1151" name="Text Box 69">
          <a:extLst>
            <a:ext uri="{FF2B5EF4-FFF2-40B4-BE49-F238E27FC236}">
              <a16:creationId xmlns:a16="http://schemas.microsoft.com/office/drawing/2014/main" id="{6BAF8568-11A7-4DE2-8D77-D84F04A82B0E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66675"/>
    <xdr:sp macro="" textlink="">
      <xdr:nvSpPr>
        <xdr:cNvPr id="1152" name="Text Box 70">
          <a:extLst>
            <a:ext uri="{FF2B5EF4-FFF2-40B4-BE49-F238E27FC236}">
              <a16:creationId xmlns:a16="http://schemas.microsoft.com/office/drawing/2014/main" id="{4DEC1A84-28D0-4942-BDE9-203F458A2433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66675"/>
    <xdr:sp macro="" textlink="">
      <xdr:nvSpPr>
        <xdr:cNvPr id="1153" name="Text Box 71">
          <a:extLst>
            <a:ext uri="{FF2B5EF4-FFF2-40B4-BE49-F238E27FC236}">
              <a16:creationId xmlns:a16="http://schemas.microsoft.com/office/drawing/2014/main" id="{56D9DB94-B357-4169-AB27-D337AC821C18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66675"/>
    <xdr:sp macro="" textlink="">
      <xdr:nvSpPr>
        <xdr:cNvPr id="1154" name="Text Box 72">
          <a:extLst>
            <a:ext uri="{FF2B5EF4-FFF2-40B4-BE49-F238E27FC236}">
              <a16:creationId xmlns:a16="http://schemas.microsoft.com/office/drawing/2014/main" id="{FC5D3517-96A1-4E5E-9851-006374CC1A41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66675"/>
    <xdr:sp macro="" textlink="">
      <xdr:nvSpPr>
        <xdr:cNvPr id="1155" name="Text Box 73">
          <a:extLst>
            <a:ext uri="{FF2B5EF4-FFF2-40B4-BE49-F238E27FC236}">
              <a16:creationId xmlns:a16="http://schemas.microsoft.com/office/drawing/2014/main" id="{02A762D4-6A12-4901-A20B-021863A1A4FC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28575"/>
    <xdr:sp macro="" textlink="">
      <xdr:nvSpPr>
        <xdr:cNvPr id="1156" name="Text Box 46">
          <a:extLst>
            <a:ext uri="{FF2B5EF4-FFF2-40B4-BE49-F238E27FC236}">
              <a16:creationId xmlns:a16="http://schemas.microsoft.com/office/drawing/2014/main" id="{C890834D-05B7-41F9-BD9D-DB573E806C8E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28575"/>
    <xdr:sp macro="" textlink="">
      <xdr:nvSpPr>
        <xdr:cNvPr id="1157" name="Text Box 43">
          <a:extLst>
            <a:ext uri="{FF2B5EF4-FFF2-40B4-BE49-F238E27FC236}">
              <a16:creationId xmlns:a16="http://schemas.microsoft.com/office/drawing/2014/main" id="{C92C96E0-01AC-4F06-80B6-E2AF71FBD6C4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28575"/>
    <xdr:sp macro="" textlink="">
      <xdr:nvSpPr>
        <xdr:cNvPr id="1158" name="Text Box 46">
          <a:extLst>
            <a:ext uri="{FF2B5EF4-FFF2-40B4-BE49-F238E27FC236}">
              <a16:creationId xmlns:a16="http://schemas.microsoft.com/office/drawing/2014/main" id="{3F7F21FB-D3DA-4163-81A4-435331E8E03C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28575"/>
    <xdr:sp macro="" textlink="">
      <xdr:nvSpPr>
        <xdr:cNvPr id="1159" name="Text Box 43">
          <a:extLst>
            <a:ext uri="{FF2B5EF4-FFF2-40B4-BE49-F238E27FC236}">
              <a16:creationId xmlns:a16="http://schemas.microsoft.com/office/drawing/2014/main" id="{B3B10735-38E0-4CB1-88E3-EBA0979E2DF5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47625"/>
    <xdr:sp macro="" textlink="">
      <xdr:nvSpPr>
        <xdr:cNvPr id="1160" name="Text Box 68">
          <a:extLst>
            <a:ext uri="{FF2B5EF4-FFF2-40B4-BE49-F238E27FC236}">
              <a16:creationId xmlns:a16="http://schemas.microsoft.com/office/drawing/2014/main" id="{B1C2DED0-1089-448C-9F3F-514A48C018F0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47625"/>
    <xdr:sp macro="" textlink="">
      <xdr:nvSpPr>
        <xdr:cNvPr id="1161" name="Text Box 69">
          <a:extLst>
            <a:ext uri="{FF2B5EF4-FFF2-40B4-BE49-F238E27FC236}">
              <a16:creationId xmlns:a16="http://schemas.microsoft.com/office/drawing/2014/main" id="{0D007917-742F-4E7B-8100-58B8A1BDA3F0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47625"/>
    <xdr:sp macro="" textlink="">
      <xdr:nvSpPr>
        <xdr:cNvPr id="1162" name="Text Box 70">
          <a:extLst>
            <a:ext uri="{FF2B5EF4-FFF2-40B4-BE49-F238E27FC236}">
              <a16:creationId xmlns:a16="http://schemas.microsoft.com/office/drawing/2014/main" id="{30EDAE1B-C579-41D8-9821-F9BF97DE60BF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47625"/>
    <xdr:sp macro="" textlink="">
      <xdr:nvSpPr>
        <xdr:cNvPr id="1163" name="Text Box 71">
          <a:extLst>
            <a:ext uri="{FF2B5EF4-FFF2-40B4-BE49-F238E27FC236}">
              <a16:creationId xmlns:a16="http://schemas.microsoft.com/office/drawing/2014/main" id="{ED9E0909-07B9-4007-AF2F-1D64DCD1D7CC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47625"/>
    <xdr:sp macro="" textlink="">
      <xdr:nvSpPr>
        <xdr:cNvPr id="1164" name="Text Box 72">
          <a:extLst>
            <a:ext uri="{FF2B5EF4-FFF2-40B4-BE49-F238E27FC236}">
              <a16:creationId xmlns:a16="http://schemas.microsoft.com/office/drawing/2014/main" id="{79B50284-5D91-41EE-9916-12F6B3BC7B69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47625"/>
    <xdr:sp macro="" textlink="">
      <xdr:nvSpPr>
        <xdr:cNvPr id="1165" name="Text Box 73">
          <a:extLst>
            <a:ext uri="{FF2B5EF4-FFF2-40B4-BE49-F238E27FC236}">
              <a16:creationId xmlns:a16="http://schemas.microsoft.com/office/drawing/2014/main" id="{FD5A4209-745C-42F7-8073-D75ADD9DC845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28575"/>
    <xdr:sp macro="" textlink="">
      <xdr:nvSpPr>
        <xdr:cNvPr id="1166" name="Text Box 46">
          <a:extLst>
            <a:ext uri="{FF2B5EF4-FFF2-40B4-BE49-F238E27FC236}">
              <a16:creationId xmlns:a16="http://schemas.microsoft.com/office/drawing/2014/main" id="{AD6F7C7E-FB2A-46EE-846D-87E175CE0B1C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28575"/>
    <xdr:sp macro="" textlink="">
      <xdr:nvSpPr>
        <xdr:cNvPr id="1167" name="Text Box 43">
          <a:extLst>
            <a:ext uri="{FF2B5EF4-FFF2-40B4-BE49-F238E27FC236}">
              <a16:creationId xmlns:a16="http://schemas.microsoft.com/office/drawing/2014/main" id="{530C1A1A-FE0A-4EA4-9AF9-25A0EEA0E023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28575"/>
    <xdr:sp macro="" textlink="">
      <xdr:nvSpPr>
        <xdr:cNvPr id="1168" name="Text Box 46">
          <a:extLst>
            <a:ext uri="{FF2B5EF4-FFF2-40B4-BE49-F238E27FC236}">
              <a16:creationId xmlns:a16="http://schemas.microsoft.com/office/drawing/2014/main" id="{28854FAE-8D4C-4B94-8E83-9C2021618CD3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28575"/>
    <xdr:sp macro="" textlink="">
      <xdr:nvSpPr>
        <xdr:cNvPr id="1169" name="Text Box 43">
          <a:extLst>
            <a:ext uri="{FF2B5EF4-FFF2-40B4-BE49-F238E27FC236}">
              <a16:creationId xmlns:a16="http://schemas.microsoft.com/office/drawing/2014/main" id="{9E887912-B814-412A-AB83-256FDBB1408A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47625</xdr:colOff>
      <xdr:row>236</xdr:row>
      <xdr:rowOff>0</xdr:rowOff>
    </xdr:from>
    <xdr:ext cx="0" cy="171450"/>
    <xdr:sp macro="" textlink="">
      <xdr:nvSpPr>
        <xdr:cNvPr id="1170" name="Text Box 10">
          <a:extLst>
            <a:ext uri="{FF2B5EF4-FFF2-40B4-BE49-F238E27FC236}">
              <a16:creationId xmlns:a16="http://schemas.microsoft.com/office/drawing/2014/main" id="{FB4AFDB9-4229-4E06-AF18-EE5D6D272831}"/>
            </a:ext>
          </a:extLst>
        </xdr:cNvPr>
        <xdr:cNvSpPr txBox="1">
          <a:spLocks noChangeArrowheads="1"/>
        </xdr:cNvSpPr>
      </xdr:nvSpPr>
      <xdr:spPr bwMode="auto">
        <a:xfrm>
          <a:off x="17402175" y="499110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171450"/>
    <xdr:sp macro="" textlink="">
      <xdr:nvSpPr>
        <xdr:cNvPr id="1171" name="Text Box 65">
          <a:extLst>
            <a:ext uri="{FF2B5EF4-FFF2-40B4-BE49-F238E27FC236}">
              <a16:creationId xmlns:a16="http://schemas.microsoft.com/office/drawing/2014/main" id="{568AF534-B992-4EFD-BE58-E7DDD886122F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171450"/>
    <xdr:sp macro="" textlink="">
      <xdr:nvSpPr>
        <xdr:cNvPr id="1172" name="Text Box 91">
          <a:extLst>
            <a:ext uri="{FF2B5EF4-FFF2-40B4-BE49-F238E27FC236}">
              <a16:creationId xmlns:a16="http://schemas.microsoft.com/office/drawing/2014/main" id="{6518F5A5-5F89-4BE0-B7EB-D515095DFA74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171450"/>
    <xdr:sp macro="" textlink="">
      <xdr:nvSpPr>
        <xdr:cNvPr id="1173" name="Text Box 65">
          <a:extLst>
            <a:ext uri="{FF2B5EF4-FFF2-40B4-BE49-F238E27FC236}">
              <a16:creationId xmlns:a16="http://schemas.microsoft.com/office/drawing/2014/main" id="{5B237EB2-B2DF-4F06-AD9C-BC9B768439A2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236</xdr:row>
      <xdr:rowOff>0</xdr:rowOff>
    </xdr:from>
    <xdr:ext cx="76200" cy="171450"/>
    <xdr:sp macro="" textlink="">
      <xdr:nvSpPr>
        <xdr:cNvPr id="1174" name="Text Box 46">
          <a:extLst>
            <a:ext uri="{FF2B5EF4-FFF2-40B4-BE49-F238E27FC236}">
              <a16:creationId xmlns:a16="http://schemas.microsoft.com/office/drawing/2014/main" id="{2162FD23-91E1-4367-8ECC-015856126526}"/>
            </a:ext>
          </a:extLst>
        </xdr:cNvPr>
        <xdr:cNvSpPr txBox="1">
          <a:spLocks noChangeArrowheads="1"/>
        </xdr:cNvSpPr>
      </xdr:nvSpPr>
      <xdr:spPr bwMode="auto">
        <a:xfrm>
          <a:off x="4676775" y="49911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485775</xdr:colOff>
      <xdr:row>232</xdr:row>
      <xdr:rowOff>161925</xdr:rowOff>
    </xdr:from>
    <xdr:ext cx="76200" cy="171450"/>
    <xdr:sp macro="" textlink="">
      <xdr:nvSpPr>
        <xdr:cNvPr id="1175" name="Text Box 43">
          <a:extLst>
            <a:ext uri="{FF2B5EF4-FFF2-40B4-BE49-F238E27FC236}">
              <a16:creationId xmlns:a16="http://schemas.microsoft.com/office/drawing/2014/main" id="{FB5DC358-6B90-4195-9660-5EB4687BA8EF}"/>
            </a:ext>
          </a:extLst>
        </xdr:cNvPr>
        <xdr:cNvSpPr txBox="1">
          <a:spLocks noChangeArrowheads="1"/>
        </xdr:cNvSpPr>
      </xdr:nvSpPr>
      <xdr:spPr bwMode="auto">
        <a:xfrm>
          <a:off x="18449925" y="49310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66675"/>
    <xdr:sp macro="" textlink="">
      <xdr:nvSpPr>
        <xdr:cNvPr id="1176" name="Text Box 68">
          <a:extLst>
            <a:ext uri="{FF2B5EF4-FFF2-40B4-BE49-F238E27FC236}">
              <a16:creationId xmlns:a16="http://schemas.microsoft.com/office/drawing/2014/main" id="{7B92D4C6-A21D-4285-B94E-2FE211057EBE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66675"/>
    <xdr:sp macro="" textlink="">
      <xdr:nvSpPr>
        <xdr:cNvPr id="1177" name="Text Box 69">
          <a:extLst>
            <a:ext uri="{FF2B5EF4-FFF2-40B4-BE49-F238E27FC236}">
              <a16:creationId xmlns:a16="http://schemas.microsoft.com/office/drawing/2014/main" id="{B17AA556-1923-499B-B9C1-F233E694AFCD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66675"/>
    <xdr:sp macro="" textlink="">
      <xdr:nvSpPr>
        <xdr:cNvPr id="1178" name="Text Box 70">
          <a:extLst>
            <a:ext uri="{FF2B5EF4-FFF2-40B4-BE49-F238E27FC236}">
              <a16:creationId xmlns:a16="http://schemas.microsoft.com/office/drawing/2014/main" id="{BEC95B52-2BC3-4AD1-B9D5-BC0F87B7AD9E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66675"/>
    <xdr:sp macro="" textlink="">
      <xdr:nvSpPr>
        <xdr:cNvPr id="1179" name="Text Box 71">
          <a:extLst>
            <a:ext uri="{FF2B5EF4-FFF2-40B4-BE49-F238E27FC236}">
              <a16:creationId xmlns:a16="http://schemas.microsoft.com/office/drawing/2014/main" id="{405FAC72-6D9E-4371-8752-2E21A0124DC4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66675"/>
    <xdr:sp macro="" textlink="">
      <xdr:nvSpPr>
        <xdr:cNvPr id="1180" name="Text Box 72">
          <a:extLst>
            <a:ext uri="{FF2B5EF4-FFF2-40B4-BE49-F238E27FC236}">
              <a16:creationId xmlns:a16="http://schemas.microsoft.com/office/drawing/2014/main" id="{8B9D4113-CE6E-4C15-A685-80C4B3E07C72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66675"/>
    <xdr:sp macro="" textlink="">
      <xdr:nvSpPr>
        <xdr:cNvPr id="1181" name="Text Box 73">
          <a:extLst>
            <a:ext uri="{FF2B5EF4-FFF2-40B4-BE49-F238E27FC236}">
              <a16:creationId xmlns:a16="http://schemas.microsoft.com/office/drawing/2014/main" id="{0B678675-CA58-47FE-91E6-915E6166C03B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28575"/>
    <xdr:sp macro="" textlink="">
      <xdr:nvSpPr>
        <xdr:cNvPr id="1182" name="Text Box 46">
          <a:extLst>
            <a:ext uri="{FF2B5EF4-FFF2-40B4-BE49-F238E27FC236}">
              <a16:creationId xmlns:a16="http://schemas.microsoft.com/office/drawing/2014/main" id="{93DAABF7-6594-473B-9785-ECA6E172DC8C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28575"/>
    <xdr:sp macro="" textlink="">
      <xdr:nvSpPr>
        <xdr:cNvPr id="1183" name="Text Box 43">
          <a:extLst>
            <a:ext uri="{FF2B5EF4-FFF2-40B4-BE49-F238E27FC236}">
              <a16:creationId xmlns:a16="http://schemas.microsoft.com/office/drawing/2014/main" id="{ED34993E-E43C-49A4-83AE-F5269A2B4020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28575"/>
    <xdr:sp macro="" textlink="">
      <xdr:nvSpPr>
        <xdr:cNvPr id="1184" name="Text Box 46">
          <a:extLst>
            <a:ext uri="{FF2B5EF4-FFF2-40B4-BE49-F238E27FC236}">
              <a16:creationId xmlns:a16="http://schemas.microsoft.com/office/drawing/2014/main" id="{B472B4E7-F5BF-413E-A2FA-2481E53C1086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28575"/>
    <xdr:sp macro="" textlink="">
      <xdr:nvSpPr>
        <xdr:cNvPr id="1185" name="Text Box 43">
          <a:extLst>
            <a:ext uri="{FF2B5EF4-FFF2-40B4-BE49-F238E27FC236}">
              <a16:creationId xmlns:a16="http://schemas.microsoft.com/office/drawing/2014/main" id="{73AB20E9-7C21-4FE4-AD03-048831FF3BC4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66675"/>
    <xdr:sp macro="" textlink="">
      <xdr:nvSpPr>
        <xdr:cNvPr id="1186" name="Text Box 68">
          <a:extLst>
            <a:ext uri="{FF2B5EF4-FFF2-40B4-BE49-F238E27FC236}">
              <a16:creationId xmlns:a16="http://schemas.microsoft.com/office/drawing/2014/main" id="{91A97ED7-5BFD-4286-85F4-21B8C9BDE0CD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66675"/>
    <xdr:sp macro="" textlink="">
      <xdr:nvSpPr>
        <xdr:cNvPr id="1187" name="Text Box 69">
          <a:extLst>
            <a:ext uri="{FF2B5EF4-FFF2-40B4-BE49-F238E27FC236}">
              <a16:creationId xmlns:a16="http://schemas.microsoft.com/office/drawing/2014/main" id="{6E334F8C-7C97-4525-9973-AC4376626E92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66675"/>
    <xdr:sp macro="" textlink="">
      <xdr:nvSpPr>
        <xdr:cNvPr id="1188" name="Text Box 70">
          <a:extLst>
            <a:ext uri="{FF2B5EF4-FFF2-40B4-BE49-F238E27FC236}">
              <a16:creationId xmlns:a16="http://schemas.microsoft.com/office/drawing/2014/main" id="{6649AFDE-EA70-41C3-8247-5934506D7553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66675"/>
    <xdr:sp macro="" textlink="">
      <xdr:nvSpPr>
        <xdr:cNvPr id="1189" name="Text Box 71">
          <a:extLst>
            <a:ext uri="{FF2B5EF4-FFF2-40B4-BE49-F238E27FC236}">
              <a16:creationId xmlns:a16="http://schemas.microsoft.com/office/drawing/2014/main" id="{64A4B984-CF41-44CC-BAB5-B801C0060F87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66675"/>
    <xdr:sp macro="" textlink="">
      <xdr:nvSpPr>
        <xdr:cNvPr id="1190" name="Text Box 72">
          <a:extLst>
            <a:ext uri="{FF2B5EF4-FFF2-40B4-BE49-F238E27FC236}">
              <a16:creationId xmlns:a16="http://schemas.microsoft.com/office/drawing/2014/main" id="{9FE569D8-2BE9-47FC-847D-FB1C9B12714F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66675"/>
    <xdr:sp macro="" textlink="">
      <xdr:nvSpPr>
        <xdr:cNvPr id="1191" name="Text Box 73">
          <a:extLst>
            <a:ext uri="{FF2B5EF4-FFF2-40B4-BE49-F238E27FC236}">
              <a16:creationId xmlns:a16="http://schemas.microsoft.com/office/drawing/2014/main" id="{A7931253-6851-47F2-A40F-9128357F8FAC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28575"/>
    <xdr:sp macro="" textlink="">
      <xdr:nvSpPr>
        <xdr:cNvPr id="1192" name="Text Box 46">
          <a:extLst>
            <a:ext uri="{FF2B5EF4-FFF2-40B4-BE49-F238E27FC236}">
              <a16:creationId xmlns:a16="http://schemas.microsoft.com/office/drawing/2014/main" id="{D0A71F12-FB05-455A-B075-ECADDB043E68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28575"/>
    <xdr:sp macro="" textlink="">
      <xdr:nvSpPr>
        <xdr:cNvPr id="1193" name="Text Box 43">
          <a:extLst>
            <a:ext uri="{FF2B5EF4-FFF2-40B4-BE49-F238E27FC236}">
              <a16:creationId xmlns:a16="http://schemas.microsoft.com/office/drawing/2014/main" id="{BF37FD49-3BDB-4BB5-BA56-B6D1B9601DBB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28575"/>
    <xdr:sp macro="" textlink="">
      <xdr:nvSpPr>
        <xdr:cNvPr id="1194" name="Text Box 46">
          <a:extLst>
            <a:ext uri="{FF2B5EF4-FFF2-40B4-BE49-F238E27FC236}">
              <a16:creationId xmlns:a16="http://schemas.microsoft.com/office/drawing/2014/main" id="{F1887195-3149-4B9B-B43F-AB0D589A029B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236</xdr:row>
      <xdr:rowOff>0</xdr:rowOff>
    </xdr:from>
    <xdr:ext cx="76200" cy="28575"/>
    <xdr:sp macro="" textlink="">
      <xdr:nvSpPr>
        <xdr:cNvPr id="1195" name="Text Box 43">
          <a:extLst>
            <a:ext uri="{FF2B5EF4-FFF2-40B4-BE49-F238E27FC236}">
              <a16:creationId xmlns:a16="http://schemas.microsoft.com/office/drawing/2014/main" id="{9A8759D3-AD29-4CDC-93B7-02C026099597}"/>
            </a:ext>
          </a:extLst>
        </xdr:cNvPr>
        <xdr:cNvSpPr txBox="1">
          <a:spLocks noChangeArrowheads="1"/>
        </xdr:cNvSpPr>
      </xdr:nvSpPr>
      <xdr:spPr bwMode="auto">
        <a:xfrm>
          <a:off x="3933825" y="49911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47625"/>
    <xdr:sp macro="" textlink="">
      <xdr:nvSpPr>
        <xdr:cNvPr id="1196" name="Text Box 68">
          <a:extLst>
            <a:ext uri="{FF2B5EF4-FFF2-40B4-BE49-F238E27FC236}">
              <a16:creationId xmlns:a16="http://schemas.microsoft.com/office/drawing/2014/main" id="{9F5B6EA3-B5E8-4064-B311-819C02C4D05D}"/>
            </a:ext>
          </a:extLst>
        </xdr:cNvPr>
        <xdr:cNvSpPr txBox="1">
          <a:spLocks noChangeArrowheads="1"/>
        </xdr:cNvSpPr>
      </xdr:nvSpPr>
      <xdr:spPr bwMode="auto">
        <a:xfrm>
          <a:off x="3933825" y="38366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47625"/>
    <xdr:sp macro="" textlink="">
      <xdr:nvSpPr>
        <xdr:cNvPr id="1197" name="Text Box 69">
          <a:extLst>
            <a:ext uri="{FF2B5EF4-FFF2-40B4-BE49-F238E27FC236}">
              <a16:creationId xmlns:a16="http://schemas.microsoft.com/office/drawing/2014/main" id="{9179F49D-D5DC-401A-B20E-91A0DEF26B30}"/>
            </a:ext>
          </a:extLst>
        </xdr:cNvPr>
        <xdr:cNvSpPr txBox="1">
          <a:spLocks noChangeArrowheads="1"/>
        </xdr:cNvSpPr>
      </xdr:nvSpPr>
      <xdr:spPr bwMode="auto">
        <a:xfrm>
          <a:off x="3933825" y="38366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47625"/>
    <xdr:sp macro="" textlink="">
      <xdr:nvSpPr>
        <xdr:cNvPr id="1198" name="Text Box 70">
          <a:extLst>
            <a:ext uri="{FF2B5EF4-FFF2-40B4-BE49-F238E27FC236}">
              <a16:creationId xmlns:a16="http://schemas.microsoft.com/office/drawing/2014/main" id="{3FEAA2FF-4D56-49D0-BBBB-035BAA30D1D0}"/>
            </a:ext>
          </a:extLst>
        </xdr:cNvPr>
        <xdr:cNvSpPr txBox="1">
          <a:spLocks noChangeArrowheads="1"/>
        </xdr:cNvSpPr>
      </xdr:nvSpPr>
      <xdr:spPr bwMode="auto">
        <a:xfrm>
          <a:off x="3933825" y="38366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47625"/>
    <xdr:sp macro="" textlink="">
      <xdr:nvSpPr>
        <xdr:cNvPr id="1199" name="Text Box 71">
          <a:extLst>
            <a:ext uri="{FF2B5EF4-FFF2-40B4-BE49-F238E27FC236}">
              <a16:creationId xmlns:a16="http://schemas.microsoft.com/office/drawing/2014/main" id="{4AA5EF03-A2D8-4DFD-A8A6-64F2AF0B4BE7}"/>
            </a:ext>
          </a:extLst>
        </xdr:cNvPr>
        <xdr:cNvSpPr txBox="1">
          <a:spLocks noChangeArrowheads="1"/>
        </xdr:cNvSpPr>
      </xdr:nvSpPr>
      <xdr:spPr bwMode="auto">
        <a:xfrm>
          <a:off x="3933825" y="38366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47625"/>
    <xdr:sp macro="" textlink="">
      <xdr:nvSpPr>
        <xdr:cNvPr id="1200" name="Text Box 72">
          <a:extLst>
            <a:ext uri="{FF2B5EF4-FFF2-40B4-BE49-F238E27FC236}">
              <a16:creationId xmlns:a16="http://schemas.microsoft.com/office/drawing/2014/main" id="{1D44406E-1F03-4BAD-B57D-6F8A1A5F9071}"/>
            </a:ext>
          </a:extLst>
        </xdr:cNvPr>
        <xdr:cNvSpPr txBox="1">
          <a:spLocks noChangeArrowheads="1"/>
        </xdr:cNvSpPr>
      </xdr:nvSpPr>
      <xdr:spPr bwMode="auto">
        <a:xfrm>
          <a:off x="3933825" y="38366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47625"/>
    <xdr:sp macro="" textlink="">
      <xdr:nvSpPr>
        <xdr:cNvPr id="1201" name="Text Box 73">
          <a:extLst>
            <a:ext uri="{FF2B5EF4-FFF2-40B4-BE49-F238E27FC236}">
              <a16:creationId xmlns:a16="http://schemas.microsoft.com/office/drawing/2014/main" id="{8BF74266-09A6-4370-BE27-A6601E9B8895}"/>
            </a:ext>
          </a:extLst>
        </xdr:cNvPr>
        <xdr:cNvSpPr txBox="1">
          <a:spLocks noChangeArrowheads="1"/>
        </xdr:cNvSpPr>
      </xdr:nvSpPr>
      <xdr:spPr bwMode="auto">
        <a:xfrm>
          <a:off x="3933825" y="38366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28575"/>
    <xdr:sp macro="" textlink="">
      <xdr:nvSpPr>
        <xdr:cNvPr id="1202" name="Text Box 46">
          <a:extLst>
            <a:ext uri="{FF2B5EF4-FFF2-40B4-BE49-F238E27FC236}">
              <a16:creationId xmlns:a16="http://schemas.microsoft.com/office/drawing/2014/main" id="{B0A6D9D2-F702-4EF1-90EB-531E5D5DC865}"/>
            </a:ext>
          </a:extLst>
        </xdr:cNvPr>
        <xdr:cNvSpPr txBox="1">
          <a:spLocks noChangeArrowheads="1"/>
        </xdr:cNvSpPr>
      </xdr:nvSpPr>
      <xdr:spPr bwMode="auto">
        <a:xfrm>
          <a:off x="3933825" y="3836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28575"/>
    <xdr:sp macro="" textlink="">
      <xdr:nvSpPr>
        <xdr:cNvPr id="1203" name="Text Box 43">
          <a:extLst>
            <a:ext uri="{FF2B5EF4-FFF2-40B4-BE49-F238E27FC236}">
              <a16:creationId xmlns:a16="http://schemas.microsoft.com/office/drawing/2014/main" id="{1C9F3020-B680-4F55-8BED-9E29BA904DDB}"/>
            </a:ext>
          </a:extLst>
        </xdr:cNvPr>
        <xdr:cNvSpPr txBox="1">
          <a:spLocks noChangeArrowheads="1"/>
        </xdr:cNvSpPr>
      </xdr:nvSpPr>
      <xdr:spPr bwMode="auto">
        <a:xfrm>
          <a:off x="3933825" y="3836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28575"/>
    <xdr:sp macro="" textlink="">
      <xdr:nvSpPr>
        <xdr:cNvPr id="1204" name="Text Box 46">
          <a:extLst>
            <a:ext uri="{FF2B5EF4-FFF2-40B4-BE49-F238E27FC236}">
              <a16:creationId xmlns:a16="http://schemas.microsoft.com/office/drawing/2014/main" id="{C8E9BC73-83B3-4696-90B8-AE88242160C2}"/>
            </a:ext>
          </a:extLst>
        </xdr:cNvPr>
        <xdr:cNvSpPr txBox="1">
          <a:spLocks noChangeArrowheads="1"/>
        </xdr:cNvSpPr>
      </xdr:nvSpPr>
      <xdr:spPr bwMode="auto">
        <a:xfrm>
          <a:off x="3933825" y="3836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28575"/>
    <xdr:sp macro="" textlink="">
      <xdr:nvSpPr>
        <xdr:cNvPr id="1205" name="Text Box 43">
          <a:extLst>
            <a:ext uri="{FF2B5EF4-FFF2-40B4-BE49-F238E27FC236}">
              <a16:creationId xmlns:a16="http://schemas.microsoft.com/office/drawing/2014/main" id="{17F003E7-A437-4F16-9257-EB629D7E1CE1}"/>
            </a:ext>
          </a:extLst>
        </xdr:cNvPr>
        <xdr:cNvSpPr txBox="1">
          <a:spLocks noChangeArrowheads="1"/>
        </xdr:cNvSpPr>
      </xdr:nvSpPr>
      <xdr:spPr bwMode="auto">
        <a:xfrm>
          <a:off x="3933825" y="3836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180</xdr:row>
      <xdr:rowOff>0</xdr:rowOff>
    </xdr:from>
    <xdr:ext cx="0" cy="171450"/>
    <xdr:sp macro="" textlink="">
      <xdr:nvSpPr>
        <xdr:cNvPr id="1206" name="Text Box 10">
          <a:extLst>
            <a:ext uri="{FF2B5EF4-FFF2-40B4-BE49-F238E27FC236}">
              <a16:creationId xmlns:a16="http://schemas.microsoft.com/office/drawing/2014/main" id="{EAEB303C-70E0-464E-9660-8960CA112011}"/>
            </a:ext>
          </a:extLst>
        </xdr:cNvPr>
        <xdr:cNvSpPr txBox="1">
          <a:spLocks noChangeArrowheads="1"/>
        </xdr:cNvSpPr>
      </xdr:nvSpPr>
      <xdr:spPr bwMode="auto">
        <a:xfrm>
          <a:off x="1057275" y="383667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180</xdr:row>
      <xdr:rowOff>0</xdr:rowOff>
    </xdr:from>
    <xdr:ext cx="0" cy="171450"/>
    <xdr:sp macro="" textlink="">
      <xdr:nvSpPr>
        <xdr:cNvPr id="1207" name="Text Box 11">
          <a:extLst>
            <a:ext uri="{FF2B5EF4-FFF2-40B4-BE49-F238E27FC236}">
              <a16:creationId xmlns:a16="http://schemas.microsoft.com/office/drawing/2014/main" id="{DAC10F66-25CD-408B-8351-D84436F38DD6}"/>
            </a:ext>
          </a:extLst>
        </xdr:cNvPr>
        <xdr:cNvSpPr txBox="1">
          <a:spLocks noChangeArrowheads="1"/>
        </xdr:cNvSpPr>
      </xdr:nvSpPr>
      <xdr:spPr bwMode="auto">
        <a:xfrm>
          <a:off x="1057275" y="383667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171450"/>
    <xdr:sp macro="" textlink="">
      <xdr:nvSpPr>
        <xdr:cNvPr id="1208" name="Text Box 65">
          <a:extLst>
            <a:ext uri="{FF2B5EF4-FFF2-40B4-BE49-F238E27FC236}">
              <a16:creationId xmlns:a16="http://schemas.microsoft.com/office/drawing/2014/main" id="{4B9E174E-0E1B-41D5-9BE5-EEC96C6DA5B5}"/>
            </a:ext>
          </a:extLst>
        </xdr:cNvPr>
        <xdr:cNvSpPr txBox="1">
          <a:spLocks noChangeArrowheads="1"/>
        </xdr:cNvSpPr>
      </xdr:nvSpPr>
      <xdr:spPr bwMode="auto">
        <a:xfrm>
          <a:off x="3933825" y="38366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171450"/>
    <xdr:sp macro="" textlink="">
      <xdr:nvSpPr>
        <xdr:cNvPr id="1209" name="Text Box 91">
          <a:extLst>
            <a:ext uri="{FF2B5EF4-FFF2-40B4-BE49-F238E27FC236}">
              <a16:creationId xmlns:a16="http://schemas.microsoft.com/office/drawing/2014/main" id="{4D4522E5-D4F1-4B21-9D54-9DF52FD62E71}"/>
            </a:ext>
          </a:extLst>
        </xdr:cNvPr>
        <xdr:cNvSpPr txBox="1">
          <a:spLocks noChangeArrowheads="1"/>
        </xdr:cNvSpPr>
      </xdr:nvSpPr>
      <xdr:spPr bwMode="auto">
        <a:xfrm>
          <a:off x="3933825" y="38366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171450"/>
    <xdr:sp macro="" textlink="">
      <xdr:nvSpPr>
        <xdr:cNvPr id="1210" name="Text Box 65">
          <a:extLst>
            <a:ext uri="{FF2B5EF4-FFF2-40B4-BE49-F238E27FC236}">
              <a16:creationId xmlns:a16="http://schemas.microsoft.com/office/drawing/2014/main" id="{4437F52A-FBFC-4E7B-A253-1C3C4C4EA2F6}"/>
            </a:ext>
          </a:extLst>
        </xdr:cNvPr>
        <xdr:cNvSpPr txBox="1">
          <a:spLocks noChangeArrowheads="1"/>
        </xdr:cNvSpPr>
      </xdr:nvSpPr>
      <xdr:spPr bwMode="auto">
        <a:xfrm>
          <a:off x="3933825" y="38366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171450"/>
    <xdr:sp macro="" textlink="">
      <xdr:nvSpPr>
        <xdr:cNvPr id="1211" name="Text Box 91">
          <a:extLst>
            <a:ext uri="{FF2B5EF4-FFF2-40B4-BE49-F238E27FC236}">
              <a16:creationId xmlns:a16="http://schemas.microsoft.com/office/drawing/2014/main" id="{CC24535B-845F-46DB-9DC4-5B8BB77FA0F0}"/>
            </a:ext>
          </a:extLst>
        </xdr:cNvPr>
        <xdr:cNvSpPr txBox="1">
          <a:spLocks noChangeArrowheads="1"/>
        </xdr:cNvSpPr>
      </xdr:nvSpPr>
      <xdr:spPr bwMode="auto">
        <a:xfrm>
          <a:off x="3933825" y="38366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180</xdr:row>
      <xdr:rowOff>0</xdr:rowOff>
    </xdr:from>
    <xdr:ext cx="76200" cy="171450"/>
    <xdr:sp macro="" textlink="">
      <xdr:nvSpPr>
        <xdr:cNvPr id="1212" name="Text Box 46">
          <a:extLst>
            <a:ext uri="{FF2B5EF4-FFF2-40B4-BE49-F238E27FC236}">
              <a16:creationId xmlns:a16="http://schemas.microsoft.com/office/drawing/2014/main" id="{9994A82C-F8C3-42BD-A172-B17A5CC493FF}"/>
            </a:ext>
          </a:extLst>
        </xdr:cNvPr>
        <xdr:cNvSpPr txBox="1">
          <a:spLocks noChangeArrowheads="1"/>
        </xdr:cNvSpPr>
      </xdr:nvSpPr>
      <xdr:spPr bwMode="auto">
        <a:xfrm>
          <a:off x="4676775" y="38366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180</xdr:row>
      <xdr:rowOff>0</xdr:rowOff>
    </xdr:from>
    <xdr:ext cx="76200" cy="171450"/>
    <xdr:sp macro="" textlink="">
      <xdr:nvSpPr>
        <xdr:cNvPr id="1213" name="Text Box 43">
          <a:extLst>
            <a:ext uri="{FF2B5EF4-FFF2-40B4-BE49-F238E27FC236}">
              <a16:creationId xmlns:a16="http://schemas.microsoft.com/office/drawing/2014/main" id="{8E166E86-FB15-4633-920A-D65C016991ED}"/>
            </a:ext>
          </a:extLst>
        </xdr:cNvPr>
        <xdr:cNvSpPr txBox="1">
          <a:spLocks noChangeArrowheads="1"/>
        </xdr:cNvSpPr>
      </xdr:nvSpPr>
      <xdr:spPr bwMode="auto">
        <a:xfrm>
          <a:off x="4676775" y="38366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66675"/>
    <xdr:sp macro="" textlink="">
      <xdr:nvSpPr>
        <xdr:cNvPr id="1214" name="Text Box 68">
          <a:extLst>
            <a:ext uri="{FF2B5EF4-FFF2-40B4-BE49-F238E27FC236}">
              <a16:creationId xmlns:a16="http://schemas.microsoft.com/office/drawing/2014/main" id="{79491941-8553-4A2C-B3CA-102CC21B03B3}"/>
            </a:ext>
          </a:extLst>
        </xdr:cNvPr>
        <xdr:cNvSpPr txBox="1">
          <a:spLocks noChangeArrowheads="1"/>
        </xdr:cNvSpPr>
      </xdr:nvSpPr>
      <xdr:spPr bwMode="auto">
        <a:xfrm>
          <a:off x="3933825" y="3836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66675"/>
    <xdr:sp macro="" textlink="">
      <xdr:nvSpPr>
        <xdr:cNvPr id="1215" name="Text Box 69">
          <a:extLst>
            <a:ext uri="{FF2B5EF4-FFF2-40B4-BE49-F238E27FC236}">
              <a16:creationId xmlns:a16="http://schemas.microsoft.com/office/drawing/2014/main" id="{E834B35B-AF5F-4D26-BB70-910DA39E033A}"/>
            </a:ext>
          </a:extLst>
        </xdr:cNvPr>
        <xdr:cNvSpPr txBox="1">
          <a:spLocks noChangeArrowheads="1"/>
        </xdr:cNvSpPr>
      </xdr:nvSpPr>
      <xdr:spPr bwMode="auto">
        <a:xfrm>
          <a:off x="3933825" y="3836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66675"/>
    <xdr:sp macro="" textlink="">
      <xdr:nvSpPr>
        <xdr:cNvPr id="1216" name="Text Box 70">
          <a:extLst>
            <a:ext uri="{FF2B5EF4-FFF2-40B4-BE49-F238E27FC236}">
              <a16:creationId xmlns:a16="http://schemas.microsoft.com/office/drawing/2014/main" id="{EF0A8BEC-12DD-4CA0-B3E4-F52FA690BF4A}"/>
            </a:ext>
          </a:extLst>
        </xdr:cNvPr>
        <xdr:cNvSpPr txBox="1">
          <a:spLocks noChangeArrowheads="1"/>
        </xdr:cNvSpPr>
      </xdr:nvSpPr>
      <xdr:spPr bwMode="auto">
        <a:xfrm>
          <a:off x="3933825" y="3836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66675"/>
    <xdr:sp macro="" textlink="">
      <xdr:nvSpPr>
        <xdr:cNvPr id="1217" name="Text Box 71">
          <a:extLst>
            <a:ext uri="{FF2B5EF4-FFF2-40B4-BE49-F238E27FC236}">
              <a16:creationId xmlns:a16="http://schemas.microsoft.com/office/drawing/2014/main" id="{2DCAB42C-6574-4E82-9B78-32EDDE109CA0}"/>
            </a:ext>
          </a:extLst>
        </xdr:cNvPr>
        <xdr:cNvSpPr txBox="1">
          <a:spLocks noChangeArrowheads="1"/>
        </xdr:cNvSpPr>
      </xdr:nvSpPr>
      <xdr:spPr bwMode="auto">
        <a:xfrm>
          <a:off x="3933825" y="3836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66675"/>
    <xdr:sp macro="" textlink="">
      <xdr:nvSpPr>
        <xdr:cNvPr id="1218" name="Text Box 72">
          <a:extLst>
            <a:ext uri="{FF2B5EF4-FFF2-40B4-BE49-F238E27FC236}">
              <a16:creationId xmlns:a16="http://schemas.microsoft.com/office/drawing/2014/main" id="{A7D7FDD3-2923-408F-AA6F-6C422910CB36}"/>
            </a:ext>
          </a:extLst>
        </xdr:cNvPr>
        <xdr:cNvSpPr txBox="1">
          <a:spLocks noChangeArrowheads="1"/>
        </xdr:cNvSpPr>
      </xdr:nvSpPr>
      <xdr:spPr bwMode="auto">
        <a:xfrm>
          <a:off x="3933825" y="3836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66675"/>
    <xdr:sp macro="" textlink="">
      <xdr:nvSpPr>
        <xdr:cNvPr id="1219" name="Text Box 73">
          <a:extLst>
            <a:ext uri="{FF2B5EF4-FFF2-40B4-BE49-F238E27FC236}">
              <a16:creationId xmlns:a16="http://schemas.microsoft.com/office/drawing/2014/main" id="{1E7A5BD4-BFDD-410F-9076-82DD86B50B6F}"/>
            </a:ext>
          </a:extLst>
        </xdr:cNvPr>
        <xdr:cNvSpPr txBox="1">
          <a:spLocks noChangeArrowheads="1"/>
        </xdr:cNvSpPr>
      </xdr:nvSpPr>
      <xdr:spPr bwMode="auto">
        <a:xfrm>
          <a:off x="3933825" y="3836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28575"/>
    <xdr:sp macro="" textlink="">
      <xdr:nvSpPr>
        <xdr:cNvPr id="1220" name="Text Box 46">
          <a:extLst>
            <a:ext uri="{FF2B5EF4-FFF2-40B4-BE49-F238E27FC236}">
              <a16:creationId xmlns:a16="http://schemas.microsoft.com/office/drawing/2014/main" id="{5164F4A7-DF86-486F-9461-1D2440F3D6AD}"/>
            </a:ext>
          </a:extLst>
        </xdr:cNvPr>
        <xdr:cNvSpPr txBox="1">
          <a:spLocks noChangeArrowheads="1"/>
        </xdr:cNvSpPr>
      </xdr:nvSpPr>
      <xdr:spPr bwMode="auto">
        <a:xfrm>
          <a:off x="3933825" y="3836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28575"/>
    <xdr:sp macro="" textlink="">
      <xdr:nvSpPr>
        <xdr:cNvPr id="1221" name="Text Box 43">
          <a:extLst>
            <a:ext uri="{FF2B5EF4-FFF2-40B4-BE49-F238E27FC236}">
              <a16:creationId xmlns:a16="http://schemas.microsoft.com/office/drawing/2014/main" id="{024FD33D-3681-4C56-A7C1-4851C2E3FAC8}"/>
            </a:ext>
          </a:extLst>
        </xdr:cNvPr>
        <xdr:cNvSpPr txBox="1">
          <a:spLocks noChangeArrowheads="1"/>
        </xdr:cNvSpPr>
      </xdr:nvSpPr>
      <xdr:spPr bwMode="auto">
        <a:xfrm>
          <a:off x="3933825" y="3836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28575"/>
    <xdr:sp macro="" textlink="">
      <xdr:nvSpPr>
        <xdr:cNvPr id="1222" name="Text Box 46">
          <a:extLst>
            <a:ext uri="{FF2B5EF4-FFF2-40B4-BE49-F238E27FC236}">
              <a16:creationId xmlns:a16="http://schemas.microsoft.com/office/drawing/2014/main" id="{F20A84E1-C528-46D1-891D-058A264FA454}"/>
            </a:ext>
          </a:extLst>
        </xdr:cNvPr>
        <xdr:cNvSpPr txBox="1">
          <a:spLocks noChangeArrowheads="1"/>
        </xdr:cNvSpPr>
      </xdr:nvSpPr>
      <xdr:spPr bwMode="auto">
        <a:xfrm>
          <a:off x="3933825" y="3836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28575"/>
    <xdr:sp macro="" textlink="">
      <xdr:nvSpPr>
        <xdr:cNvPr id="1223" name="Text Box 43">
          <a:extLst>
            <a:ext uri="{FF2B5EF4-FFF2-40B4-BE49-F238E27FC236}">
              <a16:creationId xmlns:a16="http://schemas.microsoft.com/office/drawing/2014/main" id="{B49FD0B3-C4EE-46BA-A2F8-78137AD41E2C}"/>
            </a:ext>
          </a:extLst>
        </xdr:cNvPr>
        <xdr:cNvSpPr txBox="1">
          <a:spLocks noChangeArrowheads="1"/>
        </xdr:cNvSpPr>
      </xdr:nvSpPr>
      <xdr:spPr bwMode="auto">
        <a:xfrm>
          <a:off x="3933825" y="3836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66675"/>
    <xdr:sp macro="" textlink="">
      <xdr:nvSpPr>
        <xdr:cNvPr id="1224" name="Text Box 68">
          <a:extLst>
            <a:ext uri="{FF2B5EF4-FFF2-40B4-BE49-F238E27FC236}">
              <a16:creationId xmlns:a16="http://schemas.microsoft.com/office/drawing/2014/main" id="{92D72FF9-FA5D-4331-B8FA-CA99BC080FA2}"/>
            </a:ext>
          </a:extLst>
        </xdr:cNvPr>
        <xdr:cNvSpPr txBox="1">
          <a:spLocks noChangeArrowheads="1"/>
        </xdr:cNvSpPr>
      </xdr:nvSpPr>
      <xdr:spPr bwMode="auto">
        <a:xfrm>
          <a:off x="3933825" y="3836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66675"/>
    <xdr:sp macro="" textlink="">
      <xdr:nvSpPr>
        <xdr:cNvPr id="1225" name="Text Box 69">
          <a:extLst>
            <a:ext uri="{FF2B5EF4-FFF2-40B4-BE49-F238E27FC236}">
              <a16:creationId xmlns:a16="http://schemas.microsoft.com/office/drawing/2014/main" id="{33B2D5C3-DEEA-42E4-A82B-001786D52C21}"/>
            </a:ext>
          </a:extLst>
        </xdr:cNvPr>
        <xdr:cNvSpPr txBox="1">
          <a:spLocks noChangeArrowheads="1"/>
        </xdr:cNvSpPr>
      </xdr:nvSpPr>
      <xdr:spPr bwMode="auto">
        <a:xfrm>
          <a:off x="3933825" y="3836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66675"/>
    <xdr:sp macro="" textlink="">
      <xdr:nvSpPr>
        <xdr:cNvPr id="1226" name="Text Box 70">
          <a:extLst>
            <a:ext uri="{FF2B5EF4-FFF2-40B4-BE49-F238E27FC236}">
              <a16:creationId xmlns:a16="http://schemas.microsoft.com/office/drawing/2014/main" id="{E72A1D8F-90C4-40D0-948D-4608FA656F9C}"/>
            </a:ext>
          </a:extLst>
        </xdr:cNvPr>
        <xdr:cNvSpPr txBox="1">
          <a:spLocks noChangeArrowheads="1"/>
        </xdr:cNvSpPr>
      </xdr:nvSpPr>
      <xdr:spPr bwMode="auto">
        <a:xfrm>
          <a:off x="3933825" y="3836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66675"/>
    <xdr:sp macro="" textlink="">
      <xdr:nvSpPr>
        <xdr:cNvPr id="1227" name="Text Box 71">
          <a:extLst>
            <a:ext uri="{FF2B5EF4-FFF2-40B4-BE49-F238E27FC236}">
              <a16:creationId xmlns:a16="http://schemas.microsoft.com/office/drawing/2014/main" id="{D20DBAC8-C1B9-464D-ACFC-7409A794C551}"/>
            </a:ext>
          </a:extLst>
        </xdr:cNvPr>
        <xdr:cNvSpPr txBox="1">
          <a:spLocks noChangeArrowheads="1"/>
        </xdr:cNvSpPr>
      </xdr:nvSpPr>
      <xdr:spPr bwMode="auto">
        <a:xfrm>
          <a:off x="3933825" y="3836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66675"/>
    <xdr:sp macro="" textlink="">
      <xdr:nvSpPr>
        <xdr:cNvPr id="1228" name="Text Box 72">
          <a:extLst>
            <a:ext uri="{FF2B5EF4-FFF2-40B4-BE49-F238E27FC236}">
              <a16:creationId xmlns:a16="http://schemas.microsoft.com/office/drawing/2014/main" id="{D999A822-6BBE-4EE0-95E4-F4D1D4DFD133}"/>
            </a:ext>
          </a:extLst>
        </xdr:cNvPr>
        <xdr:cNvSpPr txBox="1">
          <a:spLocks noChangeArrowheads="1"/>
        </xdr:cNvSpPr>
      </xdr:nvSpPr>
      <xdr:spPr bwMode="auto">
        <a:xfrm>
          <a:off x="3933825" y="3836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66675"/>
    <xdr:sp macro="" textlink="">
      <xdr:nvSpPr>
        <xdr:cNvPr id="1229" name="Text Box 73">
          <a:extLst>
            <a:ext uri="{FF2B5EF4-FFF2-40B4-BE49-F238E27FC236}">
              <a16:creationId xmlns:a16="http://schemas.microsoft.com/office/drawing/2014/main" id="{D42084FC-5E8D-4136-A746-1BA89A4BCF1F}"/>
            </a:ext>
          </a:extLst>
        </xdr:cNvPr>
        <xdr:cNvSpPr txBox="1">
          <a:spLocks noChangeArrowheads="1"/>
        </xdr:cNvSpPr>
      </xdr:nvSpPr>
      <xdr:spPr bwMode="auto">
        <a:xfrm>
          <a:off x="3933825" y="3836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28575"/>
    <xdr:sp macro="" textlink="">
      <xdr:nvSpPr>
        <xdr:cNvPr id="1230" name="Text Box 46">
          <a:extLst>
            <a:ext uri="{FF2B5EF4-FFF2-40B4-BE49-F238E27FC236}">
              <a16:creationId xmlns:a16="http://schemas.microsoft.com/office/drawing/2014/main" id="{5F18701E-04E5-40E7-8ED7-99D077BDF0E7}"/>
            </a:ext>
          </a:extLst>
        </xdr:cNvPr>
        <xdr:cNvSpPr txBox="1">
          <a:spLocks noChangeArrowheads="1"/>
        </xdr:cNvSpPr>
      </xdr:nvSpPr>
      <xdr:spPr bwMode="auto">
        <a:xfrm>
          <a:off x="3933825" y="3836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28575"/>
    <xdr:sp macro="" textlink="">
      <xdr:nvSpPr>
        <xdr:cNvPr id="1231" name="Text Box 43">
          <a:extLst>
            <a:ext uri="{FF2B5EF4-FFF2-40B4-BE49-F238E27FC236}">
              <a16:creationId xmlns:a16="http://schemas.microsoft.com/office/drawing/2014/main" id="{046E0EC6-33DC-4F88-8619-70ACC908A829}"/>
            </a:ext>
          </a:extLst>
        </xdr:cNvPr>
        <xdr:cNvSpPr txBox="1">
          <a:spLocks noChangeArrowheads="1"/>
        </xdr:cNvSpPr>
      </xdr:nvSpPr>
      <xdr:spPr bwMode="auto">
        <a:xfrm>
          <a:off x="3933825" y="3836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28575"/>
    <xdr:sp macro="" textlink="">
      <xdr:nvSpPr>
        <xdr:cNvPr id="1232" name="Text Box 46">
          <a:extLst>
            <a:ext uri="{FF2B5EF4-FFF2-40B4-BE49-F238E27FC236}">
              <a16:creationId xmlns:a16="http://schemas.microsoft.com/office/drawing/2014/main" id="{3EF4C10A-A682-4ABD-9BFF-0BB99C76F33A}"/>
            </a:ext>
          </a:extLst>
        </xdr:cNvPr>
        <xdr:cNvSpPr txBox="1">
          <a:spLocks noChangeArrowheads="1"/>
        </xdr:cNvSpPr>
      </xdr:nvSpPr>
      <xdr:spPr bwMode="auto">
        <a:xfrm>
          <a:off x="3933825" y="3836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28575"/>
    <xdr:sp macro="" textlink="">
      <xdr:nvSpPr>
        <xdr:cNvPr id="1233" name="Text Box 43">
          <a:extLst>
            <a:ext uri="{FF2B5EF4-FFF2-40B4-BE49-F238E27FC236}">
              <a16:creationId xmlns:a16="http://schemas.microsoft.com/office/drawing/2014/main" id="{A367FFF8-1671-4F4E-8C21-0FA0748A6300}"/>
            </a:ext>
          </a:extLst>
        </xdr:cNvPr>
        <xdr:cNvSpPr txBox="1">
          <a:spLocks noChangeArrowheads="1"/>
        </xdr:cNvSpPr>
      </xdr:nvSpPr>
      <xdr:spPr bwMode="auto">
        <a:xfrm>
          <a:off x="3933825" y="3836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47625"/>
    <xdr:sp macro="" textlink="">
      <xdr:nvSpPr>
        <xdr:cNvPr id="1234" name="Text Box 68">
          <a:extLst>
            <a:ext uri="{FF2B5EF4-FFF2-40B4-BE49-F238E27FC236}">
              <a16:creationId xmlns:a16="http://schemas.microsoft.com/office/drawing/2014/main" id="{9CAD2120-4FCB-49AB-B2A3-414C73996418}"/>
            </a:ext>
          </a:extLst>
        </xdr:cNvPr>
        <xdr:cNvSpPr txBox="1">
          <a:spLocks noChangeArrowheads="1"/>
        </xdr:cNvSpPr>
      </xdr:nvSpPr>
      <xdr:spPr bwMode="auto">
        <a:xfrm>
          <a:off x="3933825" y="38366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47625"/>
    <xdr:sp macro="" textlink="">
      <xdr:nvSpPr>
        <xdr:cNvPr id="1235" name="Text Box 69">
          <a:extLst>
            <a:ext uri="{FF2B5EF4-FFF2-40B4-BE49-F238E27FC236}">
              <a16:creationId xmlns:a16="http://schemas.microsoft.com/office/drawing/2014/main" id="{939F9041-2496-4C2A-AE66-B464B5B37750}"/>
            </a:ext>
          </a:extLst>
        </xdr:cNvPr>
        <xdr:cNvSpPr txBox="1">
          <a:spLocks noChangeArrowheads="1"/>
        </xdr:cNvSpPr>
      </xdr:nvSpPr>
      <xdr:spPr bwMode="auto">
        <a:xfrm>
          <a:off x="3933825" y="38366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47625"/>
    <xdr:sp macro="" textlink="">
      <xdr:nvSpPr>
        <xdr:cNvPr id="1236" name="Text Box 70">
          <a:extLst>
            <a:ext uri="{FF2B5EF4-FFF2-40B4-BE49-F238E27FC236}">
              <a16:creationId xmlns:a16="http://schemas.microsoft.com/office/drawing/2014/main" id="{4E2CA393-FEE9-4180-A07E-00D36B644D11}"/>
            </a:ext>
          </a:extLst>
        </xdr:cNvPr>
        <xdr:cNvSpPr txBox="1">
          <a:spLocks noChangeArrowheads="1"/>
        </xdr:cNvSpPr>
      </xdr:nvSpPr>
      <xdr:spPr bwMode="auto">
        <a:xfrm>
          <a:off x="3933825" y="38366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47625"/>
    <xdr:sp macro="" textlink="">
      <xdr:nvSpPr>
        <xdr:cNvPr id="1237" name="Text Box 71">
          <a:extLst>
            <a:ext uri="{FF2B5EF4-FFF2-40B4-BE49-F238E27FC236}">
              <a16:creationId xmlns:a16="http://schemas.microsoft.com/office/drawing/2014/main" id="{C0E20B96-1A01-435B-B376-E17E1B9A1D13}"/>
            </a:ext>
          </a:extLst>
        </xdr:cNvPr>
        <xdr:cNvSpPr txBox="1">
          <a:spLocks noChangeArrowheads="1"/>
        </xdr:cNvSpPr>
      </xdr:nvSpPr>
      <xdr:spPr bwMode="auto">
        <a:xfrm>
          <a:off x="3933825" y="38366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47625"/>
    <xdr:sp macro="" textlink="">
      <xdr:nvSpPr>
        <xdr:cNvPr id="1238" name="Text Box 72">
          <a:extLst>
            <a:ext uri="{FF2B5EF4-FFF2-40B4-BE49-F238E27FC236}">
              <a16:creationId xmlns:a16="http://schemas.microsoft.com/office/drawing/2014/main" id="{06AAAC3D-BE3B-411F-9A1F-B51897D39FAD}"/>
            </a:ext>
          </a:extLst>
        </xdr:cNvPr>
        <xdr:cNvSpPr txBox="1">
          <a:spLocks noChangeArrowheads="1"/>
        </xdr:cNvSpPr>
      </xdr:nvSpPr>
      <xdr:spPr bwMode="auto">
        <a:xfrm>
          <a:off x="3933825" y="38366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47625"/>
    <xdr:sp macro="" textlink="">
      <xdr:nvSpPr>
        <xdr:cNvPr id="1239" name="Text Box 73">
          <a:extLst>
            <a:ext uri="{FF2B5EF4-FFF2-40B4-BE49-F238E27FC236}">
              <a16:creationId xmlns:a16="http://schemas.microsoft.com/office/drawing/2014/main" id="{87C40954-C882-4F4F-88AF-FFD0AAF27C7A}"/>
            </a:ext>
          </a:extLst>
        </xdr:cNvPr>
        <xdr:cNvSpPr txBox="1">
          <a:spLocks noChangeArrowheads="1"/>
        </xdr:cNvSpPr>
      </xdr:nvSpPr>
      <xdr:spPr bwMode="auto">
        <a:xfrm>
          <a:off x="3933825" y="38366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28575"/>
    <xdr:sp macro="" textlink="">
      <xdr:nvSpPr>
        <xdr:cNvPr id="1240" name="Text Box 46">
          <a:extLst>
            <a:ext uri="{FF2B5EF4-FFF2-40B4-BE49-F238E27FC236}">
              <a16:creationId xmlns:a16="http://schemas.microsoft.com/office/drawing/2014/main" id="{A4348F84-6490-4C9E-B0C4-C19EE6CFC320}"/>
            </a:ext>
          </a:extLst>
        </xdr:cNvPr>
        <xdr:cNvSpPr txBox="1">
          <a:spLocks noChangeArrowheads="1"/>
        </xdr:cNvSpPr>
      </xdr:nvSpPr>
      <xdr:spPr bwMode="auto">
        <a:xfrm>
          <a:off x="3933825" y="3836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28575"/>
    <xdr:sp macro="" textlink="">
      <xdr:nvSpPr>
        <xdr:cNvPr id="1241" name="Text Box 43">
          <a:extLst>
            <a:ext uri="{FF2B5EF4-FFF2-40B4-BE49-F238E27FC236}">
              <a16:creationId xmlns:a16="http://schemas.microsoft.com/office/drawing/2014/main" id="{04A51583-E956-4AB0-B8E8-34C67B8F8200}"/>
            </a:ext>
          </a:extLst>
        </xdr:cNvPr>
        <xdr:cNvSpPr txBox="1">
          <a:spLocks noChangeArrowheads="1"/>
        </xdr:cNvSpPr>
      </xdr:nvSpPr>
      <xdr:spPr bwMode="auto">
        <a:xfrm>
          <a:off x="3933825" y="3836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28575"/>
    <xdr:sp macro="" textlink="">
      <xdr:nvSpPr>
        <xdr:cNvPr id="1242" name="Text Box 46">
          <a:extLst>
            <a:ext uri="{FF2B5EF4-FFF2-40B4-BE49-F238E27FC236}">
              <a16:creationId xmlns:a16="http://schemas.microsoft.com/office/drawing/2014/main" id="{89F77983-5DC8-4290-9D3D-60E60CE4CB20}"/>
            </a:ext>
          </a:extLst>
        </xdr:cNvPr>
        <xdr:cNvSpPr txBox="1">
          <a:spLocks noChangeArrowheads="1"/>
        </xdr:cNvSpPr>
      </xdr:nvSpPr>
      <xdr:spPr bwMode="auto">
        <a:xfrm>
          <a:off x="3933825" y="3836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28575"/>
    <xdr:sp macro="" textlink="">
      <xdr:nvSpPr>
        <xdr:cNvPr id="1243" name="Text Box 43">
          <a:extLst>
            <a:ext uri="{FF2B5EF4-FFF2-40B4-BE49-F238E27FC236}">
              <a16:creationId xmlns:a16="http://schemas.microsoft.com/office/drawing/2014/main" id="{5C498810-A8EE-4CDD-B851-A706E046FAB0}"/>
            </a:ext>
          </a:extLst>
        </xdr:cNvPr>
        <xdr:cNvSpPr txBox="1">
          <a:spLocks noChangeArrowheads="1"/>
        </xdr:cNvSpPr>
      </xdr:nvSpPr>
      <xdr:spPr bwMode="auto">
        <a:xfrm>
          <a:off x="3933825" y="3836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180</xdr:row>
      <xdr:rowOff>0</xdr:rowOff>
    </xdr:from>
    <xdr:ext cx="0" cy="171450"/>
    <xdr:sp macro="" textlink="">
      <xdr:nvSpPr>
        <xdr:cNvPr id="1244" name="Text Box 10">
          <a:extLst>
            <a:ext uri="{FF2B5EF4-FFF2-40B4-BE49-F238E27FC236}">
              <a16:creationId xmlns:a16="http://schemas.microsoft.com/office/drawing/2014/main" id="{6E66457D-25A3-4B57-AFBB-9649BBA2500F}"/>
            </a:ext>
          </a:extLst>
        </xdr:cNvPr>
        <xdr:cNvSpPr txBox="1">
          <a:spLocks noChangeArrowheads="1"/>
        </xdr:cNvSpPr>
      </xdr:nvSpPr>
      <xdr:spPr bwMode="auto">
        <a:xfrm>
          <a:off x="1057275" y="383667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180</xdr:row>
      <xdr:rowOff>0</xdr:rowOff>
    </xdr:from>
    <xdr:ext cx="0" cy="171450"/>
    <xdr:sp macro="" textlink="">
      <xdr:nvSpPr>
        <xdr:cNvPr id="1245" name="Text Box 11">
          <a:extLst>
            <a:ext uri="{FF2B5EF4-FFF2-40B4-BE49-F238E27FC236}">
              <a16:creationId xmlns:a16="http://schemas.microsoft.com/office/drawing/2014/main" id="{9911849B-68A8-40ED-94A3-EDD7CA823B67}"/>
            </a:ext>
          </a:extLst>
        </xdr:cNvPr>
        <xdr:cNvSpPr txBox="1">
          <a:spLocks noChangeArrowheads="1"/>
        </xdr:cNvSpPr>
      </xdr:nvSpPr>
      <xdr:spPr bwMode="auto">
        <a:xfrm>
          <a:off x="1057275" y="383667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171450"/>
    <xdr:sp macro="" textlink="">
      <xdr:nvSpPr>
        <xdr:cNvPr id="1246" name="Text Box 65">
          <a:extLst>
            <a:ext uri="{FF2B5EF4-FFF2-40B4-BE49-F238E27FC236}">
              <a16:creationId xmlns:a16="http://schemas.microsoft.com/office/drawing/2014/main" id="{209F9CE8-226A-46CC-AD23-29CA69AAB08F}"/>
            </a:ext>
          </a:extLst>
        </xdr:cNvPr>
        <xdr:cNvSpPr txBox="1">
          <a:spLocks noChangeArrowheads="1"/>
        </xdr:cNvSpPr>
      </xdr:nvSpPr>
      <xdr:spPr bwMode="auto">
        <a:xfrm>
          <a:off x="3933825" y="38366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171450"/>
    <xdr:sp macro="" textlink="">
      <xdr:nvSpPr>
        <xdr:cNvPr id="1247" name="Text Box 91">
          <a:extLst>
            <a:ext uri="{FF2B5EF4-FFF2-40B4-BE49-F238E27FC236}">
              <a16:creationId xmlns:a16="http://schemas.microsoft.com/office/drawing/2014/main" id="{A758FA2C-785F-4B1C-BA61-814B42DB9FB8}"/>
            </a:ext>
          </a:extLst>
        </xdr:cNvPr>
        <xdr:cNvSpPr txBox="1">
          <a:spLocks noChangeArrowheads="1"/>
        </xdr:cNvSpPr>
      </xdr:nvSpPr>
      <xdr:spPr bwMode="auto">
        <a:xfrm>
          <a:off x="3933825" y="38366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171450"/>
    <xdr:sp macro="" textlink="">
      <xdr:nvSpPr>
        <xdr:cNvPr id="1248" name="Text Box 65">
          <a:extLst>
            <a:ext uri="{FF2B5EF4-FFF2-40B4-BE49-F238E27FC236}">
              <a16:creationId xmlns:a16="http://schemas.microsoft.com/office/drawing/2014/main" id="{CA15EF9F-F3D1-465C-AEC3-30FD3814AE75}"/>
            </a:ext>
          </a:extLst>
        </xdr:cNvPr>
        <xdr:cNvSpPr txBox="1">
          <a:spLocks noChangeArrowheads="1"/>
        </xdr:cNvSpPr>
      </xdr:nvSpPr>
      <xdr:spPr bwMode="auto">
        <a:xfrm>
          <a:off x="3933825" y="38366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171450"/>
    <xdr:sp macro="" textlink="">
      <xdr:nvSpPr>
        <xdr:cNvPr id="1249" name="Text Box 91">
          <a:extLst>
            <a:ext uri="{FF2B5EF4-FFF2-40B4-BE49-F238E27FC236}">
              <a16:creationId xmlns:a16="http://schemas.microsoft.com/office/drawing/2014/main" id="{9E0A538E-285B-4B48-8AB0-B9B36E4A7C55}"/>
            </a:ext>
          </a:extLst>
        </xdr:cNvPr>
        <xdr:cNvSpPr txBox="1">
          <a:spLocks noChangeArrowheads="1"/>
        </xdr:cNvSpPr>
      </xdr:nvSpPr>
      <xdr:spPr bwMode="auto">
        <a:xfrm>
          <a:off x="3933825" y="38366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180</xdr:row>
      <xdr:rowOff>0</xdr:rowOff>
    </xdr:from>
    <xdr:ext cx="76200" cy="171450"/>
    <xdr:sp macro="" textlink="">
      <xdr:nvSpPr>
        <xdr:cNvPr id="1250" name="Text Box 46">
          <a:extLst>
            <a:ext uri="{FF2B5EF4-FFF2-40B4-BE49-F238E27FC236}">
              <a16:creationId xmlns:a16="http://schemas.microsoft.com/office/drawing/2014/main" id="{A8EE7DCF-A046-4268-B3B4-E0A65E1C8EB1}"/>
            </a:ext>
          </a:extLst>
        </xdr:cNvPr>
        <xdr:cNvSpPr txBox="1">
          <a:spLocks noChangeArrowheads="1"/>
        </xdr:cNvSpPr>
      </xdr:nvSpPr>
      <xdr:spPr bwMode="auto">
        <a:xfrm>
          <a:off x="4676775" y="38366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180</xdr:row>
      <xdr:rowOff>0</xdr:rowOff>
    </xdr:from>
    <xdr:ext cx="76200" cy="171450"/>
    <xdr:sp macro="" textlink="">
      <xdr:nvSpPr>
        <xdr:cNvPr id="1251" name="Text Box 43">
          <a:extLst>
            <a:ext uri="{FF2B5EF4-FFF2-40B4-BE49-F238E27FC236}">
              <a16:creationId xmlns:a16="http://schemas.microsoft.com/office/drawing/2014/main" id="{B0D58A8B-F734-4BF7-9726-29D2CDFAC21B}"/>
            </a:ext>
          </a:extLst>
        </xdr:cNvPr>
        <xdr:cNvSpPr txBox="1">
          <a:spLocks noChangeArrowheads="1"/>
        </xdr:cNvSpPr>
      </xdr:nvSpPr>
      <xdr:spPr bwMode="auto">
        <a:xfrm>
          <a:off x="4676775" y="38366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66675"/>
    <xdr:sp macro="" textlink="">
      <xdr:nvSpPr>
        <xdr:cNvPr id="1252" name="Text Box 68">
          <a:extLst>
            <a:ext uri="{FF2B5EF4-FFF2-40B4-BE49-F238E27FC236}">
              <a16:creationId xmlns:a16="http://schemas.microsoft.com/office/drawing/2014/main" id="{C2FA1082-5032-44FB-8DB0-527D416ECFFF}"/>
            </a:ext>
          </a:extLst>
        </xdr:cNvPr>
        <xdr:cNvSpPr txBox="1">
          <a:spLocks noChangeArrowheads="1"/>
        </xdr:cNvSpPr>
      </xdr:nvSpPr>
      <xdr:spPr bwMode="auto">
        <a:xfrm>
          <a:off x="3933825" y="3836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66675"/>
    <xdr:sp macro="" textlink="">
      <xdr:nvSpPr>
        <xdr:cNvPr id="1253" name="Text Box 69">
          <a:extLst>
            <a:ext uri="{FF2B5EF4-FFF2-40B4-BE49-F238E27FC236}">
              <a16:creationId xmlns:a16="http://schemas.microsoft.com/office/drawing/2014/main" id="{B08C6124-2366-4988-A0F9-61C6C22DAA4F}"/>
            </a:ext>
          </a:extLst>
        </xdr:cNvPr>
        <xdr:cNvSpPr txBox="1">
          <a:spLocks noChangeArrowheads="1"/>
        </xdr:cNvSpPr>
      </xdr:nvSpPr>
      <xdr:spPr bwMode="auto">
        <a:xfrm>
          <a:off x="3933825" y="3836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66675"/>
    <xdr:sp macro="" textlink="">
      <xdr:nvSpPr>
        <xdr:cNvPr id="1254" name="Text Box 70">
          <a:extLst>
            <a:ext uri="{FF2B5EF4-FFF2-40B4-BE49-F238E27FC236}">
              <a16:creationId xmlns:a16="http://schemas.microsoft.com/office/drawing/2014/main" id="{DE19D44B-EC57-4D6F-81B0-EC48287ADB11}"/>
            </a:ext>
          </a:extLst>
        </xdr:cNvPr>
        <xdr:cNvSpPr txBox="1">
          <a:spLocks noChangeArrowheads="1"/>
        </xdr:cNvSpPr>
      </xdr:nvSpPr>
      <xdr:spPr bwMode="auto">
        <a:xfrm>
          <a:off x="3933825" y="3836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66675"/>
    <xdr:sp macro="" textlink="">
      <xdr:nvSpPr>
        <xdr:cNvPr id="1255" name="Text Box 71">
          <a:extLst>
            <a:ext uri="{FF2B5EF4-FFF2-40B4-BE49-F238E27FC236}">
              <a16:creationId xmlns:a16="http://schemas.microsoft.com/office/drawing/2014/main" id="{56EE9779-A805-4F3A-917E-A533E0B2FE43}"/>
            </a:ext>
          </a:extLst>
        </xdr:cNvPr>
        <xdr:cNvSpPr txBox="1">
          <a:spLocks noChangeArrowheads="1"/>
        </xdr:cNvSpPr>
      </xdr:nvSpPr>
      <xdr:spPr bwMode="auto">
        <a:xfrm>
          <a:off x="3933825" y="3836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66675"/>
    <xdr:sp macro="" textlink="">
      <xdr:nvSpPr>
        <xdr:cNvPr id="1256" name="Text Box 72">
          <a:extLst>
            <a:ext uri="{FF2B5EF4-FFF2-40B4-BE49-F238E27FC236}">
              <a16:creationId xmlns:a16="http://schemas.microsoft.com/office/drawing/2014/main" id="{2B4DA2A4-680F-4427-8565-71D36B055C17}"/>
            </a:ext>
          </a:extLst>
        </xdr:cNvPr>
        <xdr:cNvSpPr txBox="1">
          <a:spLocks noChangeArrowheads="1"/>
        </xdr:cNvSpPr>
      </xdr:nvSpPr>
      <xdr:spPr bwMode="auto">
        <a:xfrm>
          <a:off x="3933825" y="3836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66675"/>
    <xdr:sp macro="" textlink="">
      <xdr:nvSpPr>
        <xdr:cNvPr id="1257" name="Text Box 73">
          <a:extLst>
            <a:ext uri="{FF2B5EF4-FFF2-40B4-BE49-F238E27FC236}">
              <a16:creationId xmlns:a16="http://schemas.microsoft.com/office/drawing/2014/main" id="{F6BB86A0-0149-448A-9382-AE8E26CA5B63}"/>
            </a:ext>
          </a:extLst>
        </xdr:cNvPr>
        <xdr:cNvSpPr txBox="1">
          <a:spLocks noChangeArrowheads="1"/>
        </xdr:cNvSpPr>
      </xdr:nvSpPr>
      <xdr:spPr bwMode="auto">
        <a:xfrm>
          <a:off x="3933825" y="3836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28575"/>
    <xdr:sp macro="" textlink="">
      <xdr:nvSpPr>
        <xdr:cNvPr id="1258" name="Text Box 46">
          <a:extLst>
            <a:ext uri="{FF2B5EF4-FFF2-40B4-BE49-F238E27FC236}">
              <a16:creationId xmlns:a16="http://schemas.microsoft.com/office/drawing/2014/main" id="{76AEDE22-AC4A-4BE9-BB26-9B08EE7BA8DF}"/>
            </a:ext>
          </a:extLst>
        </xdr:cNvPr>
        <xdr:cNvSpPr txBox="1">
          <a:spLocks noChangeArrowheads="1"/>
        </xdr:cNvSpPr>
      </xdr:nvSpPr>
      <xdr:spPr bwMode="auto">
        <a:xfrm>
          <a:off x="3933825" y="3836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28575"/>
    <xdr:sp macro="" textlink="">
      <xdr:nvSpPr>
        <xdr:cNvPr id="1259" name="Text Box 43">
          <a:extLst>
            <a:ext uri="{FF2B5EF4-FFF2-40B4-BE49-F238E27FC236}">
              <a16:creationId xmlns:a16="http://schemas.microsoft.com/office/drawing/2014/main" id="{F7D7D780-9923-40A2-B26B-36B4DFA59B87}"/>
            </a:ext>
          </a:extLst>
        </xdr:cNvPr>
        <xdr:cNvSpPr txBox="1">
          <a:spLocks noChangeArrowheads="1"/>
        </xdr:cNvSpPr>
      </xdr:nvSpPr>
      <xdr:spPr bwMode="auto">
        <a:xfrm>
          <a:off x="3933825" y="3836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28575"/>
    <xdr:sp macro="" textlink="">
      <xdr:nvSpPr>
        <xdr:cNvPr id="1260" name="Text Box 46">
          <a:extLst>
            <a:ext uri="{FF2B5EF4-FFF2-40B4-BE49-F238E27FC236}">
              <a16:creationId xmlns:a16="http://schemas.microsoft.com/office/drawing/2014/main" id="{204D163F-4F9A-4C9B-856E-08308FCED189}"/>
            </a:ext>
          </a:extLst>
        </xdr:cNvPr>
        <xdr:cNvSpPr txBox="1">
          <a:spLocks noChangeArrowheads="1"/>
        </xdr:cNvSpPr>
      </xdr:nvSpPr>
      <xdr:spPr bwMode="auto">
        <a:xfrm>
          <a:off x="3933825" y="3836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28575"/>
    <xdr:sp macro="" textlink="">
      <xdr:nvSpPr>
        <xdr:cNvPr id="1261" name="Text Box 43">
          <a:extLst>
            <a:ext uri="{FF2B5EF4-FFF2-40B4-BE49-F238E27FC236}">
              <a16:creationId xmlns:a16="http://schemas.microsoft.com/office/drawing/2014/main" id="{66484E71-1A59-4657-8F3B-B477ADA53160}"/>
            </a:ext>
          </a:extLst>
        </xdr:cNvPr>
        <xdr:cNvSpPr txBox="1">
          <a:spLocks noChangeArrowheads="1"/>
        </xdr:cNvSpPr>
      </xdr:nvSpPr>
      <xdr:spPr bwMode="auto">
        <a:xfrm>
          <a:off x="3933825" y="3836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66675"/>
    <xdr:sp macro="" textlink="">
      <xdr:nvSpPr>
        <xdr:cNvPr id="1262" name="Text Box 68">
          <a:extLst>
            <a:ext uri="{FF2B5EF4-FFF2-40B4-BE49-F238E27FC236}">
              <a16:creationId xmlns:a16="http://schemas.microsoft.com/office/drawing/2014/main" id="{15F6A946-7460-43D4-BD0A-121F0900B0F0}"/>
            </a:ext>
          </a:extLst>
        </xdr:cNvPr>
        <xdr:cNvSpPr txBox="1">
          <a:spLocks noChangeArrowheads="1"/>
        </xdr:cNvSpPr>
      </xdr:nvSpPr>
      <xdr:spPr bwMode="auto">
        <a:xfrm>
          <a:off x="3933825" y="3836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66675"/>
    <xdr:sp macro="" textlink="">
      <xdr:nvSpPr>
        <xdr:cNvPr id="1263" name="Text Box 69">
          <a:extLst>
            <a:ext uri="{FF2B5EF4-FFF2-40B4-BE49-F238E27FC236}">
              <a16:creationId xmlns:a16="http://schemas.microsoft.com/office/drawing/2014/main" id="{C7776D55-DE24-4CB4-BBF7-977A475B60DF}"/>
            </a:ext>
          </a:extLst>
        </xdr:cNvPr>
        <xdr:cNvSpPr txBox="1">
          <a:spLocks noChangeArrowheads="1"/>
        </xdr:cNvSpPr>
      </xdr:nvSpPr>
      <xdr:spPr bwMode="auto">
        <a:xfrm>
          <a:off x="3933825" y="3836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66675"/>
    <xdr:sp macro="" textlink="">
      <xdr:nvSpPr>
        <xdr:cNvPr id="1264" name="Text Box 70">
          <a:extLst>
            <a:ext uri="{FF2B5EF4-FFF2-40B4-BE49-F238E27FC236}">
              <a16:creationId xmlns:a16="http://schemas.microsoft.com/office/drawing/2014/main" id="{AB76DBE3-68BE-4A8E-B4F2-C2AD51006992}"/>
            </a:ext>
          </a:extLst>
        </xdr:cNvPr>
        <xdr:cNvSpPr txBox="1">
          <a:spLocks noChangeArrowheads="1"/>
        </xdr:cNvSpPr>
      </xdr:nvSpPr>
      <xdr:spPr bwMode="auto">
        <a:xfrm>
          <a:off x="3933825" y="3836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66675"/>
    <xdr:sp macro="" textlink="">
      <xdr:nvSpPr>
        <xdr:cNvPr id="1265" name="Text Box 71">
          <a:extLst>
            <a:ext uri="{FF2B5EF4-FFF2-40B4-BE49-F238E27FC236}">
              <a16:creationId xmlns:a16="http://schemas.microsoft.com/office/drawing/2014/main" id="{6E3508DB-C97B-4398-B729-54A4E030A526}"/>
            </a:ext>
          </a:extLst>
        </xdr:cNvPr>
        <xdr:cNvSpPr txBox="1">
          <a:spLocks noChangeArrowheads="1"/>
        </xdr:cNvSpPr>
      </xdr:nvSpPr>
      <xdr:spPr bwMode="auto">
        <a:xfrm>
          <a:off x="3933825" y="3836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66675"/>
    <xdr:sp macro="" textlink="">
      <xdr:nvSpPr>
        <xdr:cNvPr id="1266" name="Text Box 72">
          <a:extLst>
            <a:ext uri="{FF2B5EF4-FFF2-40B4-BE49-F238E27FC236}">
              <a16:creationId xmlns:a16="http://schemas.microsoft.com/office/drawing/2014/main" id="{2B6D0510-F109-4298-BA9E-A2FC3ABE189B}"/>
            </a:ext>
          </a:extLst>
        </xdr:cNvPr>
        <xdr:cNvSpPr txBox="1">
          <a:spLocks noChangeArrowheads="1"/>
        </xdr:cNvSpPr>
      </xdr:nvSpPr>
      <xdr:spPr bwMode="auto">
        <a:xfrm>
          <a:off x="3933825" y="3836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66675"/>
    <xdr:sp macro="" textlink="">
      <xdr:nvSpPr>
        <xdr:cNvPr id="1267" name="Text Box 73">
          <a:extLst>
            <a:ext uri="{FF2B5EF4-FFF2-40B4-BE49-F238E27FC236}">
              <a16:creationId xmlns:a16="http://schemas.microsoft.com/office/drawing/2014/main" id="{0D474F24-D957-4BE4-9B45-5622846A74C0}"/>
            </a:ext>
          </a:extLst>
        </xdr:cNvPr>
        <xdr:cNvSpPr txBox="1">
          <a:spLocks noChangeArrowheads="1"/>
        </xdr:cNvSpPr>
      </xdr:nvSpPr>
      <xdr:spPr bwMode="auto">
        <a:xfrm>
          <a:off x="3933825" y="3836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28575"/>
    <xdr:sp macro="" textlink="">
      <xdr:nvSpPr>
        <xdr:cNvPr id="1268" name="Text Box 46">
          <a:extLst>
            <a:ext uri="{FF2B5EF4-FFF2-40B4-BE49-F238E27FC236}">
              <a16:creationId xmlns:a16="http://schemas.microsoft.com/office/drawing/2014/main" id="{A2DF16A2-EC32-4A93-A354-80E71CDB654A}"/>
            </a:ext>
          </a:extLst>
        </xdr:cNvPr>
        <xdr:cNvSpPr txBox="1">
          <a:spLocks noChangeArrowheads="1"/>
        </xdr:cNvSpPr>
      </xdr:nvSpPr>
      <xdr:spPr bwMode="auto">
        <a:xfrm>
          <a:off x="3933825" y="3836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28575"/>
    <xdr:sp macro="" textlink="">
      <xdr:nvSpPr>
        <xdr:cNvPr id="1269" name="Text Box 43">
          <a:extLst>
            <a:ext uri="{FF2B5EF4-FFF2-40B4-BE49-F238E27FC236}">
              <a16:creationId xmlns:a16="http://schemas.microsoft.com/office/drawing/2014/main" id="{3DCBD780-3562-45B2-9C21-A3647F23BD87}"/>
            </a:ext>
          </a:extLst>
        </xdr:cNvPr>
        <xdr:cNvSpPr txBox="1">
          <a:spLocks noChangeArrowheads="1"/>
        </xdr:cNvSpPr>
      </xdr:nvSpPr>
      <xdr:spPr bwMode="auto">
        <a:xfrm>
          <a:off x="3933825" y="3836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28575"/>
    <xdr:sp macro="" textlink="">
      <xdr:nvSpPr>
        <xdr:cNvPr id="1270" name="Text Box 46">
          <a:extLst>
            <a:ext uri="{FF2B5EF4-FFF2-40B4-BE49-F238E27FC236}">
              <a16:creationId xmlns:a16="http://schemas.microsoft.com/office/drawing/2014/main" id="{EF3E7397-84ED-4C53-8D9D-1EF6BC9EFFB7}"/>
            </a:ext>
          </a:extLst>
        </xdr:cNvPr>
        <xdr:cNvSpPr txBox="1">
          <a:spLocks noChangeArrowheads="1"/>
        </xdr:cNvSpPr>
      </xdr:nvSpPr>
      <xdr:spPr bwMode="auto">
        <a:xfrm>
          <a:off x="3933825" y="3836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28575"/>
    <xdr:sp macro="" textlink="">
      <xdr:nvSpPr>
        <xdr:cNvPr id="1271" name="Text Box 43">
          <a:extLst>
            <a:ext uri="{FF2B5EF4-FFF2-40B4-BE49-F238E27FC236}">
              <a16:creationId xmlns:a16="http://schemas.microsoft.com/office/drawing/2014/main" id="{09FDD520-E4B3-47E1-9C67-9A3573D5B01E}"/>
            </a:ext>
          </a:extLst>
        </xdr:cNvPr>
        <xdr:cNvSpPr txBox="1">
          <a:spLocks noChangeArrowheads="1"/>
        </xdr:cNvSpPr>
      </xdr:nvSpPr>
      <xdr:spPr bwMode="auto">
        <a:xfrm>
          <a:off x="3933825" y="3836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47625"/>
    <xdr:sp macro="" textlink="">
      <xdr:nvSpPr>
        <xdr:cNvPr id="1272" name="Text Box 68">
          <a:extLst>
            <a:ext uri="{FF2B5EF4-FFF2-40B4-BE49-F238E27FC236}">
              <a16:creationId xmlns:a16="http://schemas.microsoft.com/office/drawing/2014/main" id="{C4AFF0E0-18F0-40A7-8C73-E481ABFB42BD}"/>
            </a:ext>
          </a:extLst>
        </xdr:cNvPr>
        <xdr:cNvSpPr txBox="1">
          <a:spLocks noChangeArrowheads="1"/>
        </xdr:cNvSpPr>
      </xdr:nvSpPr>
      <xdr:spPr bwMode="auto">
        <a:xfrm>
          <a:off x="3933825" y="38366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47625"/>
    <xdr:sp macro="" textlink="">
      <xdr:nvSpPr>
        <xdr:cNvPr id="1273" name="Text Box 69">
          <a:extLst>
            <a:ext uri="{FF2B5EF4-FFF2-40B4-BE49-F238E27FC236}">
              <a16:creationId xmlns:a16="http://schemas.microsoft.com/office/drawing/2014/main" id="{DA0F0DEC-2F53-4CA3-9522-FE64A176DB58}"/>
            </a:ext>
          </a:extLst>
        </xdr:cNvPr>
        <xdr:cNvSpPr txBox="1">
          <a:spLocks noChangeArrowheads="1"/>
        </xdr:cNvSpPr>
      </xdr:nvSpPr>
      <xdr:spPr bwMode="auto">
        <a:xfrm>
          <a:off x="3933825" y="38366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47625"/>
    <xdr:sp macro="" textlink="">
      <xdr:nvSpPr>
        <xdr:cNvPr id="1274" name="Text Box 70">
          <a:extLst>
            <a:ext uri="{FF2B5EF4-FFF2-40B4-BE49-F238E27FC236}">
              <a16:creationId xmlns:a16="http://schemas.microsoft.com/office/drawing/2014/main" id="{66564754-568C-408F-846F-074F80A8244B}"/>
            </a:ext>
          </a:extLst>
        </xdr:cNvPr>
        <xdr:cNvSpPr txBox="1">
          <a:spLocks noChangeArrowheads="1"/>
        </xdr:cNvSpPr>
      </xdr:nvSpPr>
      <xdr:spPr bwMode="auto">
        <a:xfrm>
          <a:off x="3933825" y="38366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47625"/>
    <xdr:sp macro="" textlink="">
      <xdr:nvSpPr>
        <xdr:cNvPr id="1275" name="Text Box 71">
          <a:extLst>
            <a:ext uri="{FF2B5EF4-FFF2-40B4-BE49-F238E27FC236}">
              <a16:creationId xmlns:a16="http://schemas.microsoft.com/office/drawing/2014/main" id="{543ACA89-5F0F-4243-8071-1ED83A7BF9A8}"/>
            </a:ext>
          </a:extLst>
        </xdr:cNvPr>
        <xdr:cNvSpPr txBox="1">
          <a:spLocks noChangeArrowheads="1"/>
        </xdr:cNvSpPr>
      </xdr:nvSpPr>
      <xdr:spPr bwMode="auto">
        <a:xfrm>
          <a:off x="3933825" y="38366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47625"/>
    <xdr:sp macro="" textlink="">
      <xdr:nvSpPr>
        <xdr:cNvPr id="1276" name="Text Box 72">
          <a:extLst>
            <a:ext uri="{FF2B5EF4-FFF2-40B4-BE49-F238E27FC236}">
              <a16:creationId xmlns:a16="http://schemas.microsoft.com/office/drawing/2014/main" id="{12B1E1C6-E77E-4A2F-832F-ECE106ECA053}"/>
            </a:ext>
          </a:extLst>
        </xdr:cNvPr>
        <xdr:cNvSpPr txBox="1">
          <a:spLocks noChangeArrowheads="1"/>
        </xdr:cNvSpPr>
      </xdr:nvSpPr>
      <xdr:spPr bwMode="auto">
        <a:xfrm>
          <a:off x="3933825" y="38366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47625"/>
    <xdr:sp macro="" textlink="">
      <xdr:nvSpPr>
        <xdr:cNvPr id="1277" name="Text Box 73">
          <a:extLst>
            <a:ext uri="{FF2B5EF4-FFF2-40B4-BE49-F238E27FC236}">
              <a16:creationId xmlns:a16="http://schemas.microsoft.com/office/drawing/2014/main" id="{4073725D-29A4-4809-884E-4ACA89FA5754}"/>
            </a:ext>
          </a:extLst>
        </xdr:cNvPr>
        <xdr:cNvSpPr txBox="1">
          <a:spLocks noChangeArrowheads="1"/>
        </xdr:cNvSpPr>
      </xdr:nvSpPr>
      <xdr:spPr bwMode="auto">
        <a:xfrm>
          <a:off x="3933825" y="38366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28575"/>
    <xdr:sp macro="" textlink="">
      <xdr:nvSpPr>
        <xdr:cNvPr id="1278" name="Text Box 46">
          <a:extLst>
            <a:ext uri="{FF2B5EF4-FFF2-40B4-BE49-F238E27FC236}">
              <a16:creationId xmlns:a16="http://schemas.microsoft.com/office/drawing/2014/main" id="{7853BEEA-758F-4589-B813-967A26F6B851}"/>
            </a:ext>
          </a:extLst>
        </xdr:cNvPr>
        <xdr:cNvSpPr txBox="1">
          <a:spLocks noChangeArrowheads="1"/>
        </xdr:cNvSpPr>
      </xdr:nvSpPr>
      <xdr:spPr bwMode="auto">
        <a:xfrm>
          <a:off x="3933825" y="3836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28575"/>
    <xdr:sp macro="" textlink="">
      <xdr:nvSpPr>
        <xdr:cNvPr id="1279" name="Text Box 43">
          <a:extLst>
            <a:ext uri="{FF2B5EF4-FFF2-40B4-BE49-F238E27FC236}">
              <a16:creationId xmlns:a16="http://schemas.microsoft.com/office/drawing/2014/main" id="{7F829F42-8BD9-47FC-AD34-32A12C455C28}"/>
            </a:ext>
          </a:extLst>
        </xdr:cNvPr>
        <xdr:cNvSpPr txBox="1">
          <a:spLocks noChangeArrowheads="1"/>
        </xdr:cNvSpPr>
      </xdr:nvSpPr>
      <xdr:spPr bwMode="auto">
        <a:xfrm>
          <a:off x="3933825" y="3836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28575"/>
    <xdr:sp macro="" textlink="">
      <xdr:nvSpPr>
        <xdr:cNvPr id="1280" name="Text Box 46">
          <a:extLst>
            <a:ext uri="{FF2B5EF4-FFF2-40B4-BE49-F238E27FC236}">
              <a16:creationId xmlns:a16="http://schemas.microsoft.com/office/drawing/2014/main" id="{CB85EDC8-D1CD-4E56-BD41-E9803D3B69BA}"/>
            </a:ext>
          </a:extLst>
        </xdr:cNvPr>
        <xdr:cNvSpPr txBox="1">
          <a:spLocks noChangeArrowheads="1"/>
        </xdr:cNvSpPr>
      </xdr:nvSpPr>
      <xdr:spPr bwMode="auto">
        <a:xfrm>
          <a:off x="3933825" y="3836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28575"/>
    <xdr:sp macro="" textlink="">
      <xdr:nvSpPr>
        <xdr:cNvPr id="1281" name="Text Box 43">
          <a:extLst>
            <a:ext uri="{FF2B5EF4-FFF2-40B4-BE49-F238E27FC236}">
              <a16:creationId xmlns:a16="http://schemas.microsoft.com/office/drawing/2014/main" id="{330F7F2A-A77B-43BD-A9B6-85B8C304FD6C}"/>
            </a:ext>
          </a:extLst>
        </xdr:cNvPr>
        <xdr:cNvSpPr txBox="1">
          <a:spLocks noChangeArrowheads="1"/>
        </xdr:cNvSpPr>
      </xdr:nvSpPr>
      <xdr:spPr bwMode="auto">
        <a:xfrm>
          <a:off x="3933825" y="3836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180</xdr:row>
      <xdr:rowOff>0</xdr:rowOff>
    </xdr:from>
    <xdr:ext cx="0" cy="171450"/>
    <xdr:sp macro="" textlink="">
      <xdr:nvSpPr>
        <xdr:cNvPr id="1282" name="Text Box 10">
          <a:extLst>
            <a:ext uri="{FF2B5EF4-FFF2-40B4-BE49-F238E27FC236}">
              <a16:creationId xmlns:a16="http://schemas.microsoft.com/office/drawing/2014/main" id="{85F43336-223F-437C-B060-0A141F6B7B31}"/>
            </a:ext>
          </a:extLst>
        </xdr:cNvPr>
        <xdr:cNvSpPr txBox="1">
          <a:spLocks noChangeArrowheads="1"/>
        </xdr:cNvSpPr>
      </xdr:nvSpPr>
      <xdr:spPr bwMode="auto">
        <a:xfrm>
          <a:off x="1057275" y="383667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180</xdr:row>
      <xdr:rowOff>0</xdr:rowOff>
    </xdr:from>
    <xdr:ext cx="0" cy="171450"/>
    <xdr:sp macro="" textlink="">
      <xdr:nvSpPr>
        <xdr:cNvPr id="1283" name="Text Box 11">
          <a:extLst>
            <a:ext uri="{FF2B5EF4-FFF2-40B4-BE49-F238E27FC236}">
              <a16:creationId xmlns:a16="http://schemas.microsoft.com/office/drawing/2014/main" id="{503F8D11-F723-4F2D-BCCA-BA8E761B11E0}"/>
            </a:ext>
          </a:extLst>
        </xdr:cNvPr>
        <xdr:cNvSpPr txBox="1">
          <a:spLocks noChangeArrowheads="1"/>
        </xdr:cNvSpPr>
      </xdr:nvSpPr>
      <xdr:spPr bwMode="auto">
        <a:xfrm>
          <a:off x="1057275" y="383667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171450"/>
    <xdr:sp macro="" textlink="">
      <xdr:nvSpPr>
        <xdr:cNvPr id="1284" name="Text Box 65">
          <a:extLst>
            <a:ext uri="{FF2B5EF4-FFF2-40B4-BE49-F238E27FC236}">
              <a16:creationId xmlns:a16="http://schemas.microsoft.com/office/drawing/2014/main" id="{8F38C5FB-26FD-48B6-B237-13A03935DF99}"/>
            </a:ext>
          </a:extLst>
        </xdr:cNvPr>
        <xdr:cNvSpPr txBox="1">
          <a:spLocks noChangeArrowheads="1"/>
        </xdr:cNvSpPr>
      </xdr:nvSpPr>
      <xdr:spPr bwMode="auto">
        <a:xfrm>
          <a:off x="3933825" y="38366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171450"/>
    <xdr:sp macro="" textlink="">
      <xdr:nvSpPr>
        <xdr:cNvPr id="1285" name="Text Box 91">
          <a:extLst>
            <a:ext uri="{FF2B5EF4-FFF2-40B4-BE49-F238E27FC236}">
              <a16:creationId xmlns:a16="http://schemas.microsoft.com/office/drawing/2014/main" id="{C0F517C3-5105-4E7C-91D0-A847B7F9113B}"/>
            </a:ext>
          </a:extLst>
        </xdr:cNvPr>
        <xdr:cNvSpPr txBox="1">
          <a:spLocks noChangeArrowheads="1"/>
        </xdr:cNvSpPr>
      </xdr:nvSpPr>
      <xdr:spPr bwMode="auto">
        <a:xfrm>
          <a:off x="3933825" y="38366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171450"/>
    <xdr:sp macro="" textlink="">
      <xdr:nvSpPr>
        <xdr:cNvPr id="1286" name="Text Box 65">
          <a:extLst>
            <a:ext uri="{FF2B5EF4-FFF2-40B4-BE49-F238E27FC236}">
              <a16:creationId xmlns:a16="http://schemas.microsoft.com/office/drawing/2014/main" id="{8BAEF241-DB30-498D-8046-4B0836C322A3}"/>
            </a:ext>
          </a:extLst>
        </xdr:cNvPr>
        <xdr:cNvSpPr txBox="1">
          <a:spLocks noChangeArrowheads="1"/>
        </xdr:cNvSpPr>
      </xdr:nvSpPr>
      <xdr:spPr bwMode="auto">
        <a:xfrm>
          <a:off x="3933825" y="38366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171450"/>
    <xdr:sp macro="" textlink="">
      <xdr:nvSpPr>
        <xdr:cNvPr id="1287" name="Text Box 91">
          <a:extLst>
            <a:ext uri="{FF2B5EF4-FFF2-40B4-BE49-F238E27FC236}">
              <a16:creationId xmlns:a16="http://schemas.microsoft.com/office/drawing/2014/main" id="{D72AF34D-574D-4233-BD69-52BFFF8D51B1}"/>
            </a:ext>
          </a:extLst>
        </xdr:cNvPr>
        <xdr:cNvSpPr txBox="1">
          <a:spLocks noChangeArrowheads="1"/>
        </xdr:cNvSpPr>
      </xdr:nvSpPr>
      <xdr:spPr bwMode="auto">
        <a:xfrm>
          <a:off x="3933825" y="38366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180</xdr:row>
      <xdr:rowOff>0</xdr:rowOff>
    </xdr:from>
    <xdr:ext cx="76200" cy="171450"/>
    <xdr:sp macro="" textlink="">
      <xdr:nvSpPr>
        <xdr:cNvPr id="1288" name="Text Box 46">
          <a:extLst>
            <a:ext uri="{FF2B5EF4-FFF2-40B4-BE49-F238E27FC236}">
              <a16:creationId xmlns:a16="http://schemas.microsoft.com/office/drawing/2014/main" id="{2AC48284-3091-45C4-AEFF-6132FDE2FC41}"/>
            </a:ext>
          </a:extLst>
        </xdr:cNvPr>
        <xdr:cNvSpPr txBox="1">
          <a:spLocks noChangeArrowheads="1"/>
        </xdr:cNvSpPr>
      </xdr:nvSpPr>
      <xdr:spPr bwMode="auto">
        <a:xfrm>
          <a:off x="4676775" y="38366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180</xdr:row>
      <xdr:rowOff>0</xdr:rowOff>
    </xdr:from>
    <xdr:ext cx="76200" cy="171450"/>
    <xdr:sp macro="" textlink="">
      <xdr:nvSpPr>
        <xdr:cNvPr id="1289" name="Text Box 43">
          <a:extLst>
            <a:ext uri="{FF2B5EF4-FFF2-40B4-BE49-F238E27FC236}">
              <a16:creationId xmlns:a16="http://schemas.microsoft.com/office/drawing/2014/main" id="{12D9223E-C9DD-4045-A673-FAAA4EFE23F9}"/>
            </a:ext>
          </a:extLst>
        </xdr:cNvPr>
        <xdr:cNvSpPr txBox="1">
          <a:spLocks noChangeArrowheads="1"/>
        </xdr:cNvSpPr>
      </xdr:nvSpPr>
      <xdr:spPr bwMode="auto">
        <a:xfrm>
          <a:off x="4676775" y="38366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66675"/>
    <xdr:sp macro="" textlink="">
      <xdr:nvSpPr>
        <xdr:cNvPr id="1290" name="Text Box 68">
          <a:extLst>
            <a:ext uri="{FF2B5EF4-FFF2-40B4-BE49-F238E27FC236}">
              <a16:creationId xmlns:a16="http://schemas.microsoft.com/office/drawing/2014/main" id="{88AB8002-BBCF-4653-94A0-1AF8A27B0853}"/>
            </a:ext>
          </a:extLst>
        </xdr:cNvPr>
        <xdr:cNvSpPr txBox="1">
          <a:spLocks noChangeArrowheads="1"/>
        </xdr:cNvSpPr>
      </xdr:nvSpPr>
      <xdr:spPr bwMode="auto">
        <a:xfrm>
          <a:off x="3933825" y="3836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66675"/>
    <xdr:sp macro="" textlink="">
      <xdr:nvSpPr>
        <xdr:cNvPr id="1291" name="Text Box 69">
          <a:extLst>
            <a:ext uri="{FF2B5EF4-FFF2-40B4-BE49-F238E27FC236}">
              <a16:creationId xmlns:a16="http://schemas.microsoft.com/office/drawing/2014/main" id="{8F5F3670-14E7-4F12-9F5D-3C832388F7EF}"/>
            </a:ext>
          </a:extLst>
        </xdr:cNvPr>
        <xdr:cNvSpPr txBox="1">
          <a:spLocks noChangeArrowheads="1"/>
        </xdr:cNvSpPr>
      </xdr:nvSpPr>
      <xdr:spPr bwMode="auto">
        <a:xfrm>
          <a:off x="3933825" y="3836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66675"/>
    <xdr:sp macro="" textlink="">
      <xdr:nvSpPr>
        <xdr:cNvPr id="1292" name="Text Box 70">
          <a:extLst>
            <a:ext uri="{FF2B5EF4-FFF2-40B4-BE49-F238E27FC236}">
              <a16:creationId xmlns:a16="http://schemas.microsoft.com/office/drawing/2014/main" id="{29171CDA-D5DD-4AD6-9178-1EE8D903BEB5}"/>
            </a:ext>
          </a:extLst>
        </xdr:cNvPr>
        <xdr:cNvSpPr txBox="1">
          <a:spLocks noChangeArrowheads="1"/>
        </xdr:cNvSpPr>
      </xdr:nvSpPr>
      <xdr:spPr bwMode="auto">
        <a:xfrm>
          <a:off x="3933825" y="3836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66675"/>
    <xdr:sp macro="" textlink="">
      <xdr:nvSpPr>
        <xdr:cNvPr id="1293" name="Text Box 71">
          <a:extLst>
            <a:ext uri="{FF2B5EF4-FFF2-40B4-BE49-F238E27FC236}">
              <a16:creationId xmlns:a16="http://schemas.microsoft.com/office/drawing/2014/main" id="{14C3A5A9-656D-4D49-A9BE-8F6AC6C33C20}"/>
            </a:ext>
          </a:extLst>
        </xdr:cNvPr>
        <xdr:cNvSpPr txBox="1">
          <a:spLocks noChangeArrowheads="1"/>
        </xdr:cNvSpPr>
      </xdr:nvSpPr>
      <xdr:spPr bwMode="auto">
        <a:xfrm>
          <a:off x="3933825" y="3836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66675"/>
    <xdr:sp macro="" textlink="">
      <xdr:nvSpPr>
        <xdr:cNvPr id="1294" name="Text Box 72">
          <a:extLst>
            <a:ext uri="{FF2B5EF4-FFF2-40B4-BE49-F238E27FC236}">
              <a16:creationId xmlns:a16="http://schemas.microsoft.com/office/drawing/2014/main" id="{6E07050A-F20B-4C33-A1DF-50C8E783CC1C}"/>
            </a:ext>
          </a:extLst>
        </xdr:cNvPr>
        <xdr:cNvSpPr txBox="1">
          <a:spLocks noChangeArrowheads="1"/>
        </xdr:cNvSpPr>
      </xdr:nvSpPr>
      <xdr:spPr bwMode="auto">
        <a:xfrm>
          <a:off x="3933825" y="3836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66675"/>
    <xdr:sp macro="" textlink="">
      <xdr:nvSpPr>
        <xdr:cNvPr id="1295" name="Text Box 73">
          <a:extLst>
            <a:ext uri="{FF2B5EF4-FFF2-40B4-BE49-F238E27FC236}">
              <a16:creationId xmlns:a16="http://schemas.microsoft.com/office/drawing/2014/main" id="{142840C9-16BE-4F26-8E17-4FD7C15A6758}"/>
            </a:ext>
          </a:extLst>
        </xdr:cNvPr>
        <xdr:cNvSpPr txBox="1">
          <a:spLocks noChangeArrowheads="1"/>
        </xdr:cNvSpPr>
      </xdr:nvSpPr>
      <xdr:spPr bwMode="auto">
        <a:xfrm>
          <a:off x="3933825" y="3836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28575"/>
    <xdr:sp macro="" textlink="">
      <xdr:nvSpPr>
        <xdr:cNvPr id="1296" name="Text Box 46">
          <a:extLst>
            <a:ext uri="{FF2B5EF4-FFF2-40B4-BE49-F238E27FC236}">
              <a16:creationId xmlns:a16="http://schemas.microsoft.com/office/drawing/2014/main" id="{8AC4BA95-1379-46EE-B252-3965D1069AB1}"/>
            </a:ext>
          </a:extLst>
        </xdr:cNvPr>
        <xdr:cNvSpPr txBox="1">
          <a:spLocks noChangeArrowheads="1"/>
        </xdr:cNvSpPr>
      </xdr:nvSpPr>
      <xdr:spPr bwMode="auto">
        <a:xfrm>
          <a:off x="3933825" y="3836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28575"/>
    <xdr:sp macro="" textlink="">
      <xdr:nvSpPr>
        <xdr:cNvPr id="1297" name="Text Box 43">
          <a:extLst>
            <a:ext uri="{FF2B5EF4-FFF2-40B4-BE49-F238E27FC236}">
              <a16:creationId xmlns:a16="http://schemas.microsoft.com/office/drawing/2014/main" id="{55C7DF6E-80A1-4A3C-8BA5-4A2FBFA7FED9}"/>
            </a:ext>
          </a:extLst>
        </xdr:cNvPr>
        <xdr:cNvSpPr txBox="1">
          <a:spLocks noChangeArrowheads="1"/>
        </xdr:cNvSpPr>
      </xdr:nvSpPr>
      <xdr:spPr bwMode="auto">
        <a:xfrm>
          <a:off x="3933825" y="3836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28575"/>
    <xdr:sp macro="" textlink="">
      <xdr:nvSpPr>
        <xdr:cNvPr id="1298" name="Text Box 46">
          <a:extLst>
            <a:ext uri="{FF2B5EF4-FFF2-40B4-BE49-F238E27FC236}">
              <a16:creationId xmlns:a16="http://schemas.microsoft.com/office/drawing/2014/main" id="{D89DE65B-80E4-4378-B300-C087B85D8C0A}"/>
            </a:ext>
          </a:extLst>
        </xdr:cNvPr>
        <xdr:cNvSpPr txBox="1">
          <a:spLocks noChangeArrowheads="1"/>
        </xdr:cNvSpPr>
      </xdr:nvSpPr>
      <xdr:spPr bwMode="auto">
        <a:xfrm>
          <a:off x="3933825" y="3836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28575"/>
    <xdr:sp macro="" textlink="">
      <xdr:nvSpPr>
        <xdr:cNvPr id="1299" name="Text Box 43">
          <a:extLst>
            <a:ext uri="{FF2B5EF4-FFF2-40B4-BE49-F238E27FC236}">
              <a16:creationId xmlns:a16="http://schemas.microsoft.com/office/drawing/2014/main" id="{FF2C774E-8358-4055-A52A-38629CF33580}"/>
            </a:ext>
          </a:extLst>
        </xdr:cNvPr>
        <xdr:cNvSpPr txBox="1">
          <a:spLocks noChangeArrowheads="1"/>
        </xdr:cNvSpPr>
      </xdr:nvSpPr>
      <xdr:spPr bwMode="auto">
        <a:xfrm>
          <a:off x="3933825" y="3836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66675"/>
    <xdr:sp macro="" textlink="">
      <xdr:nvSpPr>
        <xdr:cNvPr id="1300" name="Text Box 68">
          <a:extLst>
            <a:ext uri="{FF2B5EF4-FFF2-40B4-BE49-F238E27FC236}">
              <a16:creationId xmlns:a16="http://schemas.microsoft.com/office/drawing/2014/main" id="{B3A5D7D2-079E-4423-AAC7-B491C1F0F444}"/>
            </a:ext>
          </a:extLst>
        </xdr:cNvPr>
        <xdr:cNvSpPr txBox="1">
          <a:spLocks noChangeArrowheads="1"/>
        </xdr:cNvSpPr>
      </xdr:nvSpPr>
      <xdr:spPr bwMode="auto">
        <a:xfrm>
          <a:off x="3933825" y="3836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66675"/>
    <xdr:sp macro="" textlink="">
      <xdr:nvSpPr>
        <xdr:cNvPr id="1301" name="Text Box 69">
          <a:extLst>
            <a:ext uri="{FF2B5EF4-FFF2-40B4-BE49-F238E27FC236}">
              <a16:creationId xmlns:a16="http://schemas.microsoft.com/office/drawing/2014/main" id="{F8ACE238-6FEA-4CEE-A51F-5E9E0275C423}"/>
            </a:ext>
          </a:extLst>
        </xdr:cNvPr>
        <xdr:cNvSpPr txBox="1">
          <a:spLocks noChangeArrowheads="1"/>
        </xdr:cNvSpPr>
      </xdr:nvSpPr>
      <xdr:spPr bwMode="auto">
        <a:xfrm>
          <a:off x="3933825" y="3836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66675"/>
    <xdr:sp macro="" textlink="">
      <xdr:nvSpPr>
        <xdr:cNvPr id="1302" name="Text Box 70">
          <a:extLst>
            <a:ext uri="{FF2B5EF4-FFF2-40B4-BE49-F238E27FC236}">
              <a16:creationId xmlns:a16="http://schemas.microsoft.com/office/drawing/2014/main" id="{19DA89C9-B3F7-4578-928B-402D70592645}"/>
            </a:ext>
          </a:extLst>
        </xdr:cNvPr>
        <xdr:cNvSpPr txBox="1">
          <a:spLocks noChangeArrowheads="1"/>
        </xdr:cNvSpPr>
      </xdr:nvSpPr>
      <xdr:spPr bwMode="auto">
        <a:xfrm>
          <a:off x="3933825" y="3836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66675"/>
    <xdr:sp macro="" textlink="">
      <xdr:nvSpPr>
        <xdr:cNvPr id="1303" name="Text Box 71">
          <a:extLst>
            <a:ext uri="{FF2B5EF4-FFF2-40B4-BE49-F238E27FC236}">
              <a16:creationId xmlns:a16="http://schemas.microsoft.com/office/drawing/2014/main" id="{827BBDD2-25A4-455A-BC9D-A3D875367580}"/>
            </a:ext>
          </a:extLst>
        </xdr:cNvPr>
        <xdr:cNvSpPr txBox="1">
          <a:spLocks noChangeArrowheads="1"/>
        </xdr:cNvSpPr>
      </xdr:nvSpPr>
      <xdr:spPr bwMode="auto">
        <a:xfrm>
          <a:off x="3933825" y="3836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66675"/>
    <xdr:sp macro="" textlink="">
      <xdr:nvSpPr>
        <xdr:cNvPr id="1304" name="Text Box 72">
          <a:extLst>
            <a:ext uri="{FF2B5EF4-FFF2-40B4-BE49-F238E27FC236}">
              <a16:creationId xmlns:a16="http://schemas.microsoft.com/office/drawing/2014/main" id="{44DDBD81-89A8-451E-8574-C29682587071}"/>
            </a:ext>
          </a:extLst>
        </xdr:cNvPr>
        <xdr:cNvSpPr txBox="1">
          <a:spLocks noChangeArrowheads="1"/>
        </xdr:cNvSpPr>
      </xdr:nvSpPr>
      <xdr:spPr bwMode="auto">
        <a:xfrm>
          <a:off x="3933825" y="3836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66675"/>
    <xdr:sp macro="" textlink="">
      <xdr:nvSpPr>
        <xdr:cNvPr id="1305" name="Text Box 73">
          <a:extLst>
            <a:ext uri="{FF2B5EF4-FFF2-40B4-BE49-F238E27FC236}">
              <a16:creationId xmlns:a16="http://schemas.microsoft.com/office/drawing/2014/main" id="{A2A2DA01-39B5-4135-A39B-4049E6AAB94E}"/>
            </a:ext>
          </a:extLst>
        </xdr:cNvPr>
        <xdr:cNvSpPr txBox="1">
          <a:spLocks noChangeArrowheads="1"/>
        </xdr:cNvSpPr>
      </xdr:nvSpPr>
      <xdr:spPr bwMode="auto">
        <a:xfrm>
          <a:off x="3933825" y="3836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28575"/>
    <xdr:sp macro="" textlink="">
      <xdr:nvSpPr>
        <xdr:cNvPr id="1306" name="Text Box 46">
          <a:extLst>
            <a:ext uri="{FF2B5EF4-FFF2-40B4-BE49-F238E27FC236}">
              <a16:creationId xmlns:a16="http://schemas.microsoft.com/office/drawing/2014/main" id="{C8F4FADF-051F-4B74-9C51-341772C168AB}"/>
            </a:ext>
          </a:extLst>
        </xdr:cNvPr>
        <xdr:cNvSpPr txBox="1">
          <a:spLocks noChangeArrowheads="1"/>
        </xdr:cNvSpPr>
      </xdr:nvSpPr>
      <xdr:spPr bwMode="auto">
        <a:xfrm>
          <a:off x="3933825" y="3836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28575"/>
    <xdr:sp macro="" textlink="">
      <xdr:nvSpPr>
        <xdr:cNvPr id="1307" name="Text Box 43">
          <a:extLst>
            <a:ext uri="{FF2B5EF4-FFF2-40B4-BE49-F238E27FC236}">
              <a16:creationId xmlns:a16="http://schemas.microsoft.com/office/drawing/2014/main" id="{6325BCCF-30F1-4CA3-9F40-820A63A0BC7A}"/>
            </a:ext>
          </a:extLst>
        </xdr:cNvPr>
        <xdr:cNvSpPr txBox="1">
          <a:spLocks noChangeArrowheads="1"/>
        </xdr:cNvSpPr>
      </xdr:nvSpPr>
      <xdr:spPr bwMode="auto">
        <a:xfrm>
          <a:off x="3933825" y="3836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28575"/>
    <xdr:sp macro="" textlink="">
      <xdr:nvSpPr>
        <xdr:cNvPr id="1308" name="Text Box 46">
          <a:extLst>
            <a:ext uri="{FF2B5EF4-FFF2-40B4-BE49-F238E27FC236}">
              <a16:creationId xmlns:a16="http://schemas.microsoft.com/office/drawing/2014/main" id="{5204B719-D110-4E9A-BA4A-62E5065574A9}"/>
            </a:ext>
          </a:extLst>
        </xdr:cNvPr>
        <xdr:cNvSpPr txBox="1">
          <a:spLocks noChangeArrowheads="1"/>
        </xdr:cNvSpPr>
      </xdr:nvSpPr>
      <xdr:spPr bwMode="auto">
        <a:xfrm>
          <a:off x="3933825" y="3836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28575"/>
    <xdr:sp macro="" textlink="">
      <xdr:nvSpPr>
        <xdr:cNvPr id="1309" name="Text Box 43">
          <a:extLst>
            <a:ext uri="{FF2B5EF4-FFF2-40B4-BE49-F238E27FC236}">
              <a16:creationId xmlns:a16="http://schemas.microsoft.com/office/drawing/2014/main" id="{5CE078CF-FD20-4655-AA5D-8161D64FB1EB}"/>
            </a:ext>
          </a:extLst>
        </xdr:cNvPr>
        <xdr:cNvSpPr txBox="1">
          <a:spLocks noChangeArrowheads="1"/>
        </xdr:cNvSpPr>
      </xdr:nvSpPr>
      <xdr:spPr bwMode="auto">
        <a:xfrm>
          <a:off x="3933825" y="3836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47625"/>
    <xdr:sp macro="" textlink="">
      <xdr:nvSpPr>
        <xdr:cNvPr id="1310" name="Text Box 68">
          <a:extLst>
            <a:ext uri="{FF2B5EF4-FFF2-40B4-BE49-F238E27FC236}">
              <a16:creationId xmlns:a16="http://schemas.microsoft.com/office/drawing/2014/main" id="{28BFFC6D-7ACB-4592-B537-16E94EAD1625}"/>
            </a:ext>
          </a:extLst>
        </xdr:cNvPr>
        <xdr:cNvSpPr txBox="1">
          <a:spLocks noChangeArrowheads="1"/>
        </xdr:cNvSpPr>
      </xdr:nvSpPr>
      <xdr:spPr bwMode="auto">
        <a:xfrm>
          <a:off x="3933825" y="38366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47625"/>
    <xdr:sp macro="" textlink="">
      <xdr:nvSpPr>
        <xdr:cNvPr id="1311" name="Text Box 69">
          <a:extLst>
            <a:ext uri="{FF2B5EF4-FFF2-40B4-BE49-F238E27FC236}">
              <a16:creationId xmlns:a16="http://schemas.microsoft.com/office/drawing/2014/main" id="{A3095326-BAA9-4064-B33A-183CB7BA68C2}"/>
            </a:ext>
          </a:extLst>
        </xdr:cNvPr>
        <xdr:cNvSpPr txBox="1">
          <a:spLocks noChangeArrowheads="1"/>
        </xdr:cNvSpPr>
      </xdr:nvSpPr>
      <xdr:spPr bwMode="auto">
        <a:xfrm>
          <a:off x="3933825" y="38366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47625"/>
    <xdr:sp macro="" textlink="">
      <xdr:nvSpPr>
        <xdr:cNvPr id="1312" name="Text Box 70">
          <a:extLst>
            <a:ext uri="{FF2B5EF4-FFF2-40B4-BE49-F238E27FC236}">
              <a16:creationId xmlns:a16="http://schemas.microsoft.com/office/drawing/2014/main" id="{0A0F463C-4CC5-40DE-BBAD-DDE975755B0D}"/>
            </a:ext>
          </a:extLst>
        </xdr:cNvPr>
        <xdr:cNvSpPr txBox="1">
          <a:spLocks noChangeArrowheads="1"/>
        </xdr:cNvSpPr>
      </xdr:nvSpPr>
      <xdr:spPr bwMode="auto">
        <a:xfrm>
          <a:off x="3933825" y="38366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47625"/>
    <xdr:sp macro="" textlink="">
      <xdr:nvSpPr>
        <xdr:cNvPr id="1313" name="Text Box 71">
          <a:extLst>
            <a:ext uri="{FF2B5EF4-FFF2-40B4-BE49-F238E27FC236}">
              <a16:creationId xmlns:a16="http://schemas.microsoft.com/office/drawing/2014/main" id="{317D0368-1917-45AD-9CC1-A290D9086CCB}"/>
            </a:ext>
          </a:extLst>
        </xdr:cNvPr>
        <xdr:cNvSpPr txBox="1">
          <a:spLocks noChangeArrowheads="1"/>
        </xdr:cNvSpPr>
      </xdr:nvSpPr>
      <xdr:spPr bwMode="auto">
        <a:xfrm>
          <a:off x="3933825" y="38366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47625"/>
    <xdr:sp macro="" textlink="">
      <xdr:nvSpPr>
        <xdr:cNvPr id="1314" name="Text Box 72">
          <a:extLst>
            <a:ext uri="{FF2B5EF4-FFF2-40B4-BE49-F238E27FC236}">
              <a16:creationId xmlns:a16="http://schemas.microsoft.com/office/drawing/2014/main" id="{98C3F8B4-1754-4BFA-835F-ECC4735407CB}"/>
            </a:ext>
          </a:extLst>
        </xdr:cNvPr>
        <xdr:cNvSpPr txBox="1">
          <a:spLocks noChangeArrowheads="1"/>
        </xdr:cNvSpPr>
      </xdr:nvSpPr>
      <xdr:spPr bwMode="auto">
        <a:xfrm>
          <a:off x="3933825" y="38366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47625"/>
    <xdr:sp macro="" textlink="">
      <xdr:nvSpPr>
        <xdr:cNvPr id="1315" name="Text Box 73">
          <a:extLst>
            <a:ext uri="{FF2B5EF4-FFF2-40B4-BE49-F238E27FC236}">
              <a16:creationId xmlns:a16="http://schemas.microsoft.com/office/drawing/2014/main" id="{47F96D85-E9E0-4BE4-8032-C8DCBE0F4FFF}"/>
            </a:ext>
          </a:extLst>
        </xdr:cNvPr>
        <xdr:cNvSpPr txBox="1">
          <a:spLocks noChangeArrowheads="1"/>
        </xdr:cNvSpPr>
      </xdr:nvSpPr>
      <xdr:spPr bwMode="auto">
        <a:xfrm>
          <a:off x="3933825" y="38366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28575"/>
    <xdr:sp macro="" textlink="">
      <xdr:nvSpPr>
        <xdr:cNvPr id="1316" name="Text Box 46">
          <a:extLst>
            <a:ext uri="{FF2B5EF4-FFF2-40B4-BE49-F238E27FC236}">
              <a16:creationId xmlns:a16="http://schemas.microsoft.com/office/drawing/2014/main" id="{E500F616-2861-4D0A-95C1-99623282FDC8}"/>
            </a:ext>
          </a:extLst>
        </xdr:cNvPr>
        <xdr:cNvSpPr txBox="1">
          <a:spLocks noChangeArrowheads="1"/>
        </xdr:cNvSpPr>
      </xdr:nvSpPr>
      <xdr:spPr bwMode="auto">
        <a:xfrm>
          <a:off x="3933825" y="3836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28575"/>
    <xdr:sp macro="" textlink="">
      <xdr:nvSpPr>
        <xdr:cNvPr id="1317" name="Text Box 43">
          <a:extLst>
            <a:ext uri="{FF2B5EF4-FFF2-40B4-BE49-F238E27FC236}">
              <a16:creationId xmlns:a16="http://schemas.microsoft.com/office/drawing/2014/main" id="{78DB34B8-0717-4C53-982F-C7DDCABAC9E6}"/>
            </a:ext>
          </a:extLst>
        </xdr:cNvPr>
        <xdr:cNvSpPr txBox="1">
          <a:spLocks noChangeArrowheads="1"/>
        </xdr:cNvSpPr>
      </xdr:nvSpPr>
      <xdr:spPr bwMode="auto">
        <a:xfrm>
          <a:off x="3933825" y="3836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28575"/>
    <xdr:sp macro="" textlink="">
      <xdr:nvSpPr>
        <xdr:cNvPr id="1318" name="Text Box 46">
          <a:extLst>
            <a:ext uri="{FF2B5EF4-FFF2-40B4-BE49-F238E27FC236}">
              <a16:creationId xmlns:a16="http://schemas.microsoft.com/office/drawing/2014/main" id="{FF410D00-F66B-4803-B173-0880144466F4}"/>
            </a:ext>
          </a:extLst>
        </xdr:cNvPr>
        <xdr:cNvSpPr txBox="1">
          <a:spLocks noChangeArrowheads="1"/>
        </xdr:cNvSpPr>
      </xdr:nvSpPr>
      <xdr:spPr bwMode="auto">
        <a:xfrm>
          <a:off x="3933825" y="3836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28575"/>
    <xdr:sp macro="" textlink="">
      <xdr:nvSpPr>
        <xdr:cNvPr id="1319" name="Text Box 43">
          <a:extLst>
            <a:ext uri="{FF2B5EF4-FFF2-40B4-BE49-F238E27FC236}">
              <a16:creationId xmlns:a16="http://schemas.microsoft.com/office/drawing/2014/main" id="{9BDFC971-4722-487C-BEBF-61C9C25BD23D}"/>
            </a:ext>
          </a:extLst>
        </xdr:cNvPr>
        <xdr:cNvSpPr txBox="1">
          <a:spLocks noChangeArrowheads="1"/>
        </xdr:cNvSpPr>
      </xdr:nvSpPr>
      <xdr:spPr bwMode="auto">
        <a:xfrm>
          <a:off x="3933825" y="3836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171450"/>
    <xdr:sp macro="" textlink="">
      <xdr:nvSpPr>
        <xdr:cNvPr id="1320" name="Text Box 65">
          <a:extLst>
            <a:ext uri="{FF2B5EF4-FFF2-40B4-BE49-F238E27FC236}">
              <a16:creationId xmlns:a16="http://schemas.microsoft.com/office/drawing/2014/main" id="{CF22CBD1-E8C7-4943-A1E0-EEC85AF95B3B}"/>
            </a:ext>
          </a:extLst>
        </xdr:cNvPr>
        <xdr:cNvSpPr txBox="1">
          <a:spLocks noChangeArrowheads="1"/>
        </xdr:cNvSpPr>
      </xdr:nvSpPr>
      <xdr:spPr bwMode="auto">
        <a:xfrm>
          <a:off x="3933825" y="38366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171450"/>
    <xdr:sp macro="" textlink="">
      <xdr:nvSpPr>
        <xdr:cNvPr id="1321" name="Text Box 91">
          <a:extLst>
            <a:ext uri="{FF2B5EF4-FFF2-40B4-BE49-F238E27FC236}">
              <a16:creationId xmlns:a16="http://schemas.microsoft.com/office/drawing/2014/main" id="{306298DF-D316-486E-8C2A-5C13BA2CF7D2}"/>
            </a:ext>
          </a:extLst>
        </xdr:cNvPr>
        <xdr:cNvSpPr txBox="1">
          <a:spLocks noChangeArrowheads="1"/>
        </xdr:cNvSpPr>
      </xdr:nvSpPr>
      <xdr:spPr bwMode="auto">
        <a:xfrm>
          <a:off x="3933825" y="38366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171450"/>
    <xdr:sp macro="" textlink="">
      <xdr:nvSpPr>
        <xdr:cNvPr id="1322" name="Text Box 65">
          <a:extLst>
            <a:ext uri="{FF2B5EF4-FFF2-40B4-BE49-F238E27FC236}">
              <a16:creationId xmlns:a16="http://schemas.microsoft.com/office/drawing/2014/main" id="{A762962F-9B1E-4FE3-A704-832CDF63BB96}"/>
            </a:ext>
          </a:extLst>
        </xdr:cNvPr>
        <xdr:cNvSpPr txBox="1">
          <a:spLocks noChangeArrowheads="1"/>
        </xdr:cNvSpPr>
      </xdr:nvSpPr>
      <xdr:spPr bwMode="auto">
        <a:xfrm>
          <a:off x="3933825" y="38366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171450"/>
    <xdr:sp macro="" textlink="">
      <xdr:nvSpPr>
        <xdr:cNvPr id="1323" name="Text Box 91">
          <a:extLst>
            <a:ext uri="{FF2B5EF4-FFF2-40B4-BE49-F238E27FC236}">
              <a16:creationId xmlns:a16="http://schemas.microsoft.com/office/drawing/2014/main" id="{566CD2CA-9921-4470-95B6-B8E000C74AA0}"/>
            </a:ext>
          </a:extLst>
        </xdr:cNvPr>
        <xdr:cNvSpPr txBox="1">
          <a:spLocks noChangeArrowheads="1"/>
        </xdr:cNvSpPr>
      </xdr:nvSpPr>
      <xdr:spPr bwMode="auto">
        <a:xfrm>
          <a:off x="3933825" y="38366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180</xdr:row>
      <xdr:rowOff>0</xdr:rowOff>
    </xdr:from>
    <xdr:ext cx="76200" cy="171450"/>
    <xdr:sp macro="" textlink="">
      <xdr:nvSpPr>
        <xdr:cNvPr id="1324" name="Text Box 46">
          <a:extLst>
            <a:ext uri="{FF2B5EF4-FFF2-40B4-BE49-F238E27FC236}">
              <a16:creationId xmlns:a16="http://schemas.microsoft.com/office/drawing/2014/main" id="{8A42D9BA-9750-4A82-8728-BF95967AB7D8}"/>
            </a:ext>
          </a:extLst>
        </xdr:cNvPr>
        <xdr:cNvSpPr txBox="1">
          <a:spLocks noChangeArrowheads="1"/>
        </xdr:cNvSpPr>
      </xdr:nvSpPr>
      <xdr:spPr bwMode="auto">
        <a:xfrm>
          <a:off x="4676775" y="38366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180</xdr:row>
      <xdr:rowOff>0</xdr:rowOff>
    </xdr:from>
    <xdr:ext cx="76200" cy="171450"/>
    <xdr:sp macro="" textlink="">
      <xdr:nvSpPr>
        <xdr:cNvPr id="1325" name="Text Box 43">
          <a:extLst>
            <a:ext uri="{FF2B5EF4-FFF2-40B4-BE49-F238E27FC236}">
              <a16:creationId xmlns:a16="http://schemas.microsoft.com/office/drawing/2014/main" id="{DDA1727D-4A07-4F06-B89A-C6832735176B}"/>
            </a:ext>
          </a:extLst>
        </xdr:cNvPr>
        <xdr:cNvSpPr txBox="1">
          <a:spLocks noChangeArrowheads="1"/>
        </xdr:cNvSpPr>
      </xdr:nvSpPr>
      <xdr:spPr bwMode="auto">
        <a:xfrm>
          <a:off x="4676775" y="38366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66675"/>
    <xdr:sp macro="" textlink="">
      <xdr:nvSpPr>
        <xdr:cNvPr id="1326" name="Text Box 68">
          <a:extLst>
            <a:ext uri="{FF2B5EF4-FFF2-40B4-BE49-F238E27FC236}">
              <a16:creationId xmlns:a16="http://schemas.microsoft.com/office/drawing/2014/main" id="{D2815E90-211C-4559-BE82-C9EAE7A8F3DE}"/>
            </a:ext>
          </a:extLst>
        </xdr:cNvPr>
        <xdr:cNvSpPr txBox="1">
          <a:spLocks noChangeArrowheads="1"/>
        </xdr:cNvSpPr>
      </xdr:nvSpPr>
      <xdr:spPr bwMode="auto">
        <a:xfrm>
          <a:off x="3933825" y="3836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66675"/>
    <xdr:sp macro="" textlink="">
      <xdr:nvSpPr>
        <xdr:cNvPr id="1327" name="Text Box 69">
          <a:extLst>
            <a:ext uri="{FF2B5EF4-FFF2-40B4-BE49-F238E27FC236}">
              <a16:creationId xmlns:a16="http://schemas.microsoft.com/office/drawing/2014/main" id="{DC6859D3-3780-4ACB-8601-CC507CA51E1E}"/>
            </a:ext>
          </a:extLst>
        </xdr:cNvPr>
        <xdr:cNvSpPr txBox="1">
          <a:spLocks noChangeArrowheads="1"/>
        </xdr:cNvSpPr>
      </xdr:nvSpPr>
      <xdr:spPr bwMode="auto">
        <a:xfrm>
          <a:off x="3933825" y="3836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66675"/>
    <xdr:sp macro="" textlink="">
      <xdr:nvSpPr>
        <xdr:cNvPr id="1328" name="Text Box 70">
          <a:extLst>
            <a:ext uri="{FF2B5EF4-FFF2-40B4-BE49-F238E27FC236}">
              <a16:creationId xmlns:a16="http://schemas.microsoft.com/office/drawing/2014/main" id="{E38B1D05-8BA0-4405-94B7-046B5E8CE06F}"/>
            </a:ext>
          </a:extLst>
        </xdr:cNvPr>
        <xdr:cNvSpPr txBox="1">
          <a:spLocks noChangeArrowheads="1"/>
        </xdr:cNvSpPr>
      </xdr:nvSpPr>
      <xdr:spPr bwMode="auto">
        <a:xfrm>
          <a:off x="3933825" y="3836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66675"/>
    <xdr:sp macro="" textlink="">
      <xdr:nvSpPr>
        <xdr:cNvPr id="1329" name="Text Box 71">
          <a:extLst>
            <a:ext uri="{FF2B5EF4-FFF2-40B4-BE49-F238E27FC236}">
              <a16:creationId xmlns:a16="http://schemas.microsoft.com/office/drawing/2014/main" id="{93077F6E-4341-4569-8F03-45E8040D7A6C}"/>
            </a:ext>
          </a:extLst>
        </xdr:cNvPr>
        <xdr:cNvSpPr txBox="1">
          <a:spLocks noChangeArrowheads="1"/>
        </xdr:cNvSpPr>
      </xdr:nvSpPr>
      <xdr:spPr bwMode="auto">
        <a:xfrm>
          <a:off x="3933825" y="3836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66675"/>
    <xdr:sp macro="" textlink="">
      <xdr:nvSpPr>
        <xdr:cNvPr id="1330" name="Text Box 72">
          <a:extLst>
            <a:ext uri="{FF2B5EF4-FFF2-40B4-BE49-F238E27FC236}">
              <a16:creationId xmlns:a16="http://schemas.microsoft.com/office/drawing/2014/main" id="{13437449-8A89-4696-B872-DAEAD7A59313}"/>
            </a:ext>
          </a:extLst>
        </xdr:cNvPr>
        <xdr:cNvSpPr txBox="1">
          <a:spLocks noChangeArrowheads="1"/>
        </xdr:cNvSpPr>
      </xdr:nvSpPr>
      <xdr:spPr bwMode="auto">
        <a:xfrm>
          <a:off x="3933825" y="3836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66675"/>
    <xdr:sp macro="" textlink="">
      <xdr:nvSpPr>
        <xdr:cNvPr id="1331" name="Text Box 73">
          <a:extLst>
            <a:ext uri="{FF2B5EF4-FFF2-40B4-BE49-F238E27FC236}">
              <a16:creationId xmlns:a16="http://schemas.microsoft.com/office/drawing/2014/main" id="{0E317FAA-DB33-4F42-94BB-00F0C0C5815E}"/>
            </a:ext>
          </a:extLst>
        </xdr:cNvPr>
        <xdr:cNvSpPr txBox="1">
          <a:spLocks noChangeArrowheads="1"/>
        </xdr:cNvSpPr>
      </xdr:nvSpPr>
      <xdr:spPr bwMode="auto">
        <a:xfrm>
          <a:off x="3933825" y="3836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28575"/>
    <xdr:sp macro="" textlink="">
      <xdr:nvSpPr>
        <xdr:cNvPr id="1332" name="Text Box 46">
          <a:extLst>
            <a:ext uri="{FF2B5EF4-FFF2-40B4-BE49-F238E27FC236}">
              <a16:creationId xmlns:a16="http://schemas.microsoft.com/office/drawing/2014/main" id="{28FD7761-08AE-4F5F-AE67-D4D7480CC72F}"/>
            </a:ext>
          </a:extLst>
        </xdr:cNvPr>
        <xdr:cNvSpPr txBox="1">
          <a:spLocks noChangeArrowheads="1"/>
        </xdr:cNvSpPr>
      </xdr:nvSpPr>
      <xdr:spPr bwMode="auto">
        <a:xfrm>
          <a:off x="3933825" y="3836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28575"/>
    <xdr:sp macro="" textlink="">
      <xdr:nvSpPr>
        <xdr:cNvPr id="1333" name="Text Box 43">
          <a:extLst>
            <a:ext uri="{FF2B5EF4-FFF2-40B4-BE49-F238E27FC236}">
              <a16:creationId xmlns:a16="http://schemas.microsoft.com/office/drawing/2014/main" id="{83785B19-DA4C-4DDE-8CE6-160B5BE37FC8}"/>
            </a:ext>
          </a:extLst>
        </xdr:cNvPr>
        <xdr:cNvSpPr txBox="1">
          <a:spLocks noChangeArrowheads="1"/>
        </xdr:cNvSpPr>
      </xdr:nvSpPr>
      <xdr:spPr bwMode="auto">
        <a:xfrm>
          <a:off x="3933825" y="3836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28575"/>
    <xdr:sp macro="" textlink="">
      <xdr:nvSpPr>
        <xdr:cNvPr id="1334" name="Text Box 46">
          <a:extLst>
            <a:ext uri="{FF2B5EF4-FFF2-40B4-BE49-F238E27FC236}">
              <a16:creationId xmlns:a16="http://schemas.microsoft.com/office/drawing/2014/main" id="{922FA9CE-0C6E-4F5D-BA19-0B5D61771557}"/>
            </a:ext>
          </a:extLst>
        </xdr:cNvPr>
        <xdr:cNvSpPr txBox="1">
          <a:spLocks noChangeArrowheads="1"/>
        </xdr:cNvSpPr>
      </xdr:nvSpPr>
      <xdr:spPr bwMode="auto">
        <a:xfrm>
          <a:off x="3933825" y="3836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28575"/>
    <xdr:sp macro="" textlink="">
      <xdr:nvSpPr>
        <xdr:cNvPr id="1335" name="Text Box 43">
          <a:extLst>
            <a:ext uri="{FF2B5EF4-FFF2-40B4-BE49-F238E27FC236}">
              <a16:creationId xmlns:a16="http://schemas.microsoft.com/office/drawing/2014/main" id="{9FA27CCB-A9ED-452D-B27F-C0AB1D33E0E7}"/>
            </a:ext>
          </a:extLst>
        </xdr:cNvPr>
        <xdr:cNvSpPr txBox="1">
          <a:spLocks noChangeArrowheads="1"/>
        </xdr:cNvSpPr>
      </xdr:nvSpPr>
      <xdr:spPr bwMode="auto">
        <a:xfrm>
          <a:off x="3933825" y="3836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66675"/>
    <xdr:sp macro="" textlink="">
      <xdr:nvSpPr>
        <xdr:cNvPr id="1336" name="Text Box 68">
          <a:extLst>
            <a:ext uri="{FF2B5EF4-FFF2-40B4-BE49-F238E27FC236}">
              <a16:creationId xmlns:a16="http://schemas.microsoft.com/office/drawing/2014/main" id="{5089272A-9388-42F9-8A2E-7C767F991DF3}"/>
            </a:ext>
          </a:extLst>
        </xdr:cNvPr>
        <xdr:cNvSpPr txBox="1">
          <a:spLocks noChangeArrowheads="1"/>
        </xdr:cNvSpPr>
      </xdr:nvSpPr>
      <xdr:spPr bwMode="auto">
        <a:xfrm>
          <a:off x="3933825" y="3836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66675"/>
    <xdr:sp macro="" textlink="">
      <xdr:nvSpPr>
        <xdr:cNvPr id="1337" name="Text Box 69">
          <a:extLst>
            <a:ext uri="{FF2B5EF4-FFF2-40B4-BE49-F238E27FC236}">
              <a16:creationId xmlns:a16="http://schemas.microsoft.com/office/drawing/2014/main" id="{824B0B85-47F4-40F1-A846-AED64E201A3F}"/>
            </a:ext>
          </a:extLst>
        </xdr:cNvPr>
        <xdr:cNvSpPr txBox="1">
          <a:spLocks noChangeArrowheads="1"/>
        </xdr:cNvSpPr>
      </xdr:nvSpPr>
      <xdr:spPr bwMode="auto">
        <a:xfrm>
          <a:off x="3933825" y="3836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66675"/>
    <xdr:sp macro="" textlink="">
      <xdr:nvSpPr>
        <xdr:cNvPr id="1338" name="Text Box 70">
          <a:extLst>
            <a:ext uri="{FF2B5EF4-FFF2-40B4-BE49-F238E27FC236}">
              <a16:creationId xmlns:a16="http://schemas.microsoft.com/office/drawing/2014/main" id="{7AC6265D-6E37-4A93-AA6F-F3E0C35D0E21}"/>
            </a:ext>
          </a:extLst>
        </xdr:cNvPr>
        <xdr:cNvSpPr txBox="1">
          <a:spLocks noChangeArrowheads="1"/>
        </xdr:cNvSpPr>
      </xdr:nvSpPr>
      <xdr:spPr bwMode="auto">
        <a:xfrm>
          <a:off x="3933825" y="3836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66675"/>
    <xdr:sp macro="" textlink="">
      <xdr:nvSpPr>
        <xdr:cNvPr id="1339" name="Text Box 71">
          <a:extLst>
            <a:ext uri="{FF2B5EF4-FFF2-40B4-BE49-F238E27FC236}">
              <a16:creationId xmlns:a16="http://schemas.microsoft.com/office/drawing/2014/main" id="{884AE4A5-4C98-4979-8772-96CB15EAFE98}"/>
            </a:ext>
          </a:extLst>
        </xdr:cNvPr>
        <xdr:cNvSpPr txBox="1">
          <a:spLocks noChangeArrowheads="1"/>
        </xdr:cNvSpPr>
      </xdr:nvSpPr>
      <xdr:spPr bwMode="auto">
        <a:xfrm>
          <a:off x="3933825" y="3836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66675"/>
    <xdr:sp macro="" textlink="">
      <xdr:nvSpPr>
        <xdr:cNvPr id="1340" name="Text Box 72">
          <a:extLst>
            <a:ext uri="{FF2B5EF4-FFF2-40B4-BE49-F238E27FC236}">
              <a16:creationId xmlns:a16="http://schemas.microsoft.com/office/drawing/2014/main" id="{32135DB2-12CB-4978-9C91-0993C2FF5D63}"/>
            </a:ext>
          </a:extLst>
        </xdr:cNvPr>
        <xdr:cNvSpPr txBox="1">
          <a:spLocks noChangeArrowheads="1"/>
        </xdr:cNvSpPr>
      </xdr:nvSpPr>
      <xdr:spPr bwMode="auto">
        <a:xfrm>
          <a:off x="3933825" y="3836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66675"/>
    <xdr:sp macro="" textlink="">
      <xdr:nvSpPr>
        <xdr:cNvPr id="1341" name="Text Box 73">
          <a:extLst>
            <a:ext uri="{FF2B5EF4-FFF2-40B4-BE49-F238E27FC236}">
              <a16:creationId xmlns:a16="http://schemas.microsoft.com/office/drawing/2014/main" id="{20295A07-6AEA-4C0F-9E86-EE05A6DECBF4}"/>
            </a:ext>
          </a:extLst>
        </xdr:cNvPr>
        <xdr:cNvSpPr txBox="1">
          <a:spLocks noChangeArrowheads="1"/>
        </xdr:cNvSpPr>
      </xdr:nvSpPr>
      <xdr:spPr bwMode="auto">
        <a:xfrm>
          <a:off x="3933825" y="3836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28575"/>
    <xdr:sp macro="" textlink="">
      <xdr:nvSpPr>
        <xdr:cNvPr id="1342" name="Text Box 46">
          <a:extLst>
            <a:ext uri="{FF2B5EF4-FFF2-40B4-BE49-F238E27FC236}">
              <a16:creationId xmlns:a16="http://schemas.microsoft.com/office/drawing/2014/main" id="{719821B0-5953-4031-BA97-0FC515B8C5B1}"/>
            </a:ext>
          </a:extLst>
        </xdr:cNvPr>
        <xdr:cNvSpPr txBox="1">
          <a:spLocks noChangeArrowheads="1"/>
        </xdr:cNvSpPr>
      </xdr:nvSpPr>
      <xdr:spPr bwMode="auto">
        <a:xfrm>
          <a:off x="3933825" y="3836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28575"/>
    <xdr:sp macro="" textlink="">
      <xdr:nvSpPr>
        <xdr:cNvPr id="1343" name="Text Box 43">
          <a:extLst>
            <a:ext uri="{FF2B5EF4-FFF2-40B4-BE49-F238E27FC236}">
              <a16:creationId xmlns:a16="http://schemas.microsoft.com/office/drawing/2014/main" id="{71331300-F3D3-4E2B-A2E5-005B1E5D60FD}"/>
            </a:ext>
          </a:extLst>
        </xdr:cNvPr>
        <xdr:cNvSpPr txBox="1">
          <a:spLocks noChangeArrowheads="1"/>
        </xdr:cNvSpPr>
      </xdr:nvSpPr>
      <xdr:spPr bwMode="auto">
        <a:xfrm>
          <a:off x="3933825" y="3836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28575"/>
    <xdr:sp macro="" textlink="">
      <xdr:nvSpPr>
        <xdr:cNvPr id="1344" name="Text Box 46">
          <a:extLst>
            <a:ext uri="{FF2B5EF4-FFF2-40B4-BE49-F238E27FC236}">
              <a16:creationId xmlns:a16="http://schemas.microsoft.com/office/drawing/2014/main" id="{CC332FB5-D88F-4872-8AE3-CB06862FE7DF}"/>
            </a:ext>
          </a:extLst>
        </xdr:cNvPr>
        <xdr:cNvSpPr txBox="1">
          <a:spLocks noChangeArrowheads="1"/>
        </xdr:cNvSpPr>
      </xdr:nvSpPr>
      <xdr:spPr bwMode="auto">
        <a:xfrm>
          <a:off x="3933825" y="3836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47625"/>
    <xdr:sp macro="" textlink="">
      <xdr:nvSpPr>
        <xdr:cNvPr id="1345" name="Text Box 68">
          <a:extLst>
            <a:ext uri="{FF2B5EF4-FFF2-40B4-BE49-F238E27FC236}">
              <a16:creationId xmlns:a16="http://schemas.microsoft.com/office/drawing/2014/main" id="{E9C12245-D354-4888-B6FF-3EAB38593158}"/>
            </a:ext>
          </a:extLst>
        </xdr:cNvPr>
        <xdr:cNvSpPr txBox="1">
          <a:spLocks noChangeArrowheads="1"/>
        </xdr:cNvSpPr>
      </xdr:nvSpPr>
      <xdr:spPr bwMode="auto">
        <a:xfrm>
          <a:off x="3933825" y="38366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47625"/>
    <xdr:sp macro="" textlink="">
      <xdr:nvSpPr>
        <xdr:cNvPr id="1346" name="Text Box 69">
          <a:extLst>
            <a:ext uri="{FF2B5EF4-FFF2-40B4-BE49-F238E27FC236}">
              <a16:creationId xmlns:a16="http://schemas.microsoft.com/office/drawing/2014/main" id="{FF666085-69D2-48DD-B9D2-23F6E6C1683D}"/>
            </a:ext>
          </a:extLst>
        </xdr:cNvPr>
        <xdr:cNvSpPr txBox="1">
          <a:spLocks noChangeArrowheads="1"/>
        </xdr:cNvSpPr>
      </xdr:nvSpPr>
      <xdr:spPr bwMode="auto">
        <a:xfrm>
          <a:off x="3933825" y="38366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47625"/>
    <xdr:sp macro="" textlink="">
      <xdr:nvSpPr>
        <xdr:cNvPr id="1347" name="Text Box 70">
          <a:extLst>
            <a:ext uri="{FF2B5EF4-FFF2-40B4-BE49-F238E27FC236}">
              <a16:creationId xmlns:a16="http://schemas.microsoft.com/office/drawing/2014/main" id="{0ED29FF9-15F4-4E1F-9AEC-6647E14220D8}"/>
            </a:ext>
          </a:extLst>
        </xdr:cNvPr>
        <xdr:cNvSpPr txBox="1">
          <a:spLocks noChangeArrowheads="1"/>
        </xdr:cNvSpPr>
      </xdr:nvSpPr>
      <xdr:spPr bwMode="auto">
        <a:xfrm>
          <a:off x="3933825" y="38366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47625"/>
    <xdr:sp macro="" textlink="">
      <xdr:nvSpPr>
        <xdr:cNvPr id="1348" name="Text Box 71">
          <a:extLst>
            <a:ext uri="{FF2B5EF4-FFF2-40B4-BE49-F238E27FC236}">
              <a16:creationId xmlns:a16="http://schemas.microsoft.com/office/drawing/2014/main" id="{0753A5F9-BFF6-4512-ABDA-BAF1133B448B}"/>
            </a:ext>
          </a:extLst>
        </xdr:cNvPr>
        <xdr:cNvSpPr txBox="1">
          <a:spLocks noChangeArrowheads="1"/>
        </xdr:cNvSpPr>
      </xdr:nvSpPr>
      <xdr:spPr bwMode="auto">
        <a:xfrm>
          <a:off x="3933825" y="38366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47625"/>
    <xdr:sp macro="" textlink="">
      <xdr:nvSpPr>
        <xdr:cNvPr id="1349" name="Text Box 72">
          <a:extLst>
            <a:ext uri="{FF2B5EF4-FFF2-40B4-BE49-F238E27FC236}">
              <a16:creationId xmlns:a16="http://schemas.microsoft.com/office/drawing/2014/main" id="{38587C6E-B5F0-4806-B778-7347B21D7951}"/>
            </a:ext>
          </a:extLst>
        </xdr:cNvPr>
        <xdr:cNvSpPr txBox="1">
          <a:spLocks noChangeArrowheads="1"/>
        </xdr:cNvSpPr>
      </xdr:nvSpPr>
      <xdr:spPr bwMode="auto">
        <a:xfrm>
          <a:off x="3933825" y="38366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47625"/>
    <xdr:sp macro="" textlink="">
      <xdr:nvSpPr>
        <xdr:cNvPr id="1350" name="Text Box 73">
          <a:extLst>
            <a:ext uri="{FF2B5EF4-FFF2-40B4-BE49-F238E27FC236}">
              <a16:creationId xmlns:a16="http://schemas.microsoft.com/office/drawing/2014/main" id="{EBEB6C8E-3C13-47BB-B596-179118722281}"/>
            </a:ext>
          </a:extLst>
        </xdr:cNvPr>
        <xdr:cNvSpPr txBox="1">
          <a:spLocks noChangeArrowheads="1"/>
        </xdr:cNvSpPr>
      </xdr:nvSpPr>
      <xdr:spPr bwMode="auto">
        <a:xfrm>
          <a:off x="3933825" y="38366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28575"/>
    <xdr:sp macro="" textlink="">
      <xdr:nvSpPr>
        <xdr:cNvPr id="1351" name="Text Box 46">
          <a:extLst>
            <a:ext uri="{FF2B5EF4-FFF2-40B4-BE49-F238E27FC236}">
              <a16:creationId xmlns:a16="http://schemas.microsoft.com/office/drawing/2014/main" id="{017269F8-75DB-4AC9-B1E7-317A40B394ED}"/>
            </a:ext>
          </a:extLst>
        </xdr:cNvPr>
        <xdr:cNvSpPr txBox="1">
          <a:spLocks noChangeArrowheads="1"/>
        </xdr:cNvSpPr>
      </xdr:nvSpPr>
      <xdr:spPr bwMode="auto">
        <a:xfrm>
          <a:off x="3933825" y="3836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28575"/>
    <xdr:sp macro="" textlink="">
      <xdr:nvSpPr>
        <xdr:cNvPr id="1352" name="Text Box 43">
          <a:extLst>
            <a:ext uri="{FF2B5EF4-FFF2-40B4-BE49-F238E27FC236}">
              <a16:creationId xmlns:a16="http://schemas.microsoft.com/office/drawing/2014/main" id="{3F906B17-ECF0-415F-8125-63D7FA0702F5}"/>
            </a:ext>
          </a:extLst>
        </xdr:cNvPr>
        <xdr:cNvSpPr txBox="1">
          <a:spLocks noChangeArrowheads="1"/>
        </xdr:cNvSpPr>
      </xdr:nvSpPr>
      <xdr:spPr bwMode="auto">
        <a:xfrm>
          <a:off x="3933825" y="3836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28575"/>
    <xdr:sp macro="" textlink="">
      <xdr:nvSpPr>
        <xdr:cNvPr id="1353" name="Text Box 46">
          <a:extLst>
            <a:ext uri="{FF2B5EF4-FFF2-40B4-BE49-F238E27FC236}">
              <a16:creationId xmlns:a16="http://schemas.microsoft.com/office/drawing/2014/main" id="{602DDA01-857B-4BE6-8512-BCD5FC913D7C}"/>
            </a:ext>
          </a:extLst>
        </xdr:cNvPr>
        <xdr:cNvSpPr txBox="1">
          <a:spLocks noChangeArrowheads="1"/>
        </xdr:cNvSpPr>
      </xdr:nvSpPr>
      <xdr:spPr bwMode="auto">
        <a:xfrm>
          <a:off x="3933825" y="3836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28575"/>
    <xdr:sp macro="" textlink="">
      <xdr:nvSpPr>
        <xdr:cNvPr id="1354" name="Text Box 43">
          <a:extLst>
            <a:ext uri="{FF2B5EF4-FFF2-40B4-BE49-F238E27FC236}">
              <a16:creationId xmlns:a16="http://schemas.microsoft.com/office/drawing/2014/main" id="{3FD8B394-FFEA-44E7-946D-497D97EA42D9}"/>
            </a:ext>
          </a:extLst>
        </xdr:cNvPr>
        <xdr:cNvSpPr txBox="1">
          <a:spLocks noChangeArrowheads="1"/>
        </xdr:cNvSpPr>
      </xdr:nvSpPr>
      <xdr:spPr bwMode="auto">
        <a:xfrm>
          <a:off x="3933825" y="3836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180</xdr:row>
      <xdr:rowOff>0</xdr:rowOff>
    </xdr:from>
    <xdr:ext cx="0" cy="171450"/>
    <xdr:sp macro="" textlink="">
      <xdr:nvSpPr>
        <xdr:cNvPr id="1355" name="Text Box 10">
          <a:extLst>
            <a:ext uri="{FF2B5EF4-FFF2-40B4-BE49-F238E27FC236}">
              <a16:creationId xmlns:a16="http://schemas.microsoft.com/office/drawing/2014/main" id="{88FD210A-DE44-4540-861A-062FAD4E00E9}"/>
            </a:ext>
          </a:extLst>
        </xdr:cNvPr>
        <xdr:cNvSpPr txBox="1">
          <a:spLocks noChangeArrowheads="1"/>
        </xdr:cNvSpPr>
      </xdr:nvSpPr>
      <xdr:spPr bwMode="auto">
        <a:xfrm>
          <a:off x="1057275" y="383667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180</xdr:row>
      <xdr:rowOff>0</xdr:rowOff>
    </xdr:from>
    <xdr:ext cx="0" cy="171450"/>
    <xdr:sp macro="" textlink="">
      <xdr:nvSpPr>
        <xdr:cNvPr id="1356" name="Text Box 11">
          <a:extLst>
            <a:ext uri="{FF2B5EF4-FFF2-40B4-BE49-F238E27FC236}">
              <a16:creationId xmlns:a16="http://schemas.microsoft.com/office/drawing/2014/main" id="{7995C4D9-7CDF-459E-B8EB-3856DE9843D5}"/>
            </a:ext>
          </a:extLst>
        </xdr:cNvPr>
        <xdr:cNvSpPr txBox="1">
          <a:spLocks noChangeArrowheads="1"/>
        </xdr:cNvSpPr>
      </xdr:nvSpPr>
      <xdr:spPr bwMode="auto">
        <a:xfrm>
          <a:off x="1057275" y="383667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171450"/>
    <xdr:sp macro="" textlink="">
      <xdr:nvSpPr>
        <xdr:cNvPr id="1357" name="Text Box 65">
          <a:extLst>
            <a:ext uri="{FF2B5EF4-FFF2-40B4-BE49-F238E27FC236}">
              <a16:creationId xmlns:a16="http://schemas.microsoft.com/office/drawing/2014/main" id="{E547983B-6AF5-4564-AB04-289007B6F992}"/>
            </a:ext>
          </a:extLst>
        </xdr:cNvPr>
        <xdr:cNvSpPr txBox="1">
          <a:spLocks noChangeArrowheads="1"/>
        </xdr:cNvSpPr>
      </xdr:nvSpPr>
      <xdr:spPr bwMode="auto">
        <a:xfrm>
          <a:off x="3933825" y="38366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171450"/>
    <xdr:sp macro="" textlink="">
      <xdr:nvSpPr>
        <xdr:cNvPr id="1358" name="Text Box 91">
          <a:extLst>
            <a:ext uri="{FF2B5EF4-FFF2-40B4-BE49-F238E27FC236}">
              <a16:creationId xmlns:a16="http://schemas.microsoft.com/office/drawing/2014/main" id="{BF743A58-6AC8-405A-8489-A018C687DD02}"/>
            </a:ext>
          </a:extLst>
        </xdr:cNvPr>
        <xdr:cNvSpPr txBox="1">
          <a:spLocks noChangeArrowheads="1"/>
        </xdr:cNvSpPr>
      </xdr:nvSpPr>
      <xdr:spPr bwMode="auto">
        <a:xfrm>
          <a:off x="3933825" y="38366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171450"/>
    <xdr:sp macro="" textlink="">
      <xdr:nvSpPr>
        <xdr:cNvPr id="1359" name="Text Box 65">
          <a:extLst>
            <a:ext uri="{FF2B5EF4-FFF2-40B4-BE49-F238E27FC236}">
              <a16:creationId xmlns:a16="http://schemas.microsoft.com/office/drawing/2014/main" id="{C4281F31-EFA3-48F9-8B1A-F8297C37A07E}"/>
            </a:ext>
          </a:extLst>
        </xdr:cNvPr>
        <xdr:cNvSpPr txBox="1">
          <a:spLocks noChangeArrowheads="1"/>
        </xdr:cNvSpPr>
      </xdr:nvSpPr>
      <xdr:spPr bwMode="auto">
        <a:xfrm>
          <a:off x="3933825" y="38366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171450"/>
    <xdr:sp macro="" textlink="">
      <xdr:nvSpPr>
        <xdr:cNvPr id="1360" name="Text Box 91">
          <a:extLst>
            <a:ext uri="{FF2B5EF4-FFF2-40B4-BE49-F238E27FC236}">
              <a16:creationId xmlns:a16="http://schemas.microsoft.com/office/drawing/2014/main" id="{FF67DFB3-74F4-4C11-9409-D3B5D3ECA0BD}"/>
            </a:ext>
          </a:extLst>
        </xdr:cNvPr>
        <xdr:cNvSpPr txBox="1">
          <a:spLocks noChangeArrowheads="1"/>
        </xdr:cNvSpPr>
      </xdr:nvSpPr>
      <xdr:spPr bwMode="auto">
        <a:xfrm>
          <a:off x="3933825" y="38366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180</xdr:row>
      <xdr:rowOff>0</xdr:rowOff>
    </xdr:from>
    <xdr:ext cx="76200" cy="171450"/>
    <xdr:sp macro="" textlink="">
      <xdr:nvSpPr>
        <xdr:cNvPr id="1361" name="Text Box 46">
          <a:extLst>
            <a:ext uri="{FF2B5EF4-FFF2-40B4-BE49-F238E27FC236}">
              <a16:creationId xmlns:a16="http://schemas.microsoft.com/office/drawing/2014/main" id="{9F546F67-9DB4-4803-A993-0ECEF6BC3521}"/>
            </a:ext>
          </a:extLst>
        </xdr:cNvPr>
        <xdr:cNvSpPr txBox="1">
          <a:spLocks noChangeArrowheads="1"/>
        </xdr:cNvSpPr>
      </xdr:nvSpPr>
      <xdr:spPr bwMode="auto">
        <a:xfrm>
          <a:off x="4676775" y="38366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180</xdr:row>
      <xdr:rowOff>0</xdr:rowOff>
    </xdr:from>
    <xdr:ext cx="76200" cy="171450"/>
    <xdr:sp macro="" textlink="">
      <xdr:nvSpPr>
        <xdr:cNvPr id="1362" name="Text Box 43">
          <a:extLst>
            <a:ext uri="{FF2B5EF4-FFF2-40B4-BE49-F238E27FC236}">
              <a16:creationId xmlns:a16="http://schemas.microsoft.com/office/drawing/2014/main" id="{1E8DCEC3-85E0-4DDE-A897-0490063FF13A}"/>
            </a:ext>
          </a:extLst>
        </xdr:cNvPr>
        <xdr:cNvSpPr txBox="1">
          <a:spLocks noChangeArrowheads="1"/>
        </xdr:cNvSpPr>
      </xdr:nvSpPr>
      <xdr:spPr bwMode="auto">
        <a:xfrm>
          <a:off x="4676775" y="38366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66675"/>
    <xdr:sp macro="" textlink="">
      <xdr:nvSpPr>
        <xdr:cNvPr id="1363" name="Text Box 68">
          <a:extLst>
            <a:ext uri="{FF2B5EF4-FFF2-40B4-BE49-F238E27FC236}">
              <a16:creationId xmlns:a16="http://schemas.microsoft.com/office/drawing/2014/main" id="{B95E43C3-E2A8-4D6B-9BA5-30692A2899B9}"/>
            </a:ext>
          </a:extLst>
        </xdr:cNvPr>
        <xdr:cNvSpPr txBox="1">
          <a:spLocks noChangeArrowheads="1"/>
        </xdr:cNvSpPr>
      </xdr:nvSpPr>
      <xdr:spPr bwMode="auto">
        <a:xfrm>
          <a:off x="3933825" y="3836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66675"/>
    <xdr:sp macro="" textlink="">
      <xdr:nvSpPr>
        <xdr:cNvPr id="1364" name="Text Box 69">
          <a:extLst>
            <a:ext uri="{FF2B5EF4-FFF2-40B4-BE49-F238E27FC236}">
              <a16:creationId xmlns:a16="http://schemas.microsoft.com/office/drawing/2014/main" id="{50AAAB81-9866-4AB1-867E-7B4972DBF475}"/>
            </a:ext>
          </a:extLst>
        </xdr:cNvPr>
        <xdr:cNvSpPr txBox="1">
          <a:spLocks noChangeArrowheads="1"/>
        </xdr:cNvSpPr>
      </xdr:nvSpPr>
      <xdr:spPr bwMode="auto">
        <a:xfrm>
          <a:off x="3933825" y="3836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66675"/>
    <xdr:sp macro="" textlink="">
      <xdr:nvSpPr>
        <xdr:cNvPr id="1365" name="Text Box 70">
          <a:extLst>
            <a:ext uri="{FF2B5EF4-FFF2-40B4-BE49-F238E27FC236}">
              <a16:creationId xmlns:a16="http://schemas.microsoft.com/office/drawing/2014/main" id="{63921529-D2A6-49B1-8617-4C2D095819D1}"/>
            </a:ext>
          </a:extLst>
        </xdr:cNvPr>
        <xdr:cNvSpPr txBox="1">
          <a:spLocks noChangeArrowheads="1"/>
        </xdr:cNvSpPr>
      </xdr:nvSpPr>
      <xdr:spPr bwMode="auto">
        <a:xfrm>
          <a:off x="3933825" y="3836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66675"/>
    <xdr:sp macro="" textlink="">
      <xdr:nvSpPr>
        <xdr:cNvPr id="1366" name="Text Box 71">
          <a:extLst>
            <a:ext uri="{FF2B5EF4-FFF2-40B4-BE49-F238E27FC236}">
              <a16:creationId xmlns:a16="http://schemas.microsoft.com/office/drawing/2014/main" id="{ADC126DC-CF7E-4C7A-8742-4DF7AED4F070}"/>
            </a:ext>
          </a:extLst>
        </xdr:cNvPr>
        <xdr:cNvSpPr txBox="1">
          <a:spLocks noChangeArrowheads="1"/>
        </xdr:cNvSpPr>
      </xdr:nvSpPr>
      <xdr:spPr bwMode="auto">
        <a:xfrm>
          <a:off x="3933825" y="3836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66675"/>
    <xdr:sp macro="" textlink="">
      <xdr:nvSpPr>
        <xdr:cNvPr id="1367" name="Text Box 72">
          <a:extLst>
            <a:ext uri="{FF2B5EF4-FFF2-40B4-BE49-F238E27FC236}">
              <a16:creationId xmlns:a16="http://schemas.microsoft.com/office/drawing/2014/main" id="{D604900C-9CE4-49DC-9E72-7D11ED124028}"/>
            </a:ext>
          </a:extLst>
        </xdr:cNvPr>
        <xdr:cNvSpPr txBox="1">
          <a:spLocks noChangeArrowheads="1"/>
        </xdr:cNvSpPr>
      </xdr:nvSpPr>
      <xdr:spPr bwMode="auto">
        <a:xfrm>
          <a:off x="3933825" y="3836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66675"/>
    <xdr:sp macro="" textlink="">
      <xdr:nvSpPr>
        <xdr:cNvPr id="1368" name="Text Box 73">
          <a:extLst>
            <a:ext uri="{FF2B5EF4-FFF2-40B4-BE49-F238E27FC236}">
              <a16:creationId xmlns:a16="http://schemas.microsoft.com/office/drawing/2014/main" id="{AC912950-3EEE-43C4-8A6C-781C6C3632E7}"/>
            </a:ext>
          </a:extLst>
        </xdr:cNvPr>
        <xdr:cNvSpPr txBox="1">
          <a:spLocks noChangeArrowheads="1"/>
        </xdr:cNvSpPr>
      </xdr:nvSpPr>
      <xdr:spPr bwMode="auto">
        <a:xfrm>
          <a:off x="3933825" y="3836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28575"/>
    <xdr:sp macro="" textlink="">
      <xdr:nvSpPr>
        <xdr:cNvPr id="1369" name="Text Box 46">
          <a:extLst>
            <a:ext uri="{FF2B5EF4-FFF2-40B4-BE49-F238E27FC236}">
              <a16:creationId xmlns:a16="http://schemas.microsoft.com/office/drawing/2014/main" id="{9AC57829-F0A0-44A7-9734-C82B9DBB5C96}"/>
            </a:ext>
          </a:extLst>
        </xdr:cNvPr>
        <xdr:cNvSpPr txBox="1">
          <a:spLocks noChangeArrowheads="1"/>
        </xdr:cNvSpPr>
      </xdr:nvSpPr>
      <xdr:spPr bwMode="auto">
        <a:xfrm>
          <a:off x="3933825" y="3836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28575"/>
    <xdr:sp macro="" textlink="">
      <xdr:nvSpPr>
        <xdr:cNvPr id="1370" name="Text Box 43">
          <a:extLst>
            <a:ext uri="{FF2B5EF4-FFF2-40B4-BE49-F238E27FC236}">
              <a16:creationId xmlns:a16="http://schemas.microsoft.com/office/drawing/2014/main" id="{24E58BDA-DE0D-4F89-9046-1164DED21304}"/>
            </a:ext>
          </a:extLst>
        </xdr:cNvPr>
        <xdr:cNvSpPr txBox="1">
          <a:spLocks noChangeArrowheads="1"/>
        </xdr:cNvSpPr>
      </xdr:nvSpPr>
      <xdr:spPr bwMode="auto">
        <a:xfrm>
          <a:off x="3933825" y="3836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28575"/>
    <xdr:sp macro="" textlink="">
      <xdr:nvSpPr>
        <xdr:cNvPr id="1371" name="Text Box 46">
          <a:extLst>
            <a:ext uri="{FF2B5EF4-FFF2-40B4-BE49-F238E27FC236}">
              <a16:creationId xmlns:a16="http://schemas.microsoft.com/office/drawing/2014/main" id="{51324DA5-0186-4358-9A8D-6703AA3C4169}"/>
            </a:ext>
          </a:extLst>
        </xdr:cNvPr>
        <xdr:cNvSpPr txBox="1">
          <a:spLocks noChangeArrowheads="1"/>
        </xdr:cNvSpPr>
      </xdr:nvSpPr>
      <xdr:spPr bwMode="auto">
        <a:xfrm>
          <a:off x="3933825" y="3836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28575"/>
    <xdr:sp macro="" textlink="">
      <xdr:nvSpPr>
        <xdr:cNvPr id="1372" name="Text Box 43">
          <a:extLst>
            <a:ext uri="{FF2B5EF4-FFF2-40B4-BE49-F238E27FC236}">
              <a16:creationId xmlns:a16="http://schemas.microsoft.com/office/drawing/2014/main" id="{4A7702AE-41A4-44D8-93EF-6AC62900270A}"/>
            </a:ext>
          </a:extLst>
        </xdr:cNvPr>
        <xdr:cNvSpPr txBox="1">
          <a:spLocks noChangeArrowheads="1"/>
        </xdr:cNvSpPr>
      </xdr:nvSpPr>
      <xdr:spPr bwMode="auto">
        <a:xfrm>
          <a:off x="3933825" y="3836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66675"/>
    <xdr:sp macro="" textlink="">
      <xdr:nvSpPr>
        <xdr:cNvPr id="1373" name="Text Box 68">
          <a:extLst>
            <a:ext uri="{FF2B5EF4-FFF2-40B4-BE49-F238E27FC236}">
              <a16:creationId xmlns:a16="http://schemas.microsoft.com/office/drawing/2014/main" id="{9D65D6CB-A18B-4BFC-BA6C-6748CD715188}"/>
            </a:ext>
          </a:extLst>
        </xdr:cNvPr>
        <xdr:cNvSpPr txBox="1">
          <a:spLocks noChangeArrowheads="1"/>
        </xdr:cNvSpPr>
      </xdr:nvSpPr>
      <xdr:spPr bwMode="auto">
        <a:xfrm>
          <a:off x="3933825" y="3836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66675"/>
    <xdr:sp macro="" textlink="">
      <xdr:nvSpPr>
        <xdr:cNvPr id="1374" name="Text Box 69">
          <a:extLst>
            <a:ext uri="{FF2B5EF4-FFF2-40B4-BE49-F238E27FC236}">
              <a16:creationId xmlns:a16="http://schemas.microsoft.com/office/drawing/2014/main" id="{F87D20DD-F4F9-47BC-B040-D35F77611367}"/>
            </a:ext>
          </a:extLst>
        </xdr:cNvPr>
        <xdr:cNvSpPr txBox="1">
          <a:spLocks noChangeArrowheads="1"/>
        </xdr:cNvSpPr>
      </xdr:nvSpPr>
      <xdr:spPr bwMode="auto">
        <a:xfrm>
          <a:off x="3933825" y="3836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66675"/>
    <xdr:sp macro="" textlink="">
      <xdr:nvSpPr>
        <xdr:cNvPr id="1375" name="Text Box 70">
          <a:extLst>
            <a:ext uri="{FF2B5EF4-FFF2-40B4-BE49-F238E27FC236}">
              <a16:creationId xmlns:a16="http://schemas.microsoft.com/office/drawing/2014/main" id="{AB231711-7738-4CB4-8803-1ED8389A507B}"/>
            </a:ext>
          </a:extLst>
        </xdr:cNvPr>
        <xdr:cNvSpPr txBox="1">
          <a:spLocks noChangeArrowheads="1"/>
        </xdr:cNvSpPr>
      </xdr:nvSpPr>
      <xdr:spPr bwMode="auto">
        <a:xfrm>
          <a:off x="3933825" y="3836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66675"/>
    <xdr:sp macro="" textlink="">
      <xdr:nvSpPr>
        <xdr:cNvPr id="1376" name="Text Box 71">
          <a:extLst>
            <a:ext uri="{FF2B5EF4-FFF2-40B4-BE49-F238E27FC236}">
              <a16:creationId xmlns:a16="http://schemas.microsoft.com/office/drawing/2014/main" id="{1524D4AF-03E7-47E3-9D43-49897B61AC73}"/>
            </a:ext>
          </a:extLst>
        </xdr:cNvPr>
        <xdr:cNvSpPr txBox="1">
          <a:spLocks noChangeArrowheads="1"/>
        </xdr:cNvSpPr>
      </xdr:nvSpPr>
      <xdr:spPr bwMode="auto">
        <a:xfrm>
          <a:off x="3933825" y="3836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66675"/>
    <xdr:sp macro="" textlink="">
      <xdr:nvSpPr>
        <xdr:cNvPr id="1377" name="Text Box 72">
          <a:extLst>
            <a:ext uri="{FF2B5EF4-FFF2-40B4-BE49-F238E27FC236}">
              <a16:creationId xmlns:a16="http://schemas.microsoft.com/office/drawing/2014/main" id="{C4530DF7-42B9-43DA-8019-EE2D7DAF476A}"/>
            </a:ext>
          </a:extLst>
        </xdr:cNvPr>
        <xdr:cNvSpPr txBox="1">
          <a:spLocks noChangeArrowheads="1"/>
        </xdr:cNvSpPr>
      </xdr:nvSpPr>
      <xdr:spPr bwMode="auto">
        <a:xfrm>
          <a:off x="3933825" y="3836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66675"/>
    <xdr:sp macro="" textlink="">
      <xdr:nvSpPr>
        <xdr:cNvPr id="1378" name="Text Box 73">
          <a:extLst>
            <a:ext uri="{FF2B5EF4-FFF2-40B4-BE49-F238E27FC236}">
              <a16:creationId xmlns:a16="http://schemas.microsoft.com/office/drawing/2014/main" id="{96A4A3AA-CE68-49AE-8947-2A5ADA69088D}"/>
            </a:ext>
          </a:extLst>
        </xdr:cNvPr>
        <xdr:cNvSpPr txBox="1">
          <a:spLocks noChangeArrowheads="1"/>
        </xdr:cNvSpPr>
      </xdr:nvSpPr>
      <xdr:spPr bwMode="auto">
        <a:xfrm>
          <a:off x="3933825" y="3836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28575"/>
    <xdr:sp macro="" textlink="">
      <xdr:nvSpPr>
        <xdr:cNvPr id="1379" name="Text Box 46">
          <a:extLst>
            <a:ext uri="{FF2B5EF4-FFF2-40B4-BE49-F238E27FC236}">
              <a16:creationId xmlns:a16="http://schemas.microsoft.com/office/drawing/2014/main" id="{F427FAC7-22DF-44E1-894F-0E9B1CDF1164}"/>
            </a:ext>
          </a:extLst>
        </xdr:cNvPr>
        <xdr:cNvSpPr txBox="1">
          <a:spLocks noChangeArrowheads="1"/>
        </xdr:cNvSpPr>
      </xdr:nvSpPr>
      <xdr:spPr bwMode="auto">
        <a:xfrm>
          <a:off x="3933825" y="3836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28575"/>
    <xdr:sp macro="" textlink="">
      <xdr:nvSpPr>
        <xdr:cNvPr id="1380" name="Text Box 43">
          <a:extLst>
            <a:ext uri="{FF2B5EF4-FFF2-40B4-BE49-F238E27FC236}">
              <a16:creationId xmlns:a16="http://schemas.microsoft.com/office/drawing/2014/main" id="{DC921AF7-F62F-497B-9C93-37BE75BBF6A1}"/>
            </a:ext>
          </a:extLst>
        </xdr:cNvPr>
        <xdr:cNvSpPr txBox="1">
          <a:spLocks noChangeArrowheads="1"/>
        </xdr:cNvSpPr>
      </xdr:nvSpPr>
      <xdr:spPr bwMode="auto">
        <a:xfrm>
          <a:off x="3933825" y="3836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28575"/>
    <xdr:sp macro="" textlink="">
      <xdr:nvSpPr>
        <xdr:cNvPr id="1381" name="Text Box 46">
          <a:extLst>
            <a:ext uri="{FF2B5EF4-FFF2-40B4-BE49-F238E27FC236}">
              <a16:creationId xmlns:a16="http://schemas.microsoft.com/office/drawing/2014/main" id="{783CAE8E-67BB-4D49-8F44-89A44C32D016}"/>
            </a:ext>
          </a:extLst>
        </xdr:cNvPr>
        <xdr:cNvSpPr txBox="1">
          <a:spLocks noChangeArrowheads="1"/>
        </xdr:cNvSpPr>
      </xdr:nvSpPr>
      <xdr:spPr bwMode="auto">
        <a:xfrm>
          <a:off x="3933825" y="3836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28575"/>
    <xdr:sp macro="" textlink="">
      <xdr:nvSpPr>
        <xdr:cNvPr id="1382" name="Text Box 43">
          <a:extLst>
            <a:ext uri="{FF2B5EF4-FFF2-40B4-BE49-F238E27FC236}">
              <a16:creationId xmlns:a16="http://schemas.microsoft.com/office/drawing/2014/main" id="{99416352-86D5-4F6D-96A7-B2C80EB87E70}"/>
            </a:ext>
          </a:extLst>
        </xdr:cNvPr>
        <xdr:cNvSpPr txBox="1">
          <a:spLocks noChangeArrowheads="1"/>
        </xdr:cNvSpPr>
      </xdr:nvSpPr>
      <xdr:spPr bwMode="auto">
        <a:xfrm>
          <a:off x="3933825" y="3836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47625"/>
    <xdr:sp macro="" textlink="">
      <xdr:nvSpPr>
        <xdr:cNvPr id="1383" name="Text Box 68">
          <a:extLst>
            <a:ext uri="{FF2B5EF4-FFF2-40B4-BE49-F238E27FC236}">
              <a16:creationId xmlns:a16="http://schemas.microsoft.com/office/drawing/2014/main" id="{8A5C4AD7-7169-4515-AFD5-42E4DC9A27D1}"/>
            </a:ext>
          </a:extLst>
        </xdr:cNvPr>
        <xdr:cNvSpPr txBox="1">
          <a:spLocks noChangeArrowheads="1"/>
        </xdr:cNvSpPr>
      </xdr:nvSpPr>
      <xdr:spPr bwMode="auto">
        <a:xfrm>
          <a:off x="3933825" y="38366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47625"/>
    <xdr:sp macro="" textlink="">
      <xdr:nvSpPr>
        <xdr:cNvPr id="1384" name="Text Box 69">
          <a:extLst>
            <a:ext uri="{FF2B5EF4-FFF2-40B4-BE49-F238E27FC236}">
              <a16:creationId xmlns:a16="http://schemas.microsoft.com/office/drawing/2014/main" id="{4C2B2598-3054-47C6-8354-172ADEF1B87A}"/>
            </a:ext>
          </a:extLst>
        </xdr:cNvPr>
        <xdr:cNvSpPr txBox="1">
          <a:spLocks noChangeArrowheads="1"/>
        </xdr:cNvSpPr>
      </xdr:nvSpPr>
      <xdr:spPr bwMode="auto">
        <a:xfrm>
          <a:off x="3933825" y="38366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47625"/>
    <xdr:sp macro="" textlink="">
      <xdr:nvSpPr>
        <xdr:cNvPr id="1385" name="Text Box 70">
          <a:extLst>
            <a:ext uri="{FF2B5EF4-FFF2-40B4-BE49-F238E27FC236}">
              <a16:creationId xmlns:a16="http://schemas.microsoft.com/office/drawing/2014/main" id="{D9BDCE61-1F12-4A3C-AB4D-5BB37502724B}"/>
            </a:ext>
          </a:extLst>
        </xdr:cNvPr>
        <xdr:cNvSpPr txBox="1">
          <a:spLocks noChangeArrowheads="1"/>
        </xdr:cNvSpPr>
      </xdr:nvSpPr>
      <xdr:spPr bwMode="auto">
        <a:xfrm>
          <a:off x="3933825" y="38366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47625"/>
    <xdr:sp macro="" textlink="">
      <xdr:nvSpPr>
        <xdr:cNvPr id="1386" name="Text Box 71">
          <a:extLst>
            <a:ext uri="{FF2B5EF4-FFF2-40B4-BE49-F238E27FC236}">
              <a16:creationId xmlns:a16="http://schemas.microsoft.com/office/drawing/2014/main" id="{9B8DF463-51DD-45A1-AF66-4A0D0746E04B}"/>
            </a:ext>
          </a:extLst>
        </xdr:cNvPr>
        <xdr:cNvSpPr txBox="1">
          <a:spLocks noChangeArrowheads="1"/>
        </xdr:cNvSpPr>
      </xdr:nvSpPr>
      <xdr:spPr bwMode="auto">
        <a:xfrm>
          <a:off x="3933825" y="38366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47625"/>
    <xdr:sp macro="" textlink="">
      <xdr:nvSpPr>
        <xdr:cNvPr id="1387" name="Text Box 72">
          <a:extLst>
            <a:ext uri="{FF2B5EF4-FFF2-40B4-BE49-F238E27FC236}">
              <a16:creationId xmlns:a16="http://schemas.microsoft.com/office/drawing/2014/main" id="{B34353DE-00B1-45B4-B3E0-1B445B16765D}"/>
            </a:ext>
          </a:extLst>
        </xdr:cNvPr>
        <xdr:cNvSpPr txBox="1">
          <a:spLocks noChangeArrowheads="1"/>
        </xdr:cNvSpPr>
      </xdr:nvSpPr>
      <xdr:spPr bwMode="auto">
        <a:xfrm>
          <a:off x="3933825" y="38366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47625"/>
    <xdr:sp macro="" textlink="">
      <xdr:nvSpPr>
        <xdr:cNvPr id="1388" name="Text Box 73">
          <a:extLst>
            <a:ext uri="{FF2B5EF4-FFF2-40B4-BE49-F238E27FC236}">
              <a16:creationId xmlns:a16="http://schemas.microsoft.com/office/drawing/2014/main" id="{29A3E9C8-E8F5-49FB-8C46-27AB4151CE23}"/>
            </a:ext>
          </a:extLst>
        </xdr:cNvPr>
        <xdr:cNvSpPr txBox="1">
          <a:spLocks noChangeArrowheads="1"/>
        </xdr:cNvSpPr>
      </xdr:nvSpPr>
      <xdr:spPr bwMode="auto">
        <a:xfrm>
          <a:off x="3933825" y="38366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28575"/>
    <xdr:sp macro="" textlink="">
      <xdr:nvSpPr>
        <xdr:cNvPr id="1389" name="Text Box 46">
          <a:extLst>
            <a:ext uri="{FF2B5EF4-FFF2-40B4-BE49-F238E27FC236}">
              <a16:creationId xmlns:a16="http://schemas.microsoft.com/office/drawing/2014/main" id="{8A341DD7-A271-42EA-9D12-EF91E03BAE1E}"/>
            </a:ext>
          </a:extLst>
        </xdr:cNvPr>
        <xdr:cNvSpPr txBox="1">
          <a:spLocks noChangeArrowheads="1"/>
        </xdr:cNvSpPr>
      </xdr:nvSpPr>
      <xdr:spPr bwMode="auto">
        <a:xfrm>
          <a:off x="3933825" y="3836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28575"/>
    <xdr:sp macro="" textlink="">
      <xdr:nvSpPr>
        <xdr:cNvPr id="1390" name="Text Box 43">
          <a:extLst>
            <a:ext uri="{FF2B5EF4-FFF2-40B4-BE49-F238E27FC236}">
              <a16:creationId xmlns:a16="http://schemas.microsoft.com/office/drawing/2014/main" id="{6A215DE0-5ADD-4E84-8292-3022464260F7}"/>
            </a:ext>
          </a:extLst>
        </xdr:cNvPr>
        <xdr:cNvSpPr txBox="1">
          <a:spLocks noChangeArrowheads="1"/>
        </xdr:cNvSpPr>
      </xdr:nvSpPr>
      <xdr:spPr bwMode="auto">
        <a:xfrm>
          <a:off x="3933825" y="3836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28575"/>
    <xdr:sp macro="" textlink="">
      <xdr:nvSpPr>
        <xdr:cNvPr id="1391" name="Text Box 46">
          <a:extLst>
            <a:ext uri="{FF2B5EF4-FFF2-40B4-BE49-F238E27FC236}">
              <a16:creationId xmlns:a16="http://schemas.microsoft.com/office/drawing/2014/main" id="{047C0B2F-57B5-4F84-B0D6-AE734AC78293}"/>
            </a:ext>
          </a:extLst>
        </xdr:cNvPr>
        <xdr:cNvSpPr txBox="1">
          <a:spLocks noChangeArrowheads="1"/>
        </xdr:cNvSpPr>
      </xdr:nvSpPr>
      <xdr:spPr bwMode="auto">
        <a:xfrm>
          <a:off x="3933825" y="3836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28575"/>
    <xdr:sp macro="" textlink="">
      <xdr:nvSpPr>
        <xdr:cNvPr id="1392" name="Text Box 43">
          <a:extLst>
            <a:ext uri="{FF2B5EF4-FFF2-40B4-BE49-F238E27FC236}">
              <a16:creationId xmlns:a16="http://schemas.microsoft.com/office/drawing/2014/main" id="{B34ADF0B-3375-4C5C-AE19-B2931A0C90D4}"/>
            </a:ext>
          </a:extLst>
        </xdr:cNvPr>
        <xdr:cNvSpPr txBox="1">
          <a:spLocks noChangeArrowheads="1"/>
        </xdr:cNvSpPr>
      </xdr:nvSpPr>
      <xdr:spPr bwMode="auto">
        <a:xfrm>
          <a:off x="3933825" y="3836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590550</xdr:colOff>
      <xdr:row>180</xdr:row>
      <xdr:rowOff>0</xdr:rowOff>
    </xdr:from>
    <xdr:ext cx="0" cy="171450"/>
    <xdr:sp macro="" textlink="">
      <xdr:nvSpPr>
        <xdr:cNvPr id="1393" name="Text Box 10">
          <a:extLst>
            <a:ext uri="{FF2B5EF4-FFF2-40B4-BE49-F238E27FC236}">
              <a16:creationId xmlns:a16="http://schemas.microsoft.com/office/drawing/2014/main" id="{4B622DA7-246F-4825-A93F-C5C46716D62B}"/>
            </a:ext>
          </a:extLst>
        </xdr:cNvPr>
        <xdr:cNvSpPr txBox="1">
          <a:spLocks noChangeArrowheads="1"/>
        </xdr:cNvSpPr>
      </xdr:nvSpPr>
      <xdr:spPr bwMode="auto">
        <a:xfrm>
          <a:off x="18554700" y="383667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171450"/>
    <xdr:sp macro="" textlink="">
      <xdr:nvSpPr>
        <xdr:cNvPr id="1394" name="Text Box 65">
          <a:extLst>
            <a:ext uri="{FF2B5EF4-FFF2-40B4-BE49-F238E27FC236}">
              <a16:creationId xmlns:a16="http://schemas.microsoft.com/office/drawing/2014/main" id="{232C2945-3351-4CC3-B4A4-99831AC025E2}"/>
            </a:ext>
          </a:extLst>
        </xdr:cNvPr>
        <xdr:cNvSpPr txBox="1">
          <a:spLocks noChangeArrowheads="1"/>
        </xdr:cNvSpPr>
      </xdr:nvSpPr>
      <xdr:spPr bwMode="auto">
        <a:xfrm>
          <a:off x="3933825" y="38366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171450"/>
    <xdr:sp macro="" textlink="">
      <xdr:nvSpPr>
        <xdr:cNvPr id="1395" name="Text Box 91">
          <a:extLst>
            <a:ext uri="{FF2B5EF4-FFF2-40B4-BE49-F238E27FC236}">
              <a16:creationId xmlns:a16="http://schemas.microsoft.com/office/drawing/2014/main" id="{460DE9B3-0D27-45CB-831D-4FC93B30DE1F}"/>
            </a:ext>
          </a:extLst>
        </xdr:cNvPr>
        <xdr:cNvSpPr txBox="1">
          <a:spLocks noChangeArrowheads="1"/>
        </xdr:cNvSpPr>
      </xdr:nvSpPr>
      <xdr:spPr bwMode="auto">
        <a:xfrm>
          <a:off x="3933825" y="38366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171450"/>
    <xdr:sp macro="" textlink="">
      <xdr:nvSpPr>
        <xdr:cNvPr id="1396" name="Text Box 65">
          <a:extLst>
            <a:ext uri="{FF2B5EF4-FFF2-40B4-BE49-F238E27FC236}">
              <a16:creationId xmlns:a16="http://schemas.microsoft.com/office/drawing/2014/main" id="{87CEF0EF-9896-4392-8C2D-7C3250595BEE}"/>
            </a:ext>
          </a:extLst>
        </xdr:cNvPr>
        <xdr:cNvSpPr txBox="1">
          <a:spLocks noChangeArrowheads="1"/>
        </xdr:cNvSpPr>
      </xdr:nvSpPr>
      <xdr:spPr bwMode="auto">
        <a:xfrm>
          <a:off x="3933825" y="38366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180</xdr:row>
      <xdr:rowOff>0</xdr:rowOff>
    </xdr:from>
    <xdr:ext cx="76200" cy="171450"/>
    <xdr:sp macro="" textlink="">
      <xdr:nvSpPr>
        <xdr:cNvPr id="1397" name="Text Box 46">
          <a:extLst>
            <a:ext uri="{FF2B5EF4-FFF2-40B4-BE49-F238E27FC236}">
              <a16:creationId xmlns:a16="http://schemas.microsoft.com/office/drawing/2014/main" id="{343A4FA4-DB84-42F2-BAA5-391028DD3265}"/>
            </a:ext>
          </a:extLst>
        </xdr:cNvPr>
        <xdr:cNvSpPr txBox="1">
          <a:spLocks noChangeArrowheads="1"/>
        </xdr:cNvSpPr>
      </xdr:nvSpPr>
      <xdr:spPr bwMode="auto">
        <a:xfrm>
          <a:off x="4676775" y="38366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180</xdr:row>
      <xdr:rowOff>0</xdr:rowOff>
    </xdr:from>
    <xdr:ext cx="76200" cy="171450"/>
    <xdr:sp macro="" textlink="">
      <xdr:nvSpPr>
        <xdr:cNvPr id="1398" name="Text Box 43">
          <a:extLst>
            <a:ext uri="{FF2B5EF4-FFF2-40B4-BE49-F238E27FC236}">
              <a16:creationId xmlns:a16="http://schemas.microsoft.com/office/drawing/2014/main" id="{473D3770-4282-49CB-B9B0-AC3EF9B4CB08}"/>
            </a:ext>
          </a:extLst>
        </xdr:cNvPr>
        <xdr:cNvSpPr txBox="1">
          <a:spLocks noChangeArrowheads="1"/>
        </xdr:cNvSpPr>
      </xdr:nvSpPr>
      <xdr:spPr bwMode="auto">
        <a:xfrm>
          <a:off x="4676775" y="38366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66675"/>
    <xdr:sp macro="" textlink="">
      <xdr:nvSpPr>
        <xdr:cNvPr id="1399" name="Text Box 68">
          <a:extLst>
            <a:ext uri="{FF2B5EF4-FFF2-40B4-BE49-F238E27FC236}">
              <a16:creationId xmlns:a16="http://schemas.microsoft.com/office/drawing/2014/main" id="{189C1E8D-1B3C-4145-BB7A-4AF50792B40D}"/>
            </a:ext>
          </a:extLst>
        </xdr:cNvPr>
        <xdr:cNvSpPr txBox="1">
          <a:spLocks noChangeArrowheads="1"/>
        </xdr:cNvSpPr>
      </xdr:nvSpPr>
      <xdr:spPr bwMode="auto">
        <a:xfrm>
          <a:off x="3933825" y="3836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66675"/>
    <xdr:sp macro="" textlink="">
      <xdr:nvSpPr>
        <xdr:cNvPr id="1400" name="Text Box 69">
          <a:extLst>
            <a:ext uri="{FF2B5EF4-FFF2-40B4-BE49-F238E27FC236}">
              <a16:creationId xmlns:a16="http://schemas.microsoft.com/office/drawing/2014/main" id="{E5F29DE3-9D4E-4D75-9D9C-466303393F6D}"/>
            </a:ext>
          </a:extLst>
        </xdr:cNvPr>
        <xdr:cNvSpPr txBox="1">
          <a:spLocks noChangeArrowheads="1"/>
        </xdr:cNvSpPr>
      </xdr:nvSpPr>
      <xdr:spPr bwMode="auto">
        <a:xfrm>
          <a:off x="3933825" y="3836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66675"/>
    <xdr:sp macro="" textlink="">
      <xdr:nvSpPr>
        <xdr:cNvPr id="1401" name="Text Box 70">
          <a:extLst>
            <a:ext uri="{FF2B5EF4-FFF2-40B4-BE49-F238E27FC236}">
              <a16:creationId xmlns:a16="http://schemas.microsoft.com/office/drawing/2014/main" id="{8CA248C0-BB03-444F-AB7D-9B13620884C1}"/>
            </a:ext>
          </a:extLst>
        </xdr:cNvPr>
        <xdr:cNvSpPr txBox="1">
          <a:spLocks noChangeArrowheads="1"/>
        </xdr:cNvSpPr>
      </xdr:nvSpPr>
      <xdr:spPr bwMode="auto">
        <a:xfrm>
          <a:off x="3933825" y="3836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66675"/>
    <xdr:sp macro="" textlink="">
      <xdr:nvSpPr>
        <xdr:cNvPr id="1402" name="Text Box 71">
          <a:extLst>
            <a:ext uri="{FF2B5EF4-FFF2-40B4-BE49-F238E27FC236}">
              <a16:creationId xmlns:a16="http://schemas.microsoft.com/office/drawing/2014/main" id="{508598A8-05A1-49E3-A84B-24E2E1AC05E3}"/>
            </a:ext>
          </a:extLst>
        </xdr:cNvPr>
        <xdr:cNvSpPr txBox="1">
          <a:spLocks noChangeArrowheads="1"/>
        </xdr:cNvSpPr>
      </xdr:nvSpPr>
      <xdr:spPr bwMode="auto">
        <a:xfrm>
          <a:off x="3933825" y="3836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66675"/>
    <xdr:sp macro="" textlink="">
      <xdr:nvSpPr>
        <xdr:cNvPr id="1403" name="Text Box 72">
          <a:extLst>
            <a:ext uri="{FF2B5EF4-FFF2-40B4-BE49-F238E27FC236}">
              <a16:creationId xmlns:a16="http://schemas.microsoft.com/office/drawing/2014/main" id="{BE5BE0ED-3D32-4B85-8276-CBDED68C500A}"/>
            </a:ext>
          </a:extLst>
        </xdr:cNvPr>
        <xdr:cNvSpPr txBox="1">
          <a:spLocks noChangeArrowheads="1"/>
        </xdr:cNvSpPr>
      </xdr:nvSpPr>
      <xdr:spPr bwMode="auto">
        <a:xfrm>
          <a:off x="3933825" y="3836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66675"/>
    <xdr:sp macro="" textlink="">
      <xdr:nvSpPr>
        <xdr:cNvPr id="1404" name="Text Box 73">
          <a:extLst>
            <a:ext uri="{FF2B5EF4-FFF2-40B4-BE49-F238E27FC236}">
              <a16:creationId xmlns:a16="http://schemas.microsoft.com/office/drawing/2014/main" id="{6FF504E5-380A-4BBD-AE44-7DFE8D8F1361}"/>
            </a:ext>
          </a:extLst>
        </xdr:cNvPr>
        <xdr:cNvSpPr txBox="1">
          <a:spLocks noChangeArrowheads="1"/>
        </xdr:cNvSpPr>
      </xdr:nvSpPr>
      <xdr:spPr bwMode="auto">
        <a:xfrm>
          <a:off x="3933825" y="3836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28575"/>
    <xdr:sp macro="" textlink="">
      <xdr:nvSpPr>
        <xdr:cNvPr id="1405" name="Text Box 46">
          <a:extLst>
            <a:ext uri="{FF2B5EF4-FFF2-40B4-BE49-F238E27FC236}">
              <a16:creationId xmlns:a16="http://schemas.microsoft.com/office/drawing/2014/main" id="{614782F2-B9E0-44BB-A2E0-F7BE4FDC8852}"/>
            </a:ext>
          </a:extLst>
        </xdr:cNvPr>
        <xdr:cNvSpPr txBox="1">
          <a:spLocks noChangeArrowheads="1"/>
        </xdr:cNvSpPr>
      </xdr:nvSpPr>
      <xdr:spPr bwMode="auto">
        <a:xfrm>
          <a:off x="3933825" y="3836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28575"/>
    <xdr:sp macro="" textlink="">
      <xdr:nvSpPr>
        <xdr:cNvPr id="1406" name="Text Box 43">
          <a:extLst>
            <a:ext uri="{FF2B5EF4-FFF2-40B4-BE49-F238E27FC236}">
              <a16:creationId xmlns:a16="http://schemas.microsoft.com/office/drawing/2014/main" id="{8C67A5A1-442C-482D-BCB4-AA1C9658396E}"/>
            </a:ext>
          </a:extLst>
        </xdr:cNvPr>
        <xdr:cNvSpPr txBox="1">
          <a:spLocks noChangeArrowheads="1"/>
        </xdr:cNvSpPr>
      </xdr:nvSpPr>
      <xdr:spPr bwMode="auto">
        <a:xfrm>
          <a:off x="3933825" y="3836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28575"/>
    <xdr:sp macro="" textlink="">
      <xdr:nvSpPr>
        <xdr:cNvPr id="1407" name="Text Box 46">
          <a:extLst>
            <a:ext uri="{FF2B5EF4-FFF2-40B4-BE49-F238E27FC236}">
              <a16:creationId xmlns:a16="http://schemas.microsoft.com/office/drawing/2014/main" id="{9B62E049-2423-4B67-98AE-3DA06FE3A7D0}"/>
            </a:ext>
          </a:extLst>
        </xdr:cNvPr>
        <xdr:cNvSpPr txBox="1">
          <a:spLocks noChangeArrowheads="1"/>
        </xdr:cNvSpPr>
      </xdr:nvSpPr>
      <xdr:spPr bwMode="auto">
        <a:xfrm>
          <a:off x="3933825" y="3836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28575"/>
    <xdr:sp macro="" textlink="">
      <xdr:nvSpPr>
        <xdr:cNvPr id="1408" name="Text Box 43">
          <a:extLst>
            <a:ext uri="{FF2B5EF4-FFF2-40B4-BE49-F238E27FC236}">
              <a16:creationId xmlns:a16="http://schemas.microsoft.com/office/drawing/2014/main" id="{DFFC1DD0-1DBA-4092-947D-A6F544F450B2}"/>
            </a:ext>
          </a:extLst>
        </xdr:cNvPr>
        <xdr:cNvSpPr txBox="1">
          <a:spLocks noChangeArrowheads="1"/>
        </xdr:cNvSpPr>
      </xdr:nvSpPr>
      <xdr:spPr bwMode="auto">
        <a:xfrm>
          <a:off x="3933825" y="3836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66675"/>
    <xdr:sp macro="" textlink="">
      <xdr:nvSpPr>
        <xdr:cNvPr id="1409" name="Text Box 68">
          <a:extLst>
            <a:ext uri="{FF2B5EF4-FFF2-40B4-BE49-F238E27FC236}">
              <a16:creationId xmlns:a16="http://schemas.microsoft.com/office/drawing/2014/main" id="{A1D33B9E-BE96-40B1-824D-343DC4FCEB01}"/>
            </a:ext>
          </a:extLst>
        </xdr:cNvPr>
        <xdr:cNvSpPr txBox="1">
          <a:spLocks noChangeArrowheads="1"/>
        </xdr:cNvSpPr>
      </xdr:nvSpPr>
      <xdr:spPr bwMode="auto">
        <a:xfrm>
          <a:off x="3933825" y="3836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66675"/>
    <xdr:sp macro="" textlink="">
      <xdr:nvSpPr>
        <xdr:cNvPr id="1410" name="Text Box 69">
          <a:extLst>
            <a:ext uri="{FF2B5EF4-FFF2-40B4-BE49-F238E27FC236}">
              <a16:creationId xmlns:a16="http://schemas.microsoft.com/office/drawing/2014/main" id="{A0AB2DAB-AD64-471A-B09A-5DFE1EBD36C3}"/>
            </a:ext>
          </a:extLst>
        </xdr:cNvPr>
        <xdr:cNvSpPr txBox="1">
          <a:spLocks noChangeArrowheads="1"/>
        </xdr:cNvSpPr>
      </xdr:nvSpPr>
      <xdr:spPr bwMode="auto">
        <a:xfrm>
          <a:off x="3933825" y="3836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66675"/>
    <xdr:sp macro="" textlink="">
      <xdr:nvSpPr>
        <xdr:cNvPr id="1411" name="Text Box 70">
          <a:extLst>
            <a:ext uri="{FF2B5EF4-FFF2-40B4-BE49-F238E27FC236}">
              <a16:creationId xmlns:a16="http://schemas.microsoft.com/office/drawing/2014/main" id="{F11C7393-34E6-4220-9EEA-43FA447C56CB}"/>
            </a:ext>
          </a:extLst>
        </xdr:cNvPr>
        <xdr:cNvSpPr txBox="1">
          <a:spLocks noChangeArrowheads="1"/>
        </xdr:cNvSpPr>
      </xdr:nvSpPr>
      <xdr:spPr bwMode="auto">
        <a:xfrm>
          <a:off x="3933825" y="3836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66675"/>
    <xdr:sp macro="" textlink="">
      <xdr:nvSpPr>
        <xdr:cNvPr id="1412" name="Text Box 71">
          <a:extLst>
            <a:ext uri="{FF2B5EF4-FFF2-40B4-BE49-F238E27FC236}">
              <a16:creationId xmlns:a16="http://schemas.microsoft.com/office/drawing/2014/main" id="{3A823AB9-06D1-49A8-B758-B4DC67A384A6}"/>
            </a:ext>
          </a:extLst>
        </xdr:cNvPr>
        <xdr:cNvSpPr txBox="1">
          <a:spLocks noChangeArrowheads="1"/>
        </xdr:cNvSpPr>
      </xdr:nvSpPr>
      <xdr:spPr bwMode="auto">
        <a:xfrm>
          <a:off x="3933825" y="3836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66675"/>
    <xdr:sp macro="" textlink="">
      <xdr:nvSpPr>
        <xdr:cNvPr id="1413" name="Text Box 72">
          <a:extLst>
            <a:ext uri="{FF2B5EF4-FFF2-40B4-BE49-F238E27FC236}">
              <a16:creationId xmlns:a16="http://schemas.microsoft.com/office/drawing/2014/main" id="{B7A68A5F-D2BE-482C-867A-F92CAC895731}"/>
            </a:ext>
          </a:extLst>
        </xdr:cNvPr>
        <xdr:cNvSpPr txBox="1">
          <a:spLocks noChangeArrowheads="1"/>
        </xdr:cNvSpPr>
      </xdr:nvSpPr>
      <xdr:spPr bwMode="auto">
        <a:xfrm>
          <a:off x="3933825" y="3836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66675"/>
    <xdr:sp macro="" textlink="">
      <xdr:nvSpPr>
        <xdr:cNvPr id="1414" name="Text Box 73">
          <a:extLst>
            <a:ext uri="{FF2B5EF4-FFF2-40B4-BE49-F238E27FC236}">
              <a16:creationId xmlns:a16="http://schemas.microsoft.com/office/drawing/2014/main" id="{041F4A93-1A95-4693-917D-0E8090F6D9F9}"/>
            </a:ext>
          </a:extLst>
        </xdr:cNvPr>
        <xdr:cNvSpPr txBox="1">
          <a:spLocks noChangeArrowheads="1"/>
        </xdr:cNvSpPr>
      </xdr:nvSpPr>
      <xdr:spPr bwMode="auto">
        <a:xfrm>
          <a:off x="3933825" y="3836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28575"/>
    <xdr:sp macro="" textlink="">
      <xdr:nvSpPr>
        <xdr:cNvPr id="1415" name="Text Box 46">
          <a:extLst>
            <a:ext uri="{FF2B5EF4-FFF2-40B4-BE49-F238E27FC236}">
              <a16:creationId xmlns:a16="http://schemas.microsoft.com/office/drawing/2014/main" id="{3209E0F4-FC3E-4ECE-B391-B7B3A8C9986C}"/>
            </a:ext>
          </a:extLst>
        </xdr:cNvPr>
        <xdr:cNvSpPr txBox="1">
          <a:spLocks noChangeArrowheads="1"/>
        </xdr:cNvSpPr>
      </xdr:nvSpPr>
      <xdr:spPr bwMode="auto">
        <a:xfrm>
          <a:off x="3933825" y="3836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28575"/>
    <xdr:sp macro="" textlink="">
      <xdr:nvSpPr>
        <xdr:cNvPr id="1416" name="Text Box 43">
          <a:extLst>
            <a:ext uri="{FF2B5EF4-FFF2-40B4-BE49-F238E27FC236}">
              <a16:creationId xmlns:a16="http://schemas.microsoft.com/office/drawing/2014/main" id="{9D4DF6D9-A33C-417C-8538-4726DAF57EE2}"/>
            </a:ext>
          </a:extLst>
        </xdr:cNvPr>
        <xdr:cNvSpPr txBox="1">
          <a:spLocks noChangeArrowheads="1"/>
        </xdr:cNvSpPr>
      </xdr:nvSpPr>
      <xdr:spPr bwMode="auto">
        <a:xfrm>
          <a:off x="3933825" y="3836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28575"/>
    <xdr:sp macro="" textlink="">
      <xdr:nvSpPr>
        <xdr:cNvPr id="1417" name="Text Box 46">
          <a:extLst>
            <a:ext uri="{FF2B5EF4-FFF2-40B4-BE49-F238E27FC236}">
              <a16:creationId xmlns:a16="http://schemas.microsoft.com/office/drawing/2014/main" id="{41FBC8B6-D176-4976-B031-DB2BDC6C2B1E}"/>
            </a:ext>
          </a:extLst>
        </xdr:cNvPr>
        <xdr:cNvSpPr txBox="1">
          <a:spLocks noChangeArrowheads="1"/>
        </xdr:cNvSpPr>
      </xdr:nvSpPr>
      <xdr:spPr bwMode="auto">
        <a:xfrm>
          <a:off x="3933825" y="3836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28575"/>
    <xdr:sp macro="" textlink="">
      <xdr:nvSpPr>
        <xdr:cNvPr id="1418" name="Text Box 43">
          <a:extLst>
            <a:ext uri="{FF2B5EF4-FFF2-40B4-BE49-F238E27FC236}">
              <a16:creationId xmlns:a16="http://schemas.microsoft.com/office/drawing/2014/main" id="{7DCE1E6F-1D8F-411E-B1A6-53EF369284B3}"/>
            </a:ext>
          </a:extLst>
        </xdr:cNvPr>
        <xdr:cNvSpPr txBox="1">
          <a:spLocks noChangeArrowheads="1"/>
        </xdr:cNvSpPr>
      </xdr:nvSpPr>
      <xdr:spPr bwMode="auto">
        <a:xfrm>
          <a:off x="3933825" y="3836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47625"/>
    <xdr:sp macro="" textlink="">
      <xdr:nvSpPr>
        <xdr:cNvPr id="1419" name="Text Box 68">
          <a:extLst>
            <a:ext uri="{FF2B5EF4-FFF2-40B4-BE49-F238E27FC236}">
              <a16:creationId xmlns:a16="http://schemas.microsoft.com/office/drawing/2014/main" id="{859ED9FB-E766-4DE4-9269-4DD2FBDB5CBF}"/>
            </a:ext>
          </a:extLst>
        </xdr:cNvPr>
        <xdr:cNvSpPr txBox="1">
          <a:spLocks noChangeArrowheads="1"/>
        </xdr:cNvSpPr>
      </xdr:nvSpPr>
      <xdr:spPr bwMode="auto">
        <a:xfrm>
          <a:off x="3933825" y="38366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47625"/>
    <xdr:sp macro="" textlink="">
      <xdr:nvSpPr>
        <xdr:cNvPr id="1420" name="Text Box 69">
          <a:extLst>
            <a:ext uri="{FF2B5EF4-FFF2-40B4-BE49-F238E27FC236}">
              <a16:creationId xmlns:a16="http://schemas.microsoft.com/office/drawing/2014/main" id="{A5548D90-D422-455D-B159-849747E6CF30}"/>
            </a:ext>
          </a:extLst>
        </xdr:cNvPr>
        <xdr:cNvSpPr txBox="1">
          <a:spLocks noChangeArrowheads="1"/>
        </xdr:cNvSpPr>
      </xdr:nvSpPr>
      <xdr:spPr bwMode="auto">
        <a:xfrm>
          <a:off x="3933825" y="38366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47625"/>
    <xdr:sp macro="" textlink="">
      <xdr:nvSpPr>
        <xdr:cNvPr id="1421" name="Text Box 70">
          <a:extLst>
            <a:ext uri="{FF2B5EF4-FFF2-40B4-BE49-F238E27FC236}">
              <a16:creationId xmlns:a16="http://schemas.microsoft.com/office/drawing/2014/main" id="{E122B221-1354-499F-BA32-B041C20E7B57}"/>
            </a:ext>
          </a:extLst>
        </xdr:cNvPr>
        <xdr:cNvSpPr txBox="1">
          <a:spLocks noChangeArrowheads="1"/>
        </xdr:cNvSpPr>
      </xdr:nvSpPr>
      <xdr:spPr bwMode="auto">
        <a:xfrm>
          <a:off x="3933825" y="38366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47625"/>
    <xdr:sp macro="" textlink="">
      <xdr:nvSpPr>
        <xdr:cNvPr id="1422" name="Text Box 71">
          <a:extLst>
            <a:ext uri="{FF2B5EF4-FFF2-40B4-BE49-F238E27FC236}">
              <a16:creationId xmlns:a16="http://schemas.microsoft.com/office/drawing/2014/main" id="{ABA3B1FB-6080-445F-AB0F-A77B96A92A8E}"/>
            </a:ext>
          </a:extLst>
        </xdr:cNvPr>
        <xdr:cNvSpPr txBox="1">
          <a:spLocks noChangeArrowheads="1"/>
        </xdr:cNvSpPr>
      </xdr:nvSpPr>
      <xdr:spPr bwMode="auto">
        <a:xfrm>
          <a:off x="3933825" y="38366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47625"/>
    <xdr:sp macro="" textlink="">
      <xdr:nvSpPr>
        <xdr:cNvPr id="1423" name="Text Box 72">
          <a:extLst>
            <a:ext uri="{FF2B5EF4-FFF2-40B4-BE49-F238E27FC236}">
              <a16:creationId xmlns:a16="http://schemas.microsoft.com/office/drawing/2014/main" id="{24F553B4-AB31-4751-9C46-703BFB8DEAE9}"/>
            </a:ext>
          </a:extLst>
        </xdr:cNvPr>
        <xdr:cNvSpPr txBox="1">
          <a:spLocks noChangeArrowheads="1"/>
        </xdr:cNvSpPr>
      </xdr:nvSpPr>
      <xdr:spPr bwMode="auto">
        <a:xfrm>
          <a:off x="3933825" y="38366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47625"/>
    <xdr:sp macro="" textlink="">
      <xdr:nvSpPr>
        <xdr:cNvPr id="1424" name="Text Box 73">
          <a:extLst>
            <a:ext uri="{FF2B5EF4-FFF2-40B4-BE49-F238E27FC236}">
              <a16:creationId xmlns:a16="http://schemas.microsoft.com/office/drawing/2014/main" id="{09EA52EC-A154-471C-A555-9FB4D6B54373}"/>
            </a:ext>
          </a:extLst>
        </xdr:cNvPr>
        <xdr:cNvSpPr txBox="1">
          <a:spLocks noChangeArrowheads="1"/>
        </xdr:cNvSpPr>
      </xdr:nvSpPr>
      <xdr:spPr bwMode="auto">
        <a:xfrm>
          <a:off x="3933825" y="38366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28575"/>
    <xdr:sp macro="" textlink="">
      <xdr:nvSpPr>
        <xdr:cNvPr id="1425" name="Text Box 46">
          <a:extLst>
            <a:ext uri="{FF2B5EF4-FFF2-40B4-BE49-F238E27FC236}">
              <a16:creationId xmlns:a16="http://schemas.microsoft.com/office/drawing/2014/main" id="{8153BDE0-3865-491A-80FC-D329C4C248B5}"/>
            </a:ext>
          </a:extLst>
        </xdr:cNvPr>
        <xdr:cNvSpPr txBox="1">
          <a:spLocks noChangeArrowheads="1"/>
        </xdr:cNvSpPr>
      </xdr:nvSpPr>
      <xdr:spPr bwMode="auto">
        <a:xfrm>
          <a:off x="3933825" y="3836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28575"/>
    <xdr:sp macro="" textlink="">
      <xdr:nvSpPr>
        <xdr:cNvPr id="1426" name="Text Box 43">
          <a:extLst>
            <a:ext uri="{FF2B5EF4-FFF2-40B4-BE49-F238E27FC236}">
              <a16:creationId xmlns:a16="http://schemas.microsoft.com/office/drawing/2014/main" id="{E378E2E3-A3EC-4867-A064-0775A27F5EFA}"/>
            </a:ext>
          </a:extLst>
        </xdr:cNvPr>
        <xdr:cNvSpPr txBox="1">
          <a:spLocks noChangeArrowheads="1"/>
        </xdr:cNvSpPr>
      </xdr:nvSpPr>
      <xdr:spPr bwMode="auto">
        <a:xfrm>
          <a:off x="3933825" y="3836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28575"/>
    <xdr:sp macro="" textlink="">
      <xdr:nvSpPr>
        <xdr:cNvPr id="1427" name="Text Box 46">
          <a:extLst>
            <a:ext uri="{FF2B5EF4-FFF2-40B4-BE49-F238E27FC236}">
              <a16:creationId xmlns:a16="http://schemas.microsoft.com/office/drawing/2014/main" id="{13913753-6EEF-49EB-A509-1D034CBBDD70}"/>
            </a:ext>
          </a:extLst>
        </xdr:cNvPr>
        <xdr:cNvSpPr txBox="1">
          <a:spLocks noChangeArrowheads="1"/>
        </xdr:cNvSpPr>
      </xdr:nvSpPr>
      <xdr:spPr bwMode="auto">
        <a:xfrm>
          <a:off x="3933825" y="3836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28575"/>
    <xdr:sp macro="" textlink="">
      <xdr:nvSpPr>
        <xdr:cNvPr id="1428" name="Text Box 43">
          <a:extLst>
            <a:ext uri="{FF2B5EF4-FFF2-40B4-BE49-F238E27FC236}">
              <a16:creationId xmlns:a16="http://schemas.microsoft.com/office/drawing/2014/main" id="{A601F6BF-1538-46F0-8A8B-ED689CA01D7A}"/>
            </a:ext>
          </a:extLst>
        </xdr:cNvPr>
        <xdr:cNvSpPr txBox="1">
          <a:spLocks noChangeArrowheads="1"/>
        </xdr:cNvSpPr>
      </xdr:nvSpPr>
      <xdr:spPr bwMode="auto">
        <a:xfrm>
          <a:off x="3933825" y="3836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171450"/>
    <xdr:sp macro="" textlink="">
      <xdr:nvSpPr>
        <xdr:cNvPr id="1429" name="Text Box 65">
          <a:extLst>
            <a:ext uri="{FF2B5EF4-FFF2-40B4-BE49-F238E27FC236}">
              <a16:creationId xmlns:a16="http://schemas.microsoft.com/office/drawing/2014/main" id="{8630DFF9-3426-4A2C-B2C5-911B6FAB16CF}"/>
            </a:ext>
          </a:extLst>
        </xdr:cNvPr>
        <xdr:cNvSpPr txBox="1">
          <a:spLocks noChangeArrowheads="1"/>
        </xdr:cNvSpPr>
      </xdr:nvSpPr>
      <xdr:spPr bwMode="auto">
        <a:xfrm>
          <a:off x="3933825" y="38366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171450"/>
    <xdr:sp macro="" textlink="">
      <xdr:nvSpPr>
        <xdr:cNvPr id="1430" name="Text Box 91">
          <a:extLst>
            <a:ext uri="{FF2B5EF4-FFF2-40B4-BE49-F238E27FC236}">
              <a16:creationId xmlns:a16="http://schemas.microsoft.com/office/drawing/2014/main" id="{534B4E4B-420E-4C9E-9F71-7D6132E9B017}"/>
            </a:ext>
          </a:extLst>
        </xdr:cNvPr>
        <xdr:cNvSpPr txBox="1">
          <a:spLocks noChangeArrowheads="1"/>
        </xdr:cNvSpPr>
      </xdr:nvSpPr>
      <xdr:spPr bwMode="auto">
        <a:xfrm>
          <a:off x="3933825" y="38366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171450"/>
    <xdr:sp macro="" textlink="">
      <xdr:nvSpPr>
        <xdr:cNvPr id="1431" name="Text Box 65">
          <a:extLst>
            <a:ext uri="{FF2B5EF4-FFF2-40B4-BE49-F238E27FC236}">
              <a16:creationId xmlns:a16="http://schemas.microsoft.com/office/drawing/2014/main" id="{3C1A35EF-D358-4FB8-A262-19DA1D95DE86}"/>
            </a:ext>
          </a:extLst>
        </xdr:cNvPr>
        <xdr:cNvSpPr txBox="1">
          <a:spLocks noChangeArrowheads="1"/>
        </xdr:cNvSpPr>
      </xdr:nvSpPr>
      <xdr:spPr bwMode="auto">
        <a:xfrm>
          <a:off x="3933825" y="38366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180</xdr:row>
      <xdr:rowOff>0</xdr:rowOff>
    </xdr:from>
    <xdr:ext cx="76200" cy="171450"/>
    <xdr:sp macro="" textlink="">
      <xdr:nvSpPr>
        <xdr:cNvPr id="1432" name="Text Box 46">
          <a:extLst>
            <a:ext uri="{FF2B5EF4-FFF2-40B4-BE49-F238E27FC236}">
              <a16:creationId xmlns:a16="http://schemas.microsoft.com/office/drawing/2014/main" id="{B9470026-989E-43FE-BEE2-1E82AE354D7D}"/>
            </a:ext>
          </a:extLst>
        </xdr:cNvPr>
        <xdr:cNvSpPr txBox="1">
          <a:spLocks noChangeArrowheads="1"/>
        </xdr:cNvSpPr>
      </xdr:nvSpPr>
      <xdr:spPr bwMode="auto">
        <a:xfrm>
          <a:off x="4676775" y="38366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180</xdr:row>
      <xdr:rowOff>0</xdr:rowOff>
    </xdr:from>
    <xdr:ext cx="76200" cy="171450"/>
    <xdr:sp macro="" textlink="">
      <xdr:nvSpPr>
        <xdr:cNvPr id="1433" name="Text Box 43">
          <a:extLst>
            <a:ext uri="{FF2B5EF4-FFF2-40B4-BE49-F238E27FC236}">
              <a16:creationId xmlns:a16="http://schemas.microsoft.com/office/drawing/2014/main" id="{EBEA4C07-CD4F-4E96-8EF2-5DB19956E6C1}"/>
            </a:ext>
          </a:extLst>
        </xdr:cNvPr>
        <xdr:cNvSpPr txBox="1">
          <a:spLocks noChangeArrowheads="1"/>
        </xdr:cNvSpPr>
      </xdr:nvSpPr>
      <xdr:spPr bwMode="auto">
        <a:xfrm>
          <a:off x="4676775" y="38366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66675"/>
    <xdr:sp macro="" textlink="">
      <xdr:nvSpPr>
        <xdr:cNvPr id="1434" name="Text Box 68">
          <a:extLst>
            <a:ext uri="{FF2B5EF4-FFF2-40B4-BE49-F238E27FC236}">
              <a16:creationId xmlns:a16="http://schemas.microsoft.com/office/drawing/2014/main" id="{8295DD90-9278-40DB-B563-65F1776972D6}"/>
            </a:ext>
          </a:extLst>
        </xdr:cNvPr>
        <xdr:cNvSpPr txBox="1">
          <a:spLocks noChangeArrowheads="1"/>
        </xdr:cNvSpPr>
      </xdr:nvSpPr>
      <xdr:spPr bwMode="auto">
        <a:xfrm>
          <a:off x="3933825" y="3836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66675"/>
    <xdr:sp macro="" textlink="">
      <xdr:nvSpPr>
        <xdr:cNvPr id="1435" name="Text Box 69">
          <a:extLst>
            <a:ext uri="{FF2B5EF4-FFF2-40B4-BE49-F238E27FC236}">
              <a16:creationId xmlns:a16="http://schemas.microsoft.com/office/drawing/2014/main" id="{A90B66A7-88B2-41D6-BAE7-5CB322E29F63}"/>
            </a:ext>
          </a:extLst>
        </xdr:cNvPr>
        <xdr:cNvSpPr txBox="1">
          <a:spLocks noChangeArrowheads="1"/>
        </xdr:cNvSpPr>
      </xdr:nvSpPr>
      <xdr:spPr bwMode="auto">
        <a:xfrm>
          <a:off x="3933825" y="3836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66675"/>
    <xdr:sp macro="" textlink="">
      <xdr:nvSpPr>
        <xdr:cNvPr id="1436" name="Text Box 70">
          <a:extLst>
            <a:ext uri="{FF2B5EF4-FFF2-40B4-BE49-F238E27FC236}">
              <a16:creationId xmlns:a16="http://schemas.microsoft.com/office/drawing/2014/main" id="{9A97EB21-DB6A-4B7D-A864-66BCE27BA44B}"/>
            </a:ext>
          </a:extLst>
        </xdr:cNvPr>
        <xdr:cNvSpPr txBox="1">
          <a:spLocks noChangeArrowheads="1"/>
        </xdr:cNvSpPr>
      </xdr:nvSpPr>
      <xdr:spPr bwMode="auto">
        <a:xfrm>
          <a:off x="3933825" y="3836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66675"/>
    <xdr:sp macro="" textlink="">
      <xdr:nvSpPr>
        <xdr:cNvPr id="1437" name="Text Box 71">
          <a:extLst>
            <a:ext uri="{FF2B5EF4-FFF2-40B4-BE49-F238E27FC236}">
              <a16:creationId xmlns:a16="http://schemas.microsoft.com/office/drawing/2014/main" id="{0495BE7B-5A03-4934-A581-5E08CEA16CE4}"/>
            </a:ext>
          </a:extLst>
        </xdr:cNvPr>
        <xdr:cNvSpPr txBox="1">
          <a:spLocks noChangeArrowheads="1"/>
        </xdr:cNvSpPr>
      </xdr:nvSpPr>
      <xdr:spPr bwMode="auto">
        <a:xfrm>
          <a:off x="3933825" y="3836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66675"/>
    <xdr:sp macro="" textlink="">
      <xdr:nvSpPr>
        <xdr:cNvPr id="1438" name="Text Box 72">
          <a:extLst>
            <a:ext uri="{FF2B5EF4-FFF2-40B4-BE49-F238E27FC236}">
              <a16:creationId xmlns:a16="http://schemas.microsoft.com/office/drawing/2014/main" id="{E07D2DA9-5E1C-4F9C-8D07-647E5C2FB342}"/>
            </a:ext>
          </a:extLst>
        </xdr:cNvPr>
        <xdr:cNvSpPr txBox="1">
          <a:spLocks noChangeArrowheads="1"/>
        </xdr:cNvSpPr>
      </xdr:nvSpPr>
      <xdr:spPr bwMode="auto">
        <a:xfrm>
          <a:off x="3933825" y="3836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66675"/>
    <xdr:sp macro="" textlink="">
      <xdr:nvSpPr>
        <xdr:cNvPr id="1439" name="Text Box 73">
          <a:extLst>
            <a:ext uri="{FF2B5EF4-FFF2-40B4-BE49-F238E27FC236}">
              <a16:creationId xmlns:a16="http://schemas.microsoft.com/office/drawing/2014/main" id="{BF2C255E-4AFA-4E9B-BC59-7A9ABA603CDA}"/>
            </a:ext>
          </a:extLst>
        </xdr:cNvPr>
        <xdr:cNvSpPr txBox="1">
          <a:spLocks noChangeArrowheads="1"/>
        </xdr:cNvSpPr>
      </xdr:nvSpPr>
      <xdr:spPr bwMode="auto">
        <a:xfrm>
          <a:off x="3933825" y="3836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28575"/>
    <xdr:sp macro="" textlink="">
      <xdr:nvSpPr>
        <xdr:cNvPr id="1440" name="Text Box 46">
          <a:extLst>
            <a:ext uri="{FF2B5EF4-FFF2-40B4-BE49-F238E27FC236}">
              <a16:creationId xmlns:a16="http://schemas.microsoft.com/office/drawing/2014/main" id="{6445A907-C519-455C-AC0A-CB40AE108F11}"/>
            </a:ext>
          </a:extLst>
        </xdr:cNvPr>
        <xdr:cNvSpPr txBox="1">
          <a:spLocks noChangeArrowheads="1"/>
        </xdr:cNvSpPr>
      </xdr:nvSpPr>
      <xdr:spPr bwMode="auto">
        <a:xfrm>
          <a:off x="3933825" y="3836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28575"/>
    <xdr:sp macro="" textlink="">
      <xdr:nvSpPr>
        <xdr:cNvPr id="1441" name="Text Box 43">
          <a:extLst>
            <a:ext uri="{FF2B5EF4-FFF2-40B4-BE49-F238E27FC236}">
              <a16:creationId xmlns:a16="http://schemas.microsoft.com/office/drawing/2014/main" id="{EBE7B7FB-ACD2-49C2-92C8-47E6764D762D}"/>
            </a:ext>
          </a:extLst>
        </xdr:cNvPr>
        <xdr:cNvSpPr txBox="1">
          <a:spLocks noChangeArrowheads="1"/>
        </xdr:cNvSpPr>
      </xdr:nvSpPr>
      <xdr:spPr bwMode="auto">
        <a:xfrm>
          <a:off x="3933825" y="3836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28575"/>
    <xdr:sp macro="" textlink="">
      <xdr:nvSpPr>
        <xdr:cNvPr id="1442" name="Text Box 46">
          <a:extLst>
            <a:ext uri="{FF2B5EF4-FFF2-40B4-BE49-F238E27FC236}">
              <a16:creationId xmlns:a16="http://schemas.microsoft.com/office/drawing/2014/main" id="{8375123B-6101-4498-AC88-5AFB769B5699}"/>
            </a:ext>
          </a:extLst>
        </xdr:cNvPr>
        <xdr:cNvSpPr txBox="1">
          <a:spLocks noChangeArrowheads="1"/>
        </xdr:cNvSpPr>
      </xdr:nvSpPr>
      <xdr:spPr bwMode="auto">
        <a:xfrm>
          <a:off x="3933825" y="3836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28575"/>
    <xdr:sp macro="" textlink="">
      <xdr:nvSpPr>
        <xdr:cNvPr id="1443" name="Text Box 43">
          <a:extLst>
            <a:ext uri="{FF2B5EF4-FFF2-40B4-BE49-F238E27FC236}">
              <a16:creationId xmlns:a16="http://schemas.microsoft.com/office/drawing/2014/main" id="{D0CC9711-7B48-4D08-9588-7AF0450B6022}"/>
            </a:ext>
          </a:extLst>
        </xdr:cNvPr>
        <xdr:cNvSpPr txBox="1">
          <a:spLocks noChangeArrowheads="1"/>
        </xdr:cNvSpPr>
      </xdr:nvSpPr>
      <xdr:spPr bwMode="auto">
        <a:xfrm>
          <a:off x="3933825" y="3836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66675"/>
    <xdr:sp macro="" textlink="">
      <xdr:nvSpPr>
        <xdr:cNvPr id="1444" name="Text Box 68">
          <a:extLst>
            <a:ext uri="{FF2B5EF4-FFF2-40B4-BE49-F238E27FC236}">
              <a16:creationId xmlns:a16="http://schemas.microsoft.com/office/drawing/2014/main" id="{1554B65C-6095-499E-A062-EBF141D02AD0}"/>
            </a:ext>
          </a:extLst>
        </xdr:cNvPr>
        <xdr:cNvSpPr txBox="1">
          <a:spLocks noChangeArrowheads="1"/>
        </xdr:cNvSpPr>
      </xdr:nvSpPr>
      <xdr:spPr bwMode="auto">
        <a:xfrm>
          <a:off x="3933825" y="3836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66675"/>
    <xdr:sp macro="" textlink="">
      <xdr:nvSpPr>
        <xdr:cNvPr id="1445" name="Text Box 69">
          <a:extLst>
            <a:ext uri="{FF2B5EF4-FFF2-40B4-BE49-F238E27FC236}">
              <a16:creationId xmlns:a16="http://schemas.microsoft.com/office/drawing/2014/main" id="{11FA3F15-2CAD-40E5-8B0A-39D2CD263509}"/>
            </a:ext>
          </a:extLst>
        </xdr:cNvPr>
        <xdr:cNvSpPr txBox="1">
          <a:spLocks noChangeArrowheads="1"/>
        </xdr:cNvSpPr>
      </xdr:nvSpPr>
      <xdr:spPr bwMode="auto">
        <a:xfrm>
          <a:off x="3933825" y="3836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66675"/>
    <xdr:sp macro="" textlink="">
      <xdr:nvSpPr>
        <xdr:cNvPr id="1446" name="Text Box 70">
          <a:extLst>
            <a:ext uri="{FF2B5EF4-FFF2-40B4-BE49-F238E27FC236}">
              <a16:creationId xmlns:a16="http://schemas.microsoft.com/office/drawing/2014/main" id="{2969348B-BF8B-4D6E-9F78-D3830EE36972}"/>
            </a:ext>
          </a:extLst>
        </xdr:cNvPr>
        <xdr:cNvSpPr txBox="1">
          <a:spLocks noChangeArrowheads="1"/>
        </xdr:cNvSpPr>
      </xdr:nvSpPr>
      <xdr:spPr bwMode="auto">
        <a:xfrm>
          <a:off x="3933825" y="3836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66675"/>
    <xdr:sp macro="" textlink="">
      <xdr:nvSpPr>
        <xdr:cNvPr id="1447" name="Text Box 71">
          <a:extLst>
            <a:ext uri="{FF2B5EF4-FFF2-40B4-BE49-F238E27FC236}">
              <a16:creationId xmlns:a16="http://schemas.microsoft.com/office/drawing/2014/main" id="{BB50D465-F6DD-468A-8106-FBD7CB049FA8}"/>
            </a:ext>
          </a:extLst>
        </xdr:cNvPr>
        <xdr:cNvSpPr txBox="1">
          <a:spLocks noChangeArrowheads="1"/>
        </xdr:cNvSpPr>
      </xdr:nvSpPr>
      <xdr:spPr bwMode="auto">
        <a:xfrm>
          <a:off x="3933825" y="3836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66675"/>
    <xdr:sp macro="" textlink="">
      <xdr:nvSpPr>
        <xdr:cNvPr id="1448" name="Text Box 72">
          <a:extLst>
            <a:ext uri="{FF2B5EF4-FFF2-40B4-BE49-F238E27FC236}">
              <a16:creationId xmlns:a16="http://schemas.microsoft.com/office/drawing/2014/main" id="{5163AA65-A60D-4949-B1B8-635877578B88}"/>
            </a:ext>
          </a:extLst>
        </xdr:cNvPr>
        <xdr:cNvSpPr txBox="1">
          <a:spLocks noChangeArrowheads="1"/>
        </xdr:cNvSpPr>
      </xdr:nvSpPr>
      <xdr:spPr bwMode="auto">
        <a:xfrm>
          <a:off x="3933825" y="3836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66675"/>
    <xdr:sp macro="" textlink="">
      <xdr:nvSpPr>
        <xdr:cNvPr id="1449" name="Text Box 73">
          <a:extLst>
            <a:ext uri="{FF2B5EF4-FFF2-40B4-BE49-F238E27FC236}">
              <a16:creationId xmlns:a16="http://schemas.microsoft.com/office/drawing/2014/main" id="{00A59FD2-6E43-4578-B886-DABDA3F5368B}"/>
            </a:ext>
          </a:extLst>
        </xdr:cNvPr>
        <xdr:cNvSpPr txBox="1">
          <a:spLocks noChangeArrowheads="1"/>
        </xdr:cNvSpPr>
      </xdr:nvSpPr>
      <xdr:spPr bwMode="auto">
        <a:xfrm>
          <a:off x="3933825" y="3836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28575"/>
    <xdr:sp macro="" textlink="">
      <xdr:nvSpPr>
        <xdr:cNvPr id="1450" name="Text Box 46">
          <a:extLst>
            <a:ext uri="{FF2B5EF4-FFF2-40B4-BE49-F238E27FC236}">
              <a16:creationId xmlns:a16="http://schemas.microsoft.com/office/drawing/2014/main" id="{60D46F59-230A-488E-AECB-BE9A5C5AB42E}"/>
            </a:ext>
          </a:extLst>
        </xdr:cNvPr>
        <xdr:cNvSpPr txBox="1">
          <a:spLocks noChangeArrowheads="1"/>
        </xdr:cNvSpPr>
      </xdr:nvSpPr>
      <xdr:spPr bwMode="auto">
        <a:xfrm>
          <a:off x="3933825" y="3836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28575"/>
    <xdr:sp macro="" textlink="">
      <xdr:nvSpPr>
        <xdr:cNvPr id="1451" name="Text Box 43">
          <a:extLst>
            <a:ext uri="{FF2B5EF4-FFF2-40B4-BE49-F238E27FC236}">
              <a16:creationId xmlns:a16="http://schemas.microsoft.com/office/drawing/2014/main" id="{379B8282-FF4C-44C7-BCA9-09A69E42C4B2}"/>
            </a:ext>
          </a:extLst>
        </xdr:cNvPr>
        <xdr:cNvSpPr txBox="1">
          <a:spLocks noChangeArrowheads="1"/>
        </xdr:cNvSpPr>
      </xdr:nvSpPr>
      <xdr:spPr bwMode="auto">
        <a:xfrm>
          <a:off x="3933825" y="3836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28575"/>
    <xdr:sp macro="" textlink="">
      <xdr:nvSpPr>
        <xdr:cNvPr id="1452" name="Text Box 46">
          <a:extLst>
            <a:ext uri="{FF2B5EF4-FFF2-40B4-BE49-F238E27FC236}">
              <a16:creationId xmlns:a16="http://schemas.microsoft.com/office/drawing/2014/main" id="{D3E0BA6F-88A3-4BDF-8144-CE4C7A04596A}"/>
            </a:ext>
          </a:extLst>
        </xdr:cNvPr>
        <xdr:cNvSpPr txBox="1">
          <a:spLocks noChangeArrowheads="1"/>
        </xdr:cNvSpPr>
      </xdr:nvSpPr>
      <xdr:spPr bwMode="auto">
        <a:xfrm>
          <a:off x="3933825" y="3836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28575"/>
    <xdr:sp macro="" textlink="">
      <xdr:nvSpPr>
        <xdr:cNvPr id="1453" name="Text Box 43">
          <a:extLst>
            <a:ext uri="{FF2B5EF4-FFF2-40B4-BE49-F238E27FC236}">
              <a16:creationId xmlns:a16="http://schemas.microsoft.com/office/drawing/2014/main" id="{001480D1-469E-4A33-A7E8-EDB6E1DCDCA1}"/>
            </a:ext>
          </a:extLst>
        </xdr:cNvPr>
        <xdr:cNvSpPr txBox="1">
          <a:spLocks noChangeArrowheads="1"/>
        </xdr:cNvSpPr>
      </xdr:nvSpPr>
      <xdr:spPr bwMode="auto">
        <a:xfrm>
          <a:off x="3933825" y="3836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47625"/>
    <xdr:sp macro="" textlink="">
      <xdr:nvSpPr>
        <xdr:cNvPr id="1454" name="Text Box 68">
          <a:extLst>
            <a:ext uri="{FF2B5EF4-FFF2-40B4-BE49-F238E27FC236}">
              <a16:creationId xmlns:a16="http://schemas.microsoft.com/office/drawing/2014/main" id="{62BC0324-C8FA-4D16-867B-636E378859A0}"/>
            </a:ext>
          </a:extLst>
        </xdr:cNvPr>
        <xdr:cNvSpPr txBox="1">
          <a:spLocks noChangeArrowheads="1"/>
        </xdr:cNvSpPr>
      </xdr:nvSpPr>
      <xdr:spPr bwMode="auto">
        <a:xfrm>
          <a:off x="3933825" y="38366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47625"/>
    <xdr:sp macro="" textlink="">
      <xdr:nvSpPr>
        <xdr:cNvPr id="1455" name="Text Box 69">
          <a:extLst>
            <a:ext uri="{FF2B5EF4-FFF2-40B4-BE49-F238E27FC236}">
              <a16:creationId xmlns:a16="http://schemas.microsoft.com/office/drawing/2014/main" id="{98BD6A99-A3F4-4A98-8233-5C4D8C69A28F}"/>
            </a:ext>
          </a:extLst>
        </xdr:cNvPr>
        <xdr:cNvSpPr txBox="1">
          <a:spLocks noChangeArrowheads="1"/>
        </xdr:cNvSpPr>
      </xdr:nvSpPr>
      <xdr:spPr bwMode="auto">
        <a:xfrm>
          <a:off x="3933825" y="38366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47625"/>
    <xdr:sp macro="" textlink="">
      <xdr:nvSpPr>
        <xdr:cNvPr id="1456" name="Text Box 70">
          <a:extLst>
            <a:ext uri="{FF2B5EF4-FFF2-40B4-BE49-F238E27FC236}">
              <a16:creationId xmlns:a16="http://schemas.microsoft.com/office/drawing/2014/main" id="{69CAC261-B9F6-4768-8ACD-10199944FAAF}"/>
            </a:ext>
          </a:extLst>
        </xdr:cNvPr>
        <xdr:cNvSpPr txBox="1">
          <a:spLocks noChangeArrowheads="1"/>
        </xdr:cNvSpPr>
      </xdr:nvSpPr>
      <xdr:spPr bwMode="auto">
        <a:xfrm>
          <a:off x="3933825" y="38366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47625"/>
    <xdr:sp macro="" textlink="">
      <xdr:nvSpPr>
        <xdr:cNvPr id="1457" name="Text Box 71">
          <a:extLst>
            <a:ext uri="{FF2B5EF4-FFF2-40B4-BE49-F238E27FC236}">
              <a16:creationId xmlns:a16="http://schemas.microsoft.com/office/drawing/2014/main" id="{C6FC381E-C6CF-45AA-B7A9-F3E37E586E6D}"/>
            </a:ext>
          </a:extLst>
        </xdr:cNvPr>
        <xdr:cNvSpPr txBox="1">
          <a:spLocks noChangeArrowheads="1"/>
        </xdr:cNvSpPr>
      </xdr:nvSpPr>
      <xdr:spPr bwMode="auto">
        <a:xfrm>
          <a:off x="3933825" y="38366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47625"/>
    <xdr:sp macro="" textlink="">
      <xdr:nvSpPr>
        <xdr:cNvPr id="1458" name="Text Box 72">
          <a:extLst>
            <a:ext uri="{FF2B5EF4-FFF2-40B4-BE49-F238E27FC236}">
              <a16:creationId xmlns:a16="http://schemas.microsoft.com/office/drawing/2014/main" id="{24CEFB68-BE32-43F8-94A1-BB6F412F0479}"/>
            </a:ext>
          </a:extLst>
        </xdr:cNvPr>
        <xdr:cNvSpPr txBox="1">
          <a:spLocks noChangeArrowheads="1"/>
        </xdr:cNvSpPr>
      </xdr:nvSpPr>
      <xdr:spPr bwMode="auto">
        <a:xfrm>
          <a:off x="3933825" y="38366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47625"/>
    <xdr:sp macro="" textlink="">
      <xdr:nvSpPr>
        <xdr:cNvPr id="1459" name="Text Box 73">
          <a:extLst>
            <a:ext uri="{FF2B5EF4-FFF2-40B4-BE49-F238E27FC236}">
              <a16:creationId xmlns:a16="http://schemas.microsoft.com/office/drawing/2014/main" id="{D9041523-E937-4CA4-AAD0-57F254513D46}"/>
            </a:ext>
          </a:extLst>
        </xdr:cNvPr>
        <xdr:cNvSpPr txBox="1">
          <a:spLocks noChangeArrowheads="1"/>
        </xdr:cNvSpPr>
      </xdr:nvSpPr>
      <xdr:spPr bwMode="auto">
        <a:xfrm>
          <a:off x="3933825" y="38366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28575"/>
    <xdr:sp macro="" textlink="">
      <xdr:nvSpPr>
        <xdr:cNvPr id="1460" name="Text Box 46">
          <a:extLst>
            <a:ext uri="{FF2B5EF4-FFF2-40B4-BE49-F238E27FC236}">
              <a16:creationId xmlns:a16="http://schemas.microsoft.com/office/drawing/2014/main" id="{785AD5E2-5F23-463D-85A8-DEF2A09AB227}"/>
            </a:ext>
          </a:extLst>
        </xdr:cNvPr>
        <xdr:cNvSpPr txBox="1">
          <a:spLocks noChangeArrowheads="1"/>
        </xdr:cNvSpPr>
      </xdr:nvSpPr>
      <xdr:spPr bwMode="auto">
        <a:xfrm>
          <a:off x="3933825" y="3836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28575"/>
    <xdr:sp macro="" textlink="">
      <xdr:nvSpPr>
        <xdr:cNvPr id="1461" name="Text Box 43">
          <a:extLst>
            <a:ext uri="{FF2B5EF4-FFF2-40B4-BE49-F238E27FC236}">
              <a16:creationId xmlns:a16="http://schemas.microsoft.com/office/drawing/2014/main" id="{0F3B1C8E-1B8E-4E99-A34F-E42BF1632C6C}"/>
            </a:ext>
          </a:extLst>
        </xdr:cNvPr>
        <xdr:cNvSpPr txBox="1">
          <a:spLocks noChangeArrowheads="1"/>
        </xdr:cNvSpPr>
      </xdr:nvSpPr>
      <xdr:spPr bwMode="auto">
        <a:xfrm>
          <a:off x="3933825" y="3836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28575"/>
    <xdr:sp macro="" textlink="">
      <xdr:nvSpPr>
        <xdr:cNvPr id="1462" name="Text Box 46">
          <a:extLst>
            <a:ext uri="{FF2B5EF4-FFF2-40B4-BE49-F238E27FC236}">
              <a16:creationId xmlns:a16="http://schemas.microsoft.com/office/drawing/2014/main" id="{C1E15DCD-D75C-4866-8D47-D2CE5503C419}"/>
            </a:ext>
          </a:extLst>
        </xdr:cNvPr>
        <xdr:cNvSpPr txBox="1">
          <a:spLocks noChangeArrowheads="1"/>
        </xdr:cNvSpPr>
      </xdr:nvSpPr>
      <xdr:spPr bwMode="auto">
        <a:xfrm>
          <a:off x="3933825" y="3836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28575"/>
    <xdr:sp macro="" textlink="">
      <xdr:nvSpPr>
        <xdr:cNvPr id="1463" name="Text Box 43">
          <a:extLst>
            <a:ext uri="{FF2B5EF4-FFF2-40B4-BE49-F238E27FC236}">
              <a16:creationId xmlns:a16="http://schemas.microsoft.com/office/drawing/2014/main" id="{0C915F81-3D97-45CF-982D-E6E9446D9ADB}"/>
            </a:ext>
          </a:extLst>
        </xdr:cNvPr>
        <xdr:cNvSpPr txBox="1">
          <a:spLocks noChangeArrowheads="1"/>
        </xdr:cNvSpPr>
      </xdr:nvSpPr>
      <xdr:spPr bwMode="auto">
        <a:xfrm>
          <a:off x="3933825" y="3836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180</xdr:row>
      <xdr:rowOff>0</xdr:rowOff>
    </xdr:from>
    <xdr:ext cx="0" cy="171450"/>
    <xdr:sp macro="" textlink="">
      <xdr:nvSpPr>
        <xdr:cNvPr id="1464" name="Text Box 10">
          <a:extLst>
            <a:ext uri="{FF2B5EF4-FFF2-40B4-BE49-F238E27FC236}">
              <a16:creationId xmlns:a16="http://schemas.microsoft.com/office/drawing/2014/main" id="{56F071F2-0DE0-4C23-B39A-9E7302157CBA}"/>
            </a:ext>
          </a:extLst>
        </xdr:cNvPr>
        <xdr:cNvSpPr txBox="1">
          <a:spLocks noChangeArrowheads="1"/>
        </xdr:cNvSpPr>
      </xdr:nvSpPr>
      <xdr:spPr bwMode="auto">
        <a:xfrm>
          <a:off x="1057275" y="383667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180</xdr:row>
      <xdr:rowOff>0</xdr:rowOff>
    </xdr:from>
    <xdr:ext cx="0" cy="171450"/>
    <xdr:sp macro="" textlink="">
      <xdr:nvSpPr>
        <xdr:cNvPr id="1465" name="Text Box 11">
          <a:extLst>
            <a:ext uri="{FF2B5EF4-FFF2-40B4-BE49-F238E27FC236}">
              <a16:creationId xmlns:a16="http://schemas.microsoft.com/office/drawing/2014/main" id="{C7E6CE08-A140-4B3F-8392-10E38BFB16E7}"/>
            </a:ext>
          </a:extLst>
        </xdr:cNvPr>
        <xdr:cNvSpPr txBox="1">
          <a:spLocks noChangeArrowheads="1"/>
        </xdr:cNvSpPr>
      </xdr:nvSpPr>
      <xdr:spPr bwMode="auto">
        <a:xfrm>
          <a:off x="1057275" y="383667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171450"/>
    <xdr:sp macro="" textlink="">
      <xdr:nvSpPr>
        <xdr:cNvPr id="1466" name="Text Box 65">
          <a:extLst>
            <a:ext uri="{FF2B5EF4-FFF2-40B4-BE49-F238E27FC236}">
              <a16:creationId xmlns:a16="http://schemas.microsoft.com/office/drawing/2014/main" id="{A481303C-744A-48FD-9087-5852C74373C2}"/>
            </a:ext>
          </a:extLst>
        </xdr:cNvPr>
        <xdr:cNvSpPr txBox="1">
          <a:spLocks noChangeArrowheads="1"/>
        </xdr:cNvSpPr>
      </xdr:nvSpPr>
      <xdr:spPr bwMode="auto">
        <a:xfrm>
          <a:off x="3933825" y="38366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171450"/>
    <xdr:sp macro="" textlink="">
      <xdr:nvSpPr>
        <xdr:cNvPr id="1467" name="Text Box 91">
          <a:extLst>
            <a:ext uri="{FF2B5EF4-FFF2-40B4-BE49-F238E27FC236}">
              <a16:creationId xmlns:a16="http://schemas.microsoft.com/office/drawing/2014/main" id="{99B1B224-9CBF-4FB9-82AA-A3518BAAA2E9}"/>
            </a:ext>
          </a:extLst>
        </xdr:cNvPr>
        <xdr:cNvSpPr txBox="1">
          <a:spLocks noChangeArrowheads="1"/>
        </xdr:cNvSpPr>
      </xdr:nvSpPr>
      <xdr:spPr bwMode="auto">
        <a:xfrm>
          <a:off x="3933825" y="38366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171450"/>
    <xdr:sp macro="" textlink="">
      <xdr:nvSpPr>
        <xdr:cNvPr id="1468" name="Text Box 65">
          <a:extLst>
            <a:ext uri="{FF2B5EF4-FFF2-40B4-BE49-F238E27FC236}">
              <a16:creationId xmlns:a16="http://schemas.microsoft.com/office/drawing/2014/main" id="{2B8E4A55-CA9F-4699-A088-E61C1C32C0D0}"/>
            </a:ext>
          </a:extLst>
        </xdr:cNvPr>
        <xdr:cNvSpPr txBox="1">
          <a:spLocks noChangeArrowheads="1"/>
        </xdr:cNvSpPr>
      </xdr:nvSpPr>
      <xdr:spPr bwMode="auto">
        <a:xfrm>
          <a:off x="3933825" y="38366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171450"/>
    <xdr:sp macro="" textlink="">
      <xdr:nvSpPr>
        <xdr:cNvPr id="1469" name="Text Box 91">
          <a:extLst>
            <a:ext uri="{FF2B5EF4-FFF2-40B4-BE49-F238E27FC236}">
              <a16:creationId xmlns:a16="http://schemas.microsoft.com/office/drawing/2014/main" id="{6EEC126C-0F5A-4A29-BCC2-93C1F9C90161}"/>
            </a:ext>
          </a:extLst>
        </xdr:cNvPr>
        <xdr:cNvSpPr txBox="1">
          <a:spLocks noChangeArrowheads="1"/>
        </xdr:cNvSpPr>
      </xdr:nvSpPr>
      <xdr:spPr bwMode="auto">
        <a:xfrm>
          <a:off x="3933825" y="38366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180</xdr:row>
      <xdr:rowOff>0</xdr:rowOff>
    </xdr:from>
    <xdr:ext cx="76200" cy="171450"/>
    <xdr:sp macro="" textlink="">
      <xdr:nvSpPr>
        <xdr:cNvPr id="1470" name="Text Box 46">
          <a:extLst>
            <a:ext uri="{FF2B5EF4-FFF2-40B4-BE49-F238E27FC236}">
              <a16:creationId xmlns:a16="http://schemas.microsoft.com/office/drawing/2014/main" id="{9A5BF6B3-B1A3-4E77-9B91-2B14B3240BD5}"/>
            </a:ext>
          </a:extLst>
        </xdr:cNvPr>
        <xdr:cNvSpPr txBox="1">
          <a:spLocks noChangeArrowheads="1"/>
        </xdr:cNvSpPr>
      </xdr:nvSpPr>
      <xdr:spPr bwMode="auto">
        <a:xfrm>
          <a:off x="4676775" y="38366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180</xdr:row>
      <xdr:rowOff>0</xdr:rowOff>
    </xdr:from>
    <xdr:ext cx="76200" cy="171450"/>
    <xdr:sp macro="" textlink="">
      <xdr:nvSpPr>
        <xdr:cNvPr id="1471" name="Text Box 43">
          <a:extLst>
            <a:ext uri="{FF2B5EF4-FFF2-40B4-BE49-F238E27FC236}">
              <a16:creationId xmlns:a16="http://schemas.microsoft.com/office/drawing/2014/main" id="{80BF5E4D-7C3B-45A2-B8F1-31DE29B52F45}"/>
            </a:ext>
          </a:extLst>
        </xdr:cNvPr>
        <xdr:cNvSpPr txBox="1">
          <a:spLocks noChangeArrowheads="1"/>
        </xdr:cNvSpPr>
      </xdr:nvSpPr>
      <xdr:spPr bwMode="auto">
        <a:xfrm>
          <a:off x="4676775" y="38366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66675"/>
    <xdr:sp macro="" textlink="">
      <xdr:nvSpPr>
        <xdr:cNvPr id="1472" name="Text Box 68">
          <a:extLst>
            <a:ext uri="{FF2B5EF4-FFF2-40B4-BE49-F238E27FC236}">
              <a16:creationId xmlns:a16="http://schemas.microsoft.com/office/drawing/2014/main" id="{FAE647D5-2D53-430E-834A-1917FEA496E0}"/>
            </a:ext>
          </a:extLst>
        </xdr:cNvPr>
        <xdr:cNvSpPr txBox="1">
          <a:spLocks noChangeArrowheads="1"/>
        </xdr:cNvSpPr>
      </xdr:nvSpPr>
      <xdr:spPr bwMode="auto">
        <a:xfrm>
          <a:off x="3933825" y="3836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66675"/>
    <xdr:sp macro="" textlink="">
      <xdr:nvSpPr>
        <xdr:cNvPr id="1473" name="Text Box 69">
          <a:extLst>
            <a:ext uri="{FF2B5EF4-FFF2-40B4-BE49-F238E27FC236}">
              <a16:creationId xmlns:a16="http://schemas.microsoft.com/office/drawing/2014/main" id="{54455B3D-A89B-4643-AD15-277AF7B6B6D2}"/>
            </a:ext>
          </a:extLst>
        </xdr:cNvPr>
        <xdr:cNvSpPr txBox="1">
          <a:spLocks noChangeArrowheads="1"/>
        </xdr:cNvSpPr>
      </xdr:nvSpPr>
      <xdr:spPr bwMode="auto">
        <a:xfrm>
          <a:off x="3933825" y="3836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66675"/>
    <xdr:sp macro="" textlink="">
      <xdr:nvSpPr>
        <xdr:cNvPr id="1474" name="Text Box 70">
          <a:extLst>
            <a:ext uri="{FF2B5EF4-FFF2-40B4-BE49-F238E27FC236}">
              <a16:creationId xmlns:a16="http://schemas.microsoft.com/office/drawing/2014/main" id="{DD7B553D-40F8-4F22-A280-164A37D13455}"/>
            </a:ext>
          </a:extLst>
        </xdr:cNvPr>
        <xdr:cNvSpPr txBox="1">
          <a:spLocks noChangeArrowheads="1"/>
        </xdr:cNvSpPr>
      </xdr:nvSpPr>
      <xdr:spPr bwMode="auto">
        <a:xfrm>
          <a:off x="3933825" y="3836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66675"/>
    <xdr:sp macro="" textlink="">
      <xdr:nvSpPr>
        <xdr:cNvPr id="1475" name="Text Box 71">
          <a:extLst>
            <a:ext uri="{FF2B5EF4-FFF2-40B4-BE49-F238E27FC236}">
              <a16:creationId xmlns:a16="http://schemas.microsoft.com/office/drawing/2014/main" id="{9F273C02-0144-4024-9428-C907D262148D}"/>
            </a:ext>
          </a:extLst>
        </xdr:cNvPr>
        <xdr:cNvSpPr txBox="1">
          <a:spLocks noChangeArrowheads="1"/>
        </xdr:cNvSpPr>
      </xdr:nvSpPr>
      <xdr:spPr bwMode="auto">
        <a:xfrm>
          <a:off x="3933825" y="3836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66675"/>
    <xdr:sp macro="" textlink="">
      <xdr:nvSpPr>
        <xdr:cNvPr id="1476" name="Text Box 72">
          <a:extLst>
            <a:ext uri="{FF2B5EF4-FFF2-40B4-BE49-F238E27FC236}">
              <a16:creationId xmlns:a16="http://schemas.microsoft.com/office/drawing/2014/main" id="{16F55968-C312-47B5-913F-C74F4E976D45}"/>
            </a:ext>
          </a:extLst>
        </xdr:cNvPr>
        <xdr:cNvSpPr txBox="1">
          <a:spLocks noChangeArrowheads="1"/>
        </xdr:cNvSpPr>
      </xdr:nvSpPr>
      <xdr:spPr bwMode="auto">
        <a:xfrm>
          <a:off x="3933825" y="3836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66675"/>
    <xdr:sp macro="" textlink="">
      <xdr:nvSpPr>
        <xdr:cNvPr id="1477" name="Text Box 73">
          <a:extLst>
            <a:ext uri="{FF2B5EF4-FFF2-40B4-BE49-F238E27FC236}">
              <a16:creationId xmlns:a16="http://schemas.microsoft.com/office/drawing/2014/main" id="{7BCE2D29-9F5D-4B93-90D7-93F3FAC0862F}"/>
            </a:ext>
          </a:extLst>
        </xdr:cNvPr>
        <xdr:cNvSpPr txBox="1">
          <a:spLocks noChangeArrowheads="1"/>
        </xdr:cNvSpPr>
      </xdr:nvSpPr>
      <xdr:spPr bwMode="auto">
        <a:xfrm>
          <a:off x="3933825" y="3836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28575"/>
    <xdr:sp macro="" textlink="">
      <xdr:nvSpPr>
        <xdr:cNvPr id="1478" name="Text Box 46">
          <a:extLst>
            <a:ext uri="{FF2B5EF4-FFF2-40B4-BE49-F238E27FC236}">
              <a16:creationId xmlns:a16="http://schemas.microsoft.com/office/drawing/2014/main" id="{71C5F900-54F7-4C4F-B262-8C04F7AF3E38}"/>
            </a:ext>
          </a:extLst>
        </xdr:cNvPr>
        <xdr:cNvSpPr txBox="1">
          <a:spLocks noChangeArrowheads="1"/>
        </xdr:cNvSpPr>
      </xdr:nvSpPr>
      <xdr:spPr bwMode="auto">
        <a:xfrm>
          <a:off x="3933825" y="3836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28575"/>
    <xdr:sp macro="" textlink="">
      <xdr:nvSpPr>
        <xdr:cNvPr id="1479" name="Text Box 43">
          <a:extLst>
            <a:ext uri="{FF2B5EF4-FFF2-40B4-BE49-F238E27FC236}">
              <a16:creationId xmlns:a16="http://schemas.microsoft.com/office/drawing/2014/main" id="{1546F017-8798-4D19-A896-D090F4A06C98}"/>
            </a:ext>
          </a:extLst>
        </xdr:cNvPr>
        <xdr:cNvSpPr txBox="1">
          <a:spLocks noChangeArrowheads="1"/>
        </xdr:cNvSpPr>
      </xdr:nvSpPr>
      <xdr:spPr bwMode="auto">
        <a:xfrm>
          <a:off x="3933825" y="3836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28575"/>
    <xdr:sp macro="" textlink="">
      <xdr:nvSpPr>
        <xdr:cNvPr id="1480" name="Text Box 46">
          <a:extLst>
            <a:ext uri="{FF2B5EF4-FFF2-40B4-BE49-F238E27FC236}">
              <a16:creationId xmlns:a16="http://schemas.microsoft.com/office/drawing/2014/main" id="{FEDC8B7B-92D5-4316-86AA-04FCF35F5E04}"/>
            </a:ext>
          </a:extLst>
        </xdr:cNvPr>
        <xdr:cNvSpPr txBox="1">
          <a:spLocks noChangeArrowheads="1"/>
        </xdr:cNvSpPr>
      </xdr:nvSpPr>
      <xdr:spPr bwMode="auto">
        <a:xfrm>
          <a:off x="3933825" y="3836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28575"/>
    <xdr:sp macro="" textlink="">
      <xdr:nvSpPr>
        <xdr:cNvPr id="1481" name="Text Box 43">
          <a:extLst>
            <a:ext uri="{FF2B5EF4-FFF2-40B4-BE49-F238E27FC236}">
              <a16:creationId xmlns:a16="http://schemas.microsoft.com/office/drawing/2014/main" id="{1E98B71F-CE87-4EA0-B8E0-820C4F71E551}"/>
            </a:ext>
          </a:extLst>
        </xdr:cNvPr>
        <xdr:cNvSpPr txBox="1">
          <a:spLocks noChangeArrowheads="1"/>
        </xdr:cNvSpPr>
      </xdr:nvSpPr>
      <xdr:spPr bwMode="auto">
        <a:xfrm>
          <a:off x="3933825" y="3836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66675"/>
    <xdr:sp macro="" textlink="">
      <xdr:nvSpPr>
        <xdr:cNvPr id="1482" name="Text Box 68">
          <a:extLst>
            <a:ext uri="{FF2B5EF4-FFF2-40B4-BE49-F238E27FC236}">
              <a16:creationId xmlns:a16="http://schemas.microsoft.com/office/drawing/2014/main" id="{B4A895EA-C896-418C-B98F-08794BEBC34F}"/>
            </a:ext>
          </a:extLst>
        </xdr:cNvPr>
        <xdr:cNvSpPr txBox="1">
          <a:spLocks noChangeArrowheads="1"/>
        </xdr:cNvSpPr>
      </xdr:nvSpPr>
      <xdr:spPr bwMode="auto">
        <a:xfrm>
          <a:off x="3933825" y="3836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66675"/>
    <xdr:sp macro="" textlink="">
      <xdr:nvSpPr>
        <xdr:cNvPr id="1483" name="Text Box 69">
          <a:extLst>
            <a:ext uri="{FF2B5EF4-FFF2-40B4-BE49-F238E27FC236}">
              <a16:creationId xmlns:a16="http://schemas.microsoft.com/office/drawing/2014/main" id="{8DE65D6C-D6D4-4FED-8384-6541863C066E}"/>
            </a:ext>
          </a:extLst>
        </xdr:cNvPr>
        <xdr:cNvSpPr txBox="1">
          <a:spLocks noChangeArrowheads="1"/>
        </xdr:cNvSpPr>
      </xdr:nvSpPr>
      <xdr:spPr bwMode="auto">
        <a:xfrm>
          <a:off x="3933825" y="3836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66675"/>
    <xdr:sp macro="" textlink="">
      <xdr:nvSpPr>
        <xdr:cNvPr id="1484" name="Text Box 70">
          <a:extLst>
            <a:ext uri="{FF2B5EF4-FFF2-40B4-BE49-F238E27FC236}">
              <a16:creationId xmlns:a16="http://schemas.microsoft.com/office/drawing/2014/main" id="{07E8CE96-31E5-49CF-B773-327EEC10AE49}"/>
            </a:ext>
          </a:extLst>
        </xdr:cNvPr>
        <xdr:cNvSpPr txBox="1">
          <a:spLocks noChangeArrowheads="1"/>
        </xdr:cNvSpPr>
      </xdr:nvSpPr>
      <xdr:spPr bwMode="auto">
        <a:xfrm>
          <a:off x="3933825" y="3836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66675"/>
    <xdr:sp macro="" textlink="">
      <xdr:nvSpPr>
        <xdr:cNvPr id="1485" name="Text Box 71">
          <a:extLst>
            <a:ext uri="{FF2B5EF4-FFF2-40B4-BE49-F238E27FC236}">
              <a16:creationId xmlns:a16="http://schemas.microsoft.com/office/drawing/2014/main" id="{1FED6974-84E4-4D6E-9E07-02B079E88567}"/>
            </a:ext>
          </a:extLst>
        </xdr:cNvPr>
        <xdr:cNvSpPr txBox="1">
          <a:spLocks noChangeArrowheads="1"/>
        </xdr:cNvSpPr>
      </xdr:nvSpPr>
      <xdr:spPr bwMode="auto">
        <a:xfrm>
          <a:off x="3933825" y="3836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66675"/>
    <xdr:sp macro="" textlink="">
      <xdr:nvSpPr>
        <xdr:cNvPr id="1486" name="Text Box 72">
          <a:extLst>
            <a:ext uri="{FF2B5EF4-FFF2-40B4-BE49-F238E27FC236}">
              <a16:creationId xmlns:a16="http://schemas.microsoft.com/office/drawing/2014/main" id="{947253E6-523F-425D-917D-8CEFF1CCCDC5}"/>
            </a:ext>
          </a:extLst>
        </xdr:cNvPr>
        <xdr:cNvSpPr txBox="1">
          <a:spLocks noChangeArrowheads="1"/>
        </xdr:cNvSpPr>
      </xdr:nvSpPr>
      <xdr:spPr bwMode="auto">
        <a:xfrm>
          <a:off x="3933825" y="3836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66675"/>
    <xdr:sp macro="" textlink="">
      <xdr:nvSpPr>
        <xdr:cNvPr id="1487" name="Text Box 73">
          <a:extLst>
            <a:ext uri="{FF2B5EF4-FFF2-40B4-BE49-F238E27FC236}">
              <a16:creationId xmlns:a16="http://schemas.microsoft.com/office/drawing/2014/main" id="{73FC7B77-3FA6-403C-A17E-ADA06F6DB50B}"/>
            </a:ext>
          </a:extLst>
        </xdr:cNvPr>
        <xdr:cNvSpPr txBox="1">
          <a:spLocks noChangeArrowheads="1"/>
        </xdr:cNvSpPr>
      </xdr:nvSpPr>
      <xdr:spPr bwMode="auto">
        <a:xfrm>
          <a:off x="3933825" y="3836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28575"/>
    <xdr:sp macro="" textlink="">
      <xdr:nvSpPr>
        <xdr:cNvPr id="1488" name="Text Box 46">
          <a:extLst>
            <a:ext uri="{FF2B5EF4-FFF2-40B4-BE49-F238E27FC236}">
              <a16:creationId xmlns:a16="http://schemas.microsoft.com/office/drawing/2014/main" id="{004E6324-3379-4889-A01E-117E91F8CC4F}"/>
            </a:ext>
          </a:extLst>
        </xdr:cNvPr>
        <xdr:cNvSpPr txBox="1">
          <a:spLocks noChangeArrowheads="1"/>
        </xdr:cNvSpPr>
      </xdr:nvSpPr>
      <xdr:spPr bwMode="auto">
        <a:xfrm>
          <a:off x="3933825" y="3836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28575"/>
    <xdr:sp macro="" textlink="">
      <xdr:nvSpPr>
        <xdr:cNvPr id="1489" name="Text Box 43">
          <a:extLst>
            <a:ext uri="{FF2B5EF4-FFF2-40B4-BE49-F238E27FC236}">
              <a16:creationId xmlns:a16="http://schemas.microsoft.com/office/drawing/2014/main" id="{D5CF5727-6224-406A-A840-EF88609842B0}"/>
            </a:ext>
          </a:extLst>
        </xdr:cNvPr>
        <xdr:cNvSpPr txBox="1">
          <a:spLocks noChangeArrowheads="1"/>
        </xdr:cNvSpPr>
      </xdr:nvSpPr>
      <xdr:spPr bwMode="auto">
        <a:xfrm>
          <a:off x="3933825" y="3836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28575"/>
    <xdr:sp macro="" textlink="">
      <xdr:nvSpPr>
        <xdr:cNvPr id="1490" name="Text Box 46">
          <a:extLst>
            <a:ext uri="{FF2B5EF4-FFF2-40B4-BE49-F238E27FC236}">
              <a16:creationId xmlns:a16="http://schemas.microsoft.com/office/drawing/2014/main" id="{E4E47700-A87B-4644-AAA6-45396326686B}"/>
            </a:ext>
          </a:extLst>
        </xdr:cNvPr>
        <xdr:cNvSpPr txBox="1">
          <a:spLocks noChangeArrowheads="1"/>
        </xdr:cNvSpPr>
      </xdr:nvSpPr>
      <xdr:spPr bwMode="auto">
        <a:xfrm>
          <a:off x="3933825" y="3836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28575"/>
    <xdr:sp macro="" textlink="">
      <xdr:nvSpPr>
        <xdr:cNvPr id="1491" name="Text Box 43">
          <a:extLst>
            <a:ext uri="{FF2B5EF4-FFF2-40B4-BE49-F238E27FC236}">
              <a16:creationId xmlns:a16="http://schemas.microsoft.com/office/drawing/2014/main" id="{C86537D0-9D87-414E-B5D7-7687EC81CE1E}"/>
            </a:ext>
          </a:extLst>
        </xdr:cNvPr>
        <xdr:cNvSpPr txBox="1">
          <a:spLocks noChangeArrowheads="1"/>
        </xdr:cNvSpPr>
      </xdr:nvSpPr>
      <xdr:spPr bwMode="auto">
        <a:xfrm>
          <a:off x="3933825" y="3836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47625"/>
    <xdr:sp macro="" textlink="">
      <xdr:nvSpPr>
        <xdr:cNvPr id="1492" name="Text Box 68">
          <a:extLst>
            <a:ext uri="{FF2B5EF4-FFF2-40B4-BE49-F238E27FC236}">
              <a16:creationId xmlns:a16="http://schemas.microsoft.com/office/drawing/2014/main" id="{FC04FE4B-3C2F-4B6D-8EA5-16748E3402F6}"/>
            </a:ext>
          </a:extLst>
        </xdr:cNvPr>
        <xdr:cNvSpPr txBox="1">
          <a:spLocks noChangeArrowheads="1"/>
        </xdr:cNvSpPr>
      </xdr:nvSpPr>
      <xdr:spPr bwMode="auto">
        <a:xfrm>
          <a:off x="3933825" y="38366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47625"/>
    <xdr:sp macro="" textlink="">
      <xdr:nvSpPr>
        <xdr:cNvPr id="1493" name="Text Box 69">
          <a:extLst>
            <a:ext uri="{FF2B5EF4-FFF2-40B4-BE49-F238E27FC236}">
              <a16:creationId xmlns:a16="http://schemas.microsoft.com/office/drawing/2014/main" id="{A350D319-B4B8-4BC9-83EB-6212534DDDFE}"/>
            </a:ext>
          </a:extLst>
        </xdr:cNvPr>
        <xdr:cNvSpPr txBox="1">
          <a:spLocks noChangeArrowheads="1"/>
        </xdr:cNvSpPr>
      </xdr:nvSpPr>
      <xdr:spPr bwMode="auto">
        <a:xfrm>
          <a:off x="3933825" y="38366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47625"/>
    <xdr:sp macro="" textlink="">
      <xdr:nvSpPr>
        <xdr:cNvPr id="1494" name="Text Box 70">
          <a:extLst>
            <a:ext uri="{FF2B5EF4-FFF2-40B4-BE49-F238E27FC236}">
              <a16:creationId xmlns:a16="http://schemas.microsoft.com/office/drawing/2014/main" id="{E8D80D9F-2428-4CE7-8656-5CC96E194489}"/>
            </a:ext>
          </a:extLst>
        </xdr:cNvPr>
        <xdr:cNvSpPr txBox="1">
          <a:spLocks noChangeArrowheads="1"/>
        </xdr:cNvSpPr>
      </xdr:nvSpPr>
      <xdr:spPr bwMode="auto">
        <a:xfrm>
          <a:off x="3933825" y="38366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47625"/>
    <xdr:sp macro="" textlink="">
      <xdr:nvSpPr>
        <xdr:cNvPr id="1495" name="Text Box 71">
          <a:extLst>
            <a:ext uri="{FF2B5EF4-FFF2-40B4-BE49-F238E27FC236}">
              <a16:creationId xmlns:a16="http://schemas.microsoft.com/office/drawing/2014/main" id="{63F25E9B-2CE3-4F96-B0B8-60EA252B8950}"/>
            </a:ext>
          </a:extLst>
        </xdr:cNvPr>
        <xdr:cNvSpPr txBox="1">
          <a:spLocks noChangeArrowheads="1"/>
        </xdr:cNvSpPr>
      </xdr:nvSpPr>
      <xdr:spPr bwMode="auto">
        <a:xfrm>
          <a:off x="3933825" y="38366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47625"/>
    <xdr:sp macro="" textlink="">
      <xdr:nvSpPr>
        <xdr:cNvPr id="1496" name="Text Box 72">
          <a:extLst>
            <a:ext uri="{FF2B5EF4-FFF2-40B4-BE49-F238E27FC236}">
              <a16:creationId xmlns:a16="http://schemas.microsoft.com/office/drawing/2014/main" id="{896D13A9-5E08-4A02-B934-66926972BC80}"/>
            </a:ext>
          </a:extLst>
        </xdr:cNvPr>
        <xdr:cNvSpPr txBox="1">
          <a:spLocks noChangeArrowheads="1"/>
        </xdr:cNvSpPr>
      </xdr:nvSpPr>
      <xdr:spPr bwMode="auto">
        <a:xfrm>
          <a:off x="3933825" y="38366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47625"/>
    <xdr:sp macro="" textlink="">
      <xdr:nvSpPr>
        <xdr:cNvPr id="1497" name="Text Box 73">
          <a:extLst>
            <a:ext uri="{FF2B5EF4-FFF2-40B4-BE49-F238E27FC236}">
              <a16:creationId xmlns:a16="http://schemas.microsoft.com/office/drawing/2014/main" id="{F16A5F14-B794-47CA-993E-7B2E17172163}"/>
            </a:ext>
          </a:extLst>
        </xdr:cNvPr>
        <xdr:cNvSpPr txBox="1">
          <a:spLocks noChangeArrowheads="1"/>
        </xdr:cNvSpPr>
      </xdr:nvSpPr>
      <xdr:spPr bwMode="auto">
        <a:xfrm>
          <a:off x="3933825" y="38366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28575"/>
    <xdr:sp macro="" textlink="">
      <xdr:nvSpPr>
        <xdr:cNvPr id="1498" name="Text Box 46">
          <a:extLst>
            <a:ext uri="{FF2B5EF4-FFF2-40B4-BE49-F238E27FC236}">
              <a16:creationId xmlns:a16="http://schemas.microsoft.com/office/drawing/2014/main" id="{A3195233-0648-4899-AEB2-1D6F9388C03B}"/>
            </a:ext>
          </a:extLst>
        </xdr:cNvPr>
        <xdr:cNvSpPr txBox="1">
          <a:spLocks noChangeArrowheads="1"/>
        </xdr:cNvSpPr>
      </xdr:nvSpPr>
      <xdr:spPr bwMode="auto">
        <a:xfrm>
          <a:off x="3933825" y="3836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28575"/>
    <xdr:sp macro="" textlink="">
      <xdr:nvSpPr>
        <xdr:cNvPr id="1499" name="Text Box 43">
          <a:extLst>
            <a:ext uri="{FF2B5EF4-FFF2-40B4-BE49-F238E27FC236}">
              <a16:creationId xmlns:a16="http://schemas.microsoft.com/office/drawing/2014/main" id="{E76F1F04-D609-4B1D-9B21-12BB7D228DEA}"/>
            </a:ext>
          </a:extLst>
        </xdr:cNvPr>
        <xdr:cNvSpPr txBox="1">
          <a:spLocks noChangeArrowheads="1"/>
        </xdr:cNvSpPr>
      </xdr:nvSpPr>
      <xdr:spPr bwMode="auto">
        <a:xfrm>
          <a:off x="3933825" y="3836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28575"/>
    <xdr:sp macro="" textlink="">
      <xdr:nvSpPr>
        <xdr:cNvPr id="1500" name="Text Box 46">
          <a:extLst>
            <a:ext uri="{FF2B5EF4-FFF2-40B4-BE49-F238E27FC236}">
              <a16:creationId xmlns:a16="http://schemas.microsoft.com/office/drawing/2014/main" id="{CEEE7F67-A634-4B34-853D-A328E44044EE}"/>
            </a:ext>
          </a:extLst>
        </xdr:cNvPr>
        <xdr:cNvSpPr txBox="1">
          <a:spLocks noChangeArrowheads="1"/>
        </xdr:cNvSpPr>
      </xdr:nvSpPr>
      <xdr:spPr bwMode="auto">
        <a:xfrm>
          <a:off x="3933825" y="3836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28575"/>
    <xdr:sp macro="" textlink="">
      <xdr:nvSpPr>
        <xdr:cNvPr id="1501" name="Text Box 43">
          <a:extLst>
            <a:ext uri="{FF2B5EF4-FFF2-40B4-BE49-F238E27FC236}">
              <a16:creationId xmlns:a16="http://schemas.microsoft.com/office/drawing/2014/main" id="{335ABE18-4AB7-4256-B8C7-36CDFFFE6C18}"/>
            </a:ext>
          </a:extLst>
        </xdr:cNvPr>
        <xdr:cNvSpPr txBox="1">
          <a:spLocks noChangeArrowheads="1"/>
        </xdr:cNvSpPr>
      </xdr:nvSpPr>
      <xdr:spPr bwMode="auto">
        <a:xfrm>
          <a:off x="3933825" y="3836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180</xdr:row>
      <xdr:rowOff>0</xdr:rowOff>
    </xdr:from>
    <xdr:ext cx="0" cy="171450"/>
    <xdr:sp macro="" textlink="">
      <xdr:nvSpPr>
        <xdr:cNvPr id="1502" name="Text Box 10">
          <a:extLst>
            <a:ext uri="{FF2B5EF4-FFF2-40B4-BE49-F238E27FC236}">
              <a16:creationId xmlns:a16="http://schemas.microsoft.com/office/drawing/2014/main" id="{DDCC0830-7801-4A2D-816B-128487EFBD5B}"/>
            </a:ext>
          </a:extLst>
        </xdr:cNvPr>
        <xdr:cNvSpPr txBox="1">
          <a:spLocks noChangeArrowheads="1"/>
        </xdr:cNvSpPr>
      </xdr:nvSpPr>
      <xdr:spPr bwMode="auto">
        <a:xfrm>
          <a:off x="1057275" y="383667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180</xdr:row>
      <xdr:rowOff>0</xdr:rowOff>
    </xdr:from>
    <xdr:ext cx="0" cy="171450"/>
    <xdr:sp macro="" textlink="">
      <xdr:nvSpPr>
        <xdr:cNvPr id="1503" name="Text Box 11">
          <a:extLst>
            <a:ext uri="{FF2B5EF4-FFF2-40B4-BE49-F238E27FC236}">
              <a16:creationId xmlns:a16="http://schemas.microsoft.com/office/drawing/2014/main" id="{E59912E4-92F9-42AB-8E40-8E5E0FC592A6}"/>
            </a:ext>
          </a:extLst>
        </xdr:cNvPr>
        <xdr:cNvSpPr txBox="1">
          <a:spLocks noChangeArrowheads="1"/>
        </xdr:cNvSpPr>
      </xdr:nvSpPr>
      <xdr:spPr bwMode="auto">
        <a:xfrm>
          <a:off x="1057275" y="383667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171450"/>
    <xdr:sp macro="" textlink="">
      <xdr:nvSpPr>
        <xdr:cNvPr id="1504" name="Text Box 65">
          <a:extLst>
            <a:ext uri="{FF2B5EF4-FFF2-40B4-BE49-F238E27FC236}">
              <a16:creationId xmlns:a16="http://schemas.microsoft.com/office/drawing/2014/main" id="{6191FD3A-042F-49D1-B477-617E6AAF7114}"/>
            </a:ext>
          </a:extLst>
        </xdr:cNvPr>
        <xdr:cNvSpPr txBox="1">
          <a:spLocks noChangeArrowheads="1"/>
        </xdr:cNvSpPr>
      </xdr:nvSpPr>
      <xdr:spPr bwMode="auto">
        <a:xfrm>
          <a:off x="3933825" y="38366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171450"/>
    <xdr:sp macro="" textlink="">
      <xdr:nvSpPr>
        <xdr:cNvPr id="1505" name="Text Box 91">
          <a:extLst>
            <a:ext uri="{FF2B5EF4-FFF2-40B4-BE49-F238E27FC236}">
              <a16:creationId xmlns:a16="http://schemas.microsoft.com/office/drawing/2014/main" id="{FB94C775-7232-4FF5-A3F3-A17DED56C5D3}"/>
            </a:ext>
          </a:extLst>
        </xdr:cNvPr>
        <xdr:cNvSpPr txBox="1">
          <a:spLocks noChangeArrowheads="1"/>
        </xdr:cNvSpPr>
      </xdr:nvSpPr>
      <xdr:spPr bwMode="auto">
        <a:xfrm>
          <a:off x="3933825" y="38366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171450"/>
    <xdr:sp macro="" textlink="">
      <xdr:nvSpPr>
        <xdr:cNvPr id="1506" name="Text Box 65">
          <a:extLst>
            <a:ext uri="{FF2B5EF4-FFF2-40B4-BE49-F238E27FC236}">
              <a16:creationId xmlns:a16="http://schemas.microsoft.com/office/drawing/2014/main" id="{FE817CAF-1592-44E8-AAC9-61E92850FF85}"/>
            </a:ext>
          </a:extLst>
        </xdr:cNvPr>
        <xdr:cNvSpPr txBox="1">
          <a:spLocks noChangeArrowheads="1"/>
        </xdr:cNvSpPr>
      </xdr:nvSpPr>
      <xdr:spPr bwMode="auto">
        <a:xfrm>
          <a:off x="3933825" y="38366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171450"/>
    <xdr:sp macro="" textlink="">
      <xdr:nvSpPr>
        <xdr:cNvPr id="1507" name="Text Box 91">
          <a:extLst>
            <a:ext uri="{FF2B5EF4-FFF2-40B4-BE49-F238E27FC236}">
              <a16:creationId xmlns:a16="http://schemas.microsoft.com/office/drawing/2014/main" id="{AA1CF080-973F-4700-B881-9382A9EA2679}"/>
            </a:ext>
          </a:extLst>
        </xdr:cNvPr>
        <xdr:cNvSpPr txBox="1">
          <a:spLocks noChangeArrowheads="1"/>
        </xdr:cNvSpPr>
      </xdr:nvSpPr>
      <xdr:spPr bwMode="auto">
        <a:xfrm>
          <a:off x="3933825" y="38366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180</xdr:row>
      <xdr:rowOff>0</xdr:rowOff>
    </xdr:from>
    <xdr:ext cx="76200" cy="171450"/>
    <xdr:sp macro="" textlink="">
      <xdr:nvSpPr>
        <xdr:cNvPr id="1508" name="Text Box 46">
          <a:extLst>
            <a:ext uri="{FF2B5EF4-FFF2-40B4-BE49-F238E27FC236}">
              <a16:creationId xmlns:a16="http://schemas.microsoft.com/office/drawing/2014/main" id="{CDECCA99-F4B5-4BB9-B0CF-8A5F2BF9DA8E}"/>
            </a:ext>
          </a:extLst>
        </xdr:cNvPr>
        <xdr:cNvSpPr txBox="1">
          <a:spLocks noChangeArrowheads="1"/>
        </xdr:cNvSpPr>
      </xdr:nvSpPr>
      <xdr:spPr bwMode="auto">
        <a:xfrm>
          <a:off x="4676775" y="38366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180</xdr:row>
      <xdr:rowOff>0</xdr:rowOff>
    </xdr:from>
    <xdr:ext cx="76200" cy="171450"/>
    <xdr:sp macro="" textlink="">
      <xdr:nvSpPr>
        <xdr:cNvPr id="1509" name="Text Box 43">
          <a:extLst>
            <a:ext uri="{FF2B5EF4-FFF2-40B4-BE49-F238E27FC236}">
              <a16:creationId xmlns:a16="http://schemas.microsoft.com/office/drawing/2014/main" id="{3EC1F2C7-3212-4A46-B240-8E433CDBB180}"/>
            </a:ext>
          </a:extLst>
        </xdr:cNvPr>
        <xdr:cNvSpPr txBox="1">
          <a:spLocks noChangeArrowheads="1"/>
        </xdr:cNvSpPr>
      </xdr:nvSpPr>
      <xdr:spPr bwMode="auto">
        <a:xfrm>
          <a:off x="4676775" y="38366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66675"/>
    <xdr:sp macro="" textlink="">
      <xdr:nvSpPr>
        <xdr:cNvPr id="1510" name="Text Box 68">
          <a:extLst>
            <a:ext uri="{FF2B5EF4-FFF2-40B4-BE49-F238E27FC236}">
              <a16:creationId xmlns:a16="http://schemas.microsoft.com/office/drawing/2014/main" id="{CD35FB57-31D0-4CF6-8E96-DC1DFE5A6EFC}"/>
            </a:ext>
          </a:extLst>
        </xdr:cNvPr>
        <xdr:cNvSpPr txBox="1">
          <a:spLocks noChangeArrowheads="1"/>
        </xdr:cNvSpPr>
      </xdr:nvSpPr>
      <xdr:spPr bwMode="auto">
        <a:xfrm>
          <a:off x="3933825" y="3836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66675"/>
    <xdr:sp macro="" textlink="">
      <xdr:nvSpPr>
        <xdr:cNvPr id="1511" name="Text Box 69">
          <a:extLst>
            <a:ext uri="{FF2B5EF4-FFF2-40B4-BE49-F238E27FC236}">
              <a16:creationId xmlns:a16="http://schemas.microsoft.com/office/drawing/2014/main" id="{496B5447-CACC-4E2B-993B-038708A64E34}"/>
            </a:ext>
          </a:extLst>
        </xdr:cNvPr>
        <xdr:cNvSpPr txBox="1">
          <a:spLocks noChangeArrowheads="1"/>
        </xdr:cNvSpPr>
      </xdr:nvSpPr>
      <xdr:spPr bwMode="auto">
        <a:xfrm>
          <a:off x="3933825" y="3836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66675"/>
    <xdr:sp macro="" textlink="">
      <xdr:nvSpPr>
        <xdr:cNvPr id="1512" name="Text Box 70">
          <a:extLst>
            <a:ext uri="{FF2B5EF4-FFF2-40B4-BE49-F238E27FC236}">
              <a16:creationId xmlns:a16="http://schemas.microsoft.com/office/drawing/2014/main" id="{1AE719F9-B42D-4A56-BB46-A4BF28D9562E}"/>
            </a:ext>
          </a:extLst>
        </xdr:cNvPr>
        <xdr:cNvSpPr txBox="1">
          <a:spLocks noChangeArrowheads="1"/>
        </xdr:cNvSpPr>
      </xdr:nvSpPr>
      <xdr:spPr bwMode="auto">
        <a:xfrm>
          <a:off x="3933825" y="3836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66675"/>
    <xdr:sp macro="" textlink="">
      <xdr:nvSpPr>
        <xdr:cNvPr id="1513" name="Text Box 71">
          <a:extLst>
            <a:ext uri="{FF2B5EF4-FFF2-40B4-BE49-F238E27FC236}">
              <a16:creationId xmlns:a16="http://schemas.microsoft.com/office/drawing/2014/main" id="{06C8963E-EC59-4E8D-B195-A7BA5574780D}"/>
            </a:ext>
          </a:extLst>
        </xdr:cNvPr>
        <xdr:cNvSpPr txBox="1">
          <a:spLocks noChangeArrowheads="1"/>
        </xdr:cNvSpPr>
      </xdr:nvSpPr>
      <xdr:spPr bwMode="auto">
        <a:xfrm>
          <a:off x="3933825" y="3836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66675"/>
    <xdr:sp macro="" textlink="">
      <xdr:nvSpPr>
        <xdr:cNvPr id="1514" name="Text Box 72">
          <a:extLst>
            <a:ext uri="{FF2B5EF4-FFF2-40B4-BE49-F238E27FC236}">
              <a16:creationId xmlns:a16="http://schemas.microsoft.com/office/drawing/2014/main" id="{0575213E-F359-4970-A135-4158DFB7042E}"/>
            </a:ext>
          </a:extLst>
        </xdr:cNvPr>
        <xdr:cNvSpPr txBox="1">
          <a:spLocks noChangeArrowheads="1"/>
        </xdr:cNvSpPr>
      </xdr:nvSpPr>
      <xdr:spPr bwMode="auto">
        <a:xfrm>
          <a:off x="3933825" y="3836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66675"/>
    <xdr:sp macro="" textlink="">
      <xdr:nvSpPr>
        <xdr:cNvPr id="1515" name="Text Box 73">
          <a:extLst>
            <a:ext uri="{FF2B5EF4-FFF2-40B4-BE49-F238E27FC236}">
              <a16:creationId xmlns:a16="http://schemas.microsoft.com/office/drawing/2014/main" id="{2618B633-9CD3-4E47-8F8F-B9001565EFAE}"/>
            </a:ext>
          </a:extLst>
        </xdr:cNvPr>
        <xdr:cNvSpPr txBox="1">
          <a:spLocks noChangeArrowheads="1"/>
        </xdr:cNvSpPr>
      </xdr:nvSpPr>
      <xdr:spPr bwMode="auto">
        <a:xfrm>
          <a:off x="3933825" y="3836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28575"/>
    <xdr:sp macro="" textlink="">
      <xdr:nvSpPr>
        <xdr:cNvPr id="1516" name="Text Box 46">
          <a:extLst>
            <a:ext uri="{FF2B5EF4-FFF2-40B4-BE49-F238E27FC236}">
              <a16:creationId xmlns:a16="http://schemas.microsoft.com/office/drawing/2014/main" id="{79A8C977-DE69-4CEC-9953-00E82862445D}"/>
            </a:ext>
          </a:extLst>
        </xdr:cNvPr>
        <xdr:cNvSpPr txBox="1">
          <a:spLocks noChangeArrowheads="1"/>
        </xdr:cNvSpPr>
      </xdr:nvSpPr>
      <xdr:spPr bwMode="auto">
        <a:xfrm>
          <a:off x="3933825" y="3836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28575"/>
    <xdr:sp macro="" textlink="">
      <xdr:nvSpPr>
        <xdr:cNvPr id="1517" name="Text Box 43">
          <a:extLst>
            <a:ext uri="{FF2B5EF4-FFF2-40B4-BE49-F238E27FC236}">
              <a16:creationId xmlns:a16="http://schemas.microsoft.com/office/drawing/2014/main" id="{2389C063-A0E0-42B0-8F65-FE55A13BD48C}"/>
            </a:ext>
          </a:extLst>
        </xdr:cNvPr>
        <xdr:cNvSpPr txBox="1">
          <a:spLocks noChangeArrowheads="1"/>
        </xdr:cNvSpPr>
      </xdr:nvSpPr>
      <xdr:spPr bwMode="auto">
        <a:xfrm>
          <a:off x="3933825" y="3836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28575"/>
    <xdr:sp macro="" textlink="">
      <xdr:nvSpPr>
        <xdr:cNvPr id="1518" name="Text Box 46">
          <a:extLst>
            <a:ext uri="{FF2B5EF4-FFF2-40B4-BE49-F238E27FC236}">
              <a16:creationId xmlns:a16="http://schemas.microsoft.com/office/drawing/2014/main" id="{B4764DD2-7075-4807-8AFA-AB69A0851BBD}"/>
            </a:ext>
          </a:extLst>
        </xdr:cNvPr>
        <xdr:cNvSpPr txBox="1">
          <a:spLocks noChangeArrowheads="1"/>
        </xdr:cNvSpPr>
      </xdr:nvSpPr>
      <xdr:spPr bwMode="auto">
        <a:xfrm>
          <a:off x="3933825" y="3836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28575"/>
    <xdr:sp macro="" textlink="">
      <xdr:nvSpPr>
        <xdr:cNvPr id="1519" name="Text Box 43">
          <a:extLst>
            <a:ext uri="{FF2B5EF4-FFF2-40B4-BE49-F238E27FC236}">
              <a16:creationId xmlns:a16="http://schemas.microsoft.com/office/drawing/2014/main" id="{28300871-C689-4C71-990F-696BC94343B6}"/>
            </a:ext>
          </a:extLst>
        </xdr:cNvPr>
        <xdr:cNvSpPr txBox="1">
          <a:spLocks noChangeArrowheads="1"/>
        </xdr:cNvSpPr>
      </xdr:nvSpPr>
      <xdr:spPr bwMode="auto">
        <a:xfrm>
          <a:off x="3933825" y="3836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66675"/>
    <xdr:sp macro="" textlink="">
      <xdr:nvSpPr>
        <xdr:cNvPr id="1520" name="Text Box 68">
          <a:extLst>
            <a:ext uri="{FF2B5EF4-FFF2-40B4-BE49-F238E27FC236}">
              <a16:creationId xmlns:a16="http://schemas.microsoft.com/office/drawing/2014/main" id="{3644D311-3F8C-4F49-94B6-EE785CC9D831}"/>
            </a:ext>
          </a:extLst>
        </xdr:cNvPr>
        <xdr:cNvSpPr txBox="1">
          <a:spLocks noChangeArrowheads="1"/>
        </xdr:cNvSpPr>
      </xdr:nvSpPr>
      <xdr:spPr bwMode="auto">
        <a:xfrm>
          <a:off x="3933825" y="3836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66675"/>
    <xdr:sp macro="" textlink="">
      <xdr:nvSpPr>
        <xdr:cNvPr id="1521" name="Text Box 69">
          <a:extLst>
            <a:ext uri="{FF2B5EF4-FFF2-40B4-BE49-F238E27FC236}">
              <a16:creationId xmlns:a16="http://schemas.microsoft.com/office/drawing/2014/main" id="{C9BE2DA4-31FA-414B-B052-42CBC55123E4}"/>
            </a:ext>
          </a:extLst>
        </xdr:cNvPr>
        <xdr:cNvSpPr txBox="1">
          <a:spLocks noChangeArrowheads="1"/>
        </xdr:cNvSpPr>
      </xdr:nvSpPr>
      <xdr:spPr bwMode="auto">
        <a:xfrm>
          <a:off x="3933825" y="3836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66675"/>
    <xdr:sp macro="" textlink="">
      <xdr:nvSpPr>
        <xdr:cNvPr id="1522" name="Text Box 70">
          <a:extLst>
            <a:ext uri="{FF2B5EF4-FFF2-40B4-BE49-F238E27FC236}">
              <a16:creationId xmlns:a16="http://schemas.microsoft.com/office/drawing/2014/main" id="{FF5F4080-C2C4-4985-A68F-C8795CD89538}"/>
            </a:ext>
          </a:extLst>
        </xdr:cNvPr>
        <xdr:cNvSpPr txBox="1">
          <a:spLocks noChangeArrowheads="1"/>
        </xdr:cNvSpPr>
      </xdr:nvSpPr>
      <xdr:spPr bwMode="auto">
        <a:xfrm>
          <a:off x="3933825" y="3836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66675"/>
    <xdr:sp macro="" textlink="">
      <xdr:nvSpPr>
        <xdr:cNvPr id="1523" name="Text Box 71">
          <a:extLst>
            <a:ext uri="{FF2B5EF4-FFF2-40B4-BE49-F238E27FC236}">
              <a16:creationId xmlns:a16="http://schemas.microsoft.com/office/drawing/2014/main" id="{E485B13B-5F16-4998-8955-690574E98583}"/>
            </a:ext>
          </a:extLst>
        </xdr:cNvPr>
        <xdr:cNvSpPr txBox="1">
          <a:spLocks noChangeArrowheads="1"/>
        </xdr:cNvSpPr>
      </xdr:nvSpPr>
      <xdr:spPr bwMode="auto">
        <a:xfrm>
          <a:off x="3933825" y="3836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66675"/>
    <xdr:sp macro="" textlink="">
      <xdr:nvSpPr>
        <xdr:cNvPr id="1524" name="Text Box 72">
          <a:extLst>
            <a:ext uri="{FF2B5EF4-FFF2-40B4-BE49-F238E27FC236}">
              <a16:creationId xmlns:a16="http://schemas.microsoft.com/office/drawing/2014/main" id="{1AC6FB15-6326-438E-B561-5BFA348A4A48}"/>
            </a:ext>
          </a:extLst>
        </xdr:cNvPr>
        <xdr:cNvSpPr txBox="1">
          <a:spLocks noChangeArrowheads="1"/>
        </xdr:cNvSpPr>
      </xdr:nvSpPr>
      <xdr:spPr bwMode="auto">
        <a:xfrm>
          <a:off x="3933825" y="3836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66675"/>
    <xdr:sp macro="" textlink="">
      <xdr:nvSpPr>
        <xdr:cNvPr id="1525" name="Text Box 73">
          <a:extLst>
            <a:ext uri="{FF2B5EF4-FFF2-40B4-BE49-F238E27FC236}">
              <a16:creationId xmlns:a16="http://schemas.microsoft.com/office/drawing/2014/main" id="{C4A0C145-3A07-475B-B89B-DB69635367E8}"/>
            </a:ext>
          </a:extLst>
        </xdr:cNvPr>
        <xdr:cNvSpPr txBox="1">
          <a:spLocks noChangeArrowheads="1"/>
        </xdr:cNvSpPr>
      </xdr:nvSpPr>
      <xdr:spPr bwMode="auto">
        <a:xfrm>
          <a:off x="3933825" y="3836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28575"/>
    <xdr:sp macro="" textlink="">
      <xdr:nvSpPr>
        <xdr:cNvPr id="1526" name="Text Box 46">
          <a:extLst>
            <a:ext uri="{FF2B5EF4-FFF2-40B4-BE49-F238E27FC236}">
              <a16:creationId xmlns:a16="http://schemas.microsoft.com/office/drawing/2014/main" id="{E5B3AF7E-1FC4-41FD-9DB3-45EBC672BB46}"/>
            </a:ext>
          </a:extLst>
        </xdr:cNvPr>
        <xdr:cNvSpPr txBox="1">
          <a:spLocks noChangeArrowheads="1"/>
        </xdr:cNvSpPr>
      </xdr:nvSpPr>
      <xdr:spPr bwMode="auto">
        <a:xfrm>
          <a:off x="3933825" y="3836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28575"/>
    <xdr:sp macro="" textlink="">
      <xdr:nvSpPr>
        <xdr:cNvPr id="1527" name="Text Box 43">
          <a:extLst>
            <a:ext uri="{FF2B5EF4-FFF2-40B4-BE49-F238E27FC236}">
              <a16:creationId xmlns:a16="http://schemas.microsoft.com/office/drawing/2014/main" id="{12392FBF-0A33-4548-AE8A-45CB08C7297B}"/>
            </a:ext>
          </a:extLst>
        </xdr:cNvPr>
        <xdr:cNvSpPr txBox="1">
          <a:spLocks noChangeArrowheads="1"/>
        </xdr:cNvSpPr>
      </xdr:nvSpPr>
      <xdr:spPr bwMode="auto">
        <a:xfrm>
          <a:off x="3933825" y="3836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28575"/>
    <xdr:sp macro="" textlink="">
      <xdr:nvSpPr>
        <xdr:cNvPr id="1528" name="Text Box 46">
          <a:extLst>
            <a:ext uri="{FF2B5EF4-FFF2-40B4-BE49-F238E27FC236}">
              <a16:creationId xmlns:a16="http://schemas.microsoft.com/office/drawing/2014/main" id="{B4E747CD-F07B-4470-AE3D-3D48898478C6}"/>
            </a:ext>
          </a:extLst>
        </xdr:cNvPr>
        <xdr:cNvSpPr txBox="1">
          <a:spLocks noChangeArrowheads="1"/>
        </xdr:cNvSpPr>
      </xdr:nvSpPr>
      <xdr:spPr bwMode="auto">
        <a:xfrm>
          <a:off x="3933825" y="3836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28575"/>
    <xdr:sp macro="" textlink="">
      <xdr:nvSpPr>
        <xdr:cNvPr id="1529" name="Text Box 43">
          <a:extLst>
            <a:ext uri="{FF2B5EF4-FFF2-40B4-BE49-F238E27FC236}">
              <a16:creationId xmlns:a16="http://schemas.microsoft.com/office/drawing/2014/main" id="{04E448A7-1C71-4ED6-95A3-D5CE032CA743}"/>
            </a:ext>
          </a:extLst>
        </xdr:cNvPr>
        <xdr:cNvSpPr txBox="1">
          <a:spLocks noChangeArrowheads="1"/>
        </xdr:cNvSpPr>
      </xdr:nvSpPr>
      <xdr:spPr bwMode="auto">
        <a:xfrm>
          <a:off x="3933825" y="3836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47625"/>
    <xdr:sp macro="" textlink="">
      <xdr:nvSpPr>
        <xdr:cNvPr id="1530" name="Text Box 68">
          <a:extLst>
            <a:ext uri="{FF2B5EF4-FFF2-40B4-BE49-F238E27FC236}">
              <a16:creationId xmlns:a16="http://schemas.microsoft.com/office/drawing/2014/main" id="{B4340D2C-0F03-41E1-B33B-703541040FE6}"/>
            </a:ext>
          </a:extLst>
        </xdr:cNvPr>
        <xdr:cNvSpPr txBox="1">
          <a:spLocks noChangeArrowheads="1"/>
        </xdr:cNvSpPr>
      </xdr:nvSpPr>
      <xdr:spPr bwMode="auto">
        <a:xfrm>
          <a:off x="3933825" y="38366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47625"/>
    <xdr:sp macro="" textlink="">
      <xdr:nvSpPr>
        <xdr:cNvPr id="1531" name="Text Box 69">
          <a:extLst>
            <a:ext uri="{FF2B5EF4-FFF2-40B4-BE49-F238E27FC236}">
              <a16:creationId xmlns:a16="http://schemas.microsoft.com/office/drawing/2014/main" id="{62089EA2-F0ED-4D08-94A9-C0A734E07347}"/>
            </a:ext>
          </a:extLst>
        </xdr:cNvPr>
        <xdr:cNvSpPr txBox="1">
          <a:spLocks noChangeArrowheads="1"/>
        </xdr:cNvSpPr>
      </xdr:nvSpPr>
      <xdr:spPr bwMode="auto">
        <a:xfrm>
          <a:off x="3933825" y="38366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47625"/>
    <xdr:sp macro="" textlink="">
      <xdr:nvSpPr>
        <xdr:cNvPr id="1532" name="Text Box 70">
          <a:extLst>
            <a:ext uri="{FF2B5EF4-FFF2-40B4-BE49-F238E27FC236}">
              <a16:creationId xmlns:a16="http://schemas.microsoft.com/office/drawing/2014/main" id="{8F544BA2-EB90-4D17-97DC-E474AA940CC8}"/>
            </a:ext>
          </a:extLst>
        </xdr:cNvPr>
        <xdr:cNvSpPr txBox="1">
          <a:spLocks noChangeArrowheads="1"/>
        </xdr:cNvSpPr>
      </xdr:nvSpPr>
      <xdr:spPr bwMode="auto">
        <a:xfrm>
          <a:off x="3933825" y="38366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47625"/>
    <xdr:sp macro="" textlink="">
      <xdr:nvSpPr>
        <xdr:cNvPr id="1533" name="Text Box 71">
          <a:extLst>
            <a:ext uri="{FF2B5EF4-FFF2-40B4-BE49-F238E27FC236}">
              <a16:creationId xmlns:a16="http://schemas.microsoft.com/office/drawing/2014/main" id="{7CFEDF27-CFF0-41B0-9E15-C2AE6CF3BAC0}"/>
            </a:ext>
          </a:extLst>
        </xdr:cNvPr>
        <xdr:cNvSpPr txBox="1">
          <a:spLocks noChangeArrowheads="1"/>
        </xdr:cNvSpPr>
      </xdr:nvSpPr>
      <xdr:spPr bwMode="auto">
        <a:xfrm>
          <a:off x="3933825" y="38366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47625"/>
    <xdr:sp macro="" textlink="">
      <xdr:nvSpPr>
        <xdr:cNvPr id="1534" name="Text Box 72">
          <a:extLst>
            <a:ext uri="{FF2B5EF4-FFF2-40B4-BE49-F238E27FC236}">
              <a16:creationId xmlns:a16="http://schemas.microsoft.com/office/drawing/2014/main" id="{E4854853-D394-4DF7-A705-C01A75330B4E}"/>
            </a:ext>
          </a:extLst>
        </xdr:cNvPr>
        <xdr:cNvSpPr txBox="1">
          <a:spLocks noChangeArrowheads="1"/>
        </xdr:cNvSpPr>
      </xdr:nvSpPr>
      <xdr:spPr bwMode="auto">
        <a:xfrm>
          <a:off x="3933825" y="38366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47625"/>
    <xdr:sp macro="" textlink="">
      <xdr:nvSpPr>
        <xdr:cNvPr id="1535" name="Text Box 73">
          <a:extLst>
            <a:ext uri="{FF2B5EF4-FFF2-40B4-BE49-F238E27FC236}">
              <a16:creationId xmlns:a16="http://schemas.microsoft.com/office/drawing/2014/main" id="{AF856F8F-82B1-4D77-B3E3-25B127674C95}"/>
            </a:ext>
          </a:extLst>
        </xdr:cNvPr>
        <xdr:cNvSpPr txBox="1">
          <a:spLocks noChangeArrowheads="1"/>
        </xdr:cNvSpPr>
      </xdr:nvSpPr>
      <xdr:spPr bwMode="auto">
        <a:xfrm>
          <a:off x="3933825" y="38366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28575"/>
    <xdr:sp macro="" textlink="">
      <xdr:nvSpPr>
        <xdr:cNvPr id="1536" name="Text Box 46">
          <a:extLst>
            <a:ext uri="{FF2B5EF4-FFF2-40B4-BE49-F238E27FC236}">
              <a16:creationId xmlns:a16="http://schemas.microsoft.com/office/drawing/2014/main" id="{31BDA526-3AEB-46AF-99E3-DF1A96A82DEE}"/>
            </a:ext>
          </a:extLst>
        </xdr:cNvPr>
        <xdr:cNvSpPr txBox="1">
          <a:spLocks noChangeArrowheads="1"/>
        </xdr:cNvSpPr>
      </xdr:nvSpPr>
      <xdr:spPr bwMode="auto">
        <a:xfrm>
          <a:off x="3933825" y="3836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28575"/>
    <xdr:sp macro="" textlink="">
      <xdr:nvSpPr>
        <xdr:cNvPr id="1537" name="Text Box 43">
          <a:extLst>
            <a:ext uri="{FF2B5EF4-FFF2-40B4-BE49-F238E27FC236}">
              <a16:creationId xmlns:a16="http://schemas.microsoft.com/office/drawing/2014/main" id="{10BE54A5-BDB1-4D8B-AC97-C9E263AEEFD1}"/>
            </a:ext>
          </a:extLst>
        </xdr:cNvPr>
        <xdr:cNvSpPr txBox="1">
          <a:spLocks noChangeArrowheads="1"/>
        </xdr:cNvSpPr>
      </xdr:nvSpPr>
      <xdr:spPr bwMode="auto">
        <a:xfrm>
          <a:off x="3933825" y="3836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28575"/>
    <xdr:sp macro="" textlink="">
      <xdr:nvSpPr>
        <xdr:cNvPr id="1538" name="Text Box 46">
          <a:extLst>
            <a:ext uri="{FF2B5EF4-FFF2-40B4-BE49-F238E27FC236}">
              <a16:creationId xmlns:a16="http://schemas.microsoft.com/office/drawing/2014/main" id="{C7253BFB-F154-4E09-AC8A-F720FA2611D0}"/>
            </a:ext>
          </a:extLst>
        </xdr:cNvPr>
        <xdr:cNvSpPr txBox="1">
          <a:spLocks noChangeArrowheads="1"/>
        </xdr:cNvSpPr>
      </xdr:nvSpPr>
      <xdr:spPr bwMode="auto">
        <a:xfrm>
          <a:off x="3933825" y="3836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28575"/>
    <xdr:sp macro="" textlink="">
      <xdr:nvSpPr>
        <xdr:cNvPr id="1539" name="Text Box 43">
          <a:extLst>
            <a:ext uri="{FF2B5EF4-FFF2-40B4-BE49-F238E27FC236}">
              <a16:creationId xmlns:a16="http://schemas.microsoft.com/office/drawing/2014/main" id="{76356949-3A88-4F21-A7FE-3E6948836316}"/>
            </a:ext>
          </a:extLst>
        </xdr:cNvPr>
        <xdr:cNvSpPr txBox="1">
          <a:spLocks noChangeArrowheads="1"/>
        </xdr:cNvSpPr>
      </xdr:nvSpPr>
      <xdr:spPr bwMode="auto">
        <a:xfrm>
          <a:off x="3933825" y="3836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180</xdr:row>
      <xdr:rowOff>0</xdr:rowOff>
    </xdr:from>
    <xdr:ext cx="0" cy="171450"/>
    <xdr:sp macro="" textlink="">
      <xdr:nvSpPr>
        <xdr:cNvPr id="1540" name="Text Box 10">
          <a:extLst>
            <a:ext uri="{FF2B5EF4-FFF2-40B4-BE49-F238E27FC236}">
              <a16:creationId xmlns:a16="http://schemas.microsoft.com/office/drawing/2014/main" id="{0BAD31E6-EFAA-4576-9557-C8EB5ADAEF09}"/>
            </a:ext>
          </a:extLst>
        </xdr:cNvPr>
        <xdr:cNvSpPr txBox="1">
          <a:spLocks noChangeArrowheads="1"/>
        </xdr:cNvSpPr>
      </xdr:nvSpPr>
      <xdr:spPr bwMode="auto">
        <a:xfrm>
          <a:off x="1057275" y="383667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180</xdr:row>
      <xdr:rowOff>0</xdr:rowOff>
    </xdr:from>
    <xdr:ext cx="0" cy="171450"/>
    <xdr:sp macro="" textlink="">
      <xdr:nvSpPr>
        <xdr:cNvPr id="1541" name="Text Box 11">
          <a:extLst>
            <a:ext uri="{FF2B5EF4-FFF2-40B4-BE49-F238E27FC236}">
              <a16:creationId xmlns:a16="http://schemas.microsoft.com/office/drawing/2014/main" id="{A80A87E3-973E-4BD6-89EF-99350FCA8529}"/>
            </a:ext>
          </a:extLst>
        </xdr:cNvPr>
        <xdr:cNvSpPr txBox="1">
          <a:spLocks noChangeArrowheads="1"/>
        </xdr:cNvSpPr>
      </xdr:nvSpPr>
      <xdr:spPr bwMode="auto">
        <a:xfrm>
          <a:off x="1057275" y="383667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171450"/>
    <xdr:sp macro="" textlink="">
      <xdr:nvSpPr>
        <xdr:cNvPr id="1542" name="Text Box 65">
          <a:extLst>
            <a:ext uri="{FF2B5EF4-FFF2-40B4-BE49-F238E27FC236}">
              <a16:creationId xmlns:a16="http://schemas.microsoft.com/office/drawing/2014/main" id="{C1695411-261B-4EFD-974F-5B83EFC2098B}"/>
            </a:ext>
          </a:extLst>
        </xdr:cNvPr>
        <xdr:cNvSpPr txBox="1">
          <a:spLocks noChangeArrowheads="1"/>
        </xdr:cNvSpPr>
      </xdr:nvSpPr>
      <xdr:spPr bwMode="auto">
        <a:xfrm>
          <a:off x="3933825" y="38366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171450"/>
    <xdr:sp macro="" textlink="">
      <xdr:nvSpPr>
        <xdr:cNvPr id="1543" name="Text Box 91">
          <a:extLst>
            <a:ext uri="{FF2B5EF4-FFF2-40B4-BE49-F238E27FC236}">
              <a16:creationId xmlns:a16="http://schemas.microsoft.com/office/drawing/2014/main" id="{FE4F341C-1E7C-4764-AB6C-738F67C55B04}"/>
            </a:ext>
          </a:extLst>
        </xdr:cNvPr>
        <xdr:cNvSpPr txBox="1">
          <a:spLocks noChangeArrowheads="1"/>
        </xdr:cNvSpPr>
      </xdr:nvSpPr>
      <xdr:spPr bwMode="auto">
        <a:xfrm>
          <a:off x="3933825" y="38366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171450"/>
    <xdr:sp macro="" textlink="">
      <xdr:nvSpPr>
        <xdr:cNvPr id="1544" name="Text Box 65">
          <a:extLst>
            <a:ext uri="{FF2B5EF4-FFF2-40B4-BE49-F238E27FC236}">
              <a16:creationId xmlns:a16="http://schemas.microsoft.com/office/drawing/2014/main" id="{5259B966-7CB0-4DD9-8870-C076B0DF309B}"/>
            </a:ext>
          </a:extLst>
        </xdr:cNvPr>
        <xdr:cNvSpPr txBox="1">
          <a:spLocks noChangeArrowheads="1"/>
        </xdr:cNvSpPr>
      </xdr:nvSpPr>
      <xdr:spPr bwMode="auto">
        <a:xfrm>
          <a:off x="3933825" y="38366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171450"/>
    <xdr:sp macro="" textlink="">
      <xdr:nvSpPr>
        <xdr:cNvPr id="1545" name="Text Box 91">
          <a:extLst>
            <a:ext uri="{FF2B5EF4-FFF2-40B4-BE49-F238E27FC236}">
              <a16:creationId xmlns:a16="http://schemas.microsoft.com/office/drawing/2014/main" id="{24B33100-A924-4C1C-A9BE-9BA43C987066}"/>
            </a:ext>
          </a:extLst>
        </xdr:cNvPr>
        <xdr:cNvSpPr txBox="1">
          <a:spLocks noChangeArrowheads="1"/>
        </xdr:cNvSpPr>
      </xdr:nvSpPr>
      <xdr:spPr bwMode="auto">
        <a:xfrm>
          <a:off x="3933825" y="38366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180</xdr:row>
      <xdr:rowOff>0</xdr:rowOff>
    </xdr:from>
    <xdr:ext cx="76200" cy="171450"/>
    <xdr:sp macro="" textlink="">
      <xdr:nvSpPr>
        <xdr:cNvPr id="1546" name="Text Box 46">
          <a:extLst>
            <a:ext uri="{FF2B5EF4-FFF2-40B4-BE49-F238E27FC236}">
              <a16:creationId xmlns:a16="http://schemas.microsoft.com/office/drawing/2014/main" id="{35E98FCA-67B4-431E-BAD8-ACD7DD02D096}"/>
            </a:ext>
          </a:extLst>
        </xdr:cNvPr>
        <xdr:cNvSpPr txBox="1">
          <a:spLocks noChangeArrowheads="1"/>
        </xdr:cNvSpPr>
      </xdr:nvSpPr>
      <xdr:spPr bwMode="auto">
        <a:xfrm>
          <a:off x="4676775" y="38366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180</xdr:row>
      <xdr:rowOff>0</xdr:rowOff>
    </xdr:from>
    <xdr:ext cx="76200" cy="171450"/>
    <xdr:sp macro="" textlink="">
      <xdr:nvSpPr>
        <xdr:cNvPr id="1547" name="Text Box 43">
          <a:extLst>
            <a:ext uri="{FF2B5EF4-FFF2-40B4-BE49-F238E27FC236}">
              <a16:creationId xmlns:a16="http://schemas.microsoft.com/office/drawing/2014/main" id="{F479036C-2D0D-4161-B852-A1971893DAE7}"/>
            </a:ext>
          </a:extLst>
        </xdr:cNvPr>
        <xdr:cNvSpPr txBox="1">
          <a:spLocks noChangeArrowheads="1"/>
        </xdr:cNvSpPr>
      </xdr:nvSpPr>
      <xdr:spPr bwMode="auto">
        <a:xfrm>
          <a:off x="4676775" y="38366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66675"/>
    <xdr:sp macro="" textlink="">
      <xdr:nvSpPr>
        <xdr:cNvPr id="1548" name="Text Box 68">
          <a:extLst>
            <a:ext uri="{FF2B5EF4-FFF2-40B4-BE49-F238E27FC236}">
              <a16:creationId xmlns:a16="http://schemas.microsoft.com/office/drawing/2014/main" id="{F986BFD6-E226-45E4-B3C4-A9BA91F6050E}"/>
            </a:ext>
          </a:extLst>
        </xdr:cNvPr>
        <xdr:cNvSpPr txBox="1">
          <a:spLocks noChangeArrowheads="1"/>
        </xdr:cNvSpPr>
      </xdr:nvSpPr>
      <xdr:spPr bwMode="auto">
        <a:xfrm>
          <a:off x="3933825" y="3836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66675"/>
    <xdr:sp macro="" textlink="">
      <xdr:nvSpPr>
        <xdr:cNvPr id="1549" name="Text Box 69">
          <a:extLst>
            <a:ext uri="{FF2B5EF4-FFF2-40B4-BE49-F238E27FC236}">
              <a16:creationId xmlns:a16="http://schemas.microsoft.com/office/drawing/2014/main" id="{3338FE55-BD83-4DDD-9378-278D4F0BD88F}"/>
            </a:ext>
          </a:extLst>
        </xdr:cNvPr>
        <xdr:cNvSpPr txBox="1">
          <a:spLocks noChangeArrowheads="1"/>
        </xdr:cNvSpPr>
      </xdr:nvSpPr>
      <xdr:spPr bwMode="auto">
        <a:xfrm>
          <a:off x="3933825" y="3836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66675"/>
    <xdr:sp macro="" textlink="">
      <xdr:nvSpPr>
        <xdr:cNvPr id="1550" name="Text Box 70">
          <a:extLst>
            <a:ext uri="{FF2B5EF4-FFF2-40B4-BE49-F238E27FC236}">
              <a16:creationId xmlns:a16="http://schemas.microsoft.com/office/drawing/2014/main" id="{4D887B5B-FA21-4CA0-B8F8-D376C2DFDE75}"/>
            </a:ext>
          </a:extLst>
        </xdr:cNvPr>
        <xdr:cNvSpPr txBox="1">
          <a:spLocks noChangeArrowheads="1"/>
        </xdr:cNvSpPr>
      </xdr:nvSpPr>
      <xdr:spPr bwMode="auto">
        <a:xfrm>
          <a:off x="3933825" y="3836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66675"/>
    <xdr:sp macro="" textlink="">
      <xdr:nvSpPr>
        <xdr:cNvPr id="1551" name="Text Box 71">
          <a:extLst>
            <a:ext uri="{FF2B5EF4-FFF2-40B4-BE49-F238E27FC236}">
              <a16:creationId xmlns:a16="http://schemas.microsoft.com/office/drawing/2014/main" id="{21CFE106-EDB6-478F-A130-05F685277948}"/>
            </a:ext>
          </a:extLst>
        </xdr:cNvPr>
        <xdr:cNvSpPr txBox="1">
          <a:spLocks noChangeArrowheads="1"/>
        </xdr:cNvSpPr>
      </xdr:nvSpPr>
      <xdr:spPr bwMode="auto">
        <a:xfrm>
          <a:off x="3933825" y="3836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66675"/>
    <xdr:sp macro="" textlink="">
      <xdr:nvSpPr>
        <xdr:cNvPr id="1552" name="Text Box 72">
          <a:extLst>
            <a:ext uri="{FF2B5EF4-FFF2-40B4-BE49-F238E27FC236}">
              <a16:creationId xmlns:a16="http://schemas.microsoft.com/office/drawing/2014/main" id="{09B42321-B6D7-4265-B12C-04D20E2F5ACA}"/>
            </a:ext>
          </a:extLst>
        </xdr:cNvPr>
        <xdr:cNvSpPr txBox="1">
          <a:spLocks noChangeArrowheads="1"/>
        </xdr:cNvSpPr>
      </xdr:nvSpPr>
      <xdr:spPr bwMode="auto">
        <a:xfrm>
          <a:off x="3933825" y="3836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66675"/>
    <xdr:sp macro="" textlink="">
      <xdr:nvSpPr>
        <xdr:cNvPr id="1553" name="Text Box 73">
          <a:extLst>
            <a:ext uri="{FF2B5EF4-FFF2-40B4-BE49-F238E27FC236}">
              <a16:creationId xmlns:a16="http://schemas.microsoft.com/office/drawing/2014/main" id="{EBBB8CE0-2DA5-409A-BE7D-4B57F2A9A34F}"/>
            </a:ext>
          </a:extLst>
        </xdr:cNvPr>
        <xdr:cNvSpPr txBox="1">
          <a:spLocks noChangeArrowheads="1"/>
        </xdr:cNvSpPr>
      </xdr:nvSpPr>
      <xdr:spPr bwMode="auto">
        <a:xfrm>
          <a:off x="3933825" y="3836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28575"/>
    <xdr:sp macro="" textlink="">
      <xdr:nvSpPr>
        <xdr:cNvPr id="1554" name="Text Box 46">
          <a:extLst>
            <a:ext uri="{FF2B5EF4-FFF2-40B4-BE49-F238E27FC236}">
              <a16:creationId xmlns:a16="http://schemas.microsoft.com/office/drawing/2014/main" id="{96C22F1B-2F28-4270-90C8-0E7E3243925E}"/>
            </a:ext>
          </a:extLst>
        </xdr:cNvPr>
        <xdr:cNvSpPr txBox="1">
          <a:spLocks noChangeArrowheads="1"/>
        </xdr:cNvSpPr>
      </xdr:nvSpPr>
      <xdr:spPr bwMode="auto">
        <a:xfrm>
          <a:off x="3933825" y="3836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28575"/>
    <xdr:sp macro="" textlink="">
      <xdr:nvSpPr>
        <xdr:cNvPr id="1555" name="Text Box 43">
          <a:extLst>
            <a:ext uri="{FF2B5EF4-FFF2-40B4-BE49-F238E27FC236}">
              <a16:creationId xmlns:a16="http://schemas.microsoft.com/office/drawing/2014/main" id="{17533FE5-C8F8-44E5-AED8-28080AD3CD13}"/>
            </a:ext>
          </a:extLst>
        </xdr:cNvPr>
        <xdr:cNvSpPr txBox="1">
          <a:spLocks noChangeArrowheads="1"/>
        </xdr:cNvSpPr>
      </xdr:nvSpPr>
      <xdr:spPr bwMode="auto">
        <a:xfrm>
          <a:off x="3933825" y="3836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28575"/>
    <xdr:sp macro="" textlink="">
      <xdr:nvSpPr>
        <xdr:cNvPr id="1556" name="Text Box 46">
          <a:extLst>
            <a:ext uri="{FF2B5EF4-FFF2-40B4-BE49-F238E27FC236}">
              <a16:creationId xmlns:a16="http://schemas.microsoft.com/office/drawing/2014/main" id="{E2FAB415-8A87-41C9-A1AD-BA2FA7884CBD}"/>
            </a:ext>
          </a:extLst>
        </xdr:cNvPr>
        <xdr:cNvSpPr txBox="1">
          <a:spLocks noChangeArrowheads="1"/>
        </xdr:cNvSpPr>
      </xdr:nvSpPr>
      <xdr:spPr bwMode="auto">
        <a:xfrm>
          <a:off x="3933825" y="3836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28575"/>
    <xdr:sp macro="" textlink="">
      <xdr:nvSpPr>
        <xdr:cNvPr id="1557" name="Text Box 43">
          <a:extLst>
            <a:ext uri="{FF2B5EF4-FFF2-40B4-BE49-F238E27FC236}">
              <a16:creationId xmlns:a16="http://schemas.microsoft.com/office/drawing/2014/main" id="{925CF270-2B46-416F-B1B9-0A25164E4195}"/>
            </a:ext>
          </a:extLst>
        </xdr:cNvPr>
        <xdr:cNvSpPr txBox="1">
          <a:spLocks noChangeArrowheads="1"/>
        </xdr:cNvSpPr>
      </xdr:nvSpPr>
      <xdr:spPr bwMode="auto">
        <a:xfrm>
          <a:off x="3933825" y="3836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66675"/>
    <xdr:sp macro="" textlink="">
      <xdr:nvSpPr>
        <xdr:cNvPr id="1558" name="Text Box 68">
          <a:extLst>
            <a:ext uri="{FF2B5EF4-FFF2-40B4-BE49-F238E27FC236}">
              <a16:creationId xmlns:a16="http://schemas.microsoft.com/office/drawing/2014/main" id="{AFC4F0F1-70FC-47F0-BF78-28A1C88B28AF}"/>
            </a:ext>
          </a:extLst>
        </xdr:cNvPr>
        <xdr:cNvSpPr txBox="1">
          <a:spLocks noChangeArrowheads="1"/>
        </xdr:cNvSpPr>
      </xdr:nvSpPr>
      <xdr:spPr bwMode="auto">
        <a:xfrm>
          <a:off x="3933825" y="3836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66675"/>
    <xdr:sp macro="" textlink="">
      <xdr:nvSpPr>
        <xdr:cNvPr id="1559" name="Text Box 69">
          <a:extLst>
            <a:ext uri="{FF2B5EF4-FFF2-40B4-BE49-F238E27FC236}">
              <a16:creationId xmlns:a16="http://schemas.microsoft.com/office/drawing/2014/main" id="{5EF06804-33EA-4AEE-B0DF-EF8FB7DCD5E9}"/>
            </a:ext>
          </a:extLst>
        </xdr:cNvPr>
        <xdr:cNvSpPr txBox="1">
          <a:spLocks noChangeArrowheads="1"/>
        </xdr:cNvSpPr>
      </xdr:nvSpPr>
      <xdr:spPr bwMode="auto">
        <a:xfrm>
          <a:off x="3933825" y="3836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66675"/>
    <xdr:sp macro="" textlink="">
      <xdr:nvSpPr>
        <xdr:cNvPr id="1560" name="Text Box 70">
          <a:extLst>
            <a:ext uri="{FF2B5EF4-FFF2-40B4-BE49-F238E27FC236}">
              <a16:creationId xmlns:a16="http://schemas.microsoft.com/office/drawing/2014/main" id="{387AEE04-EBBB-47DC-97B7-821BF50A884E}"/>
            </a:ext>
          </a:extLst>
        </xdr:cNvPr>
        <xdr:cNvSpPr txBox="1">
          <a:spLocks noChangeArrowheads="1"/>
        </xdr:cNvSpPr>
      </xdr:nvSpPr>
      <xdr:spPr bwMode="auto">
        <a:xfrm>
          <a:off x="3933825" y="3836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66675"/>
    <xdr:sp macro="" textlink="">
      <xdr:nvSpPr>
        <xdr:cNvPr id="1561" name="Text Box 71">
          <a:extLst>
            <a:ext uri="{FF2B5EF4-FFF2-40B4-BE49-F238E27FC236}">
              <a16:creationId xmlns:a16="http://schemas.microsoft.com/office/drawing/2014/main" id="{88639FF5-FE54-4246-B0F9-56839A538C56}"/>
            </a:ext>
          </a:extLst>
        </xdr:cNvPr>
        <xdr:cNvSpPr txBox="1">
          <a:spLocks noChangeArrowheads="1"/>
        </xdr:cNvSpPr>
      </xdr:nvSpPr>
      <xdr:spPr bwMode="auto">
        <a:xfrm>
          <a:off x="3933825" y="3836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66675"/>
    <xdr:sp macro="" textlink="">
      <xdr:nvSpPr>
        <xdr:cNvPr id="1562" name="Text Box 72">
          <a:extLst>
            <a:ext uri="{FF2B5EF4-FFF2-40B4-BE49-F238E27FC236}">
              <a16:creationId xmlns:a16="http://schemas.microsoft.com/office/drawing/2014/main" id="{942B9A07-F28C-4B93-A540-D285352EFBE7}"/>
            </a:ext>
          </a:extLst>
        </xdr:cNvPr>
        <xdr:cNvSpPr txBox="1">
          <a:spLocks noChangeArrowheads="1"/>
        </xdr:cNvSpPr>
      </xdr:nvSpPr>
      <xdr:spPr bwMode="auto">
        <a:xfrm>
          <a:off x="3933825" y="3836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66675"/>
    <xdr:sp macro="" textlink="">
      <xdr:nvSpPr>
        <xdr:cNvPr id="1563" name="Text Box 73">
          <a:extLst>
            <a:ext uri="{FF2B5EF4-FFF2-40B4-BE49-F238E27FC236}">
              <a16:creationId xmlns:a16="http://schemas.microsoft.com/office/drawing/2014/main" id="{4B8B8BA5-8027-4BEA-A141-7C06162DEB1D}"/>
            </a:ext>
          </a:extLst>
        </xdr:cNvPr>
        <xdr:cNvSpPr txBox="1">
          <a:spLocks noChangeArrowheads="1"/>
        </xdr:cNvSpPr>
      </xdr:nvSpPr>
      <xdr:spPr bwMode="auto">
        <a:xfrm>
          <a:off x="3933825" y="3836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28575"/>
    <xdr:sp macro="" textlink="">
      <xdr:nvSpPr>
        <xdr:cNvPr id="1564" name="Text Box 46">
          <a:extLst>
            <a:ext uri="{FF2B5EF4-FFF2-40B4-BE49-F238E27FC236}">
              <a16:creationId xmlns:a16="http://schemas.microsoft.com/office/drawing/2014/main" id="{424E7717-1937-4DDA-884A-16E3479A9DB0}"/>
            </a:ext>
          </a:extLst>
        </xdr:cNvPr>
        <xdr:cNvSpPr txBox="1">
          <a:spLocks noChangeArrowheads="1"/>
        </xdr:cNvSpPr>
      </xdr:nvSpPr>
      <xdr:spPr bwMode="auto">
        <a:xfrm>
          <a:off x="3933825" y="3836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28575"/>
    <xdr:sp macro="" textlink="">
      <xdr:nvSpPr>
        <xdr:cNvPr id="1565" name="Text Box 43">
          <a:extLst>
            <a:ext uri="{FF2B5EF4-FFF2-40B4-BE49-F238E27FC236}">
              <a16:creationId xmlns:a16="http://schemas.microsoft.com/office/drawing/2014/main" id="{CDFC430C-8F06-443F-B530-7F8322B36125}"/>
            </a:ext>
          </a:extLst>
        </xdr:cNvPr>
        <xdr:cNvSpPr txBox="1">
          <a:spLocks noChangeArrowheads="1"/>
        </xdr:cNvSpPr>
      </xdr:nvSpPr>
      <xdr:spPr bwMode="auto">
        <a:xfrm>
          <a:off x="3933825" y="3836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28575"/>
    <xdr:sp macro="" textlink="">
      <xdr:nvSpPr>
        <xdr:cNvPr id="1566" name="Text Box 46">
          <a:extLst>
            <a:ext uri="{FF2B5EF4-FFF2-40B4-BE49-F238E27FC236}">
              <a16:creationId xmlns:a16="http://schemas.microsoft.com/office/drawing/2014/main" id="{C6F2428B-6369-4A7C-AF21-46E83EA1F954}"/>
            </a:ext>
          </a:extLst>
        </xdr:cNvPr>
        <xdr:cNvSpPr txBox="1">
          <a:spLocks noChangeArrowheads="1"/>
        </xdr:cNvSpPr>
      </xdr:nvSpPr>
      <xdr:spPr bwMode="auto">
        <a:xfrm>
          <a:off x="3933825" y="3836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28575"/>
    <xdr:sp macro="" textlink="">
      <xdr:nvSpPr>
        <xdr:cNvPr id="1567" name="Text Box 43">
          <a:extLst>
            <a:ext uri="{FF2B5EF4-FFF2-40B4-BE49-F238E27FC236}">
              <a16:creationId xmlns:a16="http://schemas.microsoft.com/office/drawing/2014/main" id="{9D4BBA62-A4F5-4115-8C8A-8D7ECB9391D0}"/>
            </a:ext>
          </a:extLst>
        </xdr:cNvPr>
        <xdr:cNvSpPr txBox="1">
          <a:spLocks noChangeArrowheads="1"/>
        </xdr:cNvSpPr>
      </xdr:nvSpPr>
      <xdr:spPr bwMode="auto">
        <a:xfrm>
          <a:off x="3933825" y="3836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47625"/>
    <xdr:sp macro="" textlink="">
      <xdr:nvSpPr>
        <xdr:cNvPr id="1568" name="Text Box 68">
          <a:extLst>
            <a:ext uri="{FF2B5EF4-FFF2-40B4-BE49-F238E27FC236}">
              <a16:creationId xmlns:a16="http://schemas.microsoft.com/office/drawing/2014/main" id="{5BBF9E53-B5BD-4070-85B4-AB9DDF8AC6E1}"/>
            </a:ext>
          </a:extLst>
        </xdr:cNvPr>
        <xdr:cNvSpPr txBox="1">
          <a:spLocks noChangeArrowheads="1"/>
        </xdr:cNvSpPr>
      </xdr:nvSpPr>
      <xdr:spPr bwMode="auto">
        <a:xfrm>
          <a:off x="3933825" y="38366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47625"/>
    <xdr:sp macro="" textlink="">
      <xdr:nvSpPr>
        <xdr:cNvPr id="1569" name="Text Box 69">
          <a:extLst>
            <a:ext uri="{FF2B5EF4-FFF2-40B4-BE49-F238E27FC236}">
              <a16:creationId xmlns:a16="http://schemas.microsoft.com/office/drawing/2014/main" id="{118F5C82-1FC0-47EE-9E6E-8634DE9C1190}"/>
            </a:ext>
          </a:extLst>
        </xdr:cNvPr>
        <xdr:cNvSpPr txBox="1">
          <a:spLocks noChangeArrowheads="1"/>
        </xdr:cNvSpPr>
      </xdr:nvSpPr>
      <xdr:spPr bwMode="auto">
        <a:xfrm>
          <a:off x="3933825" y="38366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47625"/>
    <xdr:sp macro="" textlink="">
      <xdr:nvSpPr>
        <xdr:cNvPr id="1570" name="Text Box 70">
          <a:extLst>
            <a:ext uri="{FF2B5EF4-FFF2-40B4-BE49-F238E27FC236}">
              <a16:creationId xmlns:a16="http://schemas.microsoft.com/office/drawing/2014/main" id="{06F30DE8-819A-4306-ABE3-E25DD6C158B0}"/>
            </a:ext>
          </a:extLst>
        </xdr:cNvPr>
        <xdr:cNvSpPr txBox="1">
          <a:spLocks noChangeArrowheads="1"/>
        </xdr:cNvSpPr>
      </xdr:nvSpPr>
      <xdr:spPr bwMode="auto">
        <a:xfrm>
          <a:off x="3933825" y="38366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47625"/>
    <xdr:sp macro="" textlink="">
      <xdr:nvSpPr>
        <xdr:cNvPr id="1571" name="Text Box 71">
          <a:extLst>
            <a:ext uri="{FF2B5EF4-FFF2-40B4-BE49-F238E27FC236}">
              <a16:creationId xmlns:a16="http://schemas.microsoft.com/office/drawing/2014/main" id="{BE0A244A-B768-4B8A-A8BB-B8B88F107CFE}"/>
            </a:ext>
          </a:extLst>
        </xdr:cNvPr>
        <xdr:cNvSpPr txBox="1">
          <a:spLocks noChangeArrowheads="1"/>
        </xdr:cNvSpPr>
      </xdr:nvSpPr>
      <xdr:spPr bwMode="auto">
        <a:xfrm>
          <a:off x="3933825" y="38366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47625"/>
    <xdr:sp macro="" textlink="">
      <xdr:nvSpPr>
        <xdr:cNvPr id="1572" name="Text Box 72">
          <a:extLst>
            <a:ext uri="{FF2B5EF4-FFF2-40B4-BE49-F238E27FC236}">
              <a16:creationId xmlns:a16="http://schemas.microsoft.com/office/drawing/2014/main" id="{743D6B57-B845-4557-A23A-F2D24ECCC879}"/>
            </a:ext>
          </a:extLst>
        </xdr:cNvPr>
        <xdr:cNvSpPr txBox="1">
          <a:spLocks noChangeArrowheads="1"/>
        </xdr:cNvSpPr>
      </xdr:nvSpPr>
      <xdr:spPr bwMode="auto">
        <a:xfrm>
          <a:off x="3933825" y="38366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47625"/>
    <xdr:sp macro="" textlink="">
      <xdr:nvSpPr>
        <xdr:cNvPr id="1573" name="Text Box 73">
          <a:extLst>
            <a:ext uri="{FF2B5EF4-FFF2-40B4-BE49-F238E27FC236}">
              <a16:creationId xmlns:a16="http://schemas.microsoft.com/office/drawing/2014/main" id="{4FCC218E-49F5-4177-9BDE-8051383497D2}"/>
            </a:ext>
          </a:extLst>
        </xdr:cNvPr>
        <xdr:cNvSpPr txBox="1">
          <a:spLocks noChangeArrowheads="1"/>
        </xdr:cNvSpPr>
      </xdr:nvSpPr>
      <xdr:spPr bwMode="auto">
        <a:xfrm>
          <a:off x="3933825" y="38366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28575"/>
    <xdr:sp macro="" textlink="">
      <xdr:nvSpPr>
        <xdr:cNvPr id="1574" name="Text Box 46">
          <a:extLst>
            <a:ext uri="{FF2B5EF4-FFF2-40B4-BE49-F238E27FC236}">
              <a16:creationId xmlns:a16="http://schemas.microsoft.com/office/drawing/2014/main" id="{EE053C1A-64D2-400B-94F8-1089BB48C1DB}"/>
            </a:ext>
          </a:extLst>
        </xdr:cNvPr>
        <xdr:cNvSpPr txBox="1">
          <a:spLocks noChangeArrowheads="1"/>
        </xdr:cNvSpPr>
      </xdr:nvSpPr>
      <xdr:spPr bwMode="auto">
        <a:xfrm>
          <a:off x="3933825" y="3836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28575"/>
    <xdr:sp macro="" textlink="">
      <xdr:nvSpPr>
        <xdr:cNvPr id="1575" name="Text Box 43">
          <a:extLst>
            <a:ext uri="{FF2B5EF4-FFF2-40B4-BE49-F238E27FC236}">
              <a16:creationId xmlns:a16="http://schemas.microsoft.com/office/drawing/2014/main" id="{315817E9-78C2-4532-A6AD-E6CEA7CC7EDA}"/>
            </a:ext>
          </a:extLst>
        </xdr:cNvPr>
        <xdr:cNvSpPr txBox="1">
          <a:spLocks noChangeArrowheads="1"/>
        </xdr:cNvSpPr>
      </xdr:nvSpPr>
      <xdr:spPr bwMode="auto">
        <a:xfrm>
          <a:off x="3933825" y="3836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28575"/>
    <xdr:sp macro="" textlink="">
      <xdr:nvSpPr>
        <xdr:cNvPr id="1576" name="Text Box 46">
          <a:extLst>
            <a:ext uri="{FF2B5EF4-FFF2-40B4-BE49-F238E27FC236}">
              <a16:creationId xmlns:a16="http://schemas.microsoft.com/office/drawing/2014/main" id="{38E267CA-A53D-4867-952A-1ED06DE1A15C}"/>
            </a:ext>
          </a:extLst>
        </xdr:cNvPr>
        <xdr:cNvSpPr txBox="1">
          <a:spLocks noChangeArrowheads="1"/>
        </xdr:cNvSpPr>
      </xdr:nvSpPr>
      <xdr:spPr bwMode="auto">
        <a:xfrm>
          <a:off x="3933825" y="3836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28575"/>
    <xdr:sp macro="" textlink="">
      <xdr:nvSpPr>
        <xdr:cNvPr id="1577" name="Text Box 43">
          <a:extLst>
            <a:ext uri="{FF2B5EF4-FFF2-40B4-BE49-F238E27FC236}">
              <a16:creationId xmlns:a16="http://schemas.microsoft.com/office/drawing/2014/main" id="{079C3B13-589E-4C92-A894-A51C67BAED54}"/>
            </a:ext>
          </a:extLst>
        </xdr:cNvPr>
        <xdr:cNvSpPr txBox="1">
          <a:spLocks noChangeArrowheads="1"/>
        </xdr:cNvSpPr>
      </xdr:nvSpPr>
      <xdr:spPr bwMode="auto">
        <a:xfrm>
          <a:off x="3933825" y="3836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171450"/>
    <xdr:sp macro="" textlink="">
      <xdr:nvSpPr>
        <xdr:cNvPr id="1578" name="Text Box 65">
          <a:extLst>
            <a:ext uri="{FF2B5EF4-FFF2-40B4-BE49-F238E27FC236}">
              <a16:creationId xmlns:a16="http://schemas.microsoft.com/office/drawing/2014/main" id="{A7CB6C8D-12FE-4CD7-8DC3-4E4191BFD61C}"/>
            </a:ext>
          </a:extLst>
        </xdr:cNvPr>
        <xdr:cNvSpPr txBox="1">
          <a:spLocks noChangeArrowheads="1"/>
        </xdr:cNvSpPr>
      </xdr:nvSpPr>
      <xdr:spPr bwMode="auto">
        <a:xfrm>
          <a:off x="3933825" y="38366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171450"/>
    <xdr:sp macro="" textlink="">
      <xdr:nvSpPr>
        <xdr:cNvPr id="1579" name="Text Box 91">
          <a:extLst>
            <a:ext uri="{FF2B5EF4-FFF2-40B4-BE49-F238E27FC236}">
              <a16:creationId xmlns:a16="http://schemas.microsoft.com/office/drawing/2014/main" id="{E98822E9-DB86-40B9-8067-B8DA1AC50FA2}"/>
            </a:ext>
          </a:extLst>
        </xdr:cNvPr>
        <xdr:cNvSpPr txBox="1">
          <a:spLocks noChangeArrowheads="1"/>
        </xdr:cNvSpPr>
      </xdr:nvSpPr>
      <xdr:spPr bwMode="auto">
        <a:xfrm>
          <a:off x="3933825" y="38366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171450"/>
    <xdr:sp macro="" textlink="">
      <xdr:nvSpPr>
        <xdr:cNvPr id="1580" name="Text Box 65">
          <a:extLst>
            <a:ext uri="{FF2B5EF4-FFF2-40B4-BE49-F238E27FC236}">
              <a16:creationId xmlns:a16="http://schemas.microsoft.com/office/drawing/2014/main" id="{8805F144-5097-42A8-99E6-3DC59971C146}"/>
            </a:ext>
          </a:extLst>
        </xdr:cNvPr>
        <xdr:cNvSpPr txBox="1">
          <a:spLocks noChangeArrowheads="1"/>
        </xdr:cNvSpPr>
      </xdr:nvSpPr>
      <xdr:spPr bwMode="auto">
        <a:xfrm>
          <a:off x="3933825" y="38366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171450"/>
    <xdr:sp macro="" textlink="">
      <xdr:nvSpPr>
        <xdr:cNvPr id="1581" name="Text Box 91">
          <a:extLst>
            <a:ext uri="{FF2B5EF4-FFF2-40B4-BE49-F238E27FC236}">
              <a16:creationId xmlns:a16="http://schemas.microsoft.com/office/drawing/2014/main" id="{9FB45C81-8C0C-4E75-8146-2EB43F345FB5}"/>
            </a:ext>
          </a:extLst>
        </xdr:cNvPr>
        <xdr:cNvSpPr txBox="1">
          <a:spLocks noChangeArrowheads="1"/>
        </xdr:cNvSpPr>
      </xdr:nvSpPr>
      <xdr:spPr bwMode="auto">
        <a:xfrm>
          <a:off x="3933825" y="38366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180</xdr:row>
      <xdr:rowOff>0</xdr:rowOff>
    </xdr:from>
    <xdr:ext cx="76200" cy="171450"/>
    <xdr:sp macro="" textlink="">
      <xdr:nvSpPr>
        <xdr:cNvPr id="1582" name="Text Box 46">
          <a:extLst>
            <a:ext uri="{FF2B5EF4-FFF2-40B4-BE49-F238E27FC236}">
              <a16:creationId xmlns:a16="http://schemas.microsoft.com/office/drawing/2014/main" id="{09CAD978-CF01-4F88-B992-AF932C9CFBCD}"/>
            </a:ext>
          </a:extLst>
        </xdr:cNvPr>
        <xdr:cNvSpPr txBox="1">
          <a:spLocks noChangeArrowheads="1"/>
        </xdr:cNvSpPr>
      </xdr:nvSpPr>
      <xdr:spPr bwMode="auto">
        <a:xfrm>
          <a:off x="4676775" y="38366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180</xdr:row>
      <xdr:rowOff>0</xdr:rowOff>
    </xdr:from>
    <xdr:ext cx="76200" cy="171450"/>
    <xdr:sp macro="" textlink="">
      <xdr:nvSpPr>
        <xdr:cNvPr id="1583" name="Text Box 43">
          <a:extLst>
            <a:ext uri="{FF2B5EF4-FFF2-40B4-BE49-F238E27FC236}">
              <a16:creationId xmlns:a16="http://schemas.microsoft.com/office/drawing/2014/main" id="{06368608-08DD-4B8C-A80C-72EDCA71F2E5}"/>
            </a:ext>
          </a:extLst>
        </xdr:cNvPr>
        <xdr:cNvSpPr txBox="1">
          <a:spLocks noChangeArrowheads="1"/>
        </xdr:cNvSpPr>
      </xdr:nvSpPr>
      <xdr:spPr bwMode="auto">
        <a:xfrm>
          <a:off x="4676775" y="38366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66675"/>
    <xdr:sp macro="" textlink="">
      <xdr:nvSpPr>
        <xdr:cNvPr id="1584" name="Text Box 68">
          <a:extLst>
            <a:ext uri="{FF2B5EF4-FFF2-40B4-BE49-F238E27FC236}">
              <a16:creationId xmlns:a16="http://schemas.microsoft.com/office/drawing/2014/main" id="{49A9B5A2-4497-4B80-A10B-FAFD1D4592BC}"/>
            </a:ext>
          </a:extLst>
        </xdr:cNvPr>
        <xdr:cNvSpPr txBox="1">
          <a:spLocks noChangeArrowheads="1"/>
        </xdr:cNvSpPr>
      </xdr:nvSpPr>
      <xdr:spPr bwMode="auto">
        <a:xfrm>
          <a:off x="3933825" y="3836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66675"/>
    <xdr:sp macro="" textlink="">
      <xdr:nvSpPr>
        <xdr:cNvPr id="1585" name="Text Box 69">
          <a:extLst>
            <a:ext uri="{FF2B5EF4-FFF2-40B4-BE49-F238E27FC236}">
              <a16:creationId xmlns:a16="http://schemas.microsoft.com/office/drawing/2014/main" id="{9D45678E-B16A-4811-BD8C-D3A88CFDEAEC}"/>
            </a:ext>
          </a:extLst>
        </xdr:cNvPr>
        <xdr:cNvSpPr txBox="1">
          <a:spLocks noChangeArrowheads="1"/>
        </xdr:cNvSpPr>
      </xdr:nvSpPr>
      <xdr:spPr bwMode="auto">
        <a:xfrm>
          <a:off x="3933825" y="3836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66675"/>
    <xdr:sp macro="" textlink="">
      <xdr:nvSpPr>
        <xdr:cNvPr id="1586" name="Text Box 70">
          <a:extLst>
            <a:ext uri="{FF2B5EF4-FFF2-40B4-BE49-F238E27FC236}">
              <a16:creationId xmlns:a16="http://schemas.microsoft.com/office/drawing/2014/main" id="{438AAABA-5B70-426E-9A48-D1252D349FF3}"/>
            </a:ext>
          </a:extLst>
        </xdr:cNvPr>
        <xdr:cNvSpPr txBox="1">
          <a:spLocks noChangeArrowheads="1"/>
        </xdr:cNvSpPr>
      </xdr:nvSpPr>
      <xdr:spPr bwMode="auto">
        <a:xfrm>
          <a:off x="3933825" y="3836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66675"/>
    <xdr:sp macro="" textlink="">
      <xdr:nvSpPr>
        <xdr:cNvPr id="1587" name="Text Box 71">
          <a:extLst>
            <a:ext uri="{FF2B5EF4-FFF2-40B4-BE49-F238E27FC236}">
              <a16:creationId xmlns:a16="http://schemas.microsoft.com/office/drawing/2014/main" id="{51F0AC37-D657-4115-B9A9-23B2CBA20959}"/>
            </a:ext>
          </a:extLst>
        </xdr:cNvPr>
        <xdr:cNvSpPr txBox="1">
          <a:spLocks noChangeArrowheads="1"/>
        </xdr:cNvSpPr>
      </xdr:nvSpPr>
      <xdr:spPr bwMode="auto">
        <a:xfrm>
          <a:off x="3933825" y="3836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66675"/>
    <xdr:sp macro="" textlink="">
      <xdr:nvSpPr>
        <xdr:cNvPr id="1588" name="Text Box 72">
          <a:extLst>
            <a:ext uri="{FF2B5EF4-FFF2-40B4-BE49-F238E27FC236}">
              <a16:creationId xmlns:a16="http://schemas.microsoft.com/office/drawing/2014/main" id="{F388EFF3-E444-4CEB-847A-AD2F9DE9D869}"/>
            </a:ext>
          </a:extLst>
        </xdr:cNvPr>
        <xdr:cNvSpPr txBox="1">
          <a:spLocks noChangeArrowheads="1"/>
        </xdr:cNvSpPr>
      </xdr:nvSpPr>
      <xdr:spPr bwMode="auto">
        <a:xfrm>
          <a:off x="3933825" y="3836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66675"/>
    <xdr:sp macro="" textlink="">
      <xdr:nvSpPr>
        <xdr:cNvPr id="1589" name="Text Box 73">
          <a:extLst>
            <a:ext uri="{FF2B5EF4-FFF2-40B4-BE49-F238E27FC236}">
              <a16:creationId xmlns:a16="http://schemas.microsoft.com/office/drawing/2014/main" id="{AADAADF1-8B6A-490F-B46C-74A79444433E}"/>
            </a:ext>
          </a:extLst>
        </xdr:cNvPr>
        <xdr:cNvSpPr txBox="1">
          <a:spLocks noChangeArrowheads="1"/>
        </xdr:cNvSpPr>
      </xdr:nvSpPr>
      <xdr:spPr bwMode="auto">
        <a:xfrm>
          <a:off x="3933825" y="3836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28575"/>
    <xdr:sp macro="" textlink="">
      <xdr:nvSpPr>
        <xdr:cNvPr id="1590" name="Text Box 46">
          <a:extLst>
            <a:ext uri="{FF2B5EF4-FFF2-40B4-BE49-F238E27FC236}">
              <a16:creationId xmlns:a16="http://schemas.microsoft.com/office/drawing/2014/main" id="{11EFE762-EC26-4655-BB15-A98F38760CC1}"/>
            </a:ext>
          </a:extLst>
        </xdr:cNvPr>
        <xdr:cNvSpPr txBox="1">
          <a:spLocks noChangeArrowheads="1"/>
        </xdr:cNvSpPr>
      </xdr:nvSpPr>
      <xdr:spPr bwMode="auto">
        <a:xfrm>
          <a:off x="3933825" y="3836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28575"/>
    <xdr:sp macro="" textlink="">
      <xdr:nvSpPr>
        <xdr:cNvPr id="1591" name="Text Box 43">
          <a:extLst>
            <a:ext uri="{FF2B5EF4-FFF2-40B4-BE49-F238E27FC236}">
              <a16:creationId xmlns:a16="http://schemas.microsoft.com/office/drawing/2014/main" id="{5944C855-1C06-4068-9DB7-FE41F9D27F5A}"/>
            </a:ext>
          </a:extLst>
        </xdr:cNvPr>
        <xdr:cNvSpPr txBox="1">
          <a:spLocks noChangeArrowheads="1"/>
        </xdr:cNvSpPr>
      </xdr:nvSpPr>
      <xdr:spPr bwMode="auto">
        <a:xfrm>
          <a:off x="3933825" y="3836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28575"/>
    <xdr:sp macro="" textlink="">
      <xdr:nvSpPr>
        <xdr:cNvPr id="1592" name="Text Box 46">
          <a:extLst>
            <a:ext uri="{FF2B5EF4-FFF2-40B4-BE49-F238E27FC236}">
              <a16:creationId xmlns:a16="http://schemas.microsoft.com/office/drawing/2014/main" id="{145C5C65-334D-42D6-93F3-F85279E3CAFB}"/>
            </a:ext>
          </a:extLst>
        </xdr:cNvPr>
        <xdr:cNvSpPr txBox="1">
          <a:spLocks noChangeArrowheads="1"/>
        </xdr:cNvSpPr>
      </xdr:nvSpPr>
      <xdr:spPr bwMode="auto">
        <a:xfrm>
          <a:off x="3933825" y="3836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28575"/>
    <xdr:sp macro="" textlink="">
      <xdr:nvSpPr>
        <xdr:cNvPr id="1593" name="Text Box 43">
          <a:extLst>
            <a:ext uri="{FF2B5EF4-FFF2-40B4-BE49-F238E27FC236}">
              <a16:creationId xmlns:a16="http://schemas.microsoft.com/office/drawing/2014/main" id="{A31AD880-D994-4A49-9BBB-04F5522E0858}"/>
            </a:ext>
          </a:extLst>
        </xdr:cNvPr>
        <xdr:cNvSpPr txBox="1">
          <a:spLocks noChangeArrowheads="1"/>
        </xdr:cNvSpPr>
      </xdr:nvSpPr>
      <xdr:spPr bwMode="auto">
        <a:xfrm>
          <a:off x="3933825" y="3836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66675"/>
    <xdr:sp macro="" textlink="">
      <xdr:nvSpPr>
        <xdr:cNvPr id="1594" name="Text Box 68">
          <a:extLst>
            <a:ext uri="{FF2B5EF4-FFF2-40B4-BE49-F238E27FC236}">
              <a16:creationId xmlns:a16="http://schemas.microsoft.com/office/drawing/2014/main" id="{EFEB9195-6A57-47CE-8223-9788E92D5083}"/>
            </a:ext>
          </a:extLst>
        </xdr:cNvPr>
        <xdr:cNvSpPr txBox="1">
          <a:spLocks noChangeArrowheads="1"/>
        </xdr:cNvSpPr>
      </xdr:nvSpPr>
      <xdr:spPr bwMode="auto">
        <a:xfrm>
          <a:off x="3933825" y="3836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66675"/>
    <xdr:sp macro="" textlink="">
      <xdr:nvSpPr>
        <xdr:cNvPr id="1595" name="Text Box 69">
          <a:extLst>
            <a:ext uri="{FF2B5EF4-FFF2-40B4-BE49-F238E27FC236}">
              <a16:creationId xmlns:a16="http://schemas.microsoft.com/office/drawing/2014/main" id="{1222B887-044D-48FA-9F0A-A9095A0FEB2B}"/>
            </a:ext>
          </a:extLst>
        </xdr:cNvPr>
        <xdr:cNvSpPr txBox="1">
          <a:spLocks noChangeArrowheads="1"/>
        </xdr:cNvSpPr>
      </xdr:nvSpPr>
      <xdr:spPr bwMode="auto">
        <a:xfrm>
          <a:off x="3933825" y="3836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66675"/>
    <xdr:sp macro="" textlink="">
      <xdr:nvSpPr>
        <xdr:cNvPr id="1596" name="Text Box 70">
          <a:extLst>
            <a:ext uri="{FF2B5EF4-FFF2-40B4-BE49-F238E27FC236}">
              <a16:creationId xmlns:a16="http://schemas.microsoft.com/office/drawing/2014/main" id="{D0130EA6-5435-414E-A327-F3728D4EBF66}"/>
            </a:ext>
          </a:extLst>
        </xdr:cNvPr>
        <xdr:cNvSpPr txBox="1">
          <a:spLocks noChangeArrowheads="1"/>
        </xdr:cNvSpPr>
      </xdr:nvSpPr>
      <xdr:spPr bwMode="auto">
        <a:xfrm>
          <a:off x="3933825" y="3836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66675"/>
    <xdr:sp macro="" textlink="">
      <xdr:nvSpPr>
        <xdr:cNvPr id="1597" name="Text Box 71">
          <a:extLst>
            <a:ext uri="{FF2B5EF4-FFF2-40B4-BE49-F238E27FC236}">
              <a16:creationId xmlns:a16="http://schemas.microsoft.com/office/drawing/2014/main" id="{11FFB2BE-C47C-4293-88A2-2D749FBDAB2B}"/>
            </a:ext>
          </a:extLst>
        </xdr:cNvPr>
        <xdr:cNvSpPr txBox="1">
          <a:spLocks noChangeArrowheads="1"/>
        </xdr:cNvSpPr>
      </xdr:nvSpPr>
      <xdr:spPr bwMode="auto">
        <a:xfrm>
          <a:off x="3933825" y="3836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66675"/>
    <xdr:sp macro="" textlink="">
      <xdr:nvSpPr>
        <xdr:cNvPr id="1598" name="Text Box 72">
          <a:extLst>
            <a:ext uri="{FF2B5EF4-FFF2-40B4-BE49-F238E27FC236}">
              <a16:creationId xmlns:a16="http://schemas.microsoft.com/office/drawing/2014/main" id="{06B24CE1-ECE3-4A60-B7CD-1B8A6C3DB268}"/>
            </a:ext>
          </a:extLst>
        </xdr:cNvPr>
        <xdr:cNvSpPr txBox="1">
          <a:spLocks noChangeArrowheads="1"/>
        </xdr:cNvSpPr>
      </xdr:nvSpPr>
      <xdr:spPr bwMode="auto">
        <a:xfrm>
          <a:off x="3933825" y="3836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66675"/>
    <xdr:sp macro="" textlink="">
      <xdr:nvSpPr>
        <xdr:cNvPr id="1599" name="Text Box 73">
          <a:extLst>
            <a:ext uri="{FF2B5EF4-FFF2-40B4-BE49-F238E27FC236}">
              <a16:creationId xmlns:a16="http://schemas.microsoft.com/office/drawing/2014/main" id="{3EA32FFE-5974-4E0F-B159-309524C4587C}"/>
            </a:ext>
          </a:extLst>
        </xdr:cNvPr>
        <xdr:cNvSpPr txBox="1">
          <a:spLocks noChangeArrowheads="1"/>
        </xdr:cNvSpPr>
      </xdr:nvSpPr>
      <xdr:spPr bwMode="auto">
        <a:xfrm>
          <a:off x="3933825" y="3836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28575"/>
    <xdr:sp macro="" textlink="">
      <xdr:nvSpPr>
        <xdr:cNvPr id="1600" name="Text Box 46">
          <a:extLst>
            <a:ext uri="{FF2B5EF4-FFF2-40B4-BE49-F238E27FC236}">
              <a16:creationId xmlns:a16="http://schemas.microsoft.com/office/drawing/2014/main" id="{4B3B4A83-47C5-48CC-82C9-A43417359F8C}"/>
            </a:ext>
          </a:extLst>
        </xdr:cNvPr>
        <xdr:cNvSpPr txBox="1">
          <a:spLocks noChangeArrowheads="1"/>
        </xdr:cNvSpPr>
      </xdr:nvSpPr>
      <xdr:spPr bwMode="auto">
        <a:xfrm>
          <a:off x="3933825" y="3836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28575"/>
    <xdr:sp macro="" textlink="">
      <xdr:nvSpPr>
        <xdr:cNvPr id="1601" name="Text Box 43">
          <a:extLst>
            <a:ext uri="{FF2B5EF4-FFF2-40B4-BE49-F238E27FC236}">
              <a16:creationId xmlns:a16="http://schemas.microsoft.com/office/drawing/2014/main" id="{FDB2DE74-5B80-4EA8-B1D0-62AECFCFC590}"/>
            </a:ext>
          </a:extLst>
        </xdr:cNvPr>
        <xdr:cNvSpPr txBox="1">
          <a:spLocks noChangeArrowheads="1"/>
        </xdr:cNvSpPr>
      </xdr:nvSpPr>
      <xdr:spPr bwMode="auto">
        <a:xfrm>
          <a:off x="3933825" y="3836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28575"/>
    <xdr:sp macro="" textlink="">
      <xdr:nvSpPr>
        <xdr:cNvPr id="1602" name="Text Box 46">
          <a:extLst>
            <a:ext uri="{FF2B5EF4-FFF2-40B4-BE49-F238E27FC236}">
              <a16:creationId xmlns:a16="http://schemas.microsoft.com/office/drawing/2014/main" id="{21609517-C787-43A8-AD31-2BDE3D1BD0FA}"/>
            </a:ext>
          </a:extLst>
        </xdr:cNvPr>
        <xdr:cNvSpPr txBox="1">
          <a:spLocks noChangeArrowheads="1"/>
        </xdr:cNvSpPr>
      </xdr:nvSpPr>
      <xdr:spPr bwMode="auto">
        <a:xfrm>
          <a:off x="3933825" y="3836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47625"/>
    <xdr:sp macro="" textlink="">
      <xdr:nvSpPr>
        <xdr:cNvPr id="1603" name="Text Box 68">
          <a:extLst>
            <a:ext uri="{FF2B5EF4-FFF2-40B4-BE49-F238E27FC236}">
              <a16:creationId xmlns:a16="http://schemas.microsoft.com/office/drawing/2014/main" id="{5F4ABFCD-FB3D-4C46-8D14-40681304BBC0}"/>
            </a:ext>
          </a:extLst>
        </xdr:cNvPr>
        <xdr:cNvSpPr txBox="1">
          <a:spLocks noChangeArrowheads="1"/>
        </xdr:cNvSpPr>
      </xdr:nvSpPr>
      <xdr:spPr bwMode="auto">
        <a:xfrm>
          <a:off x="3933825" y="38366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47625"/>
    <xdr:sp macro="" textlink="">
      <xdr:nvSpPr>
        <xdr:cNvPr id="1604" name="Text Box 69">
          <a:extLst>
            <a:ext uri="{FF2B5EF4-FFF2-40B4-BE49-F238E27FC236}">
              <a16:creationId xmlns:a16="http://schemas.microsoft.com/office/drawing/2014/main" id="{51FE7114-9CAD-4E69-9A23-4909BEAF388D}"/>
            </a:ext>
          </a:extLst>
        </xdr:cNvPr>
        <xdr:cNvSpPr txBox="1">
          <a:spLocks noChangeArrowheads="1"/>
        </xdr:cNvSpPr>
      </xdr:nvSpPr>
      <xdr:spPr bwMode="auto">
        <a:xfrm>
          <a:off x="3933825" y="38366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47625"/>
    <xdr:sp macro="" textlink="">
      <xdr:nvSpPr>
        <xdr:cNvPr id="1605" name="Text Box 70">
          <a:extLst>
            <a:ext uri="{FF2B5EF4-FFF2-40B4-BE49-F238E27FC236}">
              <a16:creationId xmlns:a16="http://schemas.microsoft.com/office/drawing/2014/main" id="{229AA31C-7A2C-41EC-98FF-29CA1410EAB9}"/>
            </a:ext>
          </a:extLst>
        </xdr:cNvPr>
        <xdr:cNvSpPr txBox="1">
          <a:spLocks noChangeArrowheads="1"/>
        </xdr:cNvSpPr>
      </xdr:nvSpPr>
      <xdr:spPr bwMode="auto">
        <a:xfrm>
          <a:off x="3933825" y="38366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47625"/>
    <xdr:sp macro="" textlink="">
      <xdr:nvSpPr>
        <xdr:cNvPr id="1606" name="Text Box 71">
          <a:extLst>
            <a:ext uri="{FF2B5EF4-FFF2-40B4-BE49-F238E27FC236}">
              <a16:creationId xmlns:a16="http://schemas.microsoft.com/office/drawing/2014/main" id="{2F9E1C64-90A2-4F36-ADC3-1A7718DE051C}"/>
            </a:ext>
          </a:extLst>
        </xdr:cNvPr>
        <xdr:cNvSpPr txBox="1">
          <a:spLocks noChangeArrowheads="1"/>
        </xdr:cNvSpPr>
      </xdr:nvSpPr>
      <xdr:spPr bwMode="auto">
        <a:xfrm>
          <a:off x="3933825" y="38366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47625"/>
    <xdr:sp macro="" textlink="">
      <xdr:nvSpPr>
        <xdr:cNvPr id="1607" name="Text Box 72">
          <a:extLst>
            <a:ext uri="{FF2B5EF4-FFF2-40B4-BE49-F238E27FC236}">
              <a16:creationId xmlns:a16="http://schemas.microsoft.com/office/drawing/2014/main" id="{A1FF9CD2-DDAC-445D-8196-274F269B6FBF}"/>
            </a:ext>
          </a:extLst>
        </xdr:cNvPr>
        <xdr:cNvSpPr txBox="1">
          <a:spLocks noChangeArrowheads="1"/>
        </xdr:cNvSpPr>
      </xdr:nvSpPr>
      <xdr:spPr bwMode="auto">
        <a:xfrm>
          <a:off x="3933825" y="38366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47625"/>
    <xdr:sp macro="" textlink="">
      <xdr:nvSpPr>
        <xdr:cNvPr id="1608" name="Text Box 73">
          <a:extLst>
            <a:ext uri="{FF2B5EF4-FFF2-40B4-BE49-F238E27FC236}">
              <a16:creationId xmlns:a16="http://schemas.microsoft.com/office/drawing/2014/main" id="{908FFDAB-B259-48D2-8A9E-6AF45FCA65CE}"/>
            </a:ext>
          </a:extLst>
        </xdr:cNvPr>
        <xdr:cNvSpPr txBox="1">
          <a:spLocks noChangeArrowheads="1"/>
        </xdr:cNvSpPr>
      </xdr:nvSpPr>
      <xdr:spPr bwMode="auto">
        <a:xfrm>
          <a:off x="3933825" y="38366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28575"/>
    <xdr:sp macro="" textlink="">
      <xdr:nvSpPr>
        <xdr:cNvPr id="1609" name="Text Box 46">
          <a:extLst>
            <a:ext uri="{FF2B5EF4-FFF2-40B4-BE49-F238E27FC236}">
              <a16:creationId xmlns:a16="http://schemas.microsoft.com/office/drawing/2014/main" id="{89B8C29E-C6FF-482D-BBE0-CCAEC50C4255}"/>
            </a:ext>
          </a:extLst>
        </xdr:cNvPr>
        <xdr:cNvSpPr txBox="1">
          <a:spLocks noChangeArrowheads="1"/>
        </xdr:cNvSpPr>
      </xdr:nvSpPr>
      <xdr:spPr bwMode="auto">
        <a:xfrm>
          <a:off x="3933825" y="3836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28575"/>
    <xdr:sp macro="" textlink="">
      <xdr:nvSpPr>
        <xdr:cNvPr id="1610" name="Text Box 43">
          <a:extLst>
            <a:ext uri="{FF2B5EF4-FFF2-40B4-BE49-F238E27FC236}">
              <a16:creationId xmlns:a16="http://schemas.microsoft.com/office/drawing/2014/main" id="{8C8439D2-166A-4F88-B522-FDEF1F46B35A}"/>
            </a:ext>
          </a:extLst>
        </xdr:cNvPr>
        <xdr:cNvSpPr txBox="1">
          <a:spLocks noChangeArrowheads="1"/>
        </xdr:cNvSpPr>
      </xdr:nvSpPr>
      <xdr:spPr bwMode="auto">
        <a:xfrm>
          <a:off x="3933825" y="3836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28575"/>
    <xdr:sp macro="" textlink="">
      <xdr:nvSpPr>
        <xdr:cNvPr id="1611" name="Text Box 46">
          <a:extLst>
            <a:ext uri="{FF2B5EF4-FFF2-40B4-BE49-F238E27FC236}">
              <a16:creationId xmlns:a16="http://schemas.microsoft.com/office/drawing/2014/main" id="{FF301E3E-3F30-4EA3-9EC7-F56B15C992AD}"/>
            </a:ext>
          </a:extLst>
        </xdr:cNvPr>
        <xdr:cNvSpPr txBox="1">
          <a:spLocks noChangeArrowheads="1"/>
        </xdr:cNvSpPr>
      </xdr:nvSpPr>
      <xdr:spPr bwMode="auto">
        <a:xfrm>
          <a:off x="3933825" y="3836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28575"/>
    <xdr:sp macro="" textlink="">
      <xdr:nvSpPr>
        <xdr:cNvPr id="1612" name="Text Box 43">
          <a:extLst>
            <a:ext uri="{FF2B5EF4-FFF2-40B4-BE49-F238E27FC236}">
              <a16:creationId xmlns:a16="http://schemas.microsoft.com/office/drawing/2014/main" id="{47D3DE95-E472-4A4A-9348-26EDC1B56591}"/>
            </a:ext>
          </a:extLst>
        </xdr:cNvPr>
        <xdr:cNvSpPr txBox="1">
          <a:spLocks noChangeArrowheads="1"/>
        </xdr:cNvSpPr>
      </xdr:nvSpPr>
      <xdr:spPr bwMode="auto">
        <a:xfrm>
          <a:off x="3933825" y="3836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180</xdr:row>
      <xdr:rowOff>0</xdr:rowOff>
    </xdr:from>
    <xdr:ext cx="0" cy="171450"/>
    <xdr:sp macro="" textlink="">
      <xdr:nvSpPr>
        <xdr:cNvPr id="1613" name="Text Box 10">
          <a:extLst>
            <a:ext uri="{FF2B5EF4-FFF2-40B4-BE49-F238E27FC236}">
              <a16:creationId xmlns:a16="http://schemas.microsoft.com/office/drawing/2014/main" id="{47D321DE-8395-4FD1-8DA1-9A704FBC197E}"/>
            </a:ext>
          </a:extLst>
        </xdr:cNvPr>
        <xdr:cNvSpPr txBox="1">
          <a:spLocks noChangeArrowheads="1"/>
        </xdr:cNvSpPr>
      </xdr:nvSpPr>
      <xdr:spPr bwMode="auto">
        <a:xfrm>
          <a:off x="1057275" y="383667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180</xdr:row>
      <xdr:rowOff>0</xdr:rowOff>
    </xdr:from>
    <xdr:ext cx="0" cy="171450"/>
    <xdr:sp macro="" textlink="">
      <xdr:nvSpPr>
        <xdr:cNvPr id="1614" name="Text Box 11">
          <a:extLst>
            <a:ext uri="{FF2B5EF4-FFF2-40B4-BE49-F238E27FC236}">
              <a16:creationId xmlns:a16="http://schemas.microsoft.com/office/drawing/2014/main" id="{5383D29D-B665-4300-A4CB-A83E0CADB822}"/>
            </a:ext>
          </a:extLst>
        </xdr:cNvPr>
        <xdr:cNvSpPr txBox="1">
          <a:spLocks noChangeArrowheads="1"/>
        </xdr:cNvSpPr>
      </xdr:nvSpPr>
      <xdr:spPr bwMode="auto">
        <a:xfrm>
          <a:off x="1057275" y="383667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171450"/>
    <xdr:sp macro="" textlink="">
      <xdr:nvSpPr>
        <xdr:cNvPr id="1615" name="Text Box 65">
          <a:extLst>
            <a:ext uri="{FF2B5EF4-FFF2-40B4-BE49-F238E27FC236}">
              <a16:creationId xmlns:a16="http://schemas.microsoft.com/office/drawing/2014/main" id="{274BE2C5-1823-4761-93E2-3BC4B5355F6D}"/>
            </a:ext>
          </a:extLst>
        </xdr:cNvPr>
        <xdr:cNvSpPr txBox="1">
          <a:spLocks noChangeArrowheads="1"/>
        </xdr:cNvSpPr>
      </xdr:nvSpPr>
      <xdr:spPr bwMode="auto">
        <a:xfrm>
          <a:off x="3933825" y="38366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171450"/>
    <xdr:sp macro="" textlink="">
      <xdr:nvSpPr>
        <xdr:cNvPr id="1616" name="Text Box 91">
          <a:extLst>
            <a:ext uri="{FF2B5EF4-FFF2-40B4-BE49-F238E27FC236}">
              <a16:creationId xmlns:a16="http://schemas.microsoft.com/office/drawing/2014/main" id="{0076A98A-F782-4088-9169-B5121B85BDB2}"/>
            </a:ext>
          </a:extLst>
        </xdr:cNvPr>
        <xdr:cNvSpPr txBox="1">
          <a:spLocks noChangeArrowheads="1"/>
        </xdr:cNvSpPr>
      </xdr:nvSpPr>
      <xdr:spPr bwMode="auto">
        <a:xfrm>
          <a:off x="3933825" y="38366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171450"/>
    <xdr:sp macro="" textlink="">
      <xdr:nvSpPr>
        <xdr:cNvPr id="1617" name="Text Box 65">
          <a:extLst>
            <a:ext uri="{FF2B5EF4-FFF2-40B4-BE49-F238E27FC236}">
              <a16:creationId xmlns:a16="http://schemas.microsoft.com/office/drawing/2014/main" id="{37EEE354-517C-47F9-8A46-FDE35CEE9908}"/>
            </a:ext>
          </a:extLst>
        </xdr:cNvPr>
        <xdr:cNvSpPr txBox="1">
          <a:spLocks noChangeArrowheads="1"/>
        </xdr:cNvSpPr>
      </xdr:nvSpPr>
      <xdr:spPr bwMode="auto">
        <a:xfrm>
          <a:off x="3933825" y="38366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171450"/>
    <xdr:sp macro="" textlink="">
      <xdr:nvSpPr>
        <xdr:cNvPr id="1618" name="Text Box 91">
          <a:extLst>
            <a:ext uri="{FF2B5EF4-FFF2-40B4-BE49-F238E27FC236}">
              <a16:creationId xmlns:a16="http://schemas.microsoft.com/office/drawing/2014/main" id="{4DEE1DE4-34C7-493F-9ADE-15817DDB5609}"/>
            </a:ext>
          </a:extLst>
        </xdr:cNvPr>
        <xdr:cNvSpPr txBox="1">
          <a:spLocks noChangeArrowheads="1"/>
        </xdr:cNvSpPr>
      </xdr:nvSpPr>
      <xdr:spPr bwMode="auto">
        <a:xfrm>
          <a:off x="3933825" y="38366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180</xdr:row>
      <xdr:rowOff>0</xdr:rowOff>
    </xdr:from>
    <xdr:ext cx="76200" cy="171450"/>
    <xdr:sp macro="" textlink="">
      <xdr:nvSpPr>
        <xdr:cNvPr id="1619" name="Text Box 46">
          <a:extLst>
            <a:ext uri="{FF2B5EF4-FFF2-40B4-BE49-F238E27FC236}">
              <a16:creationId xmlns:a16="http://schemas.microsoft.com/office/drawing/2014/main" id="{A7A4BA53-5735-4635-95A4-6E935BC0E423}"/>
            </a:ext>
          </a:extLst>
        </xdr:cNvPr>
        <xdr:cNvSpPr txBox="1">
          <a:spLocks noChangeArrowheads="1"/>
        </xdr:cNvSpPr>
      </xdr:nvSpPr>
      <xdr:spPr bwMode="auto">
        <a:xfrm>
          <a:off x="4676775" y="38366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180</xdr:row>
      <xdr:rowOff>0</xdr:rowOff>
    </xdr:from>
    <xdr:ext cx="76200" cy="171450"/>
    <xdr:sp macro="" textlink="">
      <xdr:nvSpPr>
        <xdr:cNvPr id="1620" name="Text Box 43">
          <a:extLst>
            <a:ext uri="{FF2B5EF4-FFF2-40B4-BE49-F238E27FC236}">
              <a16:creationId xmlns:a16="http://schemas.microsoft.com/office/drawing/2014/main" id="{A87E0755-32A4-4954-92BE-F2502B8D2C89}"/>
            </a:ext>
          </a:extLst>
        </xdr:cNvPr>
        <xdr:cNvSpPr txBox="1">
          <a:spLocks noChangeArrowheads="1"/>
        </xdr:cNvSpPr>
      </xdr:nvSpPr>
      <xdr:spPr bwMode="auto">
        <a:xfrm>
          <a:off x="4676775" y="38366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66675"/>
    <xdr:sp macro="" textlink="">
      <xdr:nvSpPr>
        <xdr:cNvPr id="1621" name="Text Box 68">
          <a:extLst>
            <a:ext uri="{FF2B5EF4-FFF2-40B4-BE49-F238E27FC236}">
              <a16:creationId xmlns:a16="http://schemas.microsoft.com/office/drawing/2014/main" id="{1C9BBE1F-359A-4B43-ADC2-15700BC10000}"/>
            </a:ext>
          </a:extLst>
        </xdr:cNvPr>
        <xdr:cNvSpPr txBox="1">
          <a:spLocks noChangeArrowheads="1"/>
        </xdr:cNvSpPr>
      </xdr:nvSpPr>
      <xdr:spPr bwMode="auto">
        <a:xfrm>
          <a:off x="3933825" y="3836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66675"/>
    <xdr:sp macro="" textlink="">
      <xdr:nvSpPr>
        <xdr:cNvPr id="1622" name="Text Box 69">
          <a:extLst>
            <a:ext uri="{FF2B5EF4-FFF2-40B4-BE49-F238E27FC236}">
              <a16:creationId xmlns:a16="http://schemas.microsoft.com/office/drawing/2014/main" id="{32D0A233-8CF3-4E17-B2DC-624479F806D2}"/>
            </a:ext>
          </a:extLst>
        </xdr:cNvPr>
        <xdr:cNvSpPr txBox="1">
          <a:spLocks noChangeArrowheads="1"/>
        </xdr:cNvSpPr>
      </xdr:nvSpPr>
      <xdr:spPr bwMode="auto">
        <a:xfrm>
          <a:off x="3933825" y="3836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66675"/>
    <xdr:sp macro="" textlink="">
      <xdr:nvSpPr>
        <xdr:cNvPr id="1623" name="Text Box 70">
          <a:extLst>
            <a:ext uri="{FF2B5EF4-FFF2-40B4-BE49-F238E27FC236}">
              <a16:creationId xmlns:a16="http://schemas.microsoft.com/office/drawing/2014/main" id="{3E580375-2AEF-4169-94B2-19F4CDF9F41E}"/>
            </a:ext>
          </a:extLst>
        </xdr:cNvPr>
        <xdr:cNvSpPr txBox="1">
          <a:spLocks noChangeArrowheads="1"/>
        </xdr:cNvSpPr>
      </xdr:nvSpPr>
      <xdr:spPr bwMode="auto">
        <a:xfrm>
          <a:off x="3933825" y="3836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66675"/>
    <xdr:sp macro="" textlink="">
      <xdr:nvSpPr>
        <xdr:cNvPr id="1624" name="Text Box 71">
          <a:extLst>
            <a:ext uri="{FF2B5EF4-FFF2-40B4-BE49-F238E27FC236}">
              <a16:creationId xmlns:a16="http://schemas.microsoft.com/office/drawing/2014/main" id="{0A91C8A3-C87A-4C5D-B610-E0F9137C7337}"/>
            </a:ext>
          </a:extLst>
        </xdr:cNvPr>
        <xdr:cNvSpPr txBox="1">
          <a:spLocks noChangeArrowheads="1"/>
        </xdr:cNvSpPr>
      </xdr:nvSpPr>
      <xdr:spPr bwMode="auto">
        <a:xfrm>
          <a:off x="3933825" y="3836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66675"/>
    <xdr:sp macro="" textlink="">
      <xdr:nvSpPr>
        <xdr:cNvPr id="1625" name="Text Box 72">
          <a:extLst>
            <a:ext uri="{FF2B5EF4-FFF2-40B4-BE49-F238E27FC236}">
              <a16:creationId xmlns:a16="http://schemas.microsoft.com/office/drawing/2014/main" id="{3D7693A5-2EC5-4920-9FBA-DC1E6C96081E}"/>
            </a:ext>
          </a:extLst>
        </xdr:cNvPr>
        <xdr:cNvSpPr txBox="1">
          <a:spLocks noChangeArrowheads="1"/>
        </xdr:cNvSpPr>
      </xdr:nvSpPr>
      <xdr:spPr bwMode="auto">
        <a:xfrm>
          <a:off x="3933825" y="3836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66675"/>
    <xdr:sp macro="" textlink="">
      <xdr:nvSpPr>
        <xdr:cNvPr id="1626" name="Text Box 73">
          <a:extLst>
            <a:ext uri="{FF2B5EF4-FFF2-40B4-BE49-F238E27FC236}">
              <a16:creationId xmlns:a16="http://schemas.microsoft.com/office/drawing/2014/main" id="{ED3B7B56-8B9A-4160-B9DC-F2B4724AF192}"/>
            </a:ext>
          </a:extLst>
        </xdr:cNvPr>
        <xdr:cNvSpPr txBox="1">
          <a:spLocks noChangeArrowheads="1"/>
        </xdr:cNvSpPr>
      </xdr:nvSpPr>
      <xdr:spPr bwMode="auto">
        <a:xfrm>
          <a:off x="3933825" y="3836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28575"/>
    <xdr:sp macro="" textlink="">
      <xdr:nvSpPr>
        <xdr:cNvPr id="1627" name="Text Box 46">
          <a:extLst>
            <a:ext uri="{FF2B5EF4-FFF2-40B4-BE49-F238E27FC236}">
              <a16:creationId xmlns:a16="http://schemas.microsoft.com/office/drawing/2014/main" id="{CC47E575-4ABE-4D6D-A87D-F7CE3F0D70B3}"/>
            </a:ext>
          </a:extLst>
        </xdr:cNvPr>
        <xdr:cNvSpPr txBox="1">
          <a:spLocks noChangeArrowheads="1"/>
        </xdr:cNvSpPr>
      </xdr:nvSpPr>
      <xdr:spPr bwMode="auto">
        <a:xfrm>
          <a:off x="3933825" y="3836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28575"/>
    <xdr:sp macro="" textlink="">
      <xdr:nvSpPr>
        <xdr:cNvPr id="1628" name="Text Box 43">
          <a:extLst>
            <a:ext uri="{FF2B5EF4-FFF2-40B4-BE49-F238E27FC236}">
              <a16:creationId xmlns:a16="http://schemas.microsoft.com/office/drawing/2014/main" id="{BD73417B-3144-4031-B036-B52CE445FE01}"/>
            </a:ext>
          </a:extLst>
        </xdr:cNvPr>
        <xdr:cNvSpPr txBox="1">
          <a:spLocks noChangeArrowheads="1"/>
        </xdr:cNvSpPr>
      </xdr:nvSpPr>
      <xdr:spPr bwMode="auto">
        <a:xfrm>
          <a:off x="3933825" y="3836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28575"/>
    <xdr:sp macro="" textlink="">
      <xdr:nvSpPr>
        <xdr:cNvPr id="1629" name="Text Box 46">
          <a:extLst>
            <a:ext uri="{FF2B5EF4-FFF2-40B4-BE49-F238E27FC236}">
              <a16:creationId xmlns:a16="http://schemas.microsoft.com/office/drawing/2014/main" id="{5BA07A56-73E1-445C-ACCC-35CEE07F4DFD}"/>
            </a:ext>
          </a:extLst>
        </xdr:cNvPr>
        <xdr:cNvSpPr txBox="1">
          <a:spLocks noChangeArrowheads="1"/>
        </xdr:cNvSpPr>
      </xdr:nvSpPr>
      <xdr:spPr bwMode="auto">
        <a:xfrm>
          <a:off x="3933825" y="3836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28575"/>
    <xdr:sp macro="" textlink="">
      <xdr:nvSpPr>
        <xdr:cNvPr id="1630" name="Text Box 43">
          <a:extLst>
            <a:ext uri="{FF2B5EF4-FFF2-40B4-BE49-F238E27FC236}">
              <a16:creationId xmlns:a16="http://schemas.microsoft.com/office/drawing/2014/main" id="{7E4DE092-789C-427B-A25D-CCC74EB25061}"/>
            </a:ext>
          </a:extLst>
        </xdr:cNvPr>
        <xdr:cNvSpPr txBox="1">
          <a:spLocks noChangeArrowheads="1"/>
        </xdr:cNvSpPr>
      </xdr:nvSpPr>
      <xdr:spPr bwMode="auto">
        <a:xfrm>
          <a:off x="3933825" y="3836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66675"/>
    <xdr:sp macro="" textlink="">
      <xdr:nvSpPr>
        <xdr:cNvPr id="1631" name="Text Box 68">
          <a:extLst>
            <a:ext uri="{FF2B5EF4-FFF2-40B4-BE49-F238E27FC236}">
              <a16:creationId xmlns:a16="http://schemas.microsoft.com/office/drawing/2014/main" id="{069007FC-551F-47AC-B5AF-CF8D1EB17EC8}"/>
            </a:ext>
          </a:extLst>
        </xdr:cNvPr>
        <xdr:cNvSpPr txBox="1">
          <a:spLocks noChangeArrowheads="1"/>
        </xdr:cNvSpPr>
      </xdr:nvSpPr>
      <xdr:spPr bwMode="auto">
        <a:xfrm>
          <a:off x="3933825" y="3836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66675"/>
    <xdr:sp macro="" textlink="">
      <xdr:nvSpPr>
        <xdr:cNvPr id="1632" name="Text Box 69">
          <a:extLst>
            <a:ext uri="{FF2B5EF4-FFF2-40B4-BE49-F238E27FC236}">
              <a16:creationId xmlns:a16="http://schemas.microsoft.com/office/drawing/2014/main" id="{ECB1BBFE-DAD0-421D-925B-853981F75C39}"/>
            </a:ext>
          </a:extLst>
        </xdr:cNvPr>
        <xdr:cNvSpPr txBox="1">
          <a:spLocks noChangeArrowheads="1"/>
        </xdr:cNvSpPr>
      </xdr:nvSpPr>
      <xdr:spPr bwMode="auto">
        <a:xfrm>
          <a:off x="3933825" y="3836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66675"/>
    <xdr:sp macro="" textlink="">
      <xdr:nvSpPr>
        <xdr:cNvPr id="1633" name="Text Box 70">
          <a:extLst>
            <a:ext uri="{FF2B5EF4-FFF2-40B4-BE49-F238E27FC236}">
              <a16:creationId xmlns:a16="http://schemas.microsoft.com/office/drawing/2014/main" id="{0B11A77D-1459-473B-94D1-CA3E07326F05}"/>
            </a:ext>
          </a:extLst>
        </xdr:cNvPr>
        <xdr:cNvSpPr txBox="1">
          <a:spLocks noChangeArrowheads="1"/>
        </xdr:cNvSpPr>
      </xdr:nvSpPr>
      <xdr:spPr bwMode="auto">
        <a:xfrm>
          <a:off x="3933825" y="3836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66675"/>
    <xdr:sp macro="" textlink="">
      <xdr:nvSpPr>
        <xdr:cNvPr id="1634" name="Text Box 71">
          <a:extLst>
            <a:ext uri="{FF2B5EF4-FFF2-40B4-BE49-F238E27FC236}">
              <a16:creationId xmlns:a16="http://schemas.microsoft.com/office/drawing/2014/main" id="{40D25A73-5CB0-4C78-913F-B7977C3E3E46}"/>
            </a:ext>
          </a:extLst>
        </xdr:cNvPr>
        <xdr:cNvSpPr txBox="1">
          <a:spLocks noChangeArrowheads="1"/>
        </xdr:cNvSpPr>
      </xdr:nvSpPr>
      <xdr:spPr bwMode="auto">
        <a:xfrm>
          <a:off x="3933825" y="3836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66675"/>
    <xdr:sp macro="" textlink="">
      <xdr:nvSpPr>
        <xdr:cNvPr id="1635" name="Text Box 72">
          <a:extLst>
            <a:ext uri="{FF2B5EF4-FFF2-40B4-BE49-F238E27FC236}">
              <a16:creationId xmlns:a16="http://schemas.microsoft.com/office/drawing/2014/main" id="{C70B1E8D-1A2D-4B74-8013-98806C61D566}"/>
            </a:ext>
          </a:extLst>
        </xdr:cNvPr>
        <xdr:cNvSpPr txBox="1">
          <a:spLocks noChangeArrowheads="1"/>
        </xdr:cNvSpPr>
      </xdr:nvSpPr>
      <xdr:spPr bwMode="auto">
        <a:xfrm>
          <a:off x="3933825" y="3836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66675"/>
    <xdr:sp macro="" textlink="">
      <xdr:nvSpPr>
        <xdr:cNvPr id="1636" name="Text Box 73">
          <a:extLst>
            <a:ext uri="{FF2B5EF4-FFF2-40B4-BE49-F238E27FC236}">
              <a16:creationId xmlns:a16="http://schemas.microsoft.com/office/drawing/2014/main" id="{54B39A17-B0F3-4788-9CA4-BE5ECC306D46}"/>
            </a:ext>
          </a:extLst>
        </xdr:cNvPr>
        <xdr:cNvSpPr txBox="1">
          <a:spLocks noChangeArrowheads="1"/>
        </xdr:cNvSpPr>
      </xdr:nvSpPr>
      <xdr:spPr bwMode="auto">
        <a:xfrm>
          <a:off x="3933825" y="3836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28575"/>
    <xdr:sp macro="" textlink="">
      <xdr:nvSpPr>
        <xdr:cNvPr id="1637" name="Text Box 46">
          <a:extLst>
            <a:ext uri="{FF2B5EF4-FFF2-40B4-BE49-F238E27FC236}">
              <a16:creationId xmlns:a16="http://schemas.microsoft.com/office/drawing/2014/main" id="{7CF0F697-3B3D-4A29-B03D-3B6651E10CA5}"/>
            </a:ext>
          </a:extLst>
        </xdr:cNvPr>
        <xdr:cNvSpPr txBox="1">
          <a:spLocks noChangeArrowheads="1"/>
        </xdr:cNvSpPr>
      </xdr:nvSpPr>
      <xdr:spPr bwMode="auto">
        <a:xfrm>
          <a:off x="3933825" y="3836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28575"/>
    <xdr:sp macro="" textlink="">
      <xdr:nvSpPr>
        <xdr:cNvPr id="1638" name="Text Box 43">
          <a:extLst>
            <a:ext uri="{FF2B5EF4-FFF2-40B4-BE49-F238E27FC236}">
              <a16:creationId xmlns:a16="http://schemas.microsoft.com/office/drawing/2014/main" id="{5D81182D-6AF8-4974-AA88-7FD2CA97C52A}"/>
            </a:ext>
          </a:extLst>
        </xdr:cNvPr>
        <xdr:cNvSpPr txBox="1">
          <a:spLocks noChangeArrowheads="1"/>
        </xdr:cNvSpPr>
      </xdr:nvSpPr>
      <xdr:spPr bwMode="auto">
        <a:xfrm>
          <a:off x="3933825" y="3836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28575"/>
    <xdr:sp macro="" textlink="">
      <xdr:nvSpPr>
        <xdr:cNvPr id="1639" name="Text Box 46">
          <a:extLst>
            <a:ext uri="{FF2B5EF4-FFF2-40B4-BE49-F238E27FC236}">
              <a16:creationId xmlns:a16="http://schemas.microsoft.com/office/drawing/2014/main" id="{547160E0-F35C-48AF-BE97-66DC07CF326B}"/>
            </a:ext>
          </a:extLst>
        </xdr:cNvPr>
        <xdr:cNvSpPr txBox="1">
          <a:spLocks noChangeArrowheads="1"/>
        </xdr:cNvSpPr>
      </xdr:nvSpPr>
      <xdr:spPr bwMode="auto">
        <a:xfrm>
          <a:off x="3933825" y="3836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28575"/>
    <xdr:sp macro="" textlink="">
      <xdr:nvSpPr>
        <xdr:cNvPr id="1640" name="Text Box 43">
          <a:extLst>
            <a:ext uri="{FF2B5EF4-FFF2-40B4-BE49-F238E27FC236}">
              <a16:creationId xmlns:a16="http://schemas.microsoft.com/office/drawing/2014/main" id="{75B5AAEE-5C4A-4E91-ADB6-5ABEE92D8E03}"/>
            </a:ext>
          </a:extLst>
        </xdr:cNvPr>
        <xdr:cNvSpPr txBox="1">
          <a:spLocks noChangeArrowheads="1"/>
        </xdr:cNvSpPr>
      </xdr:nvSpPr>
      <xdr:spPr bwMode="auto">
        <a:xfrm>
          <a:off x="3933825" y="3836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47625"/>
    <xdr:sp macro="" textlink="">
      <xdr:nvSpPr>
        <xdr:cNvPr id="1641" name="Text Box 68">
          <a:extLst>
            <a:ext uri="{FF2B5EF4-FFF2-40B4-BE49-F238E27FC236}">
              <a16:creationId xmlns:a16="http://schemas.microsoft.com/office/drawing/2014/main" id="{F5444CCA-4A7D-4A12-9947-2C7F3A848248}"/>
            </a:ext>
          </a:extLst>
        </xdr:cNvPr>
        <xdr:cNvSpPr txBox="1">
          <a:spLocks noChangeArrowheads="1"/>
        </xdr:cNvSpPr>
      </xdr:nvSpPr>
      <xdr:spPr bwMode="auto">
        <a:xfrm>
          <a:off x="3933825" y="38366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47625"/>
    <xdr:sp macro="" textlink="">
      <xdr:nvSpPr>
        <xdr:cNvPr id="1642" name="Text Box 69">
          <a:extLst>
            <a:ext uri="{FF2B5EF4-FFF2-40B4-BE49-F238E27FC236}">
              <a16:creationId xmlns:a16="http://schemas.microsoft.com/office/drawing/2014/main" id="{8180C6F5-ABC2-4FFD-9AE4-C882A9903839}"/>
            </a:ext>
          </a:extLst>
        </xdr:cNvPr>
        <xdr:cNvSpPr txBox="1">
          <a:spLocks noChangeArrowheads="1"/>
        </xdr:cNvSpPr>
      </xdr:nvSpPr>
      <xdr:spPr bwMode="auto">
        <a:xfrm>
          <a:off x="3933825" y="38366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47625"/>
    <xdr:sp macro="" textlink="">
      <xdr:nvSpPr>
        <xdr:cNvPr id="1643" name="Text Box 70">
          <a:extLst>
            <a:ext uri="{FF2B5EF4-FFF2-40B4-BE49-F238E27FC236}">
              <a16:creationId xmlns:a16="http://schemas.microsoft.com/office/drawing/2014/main" id="{A1E9A4A5-4A34-4E15-B265-11697A1F2CCE}"/>
            </a:ext>
          </a:extLst>
        </xdr:cNvPr>
        <xdr:cNvSpPr txBox="1">
          <a:spLocks noChangeArrowheads="1"/>
        </xdr:cNvSpPr>
      </xdr:nvSpPr>
      <xdr:spPr bwMode="auto">
        <a:xfrm>
          <a:off x="3933825" y="38366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47625"/>
    <xdr:sp macro="" textlink="">
      <xdr:nvSpPr>
        <xdr:cNvPr id="1644" name="Text Box 71">
          <a:extLst>
            <a:ext uri="{FF2B5EF4-FFF2-40B4-BE49-F238E27FC236}">
              <a16:creationId xmlns:a16="http://schemas.microsoft.com/office/drawing/2014/main" id="{DC1C87A6-3CE1-42DF-917F-F540DBF0C9A4}"/>
            </a:ext>
          </a:extLst>
        </xdr:cNvPr>
        <xdr:cNvSpPr txBox="1">
          <a:spLocks noChangeArrowheads="1"/>
        </xdr:cNvSpPr>
      </xdr:nvSpPr>
      <xdr:spPr bwMode="auto">
        <a:xfrm>
          <a:off x="3933825" y="38366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47625"/>
    <xdr:sp macro="" textlink="">
      <xdr:nvSpPr>
        <xdr:cNvPr id="1645" name="Text Box 72">
          <a:extLst>
            <a:ext uri="{FF2B5EF4-FFF2-40B4-BE49-F238E27FC236}">
              <a16:creationId xmlns:a16="http://schemas.microsoft.com/office/drawing/2014/main" id="{6B528192-8591-4EA7-87EC-B2D3A9FA9C7A}"/>
            </a:ext>
          </a:extLst>
        </xdr:cNvPr>
        <xdr:cNvSpPr txBox="1">
          <a:spLocks noChangeArrowheads="1"/>
        </xdr:cNvSpPr>
      </xdr:nvSpPr>
      <xdr:spPr bwMode="auto">
        <a:xfrm>
          <a:off x="3933825" y="38366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47625"/>
    <xdr:sp macro="" textlink="">
      <xdr:nvSpPr>
        <xdr:cNvPr id="1646" name="Text Box 73">
          <a:extLst>
            <a:ext uri="{FF2B5EF4-FFF2-40B4-BE49-F238E27FC236}">
              <a16:creationId xmlns:a16="http://schemas.microsoft.com/office/drawing/2014/main" id="{A25D7FDB-BAC5-4F21-82E5-5C57593B543E}"/>
            </a:ext>
          </a:extLst>
        </xdr:cNvPr>
        <xdr:cNvSpPr txBox="1">
          <a:spLocks noChangeArrowheads="1"/>
        </xdr:cNvSpPr>
      </xdr:nvSpPr>
      <xdr:spPr bwMode="auto">
        <a:xfrm>
          <a:off x="3933825" y="38366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28575"/>
    <xdr:sp macro="" textlink="">
      <xdr:nvSpPr>
        <xdr:cNvPr id="1647" name="Text Box 46">
          <a:extLst>
            <a:ext uri="{FF2B5EF4-FFF2-40B4-BE49-F238E27FC236}">
              <a16:creationId xmlns:a16="http://schemas.microsoft.com/office/drawing/2014/main" id="{9F13DCEB-61B0-45CF-85D0-BC16BFE474E6}"/>
            </a:ext>
          </a:extLst>
        </xdr:cNvPr>
        <xdr:cNvSpPr txBox="1">
          <a:spLocks noChangeArrowheads="1"/>
        </xdr:cNvSpPr>
      </xdr:nvSpPr>
      <xdr:spPr bwMode="auto">
        <a:xfrm>
          <a:off x="3933825" y="3836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28575"/>
    <xdr:sp macro="" textlink="">
      <xdr:nvSpPr>
        <xdr:cNvPr id="1648" name="Text Box 43">
          <a:extLst>
            <a:ext uri="{FF2B5EF4-FFF2-40B4-BE49-F238E27FC236}">
              <a16:creationId xmlns:a16="http://schemas.microsoft.com/office/drawing/2014/main" id="{07ADA0DC-73B3-4793-A56D-207606CA4D9C}"/>
            </a:ext>
          </a:extLst>
        </xdr:cNvPr>
        <xdr:cNvSpPr txBox="1">
          <a:spLocks noChangeArrowheads="1"/>
        </xdr:cNvSpPr>
      </xdr:nvSpPr>
      <xdr:spPr bwMode="auto">
        <a:xfrm>
          <a:off x="3933825" y="3836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28575"/>
    <xdr:sp macro="" textlink="">
      <xdr:nvSpPr>
        <xdr:cNvPr id="1649" name="Text Box 46">
          <a:extLst>
            <a:ext uri="{FF2B5EF4-FFF2-40B4-BE49-F238E27FC236}">
              <a16:creationId xmlns:a16="http://schemas.microsoft.com/office/drawing/2014/main" id="{0CAB5884-7788-46AB-9B63-D41DCF549935}"/>
            </a:ext>
          </a:extLst>
        </xdr:cNvPr>
        <xdr:cNvSpPr txBox="1">
          <a:spLocks noChangeArrowheads="1"/>
        </xdr:cNvSpPr>
      </xdr:nvSpPr>
      <xdr:spPr bwMode="auto">
        <a:xfrm>
          <a:off x="3933825" y="3836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28575"/>
    <xdr:sp macro="" textlink="">
      <xdr:nvSpPr>
        <xdr:cNvPr id="1650" name="Text Box 43">
          <a:extLst>
            <a:ext uri="{FF2B5EF4-FFF2-40B4-BE49-F238E27FC236}">
              <a16:creationId xmlns:a16="http://schemas.microsoft.com/office/drawing/2014/main" id="{6B26B6FE-7A7B-4976-BD86-9AFBCC236A02}"/>
            </a:ext>
          </a:extLst>
        </xdr:cNvPr>
        <xdr:cNvSpPr txBox="1">
          <a:spLocks noChangeArrowheads="1"/>
        </xdr:cNvSpPr>
      </xdr:nvSpPr>
      <xdr:spPr bwMode="auto">
        <a:xfrm>
          <a:off x="3933825" y="3836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180</xdr:row>
      <xdr:rowOff>0</xdr:rowOff>
    </xdr:from>
    <xdr:ext cx="0" cy="171450"/>
    <xdr:sp macro="" textlink="">
      <xdr:nvSpPr>
        <xdr:cNvPr id="1651" name="Text Box 10">
          <a:extLst>
            <a:ext uri="{FF2B5EF4-FFF2-40B4-BE49-F238E27FC236}">
              <a16:creationId xmlns:a16="http://schemas.microsoft.com/office/drawing/2014/main" id="{CD059908-592F-410D-8AF2-F5A645E181FE}"/>
            </a:ext>
          </a:extLst>
        </xdr:cNvPr>
        <xdr:cNvSpPr txBox="1">
          <a:spLocks noChangeArrowheads="1"/>
        </xdr:cNvSpPr>
      </xdr:nvSpPr>
      <xdr:spPr bwMode="auto">
        <a:xfrm>
          <a:off x="1057275" y="383667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171450"/>
    <xdr:sp macro="" textlink="">
      <xdr:nvSpPr>
        <xdr:cNvPr id="1652" name="Text Box 65">
          <a:extLst>
            <a:ext uri="{FF2B5EF4-FFF2-40B4-BE49-F238E27FC236}">
              <a16:creationId xmlns:a16="http://schemas.microsoft.com/office/drawing/2014/main" id="{B6654B61-F2D3-4831-AE39-124ABDC5263E}"/>
            </a:ext>
          </a:extLst>
        </xdr:cNvPr>
        <xdr:cNvSpPr txBox="1">
          <a:spLocks noChangeArrowheads="1"/>
        </xdr:cNvSpPr>
      </xdr:nvSpPr>
      <xdr:spPr bwMode="auto">
        <a:xfrm>
          <a:off x="3933825" y="38366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171450"/>
    <xdr:sp macro="" textlink="">
      <xdr:nvSpPr>
        <xdr:cNvPr id="1653" name="Text Box 91">
          <a:extLst>
            <a:ext uri="{FF2B5EF4-FFF2-40B4-BE49-F238E27FC236}">
              <a16:creationId xmlns:a16="http://schemas.microsoft.com/office/drawing/2014/main" id="{0722B70D-ABC3-4B33-8DE4-56B9DBB07B1F}"/>
            </a:ext>
          </a:extLst>
        </xdr:cNvPr>
        <xdr:cNvSpPr txBox="1">
          <a:spLocks noChangeArrowheads="1"/>
        </xdr:cNvSpPr>
      </xdr:nvSpPr>
      <xdr:spPr bwMode="auto">
        <a:xfrm>
          <a:off x="3933825" y="38366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171450"/>
    <xdr:sp macro="" textlink="">
      <xdr:nvSpPr>
        <xdr:cNvPr id="1654" name="Text Box 65">
          <a:extLst>
            <a:ext uri="{FF2B5EF4-FFF2-40B4-BE49-F238E27FC236}">
              <a16:creationId xmlns:a16="http://schemas.microsoft.com/office/drawing/2014/main" id="{BB2183E9-1BF8-492F-B918-64C3D32EDA04}"/>
            </a:ext>
          </a:extLst>
        </xdr:cNvPr>
        <xdr:cNvSpPr txBox="1">
          <a:spLocks noChangeArrowheads="1"/>
        </xdr:cNvSpPr>
      </xdr:nvSpPr>
      <xdr:spPr bwMode="auto">
        <a:xfrm>
          <a:off x="3933825" y="38366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180</xdr:row>
      <xdr:rowOff>0</xdr:rowOff>
    </xdr:from>
    <xdr:ext cx="76200" cy="171450"/>
    <xdr:sp macro="" textlink="">
      <xdr:nvSpPr>
        <xdr:cNvPr id="1655" name="Text Box 46">
          <a:extLst>
            <a:ext uri="{FF2B5EF4-FFF2-40B4-BE49-F238E27FC236}">
              <a16:creationId xmlns:a16="http://schemas.microsoft.com/office/drawing/2014/main" id="{77DDAD47-51E8-40F9-9C4A-FABC46E92551}"/>
            </a:ext>
          </a:extLst>
        </xdr:cNvPr>
        <xdr:cNvSpPr txBox="1">
          <a:spLocks noChangeArrowheads="1"/>
        </xdr:cNvSpPr>
      </xdr:nvSpPr>
      <xdr:spPr bwMode="auto">
        <a:xfrm>
          <a:off x="4676775" y="38366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180</xdr:row>
      <xdr:rowOff>0</xdr:rowOff>
    </xdr:from>
    <xdr:ext cx="76200" cy="171450"/>
    <xdr:sp macro="" textlink="">
      <xdr:nvSpPr>
        <xdr:cNvPr id="1656" name="Text Box 43">
          <a:extLst>
            <a:ext uri="{FF2B5EF4-FFF2-40B4-BE49-F238E27FC236}">
              <a16:creationId xmlns:a16="http://schemas.microsoft.com/office/drawing/2014/main" id="{0F4EE797-D204-4DDF-ADBF-D16BBD2F85A5}"/>
            </a:ext>
          </a:extLst>
        </xdr:cNvPr>
        <xdr:cNvSpPr txBox="1">
          <a:spLocks noChangeArrowheads="1"/>
        </xdr:cNvSpPr>
      </xdr:nvSpPr>
      <xdr:spPr bwMode="auto">
        <a:xfrm>
          <a:off x="4676775" y="38366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66675"/>
    <xdr:sp macro="" textlink="">
      <xdr:nvSpPr>
        <xdr:cNvPr id="1657" name="Text Box 68">
          <a:extLst>
            <a:ext uri="{FF2B5EF4-FFF2-40B4-BE49-F238E27FC236}">
              <a16:creationId xmlns:a16="http://schemas.microsoft.com/office/drawing/2014/main" id="{EE6127D2-151C-4F04-87BB-F55BCF5F8790}"/>
            </a:ext>
          </a:extLst>
        </xdr:cNvPr>
        <xdr:cNvSpPr txBox="1">
          <a:spLocks noChangeArrowheads="1"/>
        </xdr:cNvSpPr>
      </xdr:nvSpPr>
      <xdr:spPr bwMode="auto">
        <a:xfrm>
          <a:off x="3933825" y="3836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66675"/>
    <xdr:sp macro="" textlink="">
      <xdr:nvSpPr>
        <xdr:cNvPr id="1658" name="Text Box 69">
          <a:extLst>
            <a:ext uri="{FF2B5EF4-FFF2-40B4-BE49-F238E27FC236}">
              <a16:creationId xmlns:a16="http://schemas.microsoft.com/office/drawing/2014/main" id="{198F48FF-7E58-42E5-8B2A-5065DDEE9882}"/>
            </a:ext>
          </a:extLst>
        </xdr:cNvPr>
        <xdr:cNvSpPr txBox="1">
          <a:spLocks noChangeArrowheads="1"/>
        </xdr:cNvSpPr>
      </xdr:nvSpPr>
      <xdr:spPr bwMode="auto">
        <a:xfrm>
          <a:off x="3933825" y="3836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66675"/>
    <xdr:sp macro="" textlink="">
      <xdr:nvSpPr>
        <xdr:cNvPr id="1659" name="Text Box 70">
          <a:extLst>
            <a:ext uri="{FF2B5EF4-FFF2-40B4-BE49-F238E27FC236}">
              <a16:creationId xmlns:a16="http://schemas.microsoft.com/office/drawing/2014/main" id="{65350EF9-60FD-4305-A698-F722F6488549}"/>
            </a:ext>
          </a:extLst>
        </xdr:cNvPr>
        <xdr:cNvSpPr txBox="1">
          <a:spLocks noChangeArrowheads="1"/>
        </xdr:cNvSpPr>
      </xdr:nvSpPr>
      <xdr:spPr bwMode="auto">
        <a:xfrm>
          <a:off x="3933825" y="3836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66675"/>
    <xdr:sp macro="" textlink="">
      <xdr:nvSpPr>
        <xdr:cNvPr id="1660" name="Text Box 71">
          <a:extLst>
            <a:ext uri="{FF2B5EF4-FFF2-40B4-BE49-F238E27FC236}">
              <a16:creationId xmlns:a16="http://schemas.microsoft.com/office/drawing/2014/main" id="{45D06472-49F1-4AB6-8561-89C6C6ABCD4B}"/>
            </a:ext>
          </a:extLst>
        </xdr:cNvPr>
        <xdr:cNvSpPr txBox="1">
          <a:spLocks noChangeArrowheads="1"/>
        </xdr:cNvSpPr>
      </xdr:nvSpPr>
      <xdr:spPr bwMode="auto">
        <a:xfrm>
          <a:off x="3933825" y="3836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66675"/>
    <xdr:sp macro="" textlink="">
      <xdr:nvSpPr>
        <xdr:cNvPr id="1661" name="Text Box 72">
          <a:extLst>
            <a:ext uri="{FF2B5EF4-FFF2-40B4-BE49-F238E27FC236}">
              <a16:creationId xmlns:a16="http://schemas.microsoft.com/office/drawing/2014/main" id="{15EC64FF-9F39-451C-B9CD-2C5D8C2EA61D}"/>
            </a:ext>
          </a:extLst>
        </xdr:cNvPr>
        <xdr:cNvSpPr txBox="1">
          <a:spLocks noChangeArrowheads="1"/>
        </xdr:cNvSpPr>
      </xdr:nvSpPr>
      <xdr:spPr bwMode="auto">
        <a:xfrm>
          <a:off x="3933825" y="3836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66675"/>
    <xdr:sp macro="" textlink="">
      <xdr:nvSpPr>
        <xdr:cNvPr id="1662" name="Text Box 73">
          <a:extLst>
            <a:ext uri="{FF2B5EF4-FFF2-40B4-BE49-F238E27FC236}">
              <a16:creationId xmlns:a16="http://schemas.microsoft.com/office/drawing/2014/main" id="{5C2A1F35-05CD-494B-A0A6-39093023304B}"/>
            </a:ext>
          </a:extLst>
        </xdr:cNvPr>
        <xdr:cNvSpPr txBox="1">
          <a:spLocks noChangeArrowheads="1"/>
        </xdr:cNvSpPr>
      </xdr:nvSpPr>
      <xdr:spPr bwMode="auto">
        <a:xfrm>
          <a:off x="3933825" y="3836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28575"/>
    <xdr:sp macro="" textlink="">
      <xdr:nvSpPr>
        <xdr:cNvPr id="1663" name="Text Box 46">
          <a:extLst>
            <a:ext uri="{FF2B5EF4-FFF2-40B4-BE49-F238E27FC236}">
              <a16:creationId xmlns:a16="http://schemas.microsoft.com/office/drawing/2014/main" id="{9B95286B-651E-4A70-B1F5-A4DA2B9B2059}"/>
            </a:ext>
          </a:extLst>
        </xdr:cNvPr>
        <xdr:cNvSpPr txBox="1">
          <a:spLocks noChangeArrowheads="1"/>
        </xdr:cNvSpPr>
      </xdr:nvSpPr>
      <xdr:spPr bwMode="auto">
        <a:xfrm>
          <a:off x="3933825" y="3836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28575"/>
    <xdr:sp macro="" textlink="">
      <xdr:nvSpPr>
        <xdr:cNvPr id="1664" name="Text Box 43">
          <a:extLst>
            <a:ext uri="{FF2B5EF4-FFF2-40B4-BE49-F238E27FC236}">
              <a16:creationId xmlns:a16="http://schemas.microsoft.com/office/drawing/2014/main" id="{A5BF251F-F09A-4B3A-B731-2B42B5453878}"/>
            </a:ext>
          </a:extLst>
        </xdr:cNvPr>
        <xdr:cNvSpPr txBox="1">
          <a:spLocks noChangeArrowheads="1"/>
        </xdr:cNvSpPr>
      </xdr:nvSpPr>
      <xdr:spPr bwMode="auto">
        <a:xfrm>
          <a:off x="3933825" y="3836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28575"/>
    <xdr:sp macro="" textlink="">
      <xdr:nvSpPr>
        <xdr:cNvPr id="1665" name="Text Box 46">
          <a:extLst>
            <a:ext uri="{FF2B5EF4-FFF2-40B4-BE49-F238E27FC236}">
              <a16:creationId xmlns:a16="http://schemas.microsoft.com/office/drawing/2014/main" id="{A770855D-AFC9-447A-9118-DFECC54BA290}"/>
            </a:ext>
          </a:extLst>
        </xdr:cNvPr>
        <xdr:cNvSpPr txBox="1">
          <a:spLocks noChangeArrowheads="1"/>
        </xdr:cNvSpPr>
      </xdr:nvSpPr>
      <xdr:spPr bwMode="auto">
        <a:xfrm>
          <a:off x="3933825" y="3836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28575"/>
    <xdr:sp macro="" textlink="">
      <xdr:nvSpPr>
        <xdr:cNvPr id="1666" name="Text Box 43">
          <a:extLst>
            <a:ext uri="{FF2B5EF4-FFF2-40B4-BE49-F238E27FC236}">
              <a16:creationId xmlns:a16="http://schemas.microsoft.com/office/drawing/2014/main" id="{2E1448A9-EC93-4DB4-B04A-FB6B407A8F4B}"/>
            </a:ext>
          </a:extLst>
        </xdr:cNvPr>
        <xdr:cNvSpPr txBox="1">
          <a:spLocks noChangeArrowheads="1"/>
        </xdr:cNvSpPr>
      </xdr:nvSpPr>
      <xdr:spPr bwMode="auto">
        <a:xfrm>
          <a:off x="3933825" y="3836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66675"/>
    <xdr:sp macro="" textlink="">
      <xdr:nvSpPr>
        <xdr:cNvPr id="1667" name="Text Box 68">
          <a:extLst>
            <a:ext uri="{FF2B5EF4-FFF2-40B4-BE49-F238E27FC236}">
              <a16:creationId xmlns:a16="http://schemas.microsoft.com/office/drawing/2014/main" id="{0F295450-009F-4C2D-AD1E-5B59B480A7BA}"/>
            </a:ext>
          </a:extLst>
        </xdr:cNvPr>
        <xdr:cNvSpPr txBox="1">
          <a:spLocks noChangeArrowheads="1"/>
        </xdr:cNvSpPr>
      </xdr:nvSpPr>
      <xdr:spPr bwMode="auto">
        <a:xfrm>
          <a:off x="3933825" y="3836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66675"/>
    <xdr:sp macro="" textlink="">
      <xdr:nvSpPr>
        <xdr:cNvPr id="1668" name="Text Box 69">
          <a:extLst>
            <a:ext uri="{FF2B5EF4-FFF2-40B4-BE49-F238E27FC236}">
              <a16:creationId xmlns:a16="http://schemas.microsoft.com/office/drawing/2014/main" id="{3DA23201-3567-49E9-AB35-3489F7E9BDCD}"/>
            </a:ext>
          </a:extLst>
        </xdr:cNvPr>
        <xdr:cNvSpPr txBox="1">
          <a:spLocks noChangeArrowheads="1"/>
        </xdr:cNvSpPr>
      </xdr:nvSpPr>
      <xdr:spPr bwMode="auto">
        <a:xfrm>
          <a:off x="3933825" y="3836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66675"/>
    <xdr:sp macro="" textlink="">
      <xdr:nvSpPr>
        <xdr:cNvPr id="1669" name="Text Box 70">
          <a:extLst>
            <a:ext uri="{FF2B5EF4-FFF2-40B4-BE49-F238E27FC236}">
              <a16:creationId xmlns:a16="http://schemas.microsoft.com/office/drawing/2014/main" id="{BC088B62-09B8-4C2F-81BA-608F1C915969}"/>
            </a:ext>
          </a:extLst>
        </xdr:cNvPr>
        <xdr:cNvSpPr txBox="1">
          <a:spLocks noChangeArrowheads="1"/>
        </xdr:cNvSpPr>
      </xdr:nvSpPr>
      <xdr:spPr bwMode="auto">
        <a:xfrm>
          <a:off x="3933825" y="3836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66675"/>
    <xdr:sp macro="" textlink="">
      <xdr:nvSpPr>
        <xdr:cNvPr id="1670" name="Text Box 71">
          <a:extLst>
            <a:ext uri="{FF2B5EF4-FFF2-40B4-BE49-F238E27FC236}">
              <a16:creationId xmlns:a16="http://schemas.microsoft.com/office/drawing/2014/main" id="{B4B592EA-C568-44C6-A2E4-4704CB61193B}"/>
            </a:ext>
          </a:extLst>
        </xdr:cNvPr>
        <xdr:cNvSpPr txBox="1">
          <a:spLocks noChangeArrowheads="1"/>
        </xdr:cNvSpPr>
      </xdr:nvSpPr>
      <xdr:spPr bwMode="auto">
        <a:xfrm>
          <a:off x="3933825" y="3836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66675"/>
    <xdr:sp macro="" textlink="">
      <xdr:nvSpPr>
        <xdr:cNvPr id="1671" name="Text Box 72">
          <a:extLst>
            <a:ext uri="{FF2B5EF4-FFF2-40B4-BE49-F238E27FC236}">
              <a16:creationId xmlns:a16="http://schemas.microsoft.com/office/drawing/2014/main" id="{D321600D-B1DF-4702-8394-4A804C862A1D}"/>
            </a:ext>
          </a:extLst>
        </xdr:cNvPr>
        <xdr:cNvSpPr txBox="1">
          <a:spLocks noChangeArrowheads="1"/>
        </xdr:cNvSpPr>
      </xdr:nvSpPr>
      <xdr:spPr bwMode="auto">
        <a:xfrm>
          <a:off x="3933825" y="3836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66675"/>
    <xdr:sp macro="" textlink="">
      <xdr:nvSpPr>
        <xdr:cNvPr id="1672" name="Text Box 73">
          <a:extLst>
            <a:ext uri="{FF2B5EF4-FFF2-40B4-BE49-F238E27FC236}">
              <a16:creationId xmlns:a16="http://schemas.microsoft.com/office/drawing/2014/main" id="{BA2833F9-09E8-4C62-A92F-C9708BE306AA}"/>
            </a:ext>
          </a:extLst>
        </xdr:cNvPr>
        <xdr:cNvSpPr txBox="1">
          <a:spLocks noChangeArrowheads="1"/>
        </xdr:cNvSpPr>
      </xdr:nvSpPr>
      <xdr:spPr bwMode="auto">
        <a:xfrm>
          <a:off x="3933825" y="3836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28575"/>
    <xdr:sp macro="" textlink="">
      <xdr:nvSpPr>
        <xdr:cNvPr id="1673" name="Text Box 46">
          <a:extLst>
            <a:ext uri="{FF2B5EF4-FFF2-40B4-BE49-F238E27FC236}">
              <a16:creationId xmlns:a16="http://schemas.microsoft.com/office/drawing/2014/main" id="{0E80748F-F6EF-4ED4-9F60-386E9F495281}"/>
            </a:ext>
          </a:extLst>
        </xdr:cNvPr>
        <xdr:cNvSpPr txBox="1">
          <a:spLocks noChangeArrowheads="1"/>
        </xdr:cNvSpPr>
      </xdr:nvSpPr>
      <xdr:spPr bwMode="auto">
        <a:xfrm>
          <a:off x="3933825" y="3836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28575"/>
    <xdr:sp macro="" textlink="">
      <xdr:nvSpPr>
        <xdr:cNvPr id="1674" name="Text Box 43">
          <a:extLst>
            <a:ext uri="{FF2B5EF4-FFF2-40B4-BE49-F238E27FC236}">
              <a16:creationId xmlns:a16="http://schemas.microsoft.com/office/drawing/2014/main" id="{A9FC8B68-13CF-402A-85CC-7299C7251DB9}"/>
            </a:ext>
          </a:extLst>
        </xdr:cNvPr>
        <xdr:cNvSpPr txBox="1">
          <a:spLocks noChangeArrowheads="1"/>
        </xdr:cNvSpPr>
      </xdr:nvSpPr>
      <xdr:spPr bwMode="auto">
        <a:xfrm>
          <a:off x="3933825" y="3836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28575"/>
    <xdr:sp macro="" textlink="">
      <xdr:nvSpPr>
        <xdr:cNvPr id="1675" name="Text Box 46">
          <a:extLst>
            <a:ext uri="{FF2B5EF4-FFF2-40B4-BE49-F238E27FC236}">
              <a16:creationId xmlns:a16="http://schemas.microsoft.com/office/drawing/2014/main" id="{20597466-1BC8-4D60-9233-7E4300531E7F}"/>
            </a:ext>
          </a:extLst>
        </xdr:cNvPr>
        <xdr:cNvSpPr txBox="1">
          <a:spLocks noChangeArrowheads="1"/>
        </xdr:cNvSpPr>
      </xdr:nvSpPr>
      <xdr:spPr bwMode="auto">
        <a:xfrm>
          <a:off x="3933825" y="3836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28575"/>
    <xdr:sp macro="" textlink="">
      <xdr:nvSpPr>
        <xdr:cNvPr id="1676" name="Text Box 43">
          <a:extLst>
            <a:ext uri="{FF2B5EF4-FFF2-40B4-BE49-F238E27FC236}">
              <a16:creationId xmlns:a16="http://schemas.microsoft.com/office/drawing/2014/main" id="{0BD92C68-5117-4EC6-8715-47A3333DA54B}"/>
            </a:ext>
          </a:extLst>
        </xdr:cNvPr>
        <xdr:cNvSpPr txBox="1">
          <a:spLocks noChangeArrowheads="1"/>
        </xdr:cNvSpPr>
      </xdr:nvSpPr>
      <xdr:spPr bwMode="auto">
        <a:xfrm>
          <a:off x="3933825" y="3836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47625"/>
    <xdr:sp macro="" textlink="">
      <xdr:nvSpPr>
        <xdr:cNvPr id="1677" name="Text Box 68">
          <a:extLst>
            <a:ext uri="{FF2B5EF4-FFF2-40B4-BE49-F238E27FC236}">
              <a16:creationId xmlns:a16="http://schemas.microsoft.com/office/drawing/2014/main" id="{6FF16153-6012-4A6F-B622-F3DC9C8E0EA7}"/>
            </a:ext>
          </a:extLst>
        </xdr:cNvPr>
        <xdr:cNvSpPr txBox="1">
          <a:spLocks noChangeArrowheads="1"/>
        </xdr:cNvSpPr>
      </xdr:nvSpPr>
      <xdr:spPr bwMode="auto">
        <a:xfrm>
          <a:off x="3933825" y="38366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47625"/>
    <xdr:sp macro="" textlink="">
      <xdr:nvSpPr>
        <xdr:cNvPr id="1678" name="Text Box 69">
          <a:extLst>
            <a:ext uri="{FF2B5EF4-FFF2-40B4-BE49-F238E27FC236}">
              <a16:creationId xmlns:a16="http://schemas.microsoft.com/office/drawing/2014/main" id="{11E30C19-F797-4E49-BC9E-A0133FC44D8D}"/>
            </a:ext>
          </a:extLst>
        </xdr:cNvPr>
        <xdr:cNvSpPr txBox="1">
          <a:spLocks noChangeArrowheads="1"/>
        </xdr:cNvSpPr>
      </xdr:nvSpPr>
      <xdr:spPr bwMode="auto">
        <a:xfrm>
          <a:off x="3933825" y="38366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47625"/>
    <xdr:sp macro="" textlink="">
      <xdr:nvSpPr>
        <xdr:cNvPr id="1679" name="Text Box 70">
          <a:extLst>
            <a:ext uri="{FF2B5EF4-FFF2-40B4-BE49-F238E27FC236}">
              <a16:creationId xmlns:a16="http://schemas.microsoft.com/office/drawing/2014/main" id="{ED114B95-E533-437D-AFC7-186AC628A1BA}"/>
            </a:ext>
          </a:extLst>
        </xdr:cNvPr>
        <xdr:cNvSpPr txBox="1">
          <a:spLocks noChangeArrowheads="1"/>
        </xdr:cNvSpPr>
      </xdr:nvSpPr>
      <xdr:spPr bwMode="auto">
        <a:xfrm>
          <a:off x="3933825" y="38366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47625"/>
    <xdr:sp macro="" textlink="">
      <xdr:nvSpPr>
        <xdr:cNvPr id="1680" name="Text Box 71">
          <a:extLst>
            <a:ext uri="{FF2B5EF4-FFF2-40B4-BE49-F238E27FC236}">
              <a16:creationId xmlns:a16="http://schemas.microsoft.com/office/drawing/2014/main" id="{9C9B9DC6-F5F6-470B-A545-397F114E263B}"/>
            </a:ext>
          </a:extLst>
        </xdr:cNvPr>
        <xdr:cNvSpPr txBox="1">
          <a:spLocks noChangeArrowheads="1"/>
        </xdr:cNvSpPr>
      </xdr:nvSpPr>
      <xdr:spPr bwMode="auto">
        <a:xfrm>
          <a:off x="3933825" y="38366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47625"/>
    <xdr:sp macro="" textlink="">
      <xdr:nvSpPr>
        <xdr:cNvPr id="1681" name="Text Box 72">
          <a:extLst>
            <a:ext uri="{FF2B5EF4-FFF2-40B4-BE49-F238E27FC236}">
              <a16:creationId xmlns:a16="http://schemas.microsoft.com/office/drawing/2014/main" id="{AF48DAFB-0174-4F88-B95B-E0A604211574}"/>
            </a:ext>
          </a:extLst>
        </xdr:cNvPr>
        <xdr:cNvSpPr txBox="1">
          <a:spLocks noChangeArrowheads="1"/>
        </xdr:cNvSpPr>
      </xdr:nvSpPr>
      <xdr:spPr bwMode="auto">
        <a:xfrm>
          <a:off x="3933825" y="38366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47625"/>
    <xdr:sp macro="" textlink="">
      <xdr:nvSpPr>
        <xdr:cNvPr id="1682" name="Text Box 73">
          <a:extLst>
            <a:ext uri="{FF2B5EF4-FFF2-40B4-BE49-F238E27FC236}">
              <a16:creationId xmlns:a16="http://schemas.microsoft.com/office/drawing/2014/main" id="{4F368889-FC66-461E-8697-6EFC877C65C2}"/>
            </a:ext>
          </a:extLst>
        </xdr:cNvPr>
        <xdr:cNvSpPr txBox="1">
          <a:spLocks noChangeArrowheads="1"/>
        </xdr:cNvSpPr>
      </xdr:nvSpPr>
      <xdr:spPr bwMode="auto">
        <a:xfrm>
          <a:off x="3933825" y="38366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28575"/>
    <xdr:sp macro="" textlink="">
      <xdr:nvSpPr>
        <xdr:cNvPr id="1683" name="Text Box 46">
          <a:extLst>
            <a:ext uri="{FF2B5EF4-FFF2-40B4-BE49-F238E27FC236}">
              <a16:creationId xmlns:a16="http://schemas.microsoft.com/office/drawing/2014/main" id="{28B661DE-EC83-4F01-9376-B58BAA830337}"/>
            </a:ext>
          </a:extLst>
        </xdr:cNvPr>
        <xdr:cNvSpPr txBox="1">
          <a:spLocks noChangeArrowheads="1"/>
        </xdr:cNvSpPr>
      </xdr:nvSpPr>
      <xdr:spPr bwMode="auto">
        <a:xfrm>
          <a:off x="3933825" y="3836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28575"/>
    <xdr:sp macro="" textlink="">
      <xdr:nvSpPr>
        <xdr:cNvPr id="1684" name="Text Box 43">
          <a:extLst>
            <a:ext uri="{FF2B5EF4-FFF2-40B4-BE49-F238E27FC236}">
              <a16:creationId xmlns:a16="http://schemas.microsoft.com/office/drawing/2014/main" id="{B7CC7729-F850-4F3F-AD34-BAB34604D117}"/>
            </a:ext>
          </a:extLst>
        </xdr:cNvPr>
        <xdr:cNvSpPr txBox="1">
          <a:spLocks noChangeArrowheads="1"/>
        </xdr:cNvSpPr>
      </xdr:nvSpPr>
      <xdr:spPr bwMode="auto">
        <a:xfrm>
          <a:off x="3933825" y="3836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28575"/>
    <xdr:sp macro="" textlink="">
      <xdr:nvSpPr>
        <xdr:cNvPr id="1685" name="Text Box 46">
          <a:extLst>
            <a:ext uri="{FF2B5EF4-FFF2-40B4-BE49-F238E27FC236}">
              <a16:creationId xmlns:a16="http://schemas.microsoft.com/office/drawing/2014/main" id="{BC0A55D5-8A29-4832-AD02-E32C138E8CAA}"/>
            </a:ext>
          </a:extLst>
        </xdr:cNvPr>
        <xdr:cNvSpPr txBox="1">
          <a:spLocks noChangeArrowheads="1"/>
        </xdr:cNvSpPr>
      </xdr:nvSpPr>
      <xdr:spPr bwMode="auto">
        <a:xfrm>
          <a:off x="3933825" y="3836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28575"/>
    <xdr:sp macro="" textlink="">
      <xdr:nvSpPr>
        <xdr:cNvPr id="1686" name="Text Box 43">
          <a:extLst>
            <a:ext uri="{FF2B5EF4-FFF2-40B4-BE49-F238E27FC236}">
              <a16:creationId xmlns:a16="http://schemas.microsoft.com/office/drawing/2014/main" id="{3B86F619-D516-43CB-8D01-5A49D0B3B124}"/>
            </a:ext>
          </a:extLst>
        </xdr:cNvPr>
        <xdr:cNvSpPr txBox="1">
          <a:spLocks noChangeArrowheads="1"/>
        </xdr:cNvSpPr>
      </xdr:nvSpPr>
      <xdr:spPr bwMode="auto">
        <a:xfrm>
          <a:off x="3933825" y="3836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180</xdr:row>
      <xdr:rowOff>0</xdr:rowOff>
    </xdr:from>
    <xdr:ext cx="0" cy="171450"/>
    <xdr:sp macro="" textlink="">
      <xdr:nvSpPr>
        <xdr:cNvPr id="1687" name="Text Box 10">
          <a:extLst>
            <a:ext uri="{FF2B5EF4-FFF2-40B4-BE49-F238E27FC236}">
              <a16:creationId xmlns:a16="http://schemas.microsoft.com/office/drawing/2014/main" id="{B327706C-4166-4D76-8DFF-60CE0945E573}"/>
            </a:ext>
          </a:extLst>
        </xdr:cNvPr>
        <xdr:cNvSpPr txBox="1">
          <a:spLocks noChangeArrowheads="1"/>
        </xdr:cNvSpPr>
      </xdr:nvSpPr>
      <xdr:spPr bwMode="auto">
        <a:xfrm>
          <a:off x="1057275" y="383667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171450"/>
    <xdr:sp macro="" textlink="">
      <xdr:nvSpPr>
        <xdr:cNvPr id="1688" name="Text Box 65">
          <a:extLst>
            <a:ext uri="{FF2B5EF4-FFF2-40B4-BE49-F238E27FC236}">
              <a16:creationId xmlns:a16="http://schemas.microsoft.com/office/drawing/2014/main" id="{7B54AABF-6961-470E-855B-DE013B510D60}"/>
            </a:ext>
          </a:extLst>
        </xdr:cNvPr>
        <xdr:cNvSpPr txBox="1">
          <a:spLocks noChangeArrowheads="1"/>
        </xdr:cNvSpPr>
      </xdr:nvSpPr>
      <xdr:spPr bwMode="auto">
        <a:xfrm>
          <a:off x="3933825" y="38366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171450"/>
    <xdr:sp macro="" textlink="">
      <xdr:nvSpPr>
        <xdr:cNvPr id="1689" name="Text Box 91">
          <a:extLst>
            <a:ext uri="{FF2B5EF4-FFF2-40B4-BE49-F238E27FC236}">
              <a16:creationId xmlns:a16="http://schemas.microsoft.com/office/drawing/2014/main" id="{1E3136CC-FFD0-40E2-A240-70433DB2D719}"/>
            </a:ext>
          </a:extLst>
        </xdr:cNvPr>
        <xdr:cNvSpPr txBox="1">
          <a:spLocks noChangeArrowheads="1"/>
        </xdr:cNvSpPr>
      </xdr:nvSpPr>
      <xdr:spPr bwMode="auto">
        <a:xfrm>
          <a:off x="3933825" y="38366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171450"/>
    <xdr:sp macro="" textlink="">
      <xdr:nvSpPr>
        <xdr:cNvPr id="1690" name="Text Box 65">
          <a:extLst>
            <a:ext uri="{FF2B5EF4-FFF2-40B4-BE49-F238E27FC236}">
              <a16:creationId xmlns:a16="http://schemas.microsoft.com/office/drawing/2014/main" id="{54DEBC24-DB9B-4864-BA94-2BD95D359EF8}"/>
            </a:ext>
          </a:extLst>
        </xdr:cNvPr>
        <xdr:cNvSpPr txBox="1">
          <a:spLocks noChangeArrowheads="1"/>
        </xdr:cNvSpPr>
      </xdr:nvSpPr>
      <xdr:spPr bwMode="auto">
        <a:xfrm>
          <a:off x="3933825" y="38366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180</xdr:row>
      <xdr:rowOff>0</xdr:rowOff>
    </xdr:from>
    <xdr:ext cx="76200" cy="171450"/>
    <xdr:sp macro="" textlink="">
      <xdr:nvSpPr>
        <xdr:cNvPr id="1691" name="Text Box 46">
          <a:extLst>
            <a:ext uri="{FF2B5EF4-FFF2-40B4-BE49-F238E27FC236}">
              <a16:creationId xmlns:a16="http://schemas.microsoft.com/office/drawing/2014/main" id="{9118BB5E-7461-4D72-AF16-14B2E22A1969}"/>
            </a:ext>
          </a:extLst>
        </xdr:cNvPr>
        <xdr:cNvSpPr txBox="1">
          <a:spLocks noChangeArrowheads="1"/>
        </xdr:cNvSpPr>
      </xdr:nvSpPr>
      <xdr:spPr bwMode="auto">
        <a:xfrm>
          <a:off x="4676775" y="38366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180</xdr:row>
      <xdr:rowOff>0</xdr:rowOff>
    </xdr:from>
    <xdr:ext cx="76200" cy="171450"/>
    <xdr:sp macro="" textlink="">
      <xdr:nvSpPr>
        <xdr:cNvPr id="1692" name="Text Box 43">
          <a:extLst>
            <a:ext uri="{FF2B5EF4-FFF2-40B4-BE49-F238E27FC236}">
              <a16:creationId xmlns:a16="http://schemas.microsoft.com/office/drawing/2014/main" id="{6411D7CA-6431-410F-A516-BF3F80BD9D68}"/>
            </a:ext>
          </a:extLst>
        </xdr:cNvPr>
        <xdr:cNvSpPr txBox="1">
          <a:spLocks noChangeArrowheads="1"/>
        </xdr:cNvSpPr>
      </xdr:nvSpPr>
      <xdr:spPr bwMode="auto">
        <a:xfrm>
          <a:off x="4676775" y="38366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66675"/>
    <xdr:sp macro="" textlink="">
      <xdr:nvSpPr>
        <xdr:cNvPr id="1693" name="Text Box 68">
          <a:extLst>
            <a:ext uri="{FF2B5EF4-FFF2-40B4-BE49-F238E27FC236}">
              <a16:creationId xmlns:a16="http://schemas.microsoft.com/office/drawing/2014/main" id="{7570C0D2-D4A2-4DE0-970A-2C14B5916C40}"/>
            </a:ext>
          </a:extLst>
        </xdr:cNvPr>
        <xdr:cNvSpPr txBox="1">
          <a:spLocks noChangeArrowheads="1"/>
        </xdr:cNvSpPr>
      </xdr:nvSpPr>
      <xdr:spPr bwMode="auto">
        <a:xfrm>
          <a:off x="3933825" y="3836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66675"/>
    <xdr:sp macro="" textlink="">
      <xdr:nvSpPr>
        <xdr:cNvPr id="1694" name="Text Box 69">
          <a:extLst>
            <a:ext uri="{FF2B5EF4-FFF2-40B4-BE49-F238E27FC236}">
              <a16:creationId xmlns:a16="http://schemas.microsoft.com/office/drawing/2014/main" id="{9B54EBE3-F505-46DD-9FB9-90AB790FFAE4}"/>
            </a:ext>
          </a:extLst>
        </xdr:cNvPr>
        <xdr:cNvSpPr txBox="1">
          <a:spLocks noChangeArrowheads="1"/>
        </xdr:cNvSpPr>
      </xdr:nvSpPr>
      <xdr:spPr bwMode="auto">
        <a:xfrm>
          <a:off x="3933825" y="3836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66675"/>
    <xdr:sp macro="" textlink="">
      <xdr:nvSpPr>
        <xdr:cNvPr id="1695" name="Text Box 70">
          <a:extLst>
            <a:ext uri="{FF2B5EF4-FFF2-40B4-BE49-F238E27FC236}">
              <a16:creationId xmlns:a16="http://schemas.microsoft.com/office/drawing/2014/main" id="{E99EA511-5D91-42D7-9A25-35002726A686}"/>
            </a:ext>
          </a:extLst>
        </xdr:cNvPr>
        <xdr:cNvSpPr txBox="1">
          <a:spLocks noChangeArrowheads="1"/>
        </xdr:cNvSpPr>
      </xdr:nvSpPr>
      <xdr:spPr bwMode="auto">
        <a:xfrm>
          <a:off x="3933825" y="3836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66675"/>
    <xdr:sp macro="" textlink="">
      <xdr:nvSpPr>
        <xdr:cNvPr id="1696" name="Text Box 71">
          <a:extLst>
            <a:ext uri="{FF2B5EF4-FFF2-40B4-BE49-F238E27FC236}">
              <a16:creationId xmlns:a16="http://schemas.microsoft.com/office/drawing/2014/main" id="{601E337C-31BF-423D-BA5C-11277CCEF0AE}"/>
            </a:ext>
          </a:extLst>
        </xdr:cNvPr>
        <xdr:cNvSpPr txBox="1">
          <a:spLocks noChangeArrowheads="1"/>
        </xdr:cNvSpPr>
      </xdr:nvSpPr>
      <xdr:spPr bwMode="auto">
        <a:xfrm>
          <a:off x="3933825" y="3836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66675"/>
    <xdr:sp macro="" textlink="">
      <xdr:nvSpPr>
        <xdr:cNvPr id="1697" name="Text Box 72">
          <a:extLst>
            <a:ext uri="{FF2B5EF4-FFF2-40B4-BE49-F238E27FC236}">
              <a16:creationId xmlns:a16="http://schemas.microsoft.com/office/drawing/2014/main" id="{59A0A2C0-89A3-45FD-AB0D-EAAE12B80ABB}"/>
            </a:ext>
          </a:extLst>
        </xdr:cNvPr>
        <xdr:cNvSpPr txBox="1">
          <a:spLocks noChangeArrowheads="1"/>
        </xdr:cNvSpPr>
      </xdr:nvSpPr>
      <xdr:spPr bwMode="auto">
        <a:xfrm>
          <a:off x="3933825" y="3836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66675"/>
    <xdr:sp macro="" textlink="">
      <xdr:nvSpPr>
        <xdr:cNvPr id="1698" name="Text Box 73">
          <a:extLst>
            <a:ext uri="{FF2B5EF4-FFF2-40B4-BE49-F238E27FC236}">
              <a16:creationId xmlns:a16="http://schemas.microsoft.com/office/drawing/2014/main" id="{E8EB0D91-517A-4BE7-8E99-1A914FC7F71E}"/>
            </a:ext>
          </a:extLst>
        </xdr:cNvPr>
        <xdr:cNvSpPr txBox="1">
          <a:spLocks noChangeArrowheads="1"/>
        </xdr:cNvSpPr>
      </xdr:nvSpPr>
      <xdr:spPr bwMode="auto">
        <a:xfrm>
          <a:off x="3933825" y="3836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28575"/>
    <xdr:sp macro="" textlink="">
      <xdr:nvSpPr>
        <xdr:cNvPr id="1699" name="Text Box 46">
          <a:extLst>
            <a:ext uri="{FF2B5EF4-FFF2-40B4-BE49-F238E27FC236}">
              <a16:creationId xmlns:a16="http://schemas.microsoft.com/office/drawing/2014/main" id="{A3100CF2-BB8B-4976-AE60-E92F38BA8393}"/>
            </a:ext>
          </a:extLst>
        </xdr:cNvPr>
        <xdr:cNvSpPr txBox="1">
          <a:spLocks noChangeArrowheads="1"/>
        </xdr:cNvSpPr>
      </xdr:nvSpPr>
      <xdr:spPr bwMode="auto">
        <a:xfrm>
          <a:off x="3933825" y="3836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28575"/>
    <xdr:sp macro="" textlink="">
      <xdr:nvSpPr>
        <xdr:cNvPr id="1700" name="Text Box 43">
          <a:extLst>
            <a:ext uri="{FF2B5EF4-FFF2-40B4-BE49-F238E27FC236}">
              <a16:creationId xmlns:a16="http://schemas.microsoft.com/office/drawing/2014/main" id="{9874FEA9-6594-4B63-B4C6-418C4C909F43}"/>
            </a:ext>
          </a:extLst>
        </xdr:cNvPr>
        <xdr:cNvSpPr txBox="1">
          <a:spLocks noChangeArrowheads="1"/>
        </xdr:cNvSpPr>
      </xdr:nvSpPr>
      <xdr:spPr bwMode="auto">
        <a:xfrm>
          <a:off x="3933825" y="3836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28575"/>
    <xdr:sp macro="" textlink="">
      <xdr:nvSpPr>
        <xdr:cNvPr id="1701" name="Text Box 46">
          <a:extLst>
            <a:ext uri="{FF2B5EF4-FFF2-40B4-BE49-F238E27FC236}">
              <a16:creationId xmlns:a16="http://schemas.microsoft.com/office/drawing/2014/main" id="{51097187-DDE9-41BC-852A-D31AD260DC5B}"/>
            </a:ext>
          </a:extLst>
        </xdr:cNvPr>
        <xdr:cNvSpPr txBox="1">
          <a:spLocks noChangeArrowheads="1"/>
        </xdr:cNvSpPr>
      </xdr:nvSpPr>
      <xdr:spPr bwMode="auto">
        <a:xfrm>
          <a:off x="3933825" y="3836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28575"/>
    <xdr:sp macro="" textlink="">
      <xdr:nvSpPr>
        <xdr:cNvPr id="1702" name="Text Box 43">
          <a:extLst>
            <a:ext uri="{FF2B5EF4-FFF2-40B4-BE49-F238E27FC236}">
              <a16:creationId xmlns:a16="http://schemas.microsoft.com/office/drawing/2014/main" id="{4BB19DE0-E55A-4920-98B9-7B30FBD1069F}"/>
            </a:ext>
          </a:extLst>
        </xdr:cNvPr>
        <xdr:cNvSpPr txBox="1">
          <a:spLocks noChangeArrowheads="1"/>
        </xdr:cNvSpPr>
      </xdr:nvSpPr>
      <xdr:spPr bwMode="auto">
        <a:xfrm>
          <a:off x="3933825" y="3836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66675"/>
    <xdr:sp macro="" textlink="">
      <xdr:nvSpPr>
        <xdr:cNvPr id="1703" name="Text Box 68">
          <a:extLst>
            <a:ext uri="{FF2B5EF4-FFF2-40B4-BE49-F238E27FC236}">
              <a16:creationId xmlns:a16="http://schemas.microsoft.com/office/drawing/2014/main" id="{717F3447-8F50-49D1-AE71-6BD5AFCC41DB}"/>
            </a:ext>
          </a:extLst>
        </xdr:cNvPr>
        <xdr:cNvSpPr txBox="1">
          <a:spLocks noChangeArrowheads="1"/>
        </xdr:cNvSpPr>
      </xdr:nvSpPr>
      <xdr:spPr bwMode="auto">
        <a:xfrm>
          <a:off x="3933825" y="3836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66675"/>
    <xdr:sp macro="" textlink="">
      <xdr:nvSpPr>
        <xdr:cNvPr id="1704" name="Text Box 69">
          <a:extLst>
            <a:ext uri="{FF2B5EF4-FFF2-40B4-BE49-F238E27FC236}">
              <a16:creationId xmlns:a16="http://schemas.microsoft.com/office/drawing/2014/main" id="{D8D88B1B-5F72-4677-AAE5-95537EBDBF87}"/>
            </a:ext>
          </a:extLst>
        </xdr:cNvPr>
        <xdr:cNvSpPr txBox="1">
          <a:spLocks noChangeArrowheads="1"/>
        </xdr:cNvSpPr>
      </xdr:nvSpPr>
      <xdr:spPr bwMode="auto">
        <a:xfrm>
          <a:off x="3933825" y="3836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66675"/>
    <xdr:sp macro="" textlink="">
      <xdr:nvSpPr>
        <xdr:cNvPr id="1705" name="Text Box 70">
          <a:extLst>
            <a:ext uri="{FF2B5EF4-FFF2-40B4-BE49-F238E27FC236}">
              <a16:creationId xmlns:a16="http://schemas.microsoft.com/office/drawing/2014/main" id="{5EFA6F13-C0D5-49FD-9A3F-EF960BB2F330}"/>
            </a:ext>
          </a:extLst>
        </xdr:cNvPr>
        <xdr:cNvSpPr txBox="1">
          <a:spLocks noChangeArrowheads="1"/>
        </xdr:cNvSpPr>
      </xdr:nvSpPr>
      <xdr:spPr bwMode="auto">
        <a:xfrm>
          <a:off x="3933825" y="3836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66675"/>
    <xdr:sp macro="" textlink="">
      <xdr:nvSpPr>
        <xdr:cNvPr id="1706" name="Text Box 71">
          <a:extLst>
            <a:ext uri="{FF2B5EF4-FFF2-40B4-BE49-F238E27FC236}">
              <a16:creationId xmlns:a16="http://schemas.microsoft.com/office/drawing/2014/main" id="{3FFEE93B-6064-4C30-911E-2CD1CB10BE29}"/>
            </a:ext>
          </a:extLst>
        </xdr:cNvPr>
        <xdr:cNvSpPr txBox="1">
          <a:spLocks noChangeArrowheads="1"/>
        </xdr:cNvSpPr>
      </xdr:nvSpPr>
      <xdr:spPr bwMode="auto">
        <a:xfrm>
          <a:off x="3933825" y="3836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66675"/>
    <xdr:sp macro="" textlink="">
      <xdr:nvSpPr>
        <xdr:cNvPr id="1707" name="Text Box 72">
          <a:extLst>
            <a:ext uri="{FF2B5EF4-FFF2-40B4-BE49-F238E27FC236}">
              <a16:creationId xmlns:a16="http://schemas.microsoft.com/office/drawing/2014/main" id="{B0C60B34-7B47-4B85-9D69-85A969E5AC0E}"/>
            </a:ext>
          </a:extLst>
        </xdr:cNvPr>
        <xdr:cNvSpPr txBox="1">
          <a:spLocks noChangeArrowheads="1"/>
        </xdr:cNvSpPr>
      </xdr:nvSpPr>
      <xdr:spPr bwMode="auto">
        <a:xfrm>
          <a:off x="3933825" y="3836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66675"/>
    <xdr:sp macro="" textlink="">
      <xdr:nvSpPr>
        <xdr:cNvPr id="1708" name="Text Box 73">
          <a:extLst>
            <a:ext uri="{FF2B5EF4-FFF2-40B4-BE49-F238E27FC236}">
              <a16:creationId xmlns:a16="http://schemas.microsoft.com/office/drawing/2014/main" id="{9A0C4EAD-22C4-4C96-993D-9C95969C2CA1}"/>
            </a:ext>
          </a:extLst>
        </xdr:cNvPr>
        <xdr:cNvSpPr txBox="1">
          <a:spLocks noChangeArrowheads="1"/>
        </xdr:cNvSpPr>
      </xdr:nvSpPr>
      <xdr:spPr bwMode="auto">
        <a:xfrm>
          <a:off x="3933825" y="3836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28575"/>
    <xdr:sp macro="" textlink="">
      <xdr:nvSpPr>
        <xdr:cNvPr id="1709" name="Text Box 46">
          <a:extLst>
            <a:ext uri="{FF2B5EF4-FFF2-40B4-BE49-F238E27FC236}">
              <a16:creationId xmlns:a16="http://schemas.microsoft.com/office/drawing/2014/main" id="{297688AE-3671-4C2A-A827-6E1C32A6B56A}"/>
            </a:ext>
          </a:extLst>
        </xdr:cNvPr>
        <xdr:cNvSpPr txBox="1">
          <a:spLocks noChangeArrowheads="1"/>
        </xdr:cNvSpPr>
      </xdr:nvSpPr>
      <xdr:spPr bwMode="auto">
        <a:xfrm>
          <a:off x="3933825" y="3836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28575"/>
    <xdr:sp macro="" textlink="">
      <xdr:nvSpPr>
        <xdr:cNvPr id="1710" name="Text Box 43">
          <a:extLst>
            <a:ext uri="{FF2B5EF4-FFF2-40B4-BE49-F238E27FC236}">
              <a16:creationId xmlns:a16="http://schemas.microsoft.com/office/drawing/2014/main" id="{CFAAF67A-70CA-4027-9B02-6B19C538868B}"/>
            </a:ext>
          </a:extLst>
        </xdr:cNvPr>
        <xdr:cNvSpPr txBox="1">
          <a:spLocks noChangeArrowheads="1"/>
        </xdr:cNvSpPr>
      </xdr:nvSpPr>
      <xdr:spPr bwMode="auto">
        <a:xfrm>
          <a:off x="3933825" y="3836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28575"/>
    <xdr:sp macro="" textlink="">
      <xdr:nvSpPr>
        <xdr:cNvPr id="1711" name="Text Box 46">
          <a:extLst>
            <a:ext uri="{FF2B5EF4-FFF2-40B4-BE49-F238E27FC236}">
              <a16:creationId xmlns:a16="http://schemas.microsoft.com/office/drawing/2014/main" id="{5815F6DB-EFA7-4B8D-BEAC-5F5CFECAD0F0}"/>
            </a:ext>
          </a:extLst>
        </xdr:cNvPr>
        <xdr:cNvSpPr txBox="1">
          <a:spLocks noChangeArrowheads="1"/>
        </xdr:cNvSpPr>
      </xdr:nvSpPr>
      <xdr:spPr bwMode="auto">
        <a:xfrm>
          <a:off x="3933825" y="3836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28575"/>
    <xdr:sp macro="" textlink="">
      <xdr:nvSpPr>
        <xdr:cNvPr id="1712" name="Text Box 43">
          <a:extLst>
            <a:ext uri="{FF2B5EF4-FFF2-40B4-BE49-F238E27FC236}">
              <a16:creationId xmlns:a16="http://schemas.microsoft.com/office/drawing/2014/main" id="{0329610B-46CB-4CA1-B879-F6895D846B2A}"/>
            </a:ext>
          </a:extLst>
        </xdr:cNvPr>
        <xdr:cNvSpPr txBox="1">
          <a:spLocks noChangeArrowheads="1"/>
        </xdr:cNvSpPr>
      </xdr:nvSpPr>
      <xdr:spPr bwMode="auto">
        <a:xfrm>
          <a:off x="3933825" y="3836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47625"/>
    <xdr:sp macro="" textlink="">
      <xdr:nvSpPr>
        <xdr:cNvPr id="1713" name="Text Box 68">
          <a:extLst>
            <a:ext uri="{FF2B5EF4-FFF2-40B4-BE49-F238E27FC236}">
              <a16:creationId xmlns:a16="http://schemas.microsoft.com/office/drawing/2014/main" id="{CBF0CCD8-5EBC-4E6B-85AC-2C27AF64462D}"/>
            </a:ext>
          </a:extLst>
        </xdr:cNvPr>
        <xdr:cNvSpPr txBox="1">
          <a:spLocks noChangeArrowheads="1"/>
        </xdr:cNvSpPr>
      </xdr:nvSpPr>
      <xdr:spPr bwMode="auto">
        <a:xfrm>
          <a:off x="3933825" y="90011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47625"/>
    <xdr:sp macro="" textlink="">
      <xdr:nvSpPr>
        <xdr:cNvPr id="1714" name="Text Box 69">
          <a:extLst>
            <a:ext uri="{FF2B5EF4-FFF2-40B4-BE49-F238E27FC236}">
              <a16:creationId xmlns:a16="http://schemas.microsoft.com/office/drawing/2014/main" id="{4F0DB414-8352-426F-A23A-202648A32144}"/>
            </a:ext>
          </a:extLst>
        </xdr:cNvPr>
        <xdr:cNvSpPr txBox="1">
          <a:spLocks noChangeArrowheads="1"/>
        </xdr:cNvSpPr>
      </xdr:nvSpPr>
      <xdr:spPr bwMode="auto">
        <a:xfrm>
          <a:off x="3933825" y="90011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47625"/>
    <xdr:sp macro="" textlink="">
      <xdr:nvSpPr>
        <xdr:cNvPr id="1715" name="Text Box 70">
          <a:extLst>
            <a:ext uri="{FF2B5EF4-FFF2-40B4-BE49-F238E27FC236}">
              <a16:creationId xmlns:a16="http://schemas.microsoft.com/office/drawing/2014/main" id="{382EC638-B41E-4EF9-894D-EBA6DE82FB7A}"/>
            </a:ext>
          </a:extLst>
        </xdr:cNvPr>
        <xdr:cNvSpPr txBox="1">
          <a:spLocks noChangeArrowheads="1"/>
        </xdr:cNvSpPr>
      </xdr:nvSpPr>
      <xdr:spPr bwMode="auto">
        <a:xfrm>
          <a:off x="3933825" y="90011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47625"/>
    <xdr:sp macro="" textlink="">
      <xdr:nvSpPr>
        <xdr:cNvPr id="1716" name="Text Box 71">
          <a:extLst>
            <a:ext uri="{FF2B5EF4-FFF2-40B4-BE49-F238E27FC236}">
              <a16:creationId xmlns:a16="http://schemas.microsoft.com/office/drawing/2014/main" id="{971BB30F-54AB-4811-8833-8DC582BFA4ED}"/>
            </a:ext>
          </a:extLst>
        </xdr:cNvPr>
        <xdr:cNvSpPr txBox="1">
          <a:spLocks noChangeArrowheads="1"/>
        </xdr:cNvSpPr>
      </xdr:nvSpPr>
      <xdr:spPr bwMode="auto">
        <a:xfrm>
          <a:off x="3933825" y="90011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47625"/>
    <xdr:sp macro="" textlink="">
      <xdr:nvSpPr>
        <xdr:cNvPr id="1717" name="Text Box 72">
          <a:extLst>
            <a:ext uri="{FF2B5EF4-FFF2-40B4-BE49-F238E27FC236}">
              <a16:creationId xmlns:a16="http://schemas.microsoft.com/office/drawing/2014/main" id="{88579897-9B39-472E-ABE7-9C614A799320}"/>
            </a:ext>
          </a:extLst>
        </xdr:cNvPr>
        <xdr:cNvSpPr txBox="1">
          <a:spLocks noChangeArrowheads="1"/>
        </xdr:cNvSpPr>
      </xdr:nvSpPr>
      <xdr:spPr bwMode="auto">
        <a:xfrm>
          <a:off x="3933825" y="90011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47625"/>
    <xdr:sp macro="" textlink="">
      <xdr:nvSpPr>
        <xdr:cNvPr id="1718" name="Text Box 73">
          <a:extLst>
            <a:ext uri="{FF2B5EF4-FFF2-40B4-BE49-F238E27FC236}">
              <a16:creationId xmlns:a16="http://schemas.microsoft.com/office/drawing/2014/main" id="{EDA6C752-CC69-4330-8CC5-6CC148687748}"/>
            </a:ext>
          </a:extLst>
        </xdr:cNvPr>
        <xdr:cNvSpPr txBox="1">
          <a:spLocks noChangeArrowheads="1"/>
        </xdr:cNvSpPr>
      </xdr:nvSpPr>
      <xdr:spPr bwMode="auto">
        <a:xfrm>
          <a:off x="3933825" y="90011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28575"/>
    <xdr:sp macro="" textlink="">
      <xdr:nvSpPr>
        <xdr:cNvPr id="1719" name="Text Box 46">
          <a:extLst>
            <a:ext uri="{FF2B5EF4-FFF2-40B4-BE49-F238E27FC236}">
              <a16:creationId xmlns:a16="http://schemas.microsoft.com/office/drawing/2014/main" id="{D74B169A-82A4-4966-BC18-255AF20B9743}"/>
            </a:ext>
          </a:extLst>
        </xdr:cNvPr>
        <xdr:cNvSpPr txBox="1">
          <a:spLocks noChangeArrowheads="1"/>
        </xdr:cNvSpPr>
      </xdr:nvSpPr>
      <xdr:spPr bwMode="auto">
        <a:xfrm>
          <a:off x="3933825" y="9001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28575"/>
    <xdr:sp macro="" textlink="">
      <xdr:nvSpPr>
        <xdr:cNvPr id="1720" name="Text Box 43">
          <a:extLst>
            <a:ext uri="{FF2B5EF4-FFF2-40B4-BE49-F238E27FC236}">
              <a16:creationId xmlns:a16="http://schemas.microsoft.com/office/drawing/2014/main" id="{74860AD6-DEDC-4D52-997F-9C52826672EF}"/>
            </a:ext>
          </a:extLst>
        </xdr:cNvPr>
        <xdr:cNvSpPr txBox="1">
          <a:spLocks noChangeArrowheads="1"/>
        </xdr:cNvSpPr>
      </xdr:nvSpPr>
      <xdr:spPr bwMode="auto">
        <a:xfrm>
          <a:off x="3933825" y="9001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28575"/>
    <xdr:sp macro="" textlink="">
      <xdr:nvSpPr>
        <xdr:cNvPr id="1721" name="Text Box 46">
          <a:extLst>
            <a:ext uri="{FF2B5EF4-FFF2-40B4-BE49-F238E27FC236}">
              <a16:creationId xmlns:a16="http://schemas.microsoft.com/office/drawing/2014/main" id="{D88A6BB8-0911-44EF-9BA5-6A716C7C5585}"/>
            </a:ext>
          </a:extLst>
        </xdr:cNvPr>
        <xdr:cNvSpPr txBox="1">
          <a:spLocks noChangeArrowheads="1"/>
        </xdr:cNvSpPr>
      </xdr:nvSpPr>
      <xdr:spPr bwMode="auto">
        <a:xfrm>
          <a:off x="3933825" y="9001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28575"/>
    <xdr:sp macro="" textlink="">
      <xdr:nvSpPr>
        <xdr:cNvPr id="1722" name="Text Box 43">
          <a:extLst>
            <a:ext uri="{FF2B5EF4-FFF2-40B4-BE49-F238E27FC236}">
              <a16:creationId xmlns:a16="http://schemas.microsoft.com/office/drawing/2014/main" id="{C7D236B3-B641-4A4A-BD4A-D736B8ECB9B5}"/>
            </a:ext>
          </a:extLst>
        </xdr:cNvPr>
        <xdr:cNvSpPr txBox="1">
          <a:spLocks noChangeArrowheads="1"/>
        </xdr:cNvSpPr>
      </xdr:nvSpPr>
      <xdr:spPr bwMode="auto">
        <a:xfrm>
          <a:off x="3933825" y="9001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35</xdr:row>
      <xdr:rowOff>0</xdr:rowOff>
    </xdr:from>
    <xdr:ext cx="0" cy="171450"/>
    <xdr:sp macro="" textlink="">
      <xdr:nvSpPr>
        <xdr:cNvPr id="1723" name="Text Box 10">
          <a:extLst>
            <a:ext uri="{FF2B5EF4-FFF2-40B4-BE49-F238E27FC236}">
              <a16:creationId xmlns:a16="http://schemas.microsoft.com/office/drawing/2014/main" id="{A9B1834C-E7D3-43A8-9162-21F599C924F5}"/>
            </a:ext>
          </a:extLst>
        </xdr:cNvPr>
        <xdr:cNvSpPr txBox="1">
          <a:spLocks noChangeArrowheads="1"/>
        </xdr:cNvSpPr>
      </xdr:nvSpPr>
      <xdr:spPr bwMode="auto">
        <a:xfrm>
          <a:off x="1057275" y="90011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35</xdr:row>
      <xdr:rowOff>0</xdr:rowOff>
    </xdr:from>
    <xdr:ext cx="0" cy="171450"/>
    <xdr:sp macro="" textlink="">
      <xdr:nvSpPr>
        <xdr:cNvPr id="1724" name="Text Box 11">
          <a:extLst>
            <a:ext uri="{FF2B5EF4-FFF2-40B4-BE49-F238E27FC236}">
              <a16:creationId xmlns:a16="http://schemas.microsoft.com/office/drawing/2014/main" id="{5EF3F8BD-8B8E-4211-997F-FC03B2B60460}"/>
            </a:ext>
          </a:extLst>
        </xdr:cNvPr>
        <xdr:cNvSpPr txBox="1">
          <a:spLocks noChangeArrowheads="1"/>
        </xdr:cNvSpPr>
      </xdr:nvSpPr>
      <xdr:spPr bwMode="auto">
        <a:xfrm>
          <a:off x="1057275" y="90011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171450"/>
    <xdr:sp macro="" textlink="">
      <xdr:nvSpPr>
        <xdr:cNvPr id="1725" name="Text Box 65">
          <a:extLst>
            <a:ext uri="{FF2B5EF4-FFF2-40B4-BE49-F238E27FC236}">
              <a16:creationId xmlns:a16="http://schemas.microsoft.com/office/drawing/2014/main" id="{FC616598-4137-4EC0-8736-E1BEA4079811}"/>
            </a:ext>
          </a:extLst>
        </xdr:cNvPr>
        <xdr:cNvSpPr txBox="1">
          <a:spLocks noChangeArrowheads="1"/>
        </xdr:cNvSpPr>
      </xdr:nvSpPr>
      <xdr:spPr bwMode="auto">
        <a:xfrm>
          <a:off x="393382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171450"/>
    <xdr:sp macro="" textlink="">
      <xdr:nvSpPr>
        <xdr:cNvPr id="1726" name="Text Box 91">
          <a:extLst>
            <a:ext uri="{FF2B5EF4-FFF2-40B4-BE49-F238E27FC236}">
              <a16:creationId xmlns:a16="http://schemas.microsoft.com/office/drawing/2014/main" id="{6D028D52-0D59-4B34-BB9B-C151A070D544}"/>
            </a:ext>
          </a:extLst>
        </xdr:cNvPr>
        <xdr:cNvSpPr txBox="1">
          <a:spLocks noChangeArrowheads="1"/>
        </xdr:cNvSpPr>
      </xdr:nvSpPr>
      <xdr:spPr bwMode="auto">
        <a:xfrm>
          <a:off x="393382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171450"/>
    <xdr:sp macro="" textlink="">
      <xdr:nvSpPr>
        <xdr:cNvPr id="1727" name="Text Box 65">
          <a:extLst>
            <a:ext uri="{FF2B5EF4-FFF2-40B4-BE49-F238E27FC236}">
              <a16:creationId xmlns:a16="http://schemas.microsoft.com/office/drawing/2014/main" id="{AE5DDB89-818F-482D-ADF6-0B1392133E0F}"/>
            </a:ext>
          </a:extLst>
        </xdr:cNvPr>
        <xdr:cNvSpPr txBox="1">
          <a:spLocks noChangeArrowheads="1"/>
        </xdr:cNvSpPr>
      </xdr:nvSpPr>
      <xdr:spPr bwMode="auto">
        <a:xfrm>
          <a:off x="393382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171450"/>
    <xdr:sp macro="" textlink="">
      <xdr:nvSpPr>
        <xdr:cNvPr id="1728" name="Text Box 91">
          <a:extLst>
            <a:ext uri="{FF2B5EF4-FFF2-40B4-BE49-F238E27FC236}">
              <a16:creationId xmlns:a16="http://schemas.microsoft.com/office/drawing/2014/main" id="{59A05845-5AC9-4400-9034-F8BEECC0142F}"/>
            </a:ext>
          </a:extLst>
        </xdr:cNvPr>
        <xdr:cNvSpPr txBox="1">
          <a:spLocks noChangeArrowheads="1"/>
        </xdr:cNvSpPr>
      </xdr:nvSpPr>
      <xdr:spPr bwMode="auto">
        <a:xfrm>
          <a:off x="393382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</xdr:row>
      <xdr:rowOff>0</xdr:rowOff>
    </xdr:from>
    <xdr:ext cx="76200" cy="171450"/>
    <xdr:sp macro="" textlink="">
      <xdr:nvSpPr>
        <xdr:cNvPr id="1729" name="Text Box 46">
          <a:extLst>
            <a:ext uri="{FF2B5EF4-FFF2-40B4-BE49-F238E27FC236}">
              <a16:creationId xmlns:a16="http://schemas.microsoft.com/office/drawing/2014/main" id="{043B6619-0F28-4DAB-B12A-8459347792DC}"/>
            </a:ext>
          </a:extLst>
        </xdr:cNvPr>
        <xdr:cNvSpPr txBox="1">
          <a:spLocks noChangeArrowheads="1"/>
        </xdr:cNvSpPr>
      </xdr:nvSpPr>
      <xdr:spPr bwMode="auto">
        <a:xfrm>
          <a:off x="46767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</xdr:row>
      <xdr:rowOff>0</xdr:rowOff>
    </xdr:from>
    <xdr:ext cx="76200" cy="171450"/>
    <xdr:sp macro="" textlink="">
      <xdr:nvSpPr>
        <xdr:cNvPr id="1730" name="Text Box 43">
          <a:extLst>
            <a:ext uri="{FF2B5EF4-FFF2-40B4-BE49-F238E27FC236}">
              <a16:creationId xmlns:a16="http://schemas.microsoft.com/office/drawing/2014/main" id="{56F0E9E8-F1E6-435D-9859-F5DEC7AFEA0C}"/>
            </a:ext>
          </a:extLst>
        </xdr:cNvPr>
        <xdr:cNvSpPr txBox="1">
          <a:spLocks noChangeArrowheads="1"/>
        </xdr:cNvSpPr>
      </xdr:nvSpPr>
      <xdr:spPr bwMode="auto">
        <a:xfrm>
          <a:off x="46767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66675"/>
    <xdr:sp macro="" textlink="">
      <xdr:nvSpPr>
        <xdr:cNvPr id="1731" name="Text Box 68">
          <a:extLst>
            <a:ext uri="{FF2B5EF4-FFF2-40B4-BE49-F238E27FC236}">
              <a16:creationId xmlns:a16="http://schemas.microsoft.com/office/drawing/2014/main" id="{EB55A06C-8EEB-4DF8-87EC-0F029FCF91B7}"/>
            </a:ext>
          </a:extLst>
        </xdr:cNvPr>
        <xdr:cNvSpPr txBox="1">
          <a:spLocks noChangeArrowheads="1"/>
        </xdr:cNvSpPr>
      </xdr:nvSpPr>
      <xdr:spPr bwMode="auto">
        <a:xfrm>
          <a:off x="3933825" y="9001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66675"/>
    <xdr:sp macro="" textlink="">
      <xdr:nvSpPr>
        <xdr:cNvPr id="1732" name="Text Box 69">
          <a:extLst>
            <a:ext uri="{FF2B5EF4-FFF2-40B4-BE49-F238E27FC236}">
              <a16:creationId xmlns:a16="http://schemas.microsoft.com/office/drawing/2014/main" id="{003CAF01-92F6-4819-A884-BA4882E96614}"/>
            </a:ext>
          </a:extLst>
        </xdr:cNvPr>
        <xdr:cNvSpPr txBox="1">
          <a:spLocks noChangeArrowheads="1"/>
        </xdr:cNvSpPr>
      </xdr:nvSpPr>
      <xdr:spPr bwMode="auto">
        <a:xfrm>
          <a:off x="3933825" y="9001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66675"/>
    <xdr:sp macro="" textlink="">
      <xdr:nvSpPr>
        <xdr:cNvPr id="1733" name="Text Box 70">
          <a:extLst>
            <a:ext uri="{FF2B5EF4-FFF2-40B4-BE49-F238E27FC236}">
              <a16:creationId xmlns:a16="http://schemas.microsoft.com/office/drawing/2014/main" id="{AB59445D-BC03-4223-8711-5DA4EC532F4B}"/>
            </a:ext>
          </a:extLst>
        </xdr:cNvPr>
        <xdr:cNvSpPr txBox="1">
          <a:spLocks noChangeArrowheads="1"/>
        </xdr:cNvSpPr>
      </xdr:nvSpPr>
      <xdr:spPr bwMode="auto">
        <a:xfrm>
          <a:off x="3933825" y="9001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66675"/>
    <xdr:sp macro="" textlink="">
      <xdr:nvSpPr>
        <xdr:cNvPr id="1734" name="Text Box 71">
          <a:extLst>
            <a:ext uri="{FF2B5EF4-FFF2-40B4-BE49-F238E27FC236}">
              <a16:creationId xmlns:a16="http://schemas.microsoft.com/office/drawing/2014/main" id="{65AE9956-5348-4DFC-AD46-A04B1CAB95B9}"/>
            </a:ext>
          </a:extLst>
        </xdr:cNvPr>
        <xdr:cNvSpPr txBox="1">
          <a:spLocks noChangeArrowheads="1"/>
        </xdr:cNvSpPr>
      </xdr:nvSpPr>
      <xdr:spPr bwMode="auto">
        <a:xfrm>
          <a:off x="3933825" y="9001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66675"/>
    <xdr:sp macro="" textlink="">
      <xdr:nvSpPr>
        <xdr:cNvPr id="1735" name="Text Box 72">
          <a:extLst>
            <a:ext uri="{FF2B5EF4-FFF2-40B4-BE49-F238E27FC236}">
              <a16:creationId xmlns:a16="http://schemas.microsoft.com/office/drawing/2014/main" id="{E319C76F-86D7-485F-98CE-90A5147623E9}"/>
            </a:ext>
          </a:extLst>
        </xdr:cNvPr>
        <xdr:cNvSpPr txBox="1">
          <a:spLocks noChangeArrowheads="1"/>
        </xdr:cNvSpPr>
      </xdr:nvSpPr>
      <xdr:spPr bwMode="auto">
        <a:xfrm>
          <a:off x="3933825" y="9001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66675"/>
    <xdr:sp macro="" textlink="">
      <xdr:nvSpPr>
        <xdr:cNvPr id="1736" name="Text Box 73">
          <a:extLst>
            <a:ext uri="{FF2B5EF4-FFF2-40B4-BE49-F238E27FC236}">
              <a16:creationId xmlns:a16="http://schemas.microsoft.com/office/drawing/2014/main" id="{AF07FCFF-2C44-4F3C-A163-CBD4EA93D756}"/>
            </a:ext>
          </a:extLst>
        </xdr:cNvPr>
        <xdr:cNvSpPr txBox="1">
          <a:spLocks noChangeArrowheads="1"/>
        </xdr:cNvSpPr>
      </xdr:nvSpPr>
      <xdr:spPr bwMode="auto">
        <a:xfrm>
          <a:off x="3933825" y="9001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28575"/>
    <xdr:sp macro="" textlink="">
      <xdr:nvSpPr>
        <xdr:cNvPr id="1737" name="Text Box 46">
          <a:extLst>
            <a:ext uri="{FF2B5EF4-FFF2-40B4-BE49-F238E27FC236}">
              <a16:creationId xmlns:a16="http://schemas.microsoft.com/office/drawing/2014/main" id="{FA720A0A-26E3-4EB6-8722-92942657D34A}"/>
            </a:ext>
          </a:extLst>
        </xdr:cNvPr>
        <xdr:cNvSpPr txBox="1">
          <a:spLocks noChangeArrowheads="1"/>
        </xdr:cNvSpPr>
      </xdr:nvSpPr>
      <xdr:spPr bwMode="auto">
        <a:xfrm>
          <a:off x="3933825" y="9001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28575"/>
    <xdr:sp macro="" textlink="">
      <xdr:nvSpPr>
        <xdr:cNvPr id="1738" name="Text Box 43">
          <a:extLst>
            <a:ext uri="{FF2B5EF4-FFF2-40B4-BE49-F238E27FC236}">
              <a16:creationId xmlns:a16="http://schemas.microsoft.com/office/drawing/2014/main" id="{B1EDEFC0-2FCD-4CBA-89E7-A8AA673B6823}"/>
            </a:ext>
          </a:extLst>
        </xdr:cNvPr>
        <xdr:cNvSpPr txBox="1">
          <a:spLocks noChangeArrowheads="1"/>
        </xdr:cNvSpPr>
      </xdr:nvSpPr>
      <xdr:spPr bwMode="auto">
        <a:xfrm>
          <a:off x="3933825" y="9001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28575"/>
    <xdr:sp macro="" textlink="">
      <xdr:nvSpPr>
        <xdr:cNvPr id="1739" name="Text Box 46">
          <a:extLst>
            <a:ext uri="{FF2B5EF4-FFF2-40B4-BE49-F238E27FC236}">
              <a16:creationId xmlns:a16="http://schemas.microsoft.com/office/drawing/2014/main" id="{422F39BD-6FF8-4E28-A7F8-9FAE41B6242E}"/>
            </a:ext>
          </a:extLst>
        </xdr:cNvPr>
        <xdr:cNvSpPr txBox="1">
          <a:spLocks noChangeArrowheads="1"/>
        </xdr:cNvSpPr>
      </xdr:nvSpPr>
      <xdr:spPr bwMode="auto">
        <a:xfrm>
          <a:off x="3933825" y="9001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28575"/>
    <xdr:sp macro="" textlink="">
      <xdr:nvSpPr>
        <xdr:cNvPr id="1740" name="Text Box 43">
          <a:extLst>
            <a:ext uri="{FF2B5EF4-FFF2-40B4-BE49-F238E27FC236}">
              <a16:creationId xmlns:a16="http://schemas.microsoft.com/office/drawing/2014/main" id="{DDF1B26A-3823-4A3D-8862-1DEB7D38DA62}"/>
            </a:ext>
          </a:extLst>
        </xdr:cNvPr>
        <xdr:cNvSpPr txBox="1">
          <a:spLocks noChangeArrowheads="1"/>
        </xdr:cNvSpPr>
      </xdr:nvSpPr>
      <xdr:spPr bwMode="auto">
        <a:xfrm>
          <a:off x="3933825" y="9001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66675"/>
    <xdr:sp macro="" textlink="">
      <xdr:nvSpPr>
        <xdr:cNvPr id="1741" name="Text Box 68">
          <a:extLst>
            <a:ext uri="{FF2B5EF4-FFF2-40B4-BE49-F238E27FC236}">
              <a16:creationId xmlns:a16="http://schemas.microsoft.com/office/drawing/2014/main" id="{030F3CFC-13F9-4F2C-A2D6-27CE46A929D8}"/>
            </a:ext>
          </a:extLst>
        </xdr:cNvPr>
        <xdr:cNvSpPr txBox="1">
          <a:spLocks noChangeArrowheads="1"/>
        </xdr:cNvSpPr>
      </xdr:nvSpPr>
      <xdr:spPr bwMode="auto">
        <a:xfrm>
          <a:off x="3933825" y="9001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66675"/>
    <xdr:sp macro="" textlink="">
      <xdr:nvSpPr>
        <xdr:cNvPr id="1742" name="Text Box 69">
          <a:extLst>
            <a:ext uri="{FF2B5EF4-FFF2-40B4-BE49-F238E27FC236}">
              <a16:creationId xmlns:a16="http://schemas.microsoft.com/office/drawing/2014/main" id="{8DDAAFDF-D0D9-4289-B0B9-7A1B469BFEA3}"/>
            </a:ext>
          </a:extLst>
        </xdr:cNvPr>
        <xdr:cNvSpPr txBox="1">
          <a:spLocks noChangeArrowheads="1"/>
        </xdr:cNvSpPr>
      </xdr:nvSpPr>
      <xdr:spPr bwMode="auto">
        <a:xfrm>
          <a:off x="3933825" y="9001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66675"/>
    <xdr:sp macro="" textlink="">
      <xdr:nvSpPr>
        <xdr:cNvPr id="1743" name="Text Box 70">
          <a:extLst>
            <a:ext uri="{FF2B5EF4-FFF2-40B4-BE49-F238E27FC236}">
              <a16:creationId xmlns:a16="http://schemas.microsoft.com/office/drawing/2014/main" id="{357B21CF-CBCE-4312-9CF9-E40654F9E25C}"/>
            </a:ext>
          </a:extLst>
        </xdr:cNvPr>
        <xdr:cNvSpPr txBox="1">
          <a:spLocks noChangeArrowheads="1"/>
        </xdr:cNvSpPr>
      </xdr:nvSpPr>
      <xdr:spPr bwMode="auto">
        <a:xfrm>
          <a:off x="3933825" y="9001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66675"/>
    <xdr:sp macro="" textlink="">
      <xdr:nvSpPr>
        <xdr:cNvPr id="1744" name="Text Box 71">
          <a:extLst>
            <a:ext uri="{FF2B5EF4-FFF2-40B4-BE49-F238E27FC236}">
              <a16:creationId xmlns:a16="http://schemas.microsoft.com/office/drawing/2014/main" id="{CFEBEAB2-F243-4FA6-9F60-E32B8C3C3469}"/>
            </a:ext>
          </a:extLst>
        </xdr:cNvPr>
        <xdr:cNvSpPr txBox="1">
          <a:spLocks noChangeArrowheads="1"/>
        </xdr:cNvSpPr>
      </xdr:nvSpPr>
      <xdr:spPr bwMode="auto">
        <a:xfrm>
          <a:off x="3933825" y="9001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66675"/>
    <xdr:sp macro="" textlink="">
      <xdr:nvSpPr>
        <xdr:cNvPr id="1745" name="Text Box 72">
          <a:extLst>
            <a:ext uri="{FF2B5EF4-FFF2-40B4-BE49-F238E27FC236}">
              <a16:creationId xmlns:a16="http://schemas.microsoft.com/office/drawing/2014/main" id="{242D0EC5-AB6A-416F-8699-B6B53590E7ED}"/>
            </a:ext>
          </a:extLst>
        </xdr:cNvPr>
        <xdr:cNvSpPr txBox="1">
          <a:spLocks noChangeArrowheads="1"/>
        </xdr:cNvSpPr>
      </xdr:nvSpPr>
      <xdr:spPr bwMode="auto">
        <a:xfrm>
          <a:off x="3933825" y="9001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66675"/>
    <xdr:sp macro="" textlink="">
      <xdr:nvSpPr>
        <xdr:cNvPr id="1746" name="Text Box 73">
          <a:extLst>
            <a:ext uri="{FF2B5EF4-FFF2-40B4-BE49-F238E27FC236}">
              <a16:creationId xmlns:a16="http://schemas.microsoft.com/office/drawing/2014/main" id="{523934DD-6E99-4E59-8D69-572E3F3F2F40}"/>
            </a:ext>
          </a:extLst>
        </xdr:cNvPr>
        <xdr:cNvSpPr txBox="1">
          <a:spLocks noChangeArrowheads="1"/>
        </xdr:cNvSpPr>
      </xdr:nvSpPr>
      <xdr:spPr bwMode="auto">
        <a:xfrm>
          <a:off x="3933825" y="9001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28575"/>
    <xdr:sp macro="" textlink="">
      <xdr:nvSpPr>
        <xdr:cNvPr id="1747" name="Text Box 46">
          <a:extLst>
            <a:ext uri="{FF2B5EF4-FFF2-40B4-BE49-F238E27FC236}">
              <a16:creationId xmlns:a16="http://schemas.microsoft.com/office/drawing/2014/main" id="{C7F6CBF6-D78C-4F6C-A62B-EFF4B3F07B1D}"/>
            </a:ext>
          </a:extLst>
        </xdr:cNvPr>
        <xdr:cNvSpPr txBox="1">
          <a:spLocks noChangeArrowheads="1"/>
        </xdr:cNvSpPr>
      </xdr:nvSpPr>
      <xdr:spPr bwMode="auto">
        <a:xfrm>
          <a:off x="3933825" y="9001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28575"/>
    <xdr:sp macro="" textlink="">
      <xdr:nvSpPr>
        <xdr:cNvPr id="1748" name="Text Box 43">
          <a:extLst>
            <a:ext uri="{FF2B5EF4-FFF2-40B4-BE49-F238E27FC236}">
              <a16:creationId xmlns:a16="http://schemas.microsoft.com/office/drawing/2014/main" id="{F7F8DD26-DEC0-4ACE-AC25-13BFEB89DC94}"/>
            </a:ext>
          </a:extLst>
        </xdr:cNvPr>
        <xdr:cNvSpPr txBox="1">
          <a:spLocks noChangeArrowheads="1"/>
        </xdr:cNvSpPr>
      </xdr:nvSpPr>
      <xdr:spPr bwMode="auto">
        <a:xfrm>
          <a:off x="3933825" y="9001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28575"/>
    <xdr:sp macro="" textlink="">
      <xdr:nvSpPr>
        <xdr:cNvPr id="1749" name="Text Box 46">
          <a:extLst>
            <a:ext uri="{FF2B5EF4-FFF2-40B4-BE49-F238E27FC236}">
              <a16:creationId xmlns:a16="http://schemas.microsoft.com/office/drawing/2014/main" id="{BF193192-8719-4710-8FC4-5EFA99E711C2}"/>
            </a:ext>
          </a:extLst>
        </xdr:cNvPr>
        <xdr:cNvSpPr txBox="1">
          <a:spLocks noChangeArrowheads="1"/>
        </xdr:cNvSpPr>
      </xdr:nvSpPr>
      <xdr:spPr bwMode="auto">
        <a:xfrm>
          <a:off x="3933825" y="9001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28575"/>
    <xdr:sp macro="" textlink="">
      <xdr:nvSpPr>
        <xdr:cNvPr id="1750" name="Text Box 43">
          <a:extLst>
            <a:ext uri="{FF2B5EF4-FFF2-40B4-BE49-F238E27FC236}">
              <a16:creationId xmlns:a16="http://schemas.microsoft.com/office/drawing/2014/main" id="{03B600AE-A57A-429F-9A4A-9BA838AB237D}"/>
            </a:ext>
          </a:extLst>
        </xdr:cNvPr>
        <xdr:cNvSpPr txBox="1">
          <a:spLocks noChangeArrowheads="1"/>
        </xdr:cNvSpPr>
      </xdr:nvSpPr>
      <xdr:spPr bwMode="auto">
        <a:xfrm>
          <a:off x="3933825" y="9001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47625"/>
    <xdr:sp macro="" textlink="">
      <xdr:nvSpPr>
        <xdr:cNvPr id="1751" name="Text Box 68">
          <a:extLst>
            <a:ext uri="{FF2B5EF4-FFF2-40B4-BE49-F238E27FC236}">
              <a16:creationId xmlns:a16="http://schemas.microsoft.com/office/drawing/2014/main" id="{72D280E3-6FB9-47EC-9FEF-343370CA0C18}"/>
            </a:ext>
          </a:extLst>
        </xdr:cNvPr>
        <xdr:cNvSpPr txBox="1">
          <a:spLocks noChangeArrowheads="1"/>
        </xdr:cNvSpPr>
      </xdr:nvSpPr>
      <xdr:spPr bwMode="auto">
        <a:xfrm>
          <a:off x="3933825" y="90011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47625"/>
    <xdr:sp macro="" textlink="">
      <xdr:nvSpPr>
        <xdr:cNvPr id="1752" name="Text Box 69">
          <a:extLst>
            <a:ext uri="{FF2B5EF4-FFF2-40B4-BE49-F238E27FC236}">
              <a16:creationId xmlns:a16="http://schemas.microsoft.com/office/drawing/2014/main" id="{95EB6F89-A093-440E-BC40-32156CBF4B53}"/>
            </a:ext>
          </a:extLst>
        </xdr:cNvPr>
        <xdr:cNvSpPr txBox="1">
          <a:spLocks noChangeArrowheads="1"/>
        </xdr:cNvSpPr>
      </xdr:nvSpPr>
      <xdr:spPr bwMode="auto">
        <a:xfrm>
          <a:off x="3933825" y="90011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47625"/>
    <xdr:sp macro="" textlink="">
      <xdr:nvSpPr>
        <xdr:cNvPr id="1753" name="Text Box 70">
          <a:extLst>
            <a:ext uri="{FF2B5EF4-FFF2-40B4-BE49-F238E27FC236}">
              <a16:creationId xmlns:a16="http://schemas.microsoft.com/office/drawing/2014/main" id="{018FEEEF-C717-4D96-B904-3F7855D47A0D}"/>
            </a:ext>
          </a:extLst>
        </xdr:cNvPr>
        <xdr:cNvSpPr txBox="1">
          <a:spLocks noChangeArrowheads="1"/>
        </xdr:cNvSpPr>
      </xdr:nvSpPr>
      <xdr:spPr bwMode="auto">
        <a:xfrm>
          <a:off x="3933825" y="90011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47625"/>
    <xdr:sp macro="" textlink="">
      <xdr:nvSpPr>
        <xdr:cNvPr id="1754" name="Text Box 71">
          <a:extLst>
            <a:ext uri="{FF2B5EF4-FFF2-40B4-BE49-F238E27FC236}">
              <a16:creationId xmlns:a16="http://schemas.microsoft.com/office/drawing/2014/main" id="{57100C75-C541-439B-BFF4-760074CE8F0E}"/>
            </a:ext>
          </a:extLst>
        </xdr:cNvPr>
        <xdr:cNvSpPr txBox="1">
          <a:spLocks noChangeArrowheads="1"/>
        </xdr:cNvSpPr>
      </xdr:nvSpPr>
      <xdr:spPr bwMode="auto">
        <a:xfrm>
          <a:off x="3933825" y="90011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47625"/>
    <xdr:sp macro="" textlink="">
      <xdr:nvSpPr>
        <xdr:cNvPr id="1755" name="Text Box 72">
          <a:extLst>
            <a:ext uri="{FF2B5EF4-FFF2-40B4-BE49-F238E27FC236}">
              <a16:creationId xmlns:a16="http://schemas.microsoft.com/office/drawing/2014/main" id="{2D81D45D-1A05-4E66-89E3-E3BDAE4E5198}"/>
            </a:ext>
          </a:extLst>
        </xdr:cNvPr>
        <xdr:cNvSpPr txBox="1">
          <a:spLocks noChangeArrowheads="1"/>
        </xdr:cNvSpPr>
      </xdr:nvSpPr>
      <xdr:spPr bwMode="auto">
        <a:xfrm>
          <a:off x="3933825" y="90011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47625"/>
    <xdr:sp macro="" textlink="">
      <xdr:nvSpPr>
        <xdr:cNvPr id="1756" name="Text Box 73">
          <a:extLst>
            <a:ext uri="{FF2B5EF4-FFF2-40B4-BE49-F238E27FC236}">
              <a16:creationId xmlns:a16="http://schemas.microsoft.com/office/drawing/2014/main" id="{86C64426-4E83-4D8E-9B46-C9CE97D71F92}"/>
            </a:ext>
          </a:extLst>
        </xdr:cNvPr>
        <xdr:cNvSpPr txBox="1">
          <a:spLocks noChangeArrowheads="1"/>
        </xdr:cNvSpPr>
      </xdr:nvSpPr>
      <xdr:spPr bwMode="auto">
        <a:xfrm>
          <a:off x="3933825" y="90011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28575"/>
    <xdr:sp macro="" textlink="">
      <xdr:nvSpPr>
        <xdr:cNvPr id="1757" name="Text Box 46">
          <a:extLst>
            <a:ext uri="{FF2B5EF4-FFF2-40B4-BE49-F238E27FC236}">
              <a16:creationId xmlns:a16="http://schemas.microsoft.com/office/drawing/2014/main" id="{89304C46-178A-4F87-A650-E4898748097B}"/>
            </a:ext>
          </a:extLst>
        </xdr:cNvPr>
        <xdr:cNvSpPr txBox="1">
          <a:spLocks noChangeArrowheads="1"/>
        </xdr:cNvSpPr>
      </xdr:nvSpPr>
      <xdr:spPr bwMode="auto">
        <a:xfrm>
          <a:off x="3933825" y="9001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28575"/>
    <xdr:sp macro="" textlink="">
      <xdr:nvSpPr>
        <xdr:cNvPr id="1758" name="Text Box 43">
          <a:extLst>
            <a:ext uri="{FF2B5EF4-FFF2-40B4-BE49-F238E27FC236}">
              <a16:creationId xmlns:a16="http://schemas.microsoft.com/office/drawing/2014/main" id="{DE6588EC-C134-40E0-A6E6-2DA5743238EA}"/>
            </a:ext>
          </a:extLst>
        </xdr:cNvPr>
        <xdr:cNvSpPr txBox="1">
          <a:spLocks noChangeArrowheads="1"/>
        </xdr:cNvSpPr>
      </xdr:nvSpPr>
      <xdr:spPr bwMode="auto">
        <a:xfrm>
          <a:off x="3933825" y="9001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28575"/>
    <xdr:sp macro="" textlink="">
      <xdr:nvSpPr>
        <xdr:cNvPr id="1759" name="Text Box 46">
          <a:extLst>
            <a:ext uri="{FF2B5EF4-FFF2-40B4-BE49-F238E27FC236}">
              <a16:creationId xmlns:a16="http://schemas.microsoft.com/office/drawing/2014/main" id="{47BE2756-9587-45F0-9880-003C5B8B4E81}"/>
            </a:ext>
          </a:extLst>
        </xdr:cNvPr>
        <xdr:cNvSpPr txBox="1">
          <a:spLocks noChangeArrowheads="1"/>
        </xdr:cNvSpPr>
      </xdr:nvSpPr>
      <xdr:spPr bwMode="auto">
        <a:xfrm>
          <a:off x="3933825" y="9001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28575"/>
    <xdr:sp macro="" textlink="">
      <xdr:nvSpPr>
        <xdr:cNvPr id="1760" name="Text Box 43">
          <a:extLst>
            <a:ext uri="{FF2B5EF4-FFF2-40B4-BE49-F238E27FC236}">
              <a16:creationId xmlns:a16="http://schemas.microsoft.com/office/drawing/2014/main" id="{4A4EC1C4-36C8-4111-90D1-2789FACEF1CA}"/>
            </a:ext>
          </a:extLst>
        </xdr:cNvPr>
        <xdr:cNvSpPr txBox="1">
          <a:spLocks noChangeArrowheads="1"/>
        </xdr:cNvSpPr>
      </xdr:nvSpPr>
      <xdr:spPr bwMode="auto">
        <a:xfrm>
          <a:off x="3933825" y="9001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35</xdr:row>
      <xdr:rowOff>0</xdr:rowOff>
    </xdr:from>
    <xdr:ext cx="0" cy="171450"/>
    <xdr:sp macro="" textlink="">
      <xdr:nvSpPr>
        <xdr:cNvPr id="1761" name="Text Box 10">
          <a:extLst>
            <a:ext uri="{FF2B5EF4-FFF2-40B4-BE49-F238E27FC236}">
              <a16:creationId xmlns:a16="http://schemas.microsoft.com/office/drawing/2014/main" id="{280FE928-A293-4517-99D7-A682195E0FED}"/>
            </a:ext>
          </a:extLst>
        </xdr:cNvPr>
        <xdr:cNvSpPr txBox="1">
          <a:spLocks noChangeArrowheads="1"/>
        </xdr:cNvSpPr>
      </xdr:nvSpPr>
      <xdr:spPr bwMode="auto">
        <a:xfrm>
          <a:off x="1057275" y="90011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35</xdr:row>
      <xdr:rowOff>0</xdr:rowOff>
    </xdr:from>
    <xdr:ext cx="0" cy="171450"/>
    <xdr:sp macro="" textlink="">
      <xdr:nvSpPr>
        <xdr:cNvPr id="1762" name="Text Box 11">
          <a:extLst>
            <a:ext uri="{FF2B5EF4-FFF2-40B4-BE49-F238E27FC236}">
              <a16:creationId xmlns:a16="http://schemas.microsoft.com/office/drawing/2014/main" id="{8C954955-2B23-4254-AC0C-FA7A635C72C3}"/>
            </a:ext>
          </a:extLst>
        </xdr:cNvPr>
        <xdr:cNvSpPr txBox="1">
          <a:spLocks noChangeArrowheads="1"/>
        </xdr:cNvSpPr>
      </xdr:nvSpPr>
      <xdr:spPr bwMode="auto">
        <a:xfrm>
          <a:off x="1057275" y="90011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171450"/>
    <xdr:sp macro="" textlink="">
      <xdr:nvSpPr>
        <xdr:cNvPr id="1763" name="Text Box 65">
          <a:extLst>
            <a:ext uri="{FF2B5EF4-FFF2-40B4-BE49-F238E27FC236}">
              <a16:creationId xmlns:a16="http://schemas.microsoft.com/office/drawing/2014/main" id="{9F9E849B-1422-4752-B285-251CE5382036}"/>
            </a:ext>
          </a:extLst>
        </xdr:cNvPr>
        <xdr:cNvSpPr txBox="1">
          <a:spLocks noChangeArrowheads="1"/>
        </xdr:cNvSpPr>
      </xdr:nvSpPr>
      <xdr:spPr bwMode="auto">
        <a:xfrm>
          <a:off x="393382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171450"/>
    <xdr:sp macro="" textlink="">
      <xdr:nvSpPr>
        <xdr:cNvPr id="1764" name="Text Box 91">
          <a:extLst>
            <a:ext uri="{FF2B5EF4-FFF2-40B4-BE49-F238E27FC236}">
              <a16:creationId xmlns:a16="http://schemas.microsoft.com/office/drawing/2014/main" id="{DEDD78C9-B53D-4C64-8344-00427D2BB7FF}"/>
            </a:ext>
          </a:extLst>
        </xdr:cNvPr>
        <xdr:cNvSpPr txBox="1">
          <a:spLocks noChangeArrowheads="1"/>
        </xdr:cNvSpPr>
      </xdr:nvSpPr>
      <xdr:spPr bwMode="auto">
        <a:xfrm>
          <a:off x="393382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171450"/>
    <xdr:sp macro="" textlink="">
      <xdr:nvSpPr>
        <xdr:cNvPr id="1765" name="Text Box 65">
          <a:extLst>
            <a:ext uri="{FF2B5EF4-FFF2-40B4-BE49-F238E27FC236}">
              <a16:creationId xmlns:a16="http://schemas.microsoft.com/office/drawing/2014/main" id="{39BB5880-9788-4C6C-BE1F-1EE35C53206B}"/>
            </a:ext>
          </a:extLst>
        </xdr:cNvPr>
        <xdr:cNvSpPr txBox="1">
          <a:spLocks noChangeArrowheads="1"/>
        </xdr:cNvSpPr>
      </xdr:nvSpPr>
      <xdr:spPr bwMode="auto">
        <a:xfrm>
          <a:off x="393382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171450"/>
    <xdr:sp macro="" textlink="">
      <xdr:nvSpPr>
        <xdr:cNvPr id="1766" name="Text Box 91">
          <a:extLst>
            <a:ext uri="{FF2B5EF4-FFF2-40B4-BE49-F238E27FC236}">
              <a16:creationId xmlns:a16="http://schemas.microsoft.com/office/drawing/2014/main" id="{BCBFCDA0-0353-49F2-92A2-50093175E5E9}"/>
            </a:ext>
          </a:extLst>
        </xdr:cNvPr>
        <xdr:cNvSpPr txBox="1">
          <a:spLocks noChangeArrowheads="1"/>
        </xdr:cNvSpPr>
      </xdr:nvSpPr>
      <xdr:spPr bwMode="auto">
        <a:xfrm>
          <a:off x="393382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</xdr:row>
      <xdr:rowOff>0</xdr:rowOff>
    </xdr:from>
    <xdr:ext cx="76200" cy="171450"/>
    <xdr:sp macro="" textlink="">
      <xdr:nvSpPr>
        <xdr:cNvPr id="1767" name="Text Box 46">
          <a:extLst>
            <a:ext uri="{FF2B5EF4-FFF2-40B4-BE49-F238E27FC236}">
              <a16:creationId xmlns:a16="http://schemas.microsoft.com/office/drawing/2014/main" id="{1A49740B-CA52-4BBB-929E-AAB4C287B641}"/>
            </a:ext>
          </a:extLst>
        </xdr:cNvPr>
        <xdr:cNvSpPr txBox="1">
          <a:spLocks noChangeArrowheads="1"/>
        </xdr:cNvSpPr>
      </xdr:nvSpPr>
      <xdr:spPr bwMode="auto">
        <a:xfrm>
          <a:off x="46767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</xdr:row>
      <xdr:rowOff>0</xdr:rowOff>
    </xdr:from>
    <xdr:ext cx="76200" cy="171450"/>
    <xdr:sp macro="" textlink="">
      <xdr:nvSpPr>
        <xdr:cNvPr id="1768" name="Text Box 43">
          <a:extLst>
            <a:ext uri="{FF2B5EF4-FFF2-40B4-BE49-F238E27FC236}">
              <a16:creationId xmlns:a16="http://schemas.microsoft.com/office/drawing/2014/main" id="{25A289EE-D10B-45F7-9E73-81D6AF0224B0}"/>
            </a:ext>
          </a:extLst>
        </xdr:cNvPr>
        <xdr:cNvSpPr txBox="1">
          <a:spLocks noChangeArrowheads="1"/>
        </xdr:cNvSpPr>
      </xdr:nvSpPr>
      <xdr:spPr bwMode="auto">
        <a:xfrm>
          <a:off x="46767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66675"/>
    <xdr:sp macro="" textlink="">
      <xdr:nvSpPr>
        <xdr:cNvPr id="1769" name="Text Box 68">
          <a:extLst>
            <a:ext uri="{FF2B5EF4-FFF2-40B4-BE49-F238E27FC236}">
              <a16:creationId xmlns:a16="http://schemas.microsoft.com/office/drawing/2014/main" id="{61BE9AB6-BB01-4CCF-B4B5-9DFE87C39BE5}"/>
            </a:ext>
          </a:extLst>
        </xdr:cNvPr>
        <xdr:cNvSpPr txBox="1">
          <a:spLocks noChangeArrowheads="1"/>
        </xdr:cNvSpPr>
      </xdr:nvSpPr>
      <xdr:spPr bwMode="auto">
        <a:xfrm>
          <a:off x="3933825" y="9001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66675"/>
    <xdr:sp macro="" textlink="">
      <xdr:nvSpPr>
        <xdr:cNvPr id="1770" name="Text Box 69">
          <a:extLst>
            <a:ext uri="{FF2B5EF4-FFF2-40B4-BE49-F238E27FC236}">
              <a16:creationId xmlns:a16="http://schemas.microsoft.com/office/drawing/2014/main" id="{FFD95CDF-36DE-4C76-923E-438B6D85B6EB}"/>
            </a:ext>
          </a:extLst>
        </xdr:cNvPr>
        <xdr:cNvSpPr txBox="1">
          <a:spLocks noChangeArrowheads="1"/>
        </xdr:cNvSpPr>
      </xdr:nvSpPr>
      <xdr:spPr bwMode="auto">
        <a:xfrm>
          <a:off x="3933825" y="9001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66675"/>
    <xdr:sp macro="" textlink="">
      <xdr:nvSpPr>
        <xdr:cNvPr id="1771" name="Text Box 70">
          <a:extLst>
            <a:ext uri="{FF2B5EF4-FFF2-40B4-BE49-F238E27FC236}">
              <a16:creationId xmlns:a16="http://schemas.microsoft.com/office/drawing/2014/main" id="{8A1C384F-297A-4B0A-AB85-DA3EABFBF8D6}"/>
            </a:ext>
          </a:extLst>
        </xdr:cNvPr>
        <xdr:cNvSpPr txBox="1">
          <a:spLocks noChangeArrowheads="1"/>
        </xdr:cNvSpPr>
      </xdr:nvSpPr>
      <xdr:spPr bwMode="auto">
        <a:xfrm>
          <a:off x="3933825" y="9001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66675"/>
    <xdr:sp macro="" textlink="">
      <xdr:nvSpPr>
        <xdr:cNvPr id="1772" name="Text Box 71">
          <a:extLst>
            <a:ext uri="{FF2B5EF4-FFF2-40B4-BE49-F238E27FC236}">
              <a16:creationId xmlns:a16="http://schemas.microsoft.com/office/drawing/2014/main" id="{9C6499DA-873E-4402-A8B8-51ABF8831A3B}"/>
            </a:ext>
          </a:extLst>
        </xdr:cNvPr>
        <xdr:cNvSpPr txBox="1">
          <a:spLocks noChangeArrowheads="1"/>
        </xdr:cNvSpPr>
      </xdr:nvSpPr>
      <xdr:spPr bwMode="auto">
        <a:xfrm>
          <a:off x="3933825" y="9001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66675"/>
    <xdr:sp macro="" textlink="">
      <xdr:nvSpPr>
        <xdr:cNvPr id="1773" name="Text Box 72">
          <a:extLst>
            <a:ext uri="{FF2B5EF4-FFF2-40B4-BE49-F238E27FC236}">
              <a16:creationId xmlns:a16="http://schemas.microsoft.com/office/drawing/2014/main" id="{D457CD8E-0D41-47C8-B21A-741A1F533D3F}"/>
            </a:ext>
          </a:extLst>
        </xdr:cNvPr>
        <xdr:cNvSpPr txBox="1">
          <a:spLocks noChangeArrowheads="1"/>
        </xdr:cNvSpPr>
      </xdr:nvSpPr>
      <xdr:spPr bwMode="auto">
        <a:xfrm>
          <a:off x="3933825" y="9001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66675"/>
    <xdr:sp macro="" textlink="">
      <xdr:nvSpPr>
        <xdr:cNvPr id="1774" name="Text Box 73">
          <a:extLst>
            <a:ext uri="{FF2B5EF4-FFF2-40B4-BE49-F238E27FC236}">
              <a16:creationId xmlns:a16="http://schemas.microsoft.com/office/drawing/2014/main" id="{61A5C850-3D4B-44C1-9EEC-2545681ECE70}"/>
            </a:ext>
          </a:extLst>
        </xdr:cNvPr>
        <xdr:cNvSpPr txBox="1">
          <a:spLocks noChangeArrowheads="1"/>
        </xdr:cNvSpPr>
      </xdr:nvSpPr>
      <xdr:spPr bwMode="auto">
        <a:xfrm>
          <a:off x="3933825" y="9001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28575"/>
    <xdr:sp macro="" textlink="">
      <xdr:nvSpPr>
        <xdr:cNvPr id="1775" name="Text Box 46">
          <a:extLst>
            <a:ext uri="{FF2B5EF4-FFF2-40B4-BE49-F238E27FC236}">
              <a16:creationId xmlns:a16="http://schemas.microsoft.com/office/drawing/2014/main" id="{31B6D5A1-6423-4BBA-BED3-C854B04DA1D7}"/>
            </a:ext>
          </a:extLst>
        </xdr:cNvPr>
        <xdr:cNvSpPr txBox="1">
          <a:spLocks noChangeArrowheads="1"/>
        </xdr:cNvSpPr>
      </xdr:nvSpPr>
      <xdr:spPr bwMode="auto">
        <a:xfrm>
          <a:off x="3933825" y="9001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28575"/>
    <xdr:sp macro="" textlink="">
      <xdr:nvSpPr>
        <xdr:cNvPr id="1776" name="Text Box 43">
          <a:extLst>
            <a:ext uri="{FF2B5EF4-FFF2-40B4-BE49-F238E27FC236}">
              <a16:creationId xmlns:a16="http://schemas.microsoft.com/office/drawing/2014/main" id="{70BDF7F4-FB3E-44E8-BB2A-34D9E38DEA0D}"/>
            </a:ext>
          </a:extLst>
        </xdr:cNvPr>
        <xdr:cNvSpPr txBox="1">
          <a:spLocks noChangeArrowheads="1"/>
        </xdr:cNvSpPr>
      </xdr:nvSpPr>
      <xdr:spPr bwMode="auto">
        <a:xfrm>
          <a:off x="3933825" y="9001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28575"/>
    <xdr:sp macro="" textlink="">
      <xdr:nvSpPr>
        <xdr:cNvPr id="1777" name="Text Box 46">
          <a:extLst>
            <a:ext uri="{FF2B5EF4-FFF2-40B4-BE49-F238E27FC236}">
              <a16:creationId xmlns:a16="http://schemas.microsoft.com/office/drawing/2014/main" id="{A30E9D01-3223-4520-B04E-5CF8EB42A1EE}"/>
            </a:ext>
          </a:extLst>
        </xdr:cNvPr>
        <xdr:cNvSpPr txBox="1">
          <a:spLocks noChangeArrowheads="1"/>
        </xdr:cNvSpPr>
      </xdr:nvSpPr>
      <xdr:spPr bwMode="auto">
        <a:xfrm>
          <a:off x="3933825" y="9001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28575"/>
    <xdr:sp macro="" textlink="">
      <xdr:nvSpPr>
        <xdr:cNvPr id="1778" name="Text Box 43">
          <a:extLst>
            <a:ext uri="{FF2B5EF4-FFF2-40B4-BE49-F238E27FC236}">
              <a16:creationId xmlns:a16="http://schemas.microsoft.com/office/drawing/2014/main" id="{F22BA52B-2E50-4DAF-8919-1B70273967F9}"/>
            </a:ext>
          </a:extLst>
        </xdr:cNvPr>
        <xdr:cNvSpPr txBox="1">
          <a:spLocks noChangeArrowheads="1"/>
        </xdr:cNvSpPr>
      </xdr:nvSpPr>
      <xdr:spPr bwMode="auto">
        <a:xfrm>
          <a:off x="3933825" y="9001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66675"/>
    <xdr:sp macro="" textlink="">
      <xdr:nvSpPr>
        <xdr:cNvPr id="1779" name="Text Box 68">
          <a:extLst>
            <a:ext uri="{FF2B5EF4-FFF2-40B4-BE49-F238E27FC236}">
              <a16:creationId xmlns:a16="http://schemas.microsoft.com/office/drawing/2014/main" id="{0437978E-C9BC-405C-9EF0-658086E09E39}"/>
            </a:ext>
          </a:extLst>
        </xdr:cNvPr>
        <xdr:cNvSpPr txBox="1">
          <a:spLocks noChangeArrowheads="1"/>
        </xdr:cNvSpPr>
      </xdr:nvSpPr>
      <xdr:spPr bwMode="auto">
        <a:xfrm>
          <a:off x="3933825" y="9001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66675"/>
    <xdr:sp macro="" textlink="">
      <xdr:nvSpPr>
        <xdr:cNvPr id="1780" name="Text Box 69">
          <a:extLst>
            <a:ext uri="{FF2B5EF4-FFF2-40B4-BE49-F238E27FC236}">
              <a16:creationId xmlns:a16="http://schemas.microsoft.com/office/drawing/2014/main" id="{635C9C48-A664-4744-89FB-ED143A71B763}"/>
            </a:ext>
          </a:extLst>
        </xdr:cNvPr>
        <xdr:cNvSpPr txBox="1">
          <a:spLocks noChangeArrowheads="1"/>
        </xdr:cNvSpPr>
      </xdr:nvSpPr>
      <xdr:spPr bwMode="auto">
        <a:xfrm>
          <a:off x="3933825" y="9001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66675"/>
    <xdr:sp macro="" textlink="">
      <xdr:nvSpPr>
        <xdr:cNvPr id="1781" name="Text Box 70">
          <a:extLst>
            <a:ext uri="{FF2B5EF4-FFF2-40B4-BE49-F238E27FC236}">
              <a16:creationId xmlns:a16="http://schemas.microsoft.com/office/drawing/2014/main" id="{C2EFEB43-0781-45FA-AD54-9A956A6DEDB2}"/>
            </a:ext>
          </a:extLst>
        </xdr:cNvPr>
        <xdr:cNvSpPr txBox="1">
          <a:spLocks noChangeArrowheads="1"/>
        </xdr:cNvSpPr>
      </xdr:nvSpPr>
      <xdr:spPr bwMode="auto">
        <a:xfrm>
          <a:off x="3933825" y="9001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66675"/>
    <xdr:sp macro="" textlink="">
      <xdr:nvSpPr>
        <xdr:cNvPr id="1782" name="Text Box 71">
          <a:extLst>
            <a:ext uri="{FF2B5EF4-FFF2-40B4-BE49-F238E27FC236}">
              <a16:creationId xmlns:a16="http://schemas.microsoft.com/office/drawing/2014/main" id="{CCEE1260-AEF2-4460-B2ED-3D74918EB047}"/>
            </a:ext>
          </a:extLst>
        </xdr:cNvPr>
        <xdr:cNvSpPr txBox="1">
          <a:spLocks noChangeArrowheads="1"/>
        </xdr:cNvSpPr>
      </xdr:nvSpPr>
      <xdr:spPr bwMode="auto">
        <a:xfrm>
          <a:off x="3933825" y="9001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66675"/>
    <xdr:sp macro="" textlink="">
      <xdr:nvSpPr>
        <xdr:cNvPr id="1783" name="Text Box 72">
          <a:extLst>
            <a:ext uri="{FF2B5EF4-FFF2-40B4-BE49-F238E27FC236}">
              <a16:creationId xmlns:a16="http://schemas.microsoft.com/office/drawing/2014/main" id="{5E1D2E1A-B75F-43CF-B392-434EC90D01D6}"/>
            </a:ext>
          </a:extLst>
        </xdr:cNvPr>
        <xdr:cNvSpPr txBox="1">
          <a:spLocks noChangeArrowheads="1"/>
        </xdr:cNvSpPr>
      </xdr:nvSpPr>
      <xdr:spPr bwMode="auto">
        <a:xfrm>
          <a:off x="3933825" y="9001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66675"/>
    <xdr:sp macro="" textlink="">
      <xdr:nvSpPr>
        <xdr:cNvPr id="1784" name="Text Box 73">
          <a:extLst>
            <a:ext uri="{FF2B5EF4-FFF2-40B4-BE49-F238E27FC236}">
              <a16:creationId xmlns:a16="http://schemas.microsoft.com/office/drawing/2014/main" id="{2DB8458C-0CC2-430E-84B6-D73B8CF6663B}"/>
            </a:ext>
          </a:extLst>
        </xdr:cNvPr>
        <xdr:cNvSpPr txBox="1">
          <a:spLocks noChangeArrowheads="1"/>
        </xdr:cNvSpPr>
      </xdr:nvSpPr>
      <xdr:spPr bwMode="auto">
        <a:xfrm>
          <a:off x="3933825" y="9001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28575"/>
    <xdr:sp macro="" textlink="">
      <xdr:nvSpPr>
        <xdr:cNvPr id="1785" name="Text Box 46">
          <a:extLst>
            <a:ext uri="{FF2B5EF4-FFF2-40B4-BE49-F238E27FC236}">
              <a16:creationId xmlns:a16="http://schemas.microsoft.com/office/drawing/2014/main" id="{A33ACB55-ADE9-4B13-BBD5-3D52E6F5E79F}"/>
            </a:ext>
          </a:extLst>
        </xdr:cNvPr>
        <xdr:cNvSpPr txBox="1">
          <a:spLocks noChangeArrowheads="1"/>
        </xdr:cNvSpPr>
      </xdr:nvSpPr>
      <xdr:spPr bwMode="auto">
        <a:xfrm>
          <a:off x="3933825" y="9001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28575"/>
    <xdr:sp macro="" textlink="">
      <xdr:nvSpPr>
        <xdr:cNvPr id="1786" name="Text Box 43">
          <a:extLst>
            <a:ext uri="{FF2B5EF4-FFF2-40B4-BE49-F238E27FC236}">
              <a16:creationId xmlns:a16="http://schemas.microsoft.com/office/drawing/2014/main" id="{ACFC1917-314D-422C-AFF9-0F8BE1E26554}"/>
            </a:ext>
          </a:extLst>
        </xdr:cNvPr>
        <xdr:cNvSpPr txBox="1">
          <a:spLocks noChangeArrowheads="1"/>
        </xdr:cNvSpPr>
      </xdr:nvSpPr>
      <xdr:spPr bwMode="auto">
        <a:xfrm>
          <a:off x="3933825" y="9001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28575"/>
    <xdr:sp macro="" textlink="">
      <xdr:nvSpPr>
        <xdr:cNvPr id="1787" name="Text Box 46">
          <a:extLst>
            <a:ext uri="{FF2B5EF4-FFF2-40B4-BE49-F238E27FC236}">
              <a16:creationId xmlns:a16="http://schemas.microsoft.com/office/drawing/2014/main" id="{1328846D-8E65-4A11-A49E-07CE0ABB380C}"/>
            </a:ext>
          </a:extLst>
        </xdr:cNvPr>
        <xdr:cNvSpPr txBox="1">
          <a:spLocks noChangeArrowheads="1"/>
        </xdr:cNvSpPr>
      </xdr:nvSpPr>
      <xdr:spPr bwMode="auto">
        <a:xfrm>
          <a:off x="3933825" y="9001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28575"/>
    <xdr:sp macro="" textlink="">
      <xdr:nvSpPr>
        <xdr:cNvPr id="1788" name="Text Box 43">
          <a:extLst>
            <a:ext uri="{FF2B5EF4-FFF2-40B4-BE49-F238E27FC236}">
              <a16:creationId xmlns:a16="http://schemas.microsoft.com/office/drawing/2014/main" id="{0C821B74-94C6-4D1A-BE54-AE0B9AFB31A8}"/>
            </a:ext>
          </a:extLst>
        </xdr:cNvPr>
        <xdr:cNvSpPr txBox="1">
          <a:spLocks noChangeArrowheads="1"/>
        </xdr:cNvSpPr>
      </xdr:nvSpPr>
      <xdr:spPr bwMode="auto">
        <a:xfrm>
          <a:off x="3933825" y="9001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47625"/>
    <xdr:sp macro="" textlink="">
      <xdr:nvSpPr>
        <xdr:cNvPr id="1789" name="Text Box 68">
          <a:extLst>
            <a:ext uri="{FF2B5EF4-FFF2-40B4-BE49-F238E27FC236}">
              <a16:creationId xmlns:a16="http://schemas.microsoft.com/office/drawing/2014/main" id="{335E9D7E-305D-400D-8EB0-A0A824C778E7}"/>
            </a:ext>
          </a:extLst>
        </xdr:cNvPr>
        <xdr:cNvSpPr txBox="1">
          <a:spLocks noChangeArrowheads="1"/>
        </xdr:cNvSpPr>
      </xdr:nvSpPr>
      <xdr:spPr bwMode="auto">
        <a:xfrm>
          <a:off x="3933825" y="90011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47625"/>
    <xdr:sp macro="" textlink="">
      <xdr:nvSpPr>
        <xdr:cNvPr id="1790" name="Text Box 69">
          <a:extLst>
            <a:ext uri="{FF2B5EF4-FFF2-40B4-BE49-F238E27FC236}">
              <a16:creationId xmlns:a16="http://schemas.microsoft.com/office/drawing/2014/main" id="{EEB2CE36-0F1B-431D-ACA4-B619ECBEDD02}"/>
            </a:ext>
          </a:extLst>
        </xdr:cNvPr>
        <xdr:cNvSpPr txBox="1">
          <a:spLocks noChangeArrowheads="1"/>
        </xdr:cNvSpPr>
      </xdr:nvSpPr>
      <xdr:spPr bwMode="auto">
        <a:xfrm>
          <a:off x="3933825" y="90011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47625"/>
    <xdr:sp macro="" textlink="">
      <xdr:nvSpPr>
        <xdr:cNvPr id="1791" name="Text Box 70">
          <a:extLst>
            <a:ext uri="{FF2B5EF4-FFF2-40B4-BE49-F238E27FC236}">
              <a16:creationId xmlns:a16="http://schemas.microsoft.com/office/drawing/2014/main" id="{6F65AC48-F7B1-48A0-84FC-70526C2071F2}"/>
            </a:ext>
          </a:extLst>
        </xdr:cNvPr>
        <xdr:cNvSpPr txBox="1">
          <a:spLocks noChangeArrowheads="1"/>
        </xdr:cNvSpPr>
      </xdr:nvSpPr>
      <xdr:spPr bwMode="auto">
        <a:xfrm>
          <a:off x="3933825" y="90011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47625"/>
    <xdr:sp macro="" textlink="">
      <xdr:nvSpPr>
        <xdr:cNvPr id="1792" name="Text Box 71">
          <a:extLst>
            <a:ext uri="{FF2B5EF4-FFF2-40B4-BE49-F238E27FC236}">
              <a16:creationId xmlns:a16="http://schemas.microsoft.com/office/drawing/2014/main" id="{4CDEBDE1-533E-4F2A-8BB9-BD733B5D9813}"/>
            </a:ext>
          </a:extLst>
        </xdr:cNvPr>
        <xdr:cNvSpPr txBox="1">
          <a:spLocks noChangeArrowheads="1"/>
        </xdr:cNvSpPr>
      </xdr:nvSpPr>
      <xdr:spPr bwMode="auto">
        <a:xfrm>
          <a:off x="3933825" y="90011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47625"/>
    <xdr:sp macro="" textlink="">
      <xdr:nvSpPr>
        <xdr:cNvPr id="1793" name="Text Box 72">
          <a:extLst>
            <a:ext uri="{FF2B5EF4-FFF2-40B4-BE49-F238E27FC236}">
              <a16:creationId xmlns:a16="http://schemas.microsoft.com/office/drawing/2014/main" id="{87C4F8FF-9087-47C1-9906-15765EBF80E2}"/>
            </a:ext>
          </a:extLst>
        </xdr:cNvPr>
        <xdr:cNvSpPr txBox="1">
          <a:spLocks noChangeArrowheads="1"/>
        </xdr:cNvSpPr>
      </xdr:nvSpPr>
      <xdr:spPr bwMode="auto">
        <a:xfrm>
          <a:off x="3933825" y="90011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47625"/>
    <xdr:sp macro="" textlink="">
      <xdr:nvSpPr>
        <xdr:cNvPr id="1794" name="Text Box 73">
          <a:extLst>
            <a:ext uri="{FF2B5EF4-FFF2-40B4-BE49-F238E27FC236}">
              <a16:creationId xmlns:a16="http://schemas.microsoft.com/office/drawing/2014/main" id="{FC7E6338-A3A0-44F2-B7BD-CAA6071D5DC6}"/>
            </a:ext>
          </a:extLst>
        </xdr:cNvPr>
        <xdr:cNvSpPr txBox="1">
          <a:spLocks noChangeArrowheads="1"/>
        </xdr:cNvSpPr>
      </xdr:nvSpPr>
      <xdr:spPr bwMode="auto">
        <a:xfrm>
          <a:off x="3933825" y="90011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28575"/>
    <xdr:sp macro="" textlink="">
      <xdr:nvSpPr>
        <xdr:cNvPr id="1795" name="Text Box 46">
          <a:extLst>
            <a:ext uri="{FF2B5EF4-FFF2-40B4-BE49-F238E27FC236}">
              <a16:creationId xmlns:a16="http://schemas.microsoft.com/office/drawing/2014/main" id="{EB100949-ECF1-4B30-9BF5-57AAA7F86214}"/>
            </a:ext>
          </a:extLst>
        </xdr:cNvPr>
        <xdr:cNvSpPr txBox="1">
          <a:spLocks noChangeArrowheads="1"/>
        </xdr:cNvSpPr>
      </xdr:nvSpPr>
      <xdr:spPr bwMode="auto">
        <a:xfrm>
          <a:off x="3933825" y="9001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28575"/>
    <xdr:sp macro="" textlink="">
      <xdr:nvSpPr>
        <xdr:cNvPr id="1796" name="Text Box 43">
          <a:extLst>
            <a:ext uri="{FF2B5EF4-FFF2-40B4-BE49-F238E27FC236}">
              <a16:creationId xmlns:a16="http://schemas.microsoft.com/office/drawing/2014/main" id="{C2F5ADBC-3EF8-4A58-A17F-E7D2F02B4BCC}"/>
            </a:ext>
          </a:extLst>
        </xdr:cNvPr>
        <xdr:cNvSpPr txBox="1">
          <a:spLocks noChangeArrowheads="1"/>
        </xdr:cNvSpPr>
      </xdr:nvSpPr>
      <xdr:spPr bwMode="auto">
        <a:xfrm>
          <a:off x="3933825" y="9001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28575"/>
    <xdr:sp macro="" textlink="">
      <xdr:nvSpPr>
        <xdr:cNvPr id="1797" name="Text Box 46">
          <a:extLst>
            <a:ext uri="{FF2B5EF4-FFF2-40B4-BE49-F238E27FC236}">
              <a16:creationId xmlns:a16="http://schemas.microsoft.com/office/drawing/2014/main" id="{FCDFD26F-92BA-4B3C-B782-6BDA862AB491}"/>
            </a:ext>
          </a:extLst>
        </xdr:cNvPr>
        <xdr:cNvSpPr txBox="1">
          <a:spLocks noChangeArrowheads="1"/>
        </xdr:cNvSpPr>
      </xdr:nvSpPr>
      <xdr:spPr bwMode="auto">
        <a:xfrm>
          <a:off x="3933825" y="9001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28575"/>
    <xdr:sp macro="" textlink="">
      <xdr:nvSpPr>
        <xdr:cNvPr id="1798" name="Text Box 43">
          <a:extLst>
            <a:ext uri="{FF2B5EF4-FFF2-40B4-BE49-F238E27FC236}">
              <a16:creationId xmlns:a16="http://schemas.microsoft.com/office/drawing/2014/main" id="{A836DAED-A004-4258-B5E7-78B345A52A98}"/>
            </a:ext>
          </a:extLst>
        </xdr:cNvPr>
        <xdr:cNvSpPr txBox="1">
          <a:spLocks noChangeArrowheads="1"/>
        </xdr:cNvSpPr>
      </xdr:nvSpPr>
      <xdr:spPr bwMode="auto">
        <a:xfrm>
          <a:off x="3933825" y="9001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35</xdr:row>
      <xdr:rowOff>0</xdr:rowOff>
    </xdr:from>
    <xdr:ext cx="0" cy="171450"/>
    <xdr:sp macro="" textlink="">
      <xdr:nvSpPr>
        <xdr:cNvPr id="1799" name="Text Box 10">
          <a:extLst>
            <a:ext uri="{FF2B5EF4-FFF2-40B4-BE49-F238E27FC236}">
              <a16:creationId xmlns:a16="http://schemas.microsoft.com/office/drawing/2014/main" id="{4FA51CCE-6457-46D0-A2F8-061D9106FF08}"/>
            </a:ext>
          </a:extLst>
        </xdr:cNvPr>
        <xdr:cNvSpPr txBox="1">
          <a:spLocks noChangeArrowheads="1"/>
        </xdr:cNvSpPr>
      </xdr:nvSpPr>
      <xdr:spPr bwMode="auto">
        <a:xfrm>
          <a:off x="1057275" y="90011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35</xdr:row>
      <xdr:rowOff>0</xdr:rowOff>
    </xdr:from>
    <xdr:ext cx="0" cy="171450"/>
    <xdr:sp macro="" textlink="">
      <xdr:nvSpPr>
        <xdr:cNvPr id="1800" name="Text Box 11">
          <a:extLst>
            <a:ext uri="{FF2B5EF4-FFF2-40B4-BE49-F238E27FC236}">
              <a16:creationId xmlns:a16="http://schemas.microsoft.com/office/drawing/2014/main" id="{039617A1-2FF6-40D2-9EF8-F914D6717426}"/>
            </a:ext>
          </a:extLst>
        </xdr:cNvPr>
        <xdr:cNvSpPr txBox="1">
          <a:spLocks noChangeArrowheads="1"/>
        </xdr:cNvSpPr>
      </xdr:nvSpPr>
      <xdr:spPr bwMode="auto">
        <a:xfrm>
          <a:off x="1057275" y="90011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171450"/>
    <xdr:sp macro="" textlink="">
      <xdr:nvSpPr>
        <xdr:cNvPr id="1801" name="Text Box 65">
          <a:extLst>
            <a:ext uri="{FF2B5EF4-FFF2-40B4-BE49-F238E27FC236}">
              <a16:creationId xmlns:a16="http://schemas.microsoft.com/office/drawing/2014/main" id="{FF098088-D325-40B8-863D-76B112DDE161}"/>
            </a:ext>
          </a:extLst>
        </xdr:cNvPr>
        <xdr:cNvSpPr txBox="1">
          <a:spLocks noChangeArrowheads="1"/>
        </xdr:cNvSpPr>
      </xdr:nvSpPr>
      <xdr:spPr bwMode="auto">
        <a:xfrm>
          <a:off x="393382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171450"/>
    <xdr:sp macro="" textlink="">
      <xdr:nvSpPr>
        <xdr:cNvPr id="1802" name="Text Box 91">
          <a:extLst>
            <a:ext uri="{FF2B5EF4-FFF2-40B4-BE49-F238E27FC236}">
              <a16:creationId xmlns:a16="http://schemas.microsoft.com/office/drawing/2014/main" id="{AC17FB06-0DD8-48BA-A5CF-F855EEFF4306}"/>
            </a:ext>
          </a:extLst>
        </xdr:cNvPr>
        <xdr:cNvSpPr txBox="1">
          <a:spLocks noChangeArrowheads="1"/>
        </xdr:cNvSpPr>
      </xdr:nvSpPr>
      <xdr:spPr bwMode="auto">
        <a:xfrm>
          <a:off x="393382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171450"/>
    <xdr:sp macro="" textlink="">
      <xdr:nvSpPr>
        <xdr:cNvPr id="1803" name="Text Box 65">
          <a:extLst>
            <a:ext uri="{FF2B5EF4-FFF2-40B4-BE49-F238E27FC236}">
              <a16:creationId xmlns:a16="http://schemas.microsoft.com/office/drawing/2014/main" id="{AF4A3C22-01A6-4F6A-8764-A6B05FEFA36F}"/>
            </a:ext>
          </a:extLst>
        </xdr:cNvPr>
        <xdr:cNvSpPr txBox="1">
          <a:spLocks noChangeArrowheads="1"/>
        </xdr:cNvSpPr>
      </xdr:nvSpPr>
      <xdr:spPr bwMode="auto">
        <a:xfrm>
          <a:off x="393382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171450"/>
    <xdr:sp macro="" textlink="">
      <xdr:nvSpPr>
        <xdr:cNvPr id="1804" name="Text Box 91">
          <a:extLst>
            <a:ext uri="{FF2B5EF4-FFF2-40B4-BE49-F238E27FC236}">
              <a16:creationId xmlns:a16="http://schemas.microsoft.com/office/drawing/2014/main" id="{39567B8A-CFE4-408C-83D0-5B585DEB0D72}"/>
            </a:ext>
          </a:extLst>
        </xdr:cNvPr>
        <xdr:cNvSpPr txBox="1">
          <a:spLocks noChangeArrowheads="1"/>
        </xdr:cNvSpPr>
      </xdr:nvSpPr>
      <xdr:spPr bwMode="auto">
        <a:xfrm>
          <a:off x="393382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</xdr:row>
      <xdr:rowOff>0</xdr:rowOff>
    </xdr:from>
    <xdr:ext cx="76200" cy="171450"/>
    <xdr:sp macro="" textlink="">
      <xdr:nvSpPr>
        <xdr:cNvPr id="1805" name="Text Box 46">
          <a:extLst>
            <a:ext uri="{FF2B5EF4-FFF2-40B4-BE49-F238E27FC236}">
              <a16:creationId xmlns:a16="http://schemas.microsoft.com/office/drawing/2014/main" id="{6659C252-5D5E-403C-9AD9-31642D9DFE0F}"/>
            </a:ext>
          </a:extLst>
        </xdr:cNvPr>
        <xdr:cNvSpPr txBox="1">
          <a:spLocks noChangeArrowheads="1"/>
        </xdr:cNvSpPr>
      </xdr:nvSpPr>
      <xdr:spPr bwMode="auto">
        <a:xfrm>
          <a:off x="46767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</xdr:row>
      <xdr:rowOff>0</xdr:rowOff>
    </xdr:from>
    <xdr:ext cx="76200" cy="171450"/>
    <xdr:sp macro="" textlink="">
      <xdr:nvSpPr>
        <xdr:cNvPr id="1806" name="Text Box 43">
          <a:extLst>
            <a:ext uri="{FF2B5EF4-FFF2-40B4-BE49-F238E27FC236}">
              <a16:creationId xmlns:a16="http://schemas.microsoft.com/office/drawing/2014/main" id="{2FECD7FD-AF0D-40EF-9EDB-42E649391F6A}"/>
            </a:ext>
          </a:extLst>
        </xdr:cNvPr>
        <xdr:cNvSpPr txBox="1">
          <a:spLocks noChangeArrowheads="1"/>
        </xdr:cNvSpPr>
      </xdr:nvSpPr>
      <xdr:spPr bwMode="auto">
        <a:xfrm>
          <a:off x="46767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66675"/>
    <xdr:sp macro="" textlink="">
      <xdr:nvSpPr>
        <xdr:cNvPr id="1807" name="Text Box 68">
          <a:extLst>
            <a:ext uri="{FF2B5EF4-FFF2-40B4-BE49-F238E27FC236}">
              <a16:creationId xmlns:a16="http://schemas.microsoft.com/office/drawing/2014/main" id="{500D1BD5-B5F7-4646-9B9C-50F499800CE2}"/>
            </a:ext>
          </a:extLst>
        </xdr:cNvPr>
        <xdr:cNvSpPr txBox="1">
          <a:spLocks noChangeArrowheads="1"/>
        </xdr:cNvSpPr>
      </xdr:nvSpPr>
      <xdr:spPr bwMode="auto">
        <a:xfrm>
          <a:off x="3933825" y="9001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66675"/>
    <xdr:sp macro="" textlink="">
      <xdr:nvSpPr>
        <xdr:cNvPr id="1808" name="Text Box 69">
          <a:extLst>
            <a:ext uri="{FF2B5EF4-FFF2-40B4-BE49-F238E27FC236}">
              <a16:creationId xmlns:a16="http://schemas.microsoft.com/office/drawing/2014/main" id="{80612483-1669-48EA-91D1-5721AC2919AF}"/>
            </a:ext>
          </a:extLst>
        </xdr:cNvPr>
        <xdr:cNvSpPr txBox="1">
          <a:spLocks noChangeArrowheads="1"/>
        </xdr:cNvSpPr>
      </xdr:nvSpPr>
      <xdr:spPr bwMode="auto">
        <a:xfrm>
          <a:off x="3933825" y="9001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66675"/>
    <xdr:sp macro="" textlink="">
      <xdr:nvSpPr>
        <xdr:cNvPr id="1809" name="Text Box 70">
          <a:extLst>
            <a:ext uri="{FF2B5EF4-FFF2-40B4-BE49-F238E27FC236}">
              <a16:creationId xmlns:a16="http://schemas.microsoft.com/office/drawing/2014/main" id="{27782D83-0062-4716-B2D8-563CFA924C43}"/>
            </a:ext>
          </a:extLst>
        </xdr:cNvPr>
        <xdr:cNvSpPr txBox="1">
          <a:spLocks noChangeArrowheads="1"/>
        </xdr:cNvSpPr>
      </xdr:nvSpPr>
      <xdr:spPr bwMode="auto">
        <a:xfrm>
          <a:off x="3933825" y="9001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66675"/>
    <xdr:sp macro="" textlink="">
      <xdr:nvSpPr>
        <xdr:cNvPr id="1810" name="Text Box 71">
          <a:extLst>
            <a:ext uri="{FF2B5EF4-FFF2-40B4-BE49-F238E27FC236}">
              <a16:creationId xmlns:a16="http://schemas.microsoft.com/office/drawing/2014/main" id="{8C49C32E-3409-4839-AA46-FC1A65490BE5}"/>
            </a:ext>
          </a:extLst>
        </xdr:cNvPr>
        <xdr:cNvSpPr txBox="1">
          <a:spLocks noChangeArrowheads="1"/>
        </xdr:cNvSpPr>
      </xdr:nvSpPr>
      <xdr:spPr bwMode="auto">
        <a:xfrm>
          <a:off x="3933825" y="9001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66675"/>
    <xdr:sp macro="" textlink="">
      <xdr:nvSpPr>
        <xdr:cNvPr id="1811" name="Text Box 72">
          <a:extLst>
            <a:ext uri="{FF2B5EF4-FFF2-40B4-BE49-F238E27FC236}">
              <a16:creationId xmlns:a16="http://schemas.microsoft.com/office/drawing/2014/main" id="{73CD2153-CE4D-4069-A705-469823CDB2B0}"/>
            </a:ext>
          </a:extLst>
        </xdr:cNvPr>
        <xdr:cNvSpPr txBox="1">
          <a:spLocks noChangeArrowheads="1"/>
        </xdr:cNvSpPr>
      </xdr:nvSpPr>
      <xdr:spPr bwMode="auto">
        <a:xfrm>
          <a:off x="3933825" y="9001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66675"/>
    <xdr:sp macro="" textlink="">
      <xdr:nvSpPr>
        <xdr:cNvPr id="1812" name="Text Box 73">
          <a:extLst>
            <a:ext uri="{FF2B5EF4-FFF2-40B4-BE49-F238E27FC236}">
              <a16:creationId xmlns:a16="http://schemas.microsoft.com/office/drawing/2014/main" id="{733135CF-5FEF-4916-9298-BE1F9946AD10}"/>
            </a:ext>
          </a:extLst>
        </xdr:cNvPr>
        <xdr:cNvSpPr txBox="1">
          <a:spLocks noChangeArrowheads="1"/>
        </xdr:cNvSpPr>
      </xdr:nvSpPr>
      <xdr:spPr bwMode="auto">
        <a:xfrm>
          <a:off x="3933825" y="9001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28575"/>
    <xdr:sp macro="" textlink="">
      <xdr:nvSpPr>
        <xdr:cNvPr id="1813" name="Text Box 46">
          <a:extLst>
            <a:ext uri="{FF2B5EF4-FFF2-40B4-BE49-F238E27FC236}">
              <a16:creationId xmlns:a16="http://schemas.microsoft.com/office/drawing/2014/main" id="{4FBA98CB-4CC1-45A7-9AA7-0F1A5E68C3CF}"/>
            </a:ext>
          </a:extLst>
        </xdr:cNvPr>
        <xdr:cNvSpPr txBox="1">
          <a:spLocks noChangeArrowheads="1"/>
        </xdr:cNvSpPr>
      </xdr:nvSpPr>
      <xdr:spPr bwMode="auto">
        <a:xfrm>
          <a:off x="3933825" y="9001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28575"/>
    <xdr:sp macro="" textlink="">
      <xdr:nvSpPr>
        <xdr:cNvPr id="1814" name="Text Box 43">
          <a:extLst>
            <a:ext uri="{FF2B5EF4-FFF2-40B4-BE49-F238E27FC236}">
              <a16:creationId xmlns:a16="http://schemas.microsoft.com/office/drawing/2014/main" id="{3FF875EB-49EB-418C-890A-EBB38D3AB199}"/>
            </a:ext>
          </a:extLst>
        </xdr:cNvPr>
        <xdr:cNvSpPr txBox="1">
          <a:spLocks noChangeArrowheads="1"/>
        </xdr:cNvSpPr>
      </xdr:nvSpPr>
      <xdr:spPr bwMode="auto">
        <a:xfrm>
          <a:off x="3933825" y="9001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28575"/>
    <xdr:sp macro="" textlink="">
      <xdr:nvSpPr>
        <xdr:cNvPr id="1815" name="Text Box 46">
          <a:extLst>
            <a:ext uri="{FF2B5EF4-FFF2-40B4-BE49-F238E27FC236}">
              <a16:creationId xmlns:a16="http://schemas.microsoft.com/office/drawing/2014/main" id="{E436061D-A5D5-43AC-986A-6CAD015A9345}"/>
            </a:ext>
          </a:extLst>
        </xdr:cNvPr>
        <xdr:cNvSpPr txBox="1">
          <a:spLocks noChangeArrowheads="1"/>
        </xdr:cNvSpPr>
      </xdr:nvSpPr>
      <xdr:spPr bwMode="auto">
        <a:xfrm>
          <a:off x="3933825" y="9001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28575"/>
    <xdr:sp macro="" textlink="">
      <xdr:nvSpPr>
        <xdr:cNvPr id="1816" name="Text Box 43">
          <a:extLst>
            <a:ext uri="{FF2B5EF4-FFF2-40B4-BE49-F238E27FC236}">
              <a16:creationId xmlns:a16="http://schemas.microsoft.com/office/drawing/2014/main" id="{D75619C1-68F4-4191-870A-4F09D68E52AF}"/>
            </a:ext>
          </a:extLst>
        </xdr:cNvPr>
        <xdr:cNvSpPr txBox="1">
          <a:spLocks noChangeArrowheads="1"/>
        </xdr:cNvSpPr>
      </xdr:nvSpPr>
      <xdr:spPr bwMode="auto">
        <a:xfrm>
          <a:off x="3933825" y="9001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66675"/>
    <xdr:sp macro="" textlink="">
      <xdr:nvSpPr>
        <xdr:cNvPr id="1817" name="Text Box 68">
          <a:extLst>
            <a:ext uri="{FF2B5EF4-FFF2-40B4-BE49-F238E27FC236}">
              <a16:creationId xmlns:a16="http://schemas.microsoft.com/office/drawing/2014/main" id="{A117CF1C-B281-4425-8FAF-5DAA2C3FEB9B}"/>
            </a:ext>
          </a:extLst>
        </xdr:cNvPr>
        <xdr:cNvSpPr txBox="1">
          <a:spLocks noChangeArrowheads="1"/>
        </xdr:cNvSpPr>
      </xdr:nvSpPr>
      <xdr:spPr bwMode="auto">
        <a:xfrm>
          <a:off x="3933825" y="9001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66675"/>
    <xdr:sp macro="" textlink="">
      <xdr:nvSpPr>
        <xdr:cNvPr id="1818" name="Text Box 69">
          <a:extLst>
            <a:ext uri="{FF2B5EF4-FFF2-40B4-BE49-F238E27FC236}">
              <a16:creationId xmlns:a16="http://schemas.microsoft.com/office/drawing/2014/main" id="{E4D94676-CE2F-4AC2-871B-33FE56463BCD}"/>
            </a:ext>
          </a:extLst>
        </xdr:cNvPr>
        <xdr:cNvSpPr txBox="1">
          <a:spLocks noChangeArrowheads="1"/>
        </xdr:cNvSpPr>
      </xdr:nvSpPr>
      <xdr:spPr bwMode="auto">
        <a:xfrm>
          <a:off x="3933825" y="9001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66675"/>
    <xdr:sp macro="" textlink="">
      <xdr:nvSpPr>
        <xdr:cNvPr id="1819" name="Text Box 70">
          <a:extLst>
            <a:ext uri="{FF2B5EF4-FFF2-40B4-BE49-F238E27FC236}">
              <a16:creationId xmlns:a16="http://schemas.microsoft.com/office/drawing/2014/main" id="{CAB723C1-9474-4411-8EEB-DB7FEF14C4F5}"/>
            </a:ext>
          </a:extLst>
        </xdr:cNvPr>
        <xdr:cNvSpPr txBox="1">
          <a:spLocks noChangeArrowheads="1"/>
        </xdr:cNvSpPr>
      </xdr:nvSpPr>
      <xdr:spPr bwMode="auto">
        <a:xfrm>
          <a:off x="3933825" y="9001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66675"/>
    <xdr:sp macro="" textlink="">
      <xdr:nvSpPr>
        <xdr:cNvPr id="1820" name="Text Box 71">
          <a:extLst>
            <a:ext uri="{FF2B5EF4-FFF2-40B4-BE49-F238E27FC236}">
              <a16:creationId xmlns:a16="http://schemas.microsoft.com/office/drawing/2014/main" id="{2460E823-AE8A-47C1-A0E5-EF1509901F75}"/>
            </a:ext>
          </a:extLst>
        </xdr:cNvPr>
        <xdr:cNvSpPr txBox="1">
          <a:spLocks noChangeArrowheads="1"/>
        </xdr:cNvSpPr>
      </xdr:nvSpPr>
      <xdr:spPr bwMode="auto">
        <a:xfrm>
          <a:off x="3933825" y="9001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66675"/>
    <xdr:sp macro="" textlink="">
      <xdr:nvSpPr>
        <xdr:cNvPr id="1821" name="Text Box 72">
          <a:extLst>
            <a:ext uri="{FF2B5EF4-FFF2-40B4-BE49-F238E27FC236}">
              <a16:creationId xmlns:a16="http://schemas.microsoft.com/office/drawing/2014/main" id="{9530E0A6-8344-4EB7-ACD3-8F3E937D5519}"/>
            </a:ext>
          </a:extLst>
        </xdr:cNvPr>
        <xdr:cNvSpPr txBox="1">
          <a:spLocks noChangeArrowheads="1"/>
        </xdr:cNvSpPr>
      </xdr:nvSpPr>
      <xdr:spPr bwMode="auto">
        <a:xfrm>
          <a:off x="3933825" y="9001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66675"/>
    <xdr:sp macro="" textlink="">
      <xdr:nvSpPr>
        <xdr:cNvPr id="1822" name="Text Box 73">
          <a:extLst>
            <a:ext uri="{FF2B5EF4-FFF2-40B4-BE49-F238E27FC236}">
              <a16:creationId xmlns:a16="http://schemas.microsoft.com/office/drawing/2014/main" id="{98ECC2CF-FE0E-4F86-9D3E-F961649A1F9F}"/>
            </a:ext>
          </a:extLst>
        </xdr:cNvPr>
        <xdr:cNvSpPr txBox="1">
          <a:spLocks noChangeArrowheads="1"/>
        </xdr:cNvSpPr>
      </xdr:nvSpPr>
      <xdr:spPr bwMode="auto">
        <a:xfrm>
          <a:off x="3933825" y="9001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28575"/>
    <xdr:sp macro="" textlink="">
      <xdr:nvSpPr>
        <xdr:cNvPr id="1823" name="Text Box 46">
          <a:extLst>
            <a:ext uri="{FF2B5EF4-FFF2-40B4-BE49-F238E27FC236}">
              <a16:creationId xmlns:a16="http://schemas.microsoft.com/office/drawing/2014/main" id="{21841DF6-75AC-477F-B58E-65E4CB78BDCE}"/>
            </a:ext>
          </a:extLst>
        </xdr:cNvPr>
        <xdr:cNvSpPr txBox="1">
          <a:spLocks noChangeArrowheads="1"/>
        </xdr:cNvSpPr>
      </xdr:nvSpPr>
      <xdr:spPr bwMode="auto">
        <a:xfrm>
          <a:off x="3933825" y="9001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28575"/>
    <xdr:sp macro="" textlink="">
      <xdr:nvSpPr>
        <xdr:cNvPr id="1824" name="Text Box 43">
          <a:extLst>
            <a:ext uri="{FF2B5EF4-FFF2-40B4-BE49-F238E27FC236}">
              <a16:creationId xmlns:a16="http://schemas.microsoft.com/office/drawing/2014/main" id="{938D4895-EC25-4522-8DF4-C6DFEAF32E71}"/>
            </a:ext>
          </a:extLst>
        </xdr:cNvPr>
        <xdr:cNvSpPr txBox="1">
          <a:spLocks noChangeArrowheads="1"/>
        </xdr:cNvSpPr>
      </xdr:nvSpPr>
      <xdr:spPr bwMode="auto">
        <a:xfrm>
          <a:off x="3933825" y="9001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28575"/>
    <xdr:sp macro="" textlink="">
      <xdr:nvSpPr>
        <xdr:cNvPr id="1825" name="Text Box 46">
          <a:extLst>
            <a:ext uri="{FF2B5EF4-FFF2-40B4-BE49-F238E27FC236}">
              <a16:creationId xmlns:a16="http://schemas.microsoft.com/office/drawing/2014/main" id="{F6CCB1FE-5D67-4D63-9B06-C0E13A73665E}"/>
            </a:ext>
          </a:extLst>
        </xdr:cNvPr>
        <xdr:cNvSpPr txBox="1">
          <a:spLocks noChangeArrowheads="1"/>
        </xdr:cNvSpPr>
      </xdr:nvSpPr>
      <xdr:spPr bwMode="auto">
        <a:xfrm>
          <a:off x="3933825" y="9001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28575"/>
    <xdr:sp macro="" textlink="">
      <xdr:nvSpPr>
        <xdr:cNvPr id="1826" name="Text Box 43">
          <a:extLst>
            <a:ext uri="{FF2B5EF4-FFF2-40B4-BE49-F238E27FC236}">
              <a16:creationId xmlns:a16="http://schemas.microsoft.com/office/drawing/2014/main" id="{91BDFF2D-FD2B-413E-9BAE-BC7F8D37720F}"/>
            </a:ext>
          </a:extLst>
        </xdr:cNvPr>
        <xdr:cNvSpPr txBox="1">
          <a:spLocks noChangeArrowheads="1"/>
        </xdr:cNvSpPr>
      </xdr:nvSpPr>
      <xdr:spPr bwMode="auto">
        <a:xfrm>
          <a:off x="3933825" y="9001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47625"/>
    <xdr:sp macro="" textlink="">
      <xdr:nvSpPr>
        <xdr:cNvPr id="1827" name="Text Box 68">
          <a:extLst>
            <a:ext uri="{FF2B5EF4-FFF2-40B4-BE49-F238E27FC236}">
              <a16:creationId xmlns:a16="http://schemas.microsoft.com/office/drawing/2014/main" id="{FF7258D7-128F-4291-9687-80E3848D1EFC}"/>
            </a:ext>
          </a:extLst>
        </xdr:cNvPr>
        <xdr:cNvSpPr txBox="1">
          <a:spLocks noChangeArrowheads="1"/>
        </xdr:cNvSpPr>
      </xdr:nvSpPr>
      <xdr:spPr bwMode="auto">
        <a:xfrm>
          <a:off x="3933825" y="90011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47625"/>
    <xdr:sp macro="" textlink="">
      <xdr:nvSpPr>
        <xdr:cNvPr id="1828" name="Text Box 69">
          <a:extLst>
            <a:ext uri="{FF2B5EF4-FFF2-40B4-BE49-F238E27FC236}">
              <a16:creationId xmlns:a16="http://schemas.microsoft.com/office/drawing/2014/main" id="{0AE839B9-90B5-4D79-9874-41E8A3572B06}"/>
            </a:ext>
          </a:extLst>
        </xdr:cNvPr>
        <xdr:cNvSpPr txBox="1">
          <a:spLocks noChangeArrowheads="1"/>
        </xdr:cNvSpPr>
      </xdr:nvSpPr>
      <xdr:spPr bwMode="auto">
        <a:xfrm>
          <a:off x="3933825" y="90011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47625"/>
    <xdr:sp macro="" textlink="">
      <xdr:nvSpPr>
        <xdr:cNvPr id="1829" name="Text Box 70">
          <a:extLst>
            <a:ext uri="{FF2B5EF4-FFF2-40B4-BE49-F238E27FC236}">
              <a16:creationId xmlns:a16="http://schemas.microsoft.com/office/drawing/2014/main" id="{892A9399-F668-4F29-8584-B29A72CE3D67}"/>
            </a:ext>
          </a:extLst>
        </xdr:cNvPr>
        <xdr:cNvSpPr txBox="1">
          <a:spLocks noChangeArrowheads="1"/>
        </xdr:cNvSpPr>
      </xdr:nvSpPr>
      <xdr:spPr bwMode="auto">
        <a:xfrm>
          <a:off x="3933825" y="90011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47625"/>
    <xdr:sp macro="" textlink="">
      <xdr:nvSpPr>
        <xdr:cNvPr id="1830" name="Text Box 71">
          <a:extLst>
            <a:ext uri="{FF2B5EF4-FFF2-40B4-BE49-F238E27FC236}">
              <a16:creationId xmlns:a16="http://schemas.microsoft.com/office/drawing/2014/main" id="{C2194B54-4349-4109-99CF-D1D4DE05250F}"/>
            </a:ext>
          </a:extLst>
        </xdr:cNvPr>
        <xdr:cNvSpPr txBox="1">
          <a:spLocks noChangeArrowheads="1"/>
        </xdr:cNvSpPr>
      </xdr:nvSpPr>
      <xdr:spPr bwMode="auto">
        <a:xfrm>
          <a:off x="3933825" y="90011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47625"/>
    <xdr:sp macro="" textlink="">
      <xdr:nvSpPr>
        <xdr:cNvPr id="1831" name="Text Box 72">
          <a:extLst>
            <a:ext uri="{FF2B5EF4-FFF2-40B4-BE49-F238E27FC236}">
              <a16:creationId xmlns:a16="http://schemas.microsoft.com/office/drawing/2014/main" id="{BC5EA7A4-F784-41C0-8C40-002DE56D3233}"/>
            </a:ext>
          </a:extLst>
        </xdr:cNvPr>
        <xdr:cNvSpPr txBox="1">
          <a:spLocks noChangeArrowheads="1"/>
        </xdr:cNvSpPr>
      </xdr:nvSpPr>
      <xdr:spPr bwMode="auto">
        <a:xfrm>
          <a:off x="3933825" y="90011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47625"/>
    <xdr:sp macro="" textlink="">
      <xdr:nvSpPr>
        <xdr:cNvPr id="1832" name="Text Box 73">
          <a:extLst>
            <a:ext uri="{FF2B5EF4-FFF2-40B4-BE49-F238E27FC236}">
              <a16:creationId xmlns:a16="http://schemas.microsoft.com/office/drawing/2014/main" id="{A6857995-1DCD-4CEB-BEF8-80A4BC7F6FAA}"/>
            </a:ext>
          </a:extLst>
        </xdr:cNvPr>
        <xdr:cNvSpPr txBox="1">
          <a:spLocks noChangeArrowheads="1"/>
        </xdr:cNvSpPr>
      </xdr:nvSpPr>
      <xdr:spPr bwMode="auto">
        <a:xfrm>
          <a:off x="3933825" y="90011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28575"/>
    <xdr:sp macro="" textlink="">
      <xdr:nvSpPr>
        <xdr:cNvPr id="1833" name="Text Box 46">
          <a:extLst>
            <a:ext uri="{FF2B5EF4-FFF2-40B4-BE49-F238E27FC236}">
              <a16:creationId xmlns:a16="http://schemas.microsoft.com/office/drawing/2014/main" id="{7AF8CFAF-112B-446B-BF8D-CB08C8F71226}"/>
            </a:ext>
          </a:extLst>
        </xdr:cNvPr>
        <xdr:cNvSpPr txBox="1">
          <a:spLocks noChangeArrowheads="1"/>
        </xdr:cNvSpPr>
      </xdr:nvSpPr>
      <xdr:spPr bwMode="auto">
        <a:xfrm>
          <a:off x="3933825" y="9001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28575"/>
    <xdr:sp macro="" textlink="">
      <xdr:nvSpPr>
        <xdr:cNvPr id="1834" name="Text Box 43">
          <a:extLst>
            <a:ext uri="{FF2B5EF4-FFF2-40B4-BE49-F238E27FC236}">
              <a16:creationId xmlns:a16="http://schemas.microsoft.com/office/drawing/2014/main" id="{D80CF773-CE57-4066-B6A2-1F3358E57A4C}"/>
            </a:ext>
          </a:extLst>
        </xdr:cNvPr>
        <xdr:cNvSpPr txBox="1">
          <a:spLocks noChangeArrowheads="1"/>
        </xdr:cNvSpPr>
      </xdr:nvSpPr>
      <xdr:spPr bwMode="auto">
        <a:xfrm>
          <a:off x="3933825" y="9001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28575"/>
    <xdr:sp macro="" textlink="">
      <xdr:nvSpPr>
        <xdr:cNvPr id="1835" name="Text Box 46">
          <a:extLst>
            <a:ext uri="{FF2B5EF4-FFF2-40B4-BE49-F238E27FC236}">
              <a16:creationId xmlns:a16="http://schemas.microsoft.com/office/drawing/2014/main" id="{067DB9DE-4D4A-4FCF-91F6-8AABAA119B56}"/>
            </a:ext>
          </a:extLst>
        </xdr:cNvPr>
        <xdr:cNvSpPr txBox="1">
          <a:spLocks noChangeArrowheads="1"/>
        </xdr:cNvSpPr>
      </xdr:nvSpPr>
      <xdr:spPr bwMode="auto">
        <a:xfrm>
          <a:off x="3933825" y="9001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28575"/>
    <xdr:sp macro="" textlink="">
      <xdr:nvSpPr>
        <xdr:cNvPr id="1836" name="Text Box 43">
          <a:extLst>
            <a:ext uri="{FF2B5EF4-FFF2-40B4-BE49-F238E27FC236}">
              <a16:creationId xmlns:a16="http://schemas.microsoft.com/office/drawing/2014/main" id="{D7AF6E2C-AE20-409A-83C6-08350532E596}"/>
            </a:ext>
          </a:extLst>
        </xdr:cNvPr>
        <xdr:cNvSpPr txBox="1">
          <a:spLocks noChangeArrowheads="1"/>
        </xdr:cNvSpPr>
      </xdr:nvSpPr>
      <xdr:spPr bwMode="auto">
        <a:xfrm>
          <a:off x="3933825" y="9001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171450"/>
    <xdr:sp macro="" textlink="">
      <xdr:nvSpPr>
        <xdr:cNvPr id="1837" name="Text Box 65">
          <a:extLst>
            <a:ext uri="{FF2B5EF4-FFF2-40B4-BE49-F238E27FC236}">
              <a16:creationId xmlns:a16="http://schemas.microsoft.com/office/drawing/2014/main" id="{7593C495-F40C-4439-8628-3FEB01469A87}"/>
            </a:ext>
          </a:extLst>
        </xdr:cNvPr>
        <xdr:cNvSpPr txBox="1">
          <a:spLocks noChangeArrowheads="1"/>
        </xdr:cNvSpPr>
      </xdr:nvSpPr>
      <xdr:spPr bwMode="auto">
        <a:xfrm>
          <a:off x="393382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171450"/>
    <xdr:sp macro="" textlink="">
      <xdr:nvSpPr>
        <xdr:cNvPr id="1838" name="Text Box 91">
          <a:extLst>
            <a:ext uri="{FF2B5EF4-FFF2-40B4-BE49-F238E27FC236}">
              <a16:creationId xmlns:a16="http://schemas.microsoft.com/office/drawing/2014/main" id="{47AB118B-432D-4D10-8ACC-CF85F6140901}"/>
            </a:ext>
          </a:extLst>
        </xdr:cNvPr>
        <xdr:cNvSpPr txBox="1">
          <a:spLocks noChangeArrowheads="1"/>
        </xdr:cNvSpPr>
      </xdr:nvSpPr>
      <xdr:spPr bwMode="auto">
        <a:xfrm>
          <a:off x="393382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171450"/>
    <xdr:sp macro="" textlink="">
      <xdr:nvSpPr>
        <xdr:cNvPr id="1839" name="Text Box 65">
          <a:extLst>
            <a:ext uri="{FF2B5EF4-FFF2-40B4-BE49-F238E27FC236}">
              <a16:creationId xmlns:a16="http://schemas.microsoft.com/office/drawing/2014/main" id="{B66CB686-181D-4714-8807-8B4519F1EA36}"/>
            </a:ext>
          </a:extLst>
        </xdr:cNvPr>
        <xdr:cNvSpPr txBox="1">
          <a:spLocks noChangeArrowheads="1"/>
        </xdr:cNvSpPr>
      </xdr:nvSpPr>
      <xdr:spPr bwMode="auto">
        <a:xfrm>
          <a:off x="393382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171450"/>
    <xdr:sp macro="" textlink="">
      <xdr:nvSpPr>
        <xdr:cNvPr id="1840" name="Text Box 91">
          <a:extLst>
            <a:ext uri="{FF2B5EF4-FFF2-40B4-BE49-F238E27FC236}">
              <a16:creationId xmlns:a16="http://schemas.microsoft.com/office/drawing/2014/main" id="{AE87358E-D524-446C-A9C9-F5E7053F5AF7}"/>
            </a:ext>
          </a:extLst>
        </xdr:cNvPr>
        <xdr:cNvSpPr txBox="1">
          <a:spLocks noChangeArrowheads="1"/>
        </xdr:cNvSpPr>
      </xdr:nvSpPr>
      <xdr:spPr bwMode="auto">
        <a:xfrm>
          <a:off x="393382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</xdr:row>
      <xdr:rowOff>0</xdr:rowOff>
    </xdr:from>
    <xdr:ext cx="76200" cy="171450"/>
    <xdr:sp macro="" textlink="">
      <xdr:nvSpPr>
        <xdr:cNvPr id="1841" name="Text Box 46">
          <a:extLst>
            <a:ext uri="{FF2B5EF4-FFF2-40B4-BE49-F238E27FC236}">
              <a16:creationId xmlns:a16="http://schemas.microsoft.com/office/drawing/2014/main" id="{88F4797A-C9AE-4965-9147-AD2598F079C3}"/>
            </a:ext>
          </a:extLst>
        </xdr:cNvPr>
        <xdr:cNvSpPr txBox="1">
          <a:spLocks noChangeArrowheads="1"/>
        </xdr:cNvSpPr>
      </xdr:nvSpPr>
      <xdr:spPr bwMode="auto">
        <a:xfrm>
          <a:off x="46767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</xdr:row>
      <xdr:rowOff>0</xdr:rowOff>
    </xdr:from>
    <xdr:ext cx="76200" cy="171450"/>
    <xdr:sp macro="" textlink="">
      <xdr:nvSpPr>
        <xdr:cNvPr id="1842" name="Text Box 43">
          <a:extLst>
            <a:ext uri="{FF2B5EF4-FFF2-40B4-BE49-F238E27FC236}">
              <a16:creationId xmlns:a16="http://schemas.microsoft.com/office/drawing/2014/main" id="{650E81B6-2CE5-4775-AC25-646B28C4513F}"/>
            </a:ext>
          </a:extLst>
        </xdr:cNvPr>
        <xdr:cNvSpPr txBox="1">
          <a:spLocks noChangeArrowheads="1"/>
        </xdr:cNvSpPr>
      </xdr:nvSpPr>
      <xdr:spPr bwMode="auto">
        <a:xfrm>
          <a:off x="46767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66675"/>
    <xdr:sp macro="" textlink="">
      <xdr:nvSpPr>
        <xdr:cNvPr id="1843" name="Text Box 68">
          <a:extLst>
            <a:ext uri="{FF2B5EF4-FFF2-40B4-BE49-F238E27FC236}">
              <a16:creationId xmlns:a16="http://schemas.microsoft.com/office/drawing/2014/main" id="{72172B93-B31A-4CED-B99E-C0FC08E62D5D}"/>
            </a:ext>
          </a:extLst>
        </xdr:cNvPr>
        <xdr:cNvSpPr txBox="1">
          <a:spLocks noChangeArrowheads="1"/>
        </xdr:cNvSpPr>
      </xdr:nvSpPr>
      <xdr:spPr bwMode="auto">
        <a:xfrm>
          <a:off x="3933825" y="9001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66675"/>
    <xdr:sp macro="" textlink="">
      <xdr:nvSpPr>
        <xdr:cNvPr id="1844" name="Text Box 69">
          <a:extLst>
            <a:ext uri="{FF2B5EF4-FFF2-40B4-BE49-F238E27FC236}">
              <a16:creationId xmlns:a16="http://schemas.microsoft.com/office/drawing/2014/main" id="{18FAE6A3-E9D4-4583-AAF0-D4B5AAAA814D}"/>
            </a:ext>
          </a:extLst>
        </xdr:cNvPr>
        <xdr:cNvSpPr txBox="1">
          <a:spLocks noChangeArrowheads="1"/>
        </xdr:cNvSpPr>
      </xdr:nvSpPr>
      <xdr:spPr bwMode="auto">
        <a:xfrm>
          <a:off x="3933825" y="9001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66675"/>
    <xdr:sp macro="" textlink="">
      <xdr:nvSpPr>
        <xdr:cNvPr id="1845" name="Text Box 70">
          <a:extLst>
            <a:ext uri="{FF2B5EF4-FFF2-40B4-BE49-F238E27FC236}">
              <a16:creationId xmlns:a16="http://schemas.microsoft.com/office/drawing/2014/main" id="{E91D8373-BE6D-4C83-A02D-586ADA0B8AA2}"/>
            </a:ext>
          </a:extLst>
        </xdr:cNvPr>
        <xdr:cNvSpPr txBox="1">
          <a:spLocks noChangeArrowheads="1"/>
        </xdr:cNvSpPr>
      </xdr:nvSpPr>
      <xdr:spPr bwMode="auto">
        <a:xfrm>
          <a:off x="3933825" y="9001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66675"/>
    <xdr:sp macro="" textlink="">
      <xdr:nvSpPr>
        <xdr:cNvPr id="1846" name="Text Box 71">
          <a:extLst>
            <a:ext uri="{FF2B5EF4-FFF2-40B4-BE49-F238E27FC236}">
              <a16:creationId xmlns:a16="http://schemas.microsoft.com/office/drawing/2014/main" id="{EBE5BB32-9139-49A8-8A51-F9A10A8A324C}"/>
            </a:ext>
          </a:extLst>
        </xdr:cNvPr>
        <xdr:cNvSpPr txBox="1">
          <a:spLocks noChangeArrowheads="1"/>
        </xdr:cNvSpPr>
      </xdr:nvSpPr>
      <xdr:spPr bwMode="auto">
        <a:xfrm>
          <a:off x="3933825" y="9001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66675"/>
    <xdr:sp macro="" textlink="">
      <xdr:nvSpPr>
        <xdr:cNvPr id="1847" name="Text Box 72">
          <a:extLst>
            <a:ext uri="{FF2B5EF4-FFF2-40B4-BE49-F238E27FC236}">
              <a16:creationId xmlns:a16="http://schemas.microsoft.com/office/drawing/2014/main" id="{37BC5672-809D-4C3D-A509-6C74A21D281F}"/>
            </a:ext>
          </a:extLst>
        </xdr:cNvPr>
        <xdr:cNvSpPr txBox="1">
          <a:spLocks noChangeArrowheads="1"/>
        </xdr:cNvSpPr>
      </xdr:nvSpPr>
      <xdr:spPr bwMode="auto">
        <a:xfrm>
          <a:off x="3933825" y="9001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66675"/>
    <xdr:sp macro="" textlink="">
      <xdr:nvSpPr>
        <xdr:cNvPr id="1848" name="Text Box 73">
          <a:extLst>
            <a:ext uri="{FF2B5EF4-FFF2-40B4-BE49-F238E27FC236}">
              <a16:creationId xmlns:a16="http://schemas.microsoft.com/office/drawing/2014/main" id="{210141D5-3BB5-43A0-B26F-9DC2FD3DCD0E}"/>
            </a:ext>
          </a:extLst>
        </xdr:cNvPr>
        <xdr:cNvSpPr txBox="1">
          <a:spLocks noChangeArrowheads="1"/>
        </xdr:cNvSpPr>
      </xdr:nvSpPr>
      <xdr:spPr bwMode="auto">
        <a:xfrm>
          <a:off x="3933825" y="9001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28575"/>
    <xdr:sp macro="" textlink="">
      <xdr:nvSpPr>
        <xdr:cNvPr id="1849" name="Text Box 46">
          <a:extLst>
            <a:ext uri="{FF2B5EF4-FFF2-40B4-BE49-F238E27FC236}">
              <a16:creationId xmlns:a16="http://schemas.microsoft.com/office/drawing/2014/main" id="{6CEB23EB-4A7D-4AAB-9EBB-F81C4606393D}"/>
            </a:ext>
          </a:extLst>
        </xdr:cNvPr>
        <xdr:cNvSpPr txBox="1">
          <a:spLocks noChangeArrowheads="1"/>
        </xdr:cNvSpPr>
      </xdr:nvSpPr>
      <xdr:spPr bwMode="auto">
        <a:xfrm>
          <a:off x="3933825" y="9001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28575"/>
    <xdr:sp macro="" textlink="">
      <xdr:nvSpPr>
        <xdr:cNvPr id="1850" name="Text Box 43">
          <a:extLst>
            <a:ext uri="{FF2B5EF4-FFF2-40B4-BE49-F238E27FC236}">
              <a16:creationId xmlns:a16="http://schemas.microsoft.com/office/drawing/2014/main" id="{7CF3C4EB-E53E-4FE4-ACE8-6A80BD7B7701}"/>
            </a:ext>
          </a:extLst>
        </xdr:cNvPr>
        <xdr:cNvSpPr txBox="1">
          <a:spLocks noChangeArrowheads="1"/>
        </xdr:cNvSpPr>
      </xdr:nvSpPr>
      <xdr:spPr bwMode="auto">
        <a:xfrm>
          <a:off x="3933825" y="9001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28575"/>
    <xdr:sp macro="" textlink="">
      <xdr:nvSpPr>
        <xdr:cNvPr id="1851" name="Text Box 46">
          <a:extLst>
            <a:ext uri="{FF2B5EF4-FFF2-40B4-BE49-F238E27FC236}">
              <a16:creationId xmlns:a16="http://schemas.microsoft.com/office/drawing/2014/main" id="{3C907F31-B2DE-4C54-A5E2-E88E3CC125E2}"/>
            </a:ext>
          </a:extLst>
        </xdr:cNvPr>
        <xdr:cNvSpPr txBox="1">
          <a:spLocks noChangeArrowheads="1"/>
        </xdr:cNvSpPr>
      </xdr:nvSpPr>
      <xdr:spPr bwMode="auto">
        <a:xfrm>
          <a:off x="3933825" y="9001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28575"/>
    <xdr:sp macro="" textlink="">
      <xdr:nvSpPr>
        <xdr:cNvPr id="1852" name="Text Box 43">
          <a:extLst>
            <a:ext uri="{FF2B5EF4-FFF2-40B4-BE49-F238E27FC236}">
              <a16:creationId xmlns:a16="http://schemas.microsoft.com/office/drawing/2014/main" id="{864E5D3C-477E-4461-A76C-0BAA5DA93379}"/>
            </a:ext>
          </a:extLst>
        </xdr:cNvPr>
        <xdr:cNvSpPr txBox="1">
          <a:spLocks noChangeArrowheads="1"/>
        </xdr:cNvSpPr>
      </xdr:nvSpPr>
      <xdr:spPr bwMode="auto">
        <a:xfrm>
          <a:off x="3933825" y="9001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66675"/>
    <xdr:sp macro="" textlink="">
      <xdr:nvSpPr>
        <xdr:cNvPr id="1853" name="Text Box 68">
          <a:extLst>
            <a:ext uri="{FF2B5EF4-FFF2-40B4-BE49-F238E27FC236}">
              <a16:creationId xmlns:a16="http://schemas.microsoft.com/office/drawing/2014/main" id="{901610E7-1000-4976-864A-3A15ACFCECDF}"/>
            </a:ext>
          </a:extLst>
        </xdr:cNvPr>
        <xdr:cNvSpPr txBox="1">
          <a:spLocks noChangeArrowheads="1"/>
        </xdr:cNvSpPr>
      </xdr:nvSpPr>
      <xdr:spPr bwMode="auto">
        <a:xfrm>
          <a:off x="3933825" y="9001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66675"/>
    <xdr:sp macro="" textlink="">
      <xdr:nvSpPr>
        <xdr:cNvPr id="1854" name="Text Box 69">
          <a:extLst>
            <a:ext uri="{FF2B5EF4-FFF2-40B4-BE49-F238E27FC236}">
              <a16:creationId xmlns:a16="http://schemas.microsoft.com/office/drawing/2014/main" id="{B6DE56EB-A8C9-4EF5-98F3-7769A6184454}"/>
            </a:ext>
          </a:extLst>
        </xdr:cNvPr>
        <xdr:cNvSpPr txBox="1">
          <a:spLocks noChangeArrowheads="1"/>
        </xdr:cNvSpPr>
      </xdr:nvSpPr>
      <xdr:spPr bwMode="auto">
        <a:xfrm>
          <a:off x="3933825" y="9001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66675"/>
    <xdr:sp macro="" textlink="">
      <xdr:nvSpPr>
        <xdr:cNvPr id="1855" name="Text Box 70">
          <a:extLst>
            <a:ext uri="{FF2B5EF4-FFF2-40B4-BE49-F238E27FC236}">
              <a16:creationId xmlns:a16="http://schemas.microsoft.com/office/drawing/2014/main" id="{294CF5BD-F665-4882-A553-ABF57300D7EE}"/>
            </a:ext>
          </a:extLst>
        </xdr:cNvPr>
        <xdr:cNvSpPr txBox="1">
          <a:spLocks noChangeArrowheads="1"/>
        </xdr:cNvSpPr>
      </xdr:nvSpPr>
      <xdr:spPr bwMode="auto">
        <a:xfrm>
          <a:off x="3933825" y="9001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66675"/>
    <xdr:sp macro="" textlink="">
      <xdr:nvSpPr>
        <xdr:cNvPr id="1856" name="Text Box 71">
          <a:extLst>
            <a:ext uri="{FF2B5EF4-FFF2-40B4-BE49-F238E27FC236}">
              <a16:creationId xmlns:a16="http://schemas.microsoft.com/office/drawing/2014/main" id="{7442DC67-B780-46C4-9542-AA63C83AD13A}"/>
            </a:ext>
          </a:extLst>
        </xdr:cNvPr>
        <xdr:cNvSpPr txBox="1">
          <a:spLocks noChangeArrowheads="1"/>
        </xdr:cNvSpPr>
      </xdr:nvSpPr>
      <xdr:spPr bwMode="auto">
        <a:xfrm>
          <a:off x="3933825" y="9001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66675"/>
    <xdr:sp macro="" textlink="">
      <xdr:nvSpPr>
        <xdr:cNvPr id="1857" name="Text Box 72">
          <a:extLst>
            <a:ext uri="{FF2B5EF4-FFF2-40B4-BE49-F238E27FC236}">
              <a16:creationId xmlns:a16="http://schemas.microsoft.com/office/drawing/2014/main" id="{441E4B16-6CE7-435A-AC82-A3F86C21879F}"/>
            </a:ext>
          </a:extLst>
        </xdr:cNvPr>
        <xdr:cNvSpPr txBox="1">
          <a:spLocks noChangeArrowheads="1"/>
        </xdr:cNvSpPr>
      </xdr:nvSpPr>
      <xdr:spPr bwMode="auto">
        <a:xfrm>
          <a:off x="3933825" y="9001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66675"/>
    <xdr:sp macro="" textlink="">
      <xdr:nvSpPr>
        <xdr:cNvPr id="1858" name="Text Box 73">
          <a:extLst>
            <a:ext uri="{FF2B5EF4-FFF2-40B4-BE49-F238E27FC236}">
              <a16:creationId xmlns:a16="http://schemas.microsoft.com/office/drawing/2014/main" id="{3FFF4CC4-398C-4BC1-8E09-04581A11FCF6}"/>
            </a:ext>
          </a:extLst>
        </xdr:cNvPr>
        <xdr:cNvSpPr txBox="1">
          <a:spLocks noChangeArrowheads="1"/>
        </xdr:cNvSpPr>
      </xdr:nvSpPr>
      <xdr:spPr bwMode="auto">
        <a:xfrm>
          <a:off x="3933825" y="9001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28575"/>
    <xdr:sp macro="" textlink="">
      <xdr:nvSpPr>
        <xdr:cNvPr id="1859" name="Text Box 46">
          <a:extLst>
            <a:ext uri="{FF2B5EF4-FFF2-40B4-BE49-F238E27FC236}">
              <a16:creationId xmlns:a16="http://schemas.microsoft.com/office/drawing/2014/main" id="{C93FD6DC-0656-41EA-881D-FE1BD9E7E4AD}"/>
            </a:ext>
          </a:extLst>
        </xdr:cNvPr>
        <xdr:cNvSpPr txBox="1">
          <a:spLocks noChangeArrowheads="1"/>
        </xdr:cNvSpPr>
      </xdr:nvSpPr>
      <xdr:spPr bwMode="auto">
        <a:xfrm>
          <a:off x="3933825" y="9001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28575"/>
    <xdr:sp macro="" textlink="">
      <xdr:nvSpPr>
        <xdr:cNvPr id="1860" name="Text Box 43">
          <a:extLst>
            <a:ext uri="{FF2B5EF4-FFF2-40B4-BE49-F238E27FC236}">
              <a16:creationId xmlns:a16="http://schemas.microsoft.com/office/drawing/2014/main" id="{C3F595EF-8F0C-40E9-8706-C1D9719736E1}"/>
            </a:ext>
          </a:extLst>
        </xdr:cNvPr>
        <xdr:cNvSpPr txBox="1">
          <a:spLocks noChangeArrowheads="1"/>
        </xdr:cNvSpPr>
      </xdr:nvSpPr>
      <xdr:spPr bwMode="auto">
        <a:xfrm>
          <a:off x="3933825" y="9001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28575"/>
    <xdr:sp macro="" textlink="">
      <xdr:nvSpPr>
        <xdr:cNvPr id="1861" name="Text Box 46">
          <a:extLst>
            <a:ext uri="{FF2B5EF4-FFF2-40B4-BE49-F238E27FC236}">
              <a16:creationId xmlns:a16="http://schemas.microsoft.com/office/drawing/2014/main" id="{46E8F02C-8379-40BC-94FC-39989E97184D}"/>
            </a:ext>
          </a:extLst>
        </xdr:cNvPr>
        <xdr:cNvSpPr txBox="1">
          <a:spLocks noChangeArrowheads="1"/>
        </xdr:cNvSpPr>
      </xdr:nvSpPr>
      <xdr:spPr bwMode="auto">
        <a:xfrm>
          <a:off x="3933825" y="9001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47625"/>
    <xdr:sp macro="" textlink="">
      <xdr:nvSpPr>
        <xdr:cNvPr id="1862" name="Text Box 68">
          <a:extLst>
            <a:ext uri="{FF2B5EF4-FFF2-40B4-BE49-F238E27FC236}">
              <a16:creationId xmlns:a16="http://schemas.microsoft.com/office/drawing/2014/main" id="{E85E65A4-A921-411E-89E6-566CD7221FD2}"/>
            </a:ext>
          </a:extLst>
        </xdr:cNvPr>
        <xdr:cNvSpPr txBox="1">
          <a:spLocks noChangeArrowheads="1"/>
        </xdr:cNvSpPr>
      </xdr:nvSpPr>
      <xdr:spPr bwMode="auto">
        <a:xfrm>
          <a:off x="3933825" y="90011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47625"/>
    <xdr:sp macro="" textlink="">
      <xdr:nvSpPr>
        <xdr:cNvPr id="1863" name="Text Box 69">
          <a:extLst>
            <a:ext uri="{FF2B5EF4-FFF2-40B4-BE49-F238E27FC236}">
              <a16:creationId xmlns:a16="http://schemas.microsoft.com/office/drawing/2014/main" id="{481A2604-9982-406E-AC62-622CAF97D129}"/>
            </a:ext>
          </a:extLst>
        </xdr:cNvPr>
        <xdr:cNvSpPr txBox="1">
          <a:spLocks noChangeArrowheads="1"/>
        </xdr:cNvSpPr>
      </xdr:nvSpPr>
      <xdr:spPr bwMode="auto">
        <a:xfrm>
          <a:off x="3933825" y="90011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47625"/>
    <xdr:sp macro="" textlink="">
      <xdr:nvSpPr>
        <xdr:cNvPr id="1864" name="Text Box 70">
          <a:extLst>
            <a:ext uri="{FF2B5EF4-FFF2-40B4-BE49-F238E27FC236}">
              <a16:creationId xmlns:a16="http://schemas.microsoft.com/office/drawing/2014/main" id="{8C38CBAB-FBC7-41CF-B5B0-58A28D79ABAB}"/>
            </a:ext>
          </a:extLst>
        </xdr:cNvPr>
        <xdr:cNvSpPr txBox="1">
          <a:spLocks noChangeArrowheads="1"/>
        </xdr:cNvSpPr>
      </xdr:nvSpPr>
      <xdr:spPr bwMode="auto">
        <a:xfrm>
          <a:off x="3933825" y="90011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47625"/>
    <xdr:sp macro="" textlink="">
      <xdr:nvSpPr>
        <xdr:cNvPr id="1865" name="Text Box 71">
          <a:extLst>
            <a:ext uri="{FF2B5EF4-FFF2-40B4-BE49-F238E27FC236}">
              <a16:creationId xmlns:a16="http://schemas.microsoft.com/office/drawing/2014/main" id="{88F18BCF-E26E-4904-BE26-8EB38AFB8F88}"/>
            </a:ext>
          </a:extLst>
        </xdr:cNvPr>
        <xdr:cNvSpPr txBox="1">
          <a:spLocks noChangeArrowheads="1"/>
        </xdr:cNvSpPr>
      </xdr:nvSpPr>
      <xdr:spPr bwMode="auto">
        <a:xfrm>
          <a:off x="3933825" y="90011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47625"/>
    <xdr:sp macro="" textlink="">
      <xdr:nvSpPr>
        <xdr:cNvPr id="1866" name="Text Box 72">
          <a:extLst>
            <a:ext uri="{FF2B5EF4-FFF2-40B4-BE49-F238E27FC236}">
              <a16:creationId xmlns:a16="http://schemas.microsoft.com/office/drawing/2014/main" id="{33784EB0-2109-4AE3-A771-268514C0042B}"/>
            </a:ext>
          </a:extLst>
        </xdr:cNvPr>
        <xdr:cNvSpPr txBox="1">
          <a:spLocks noChangeArrowheads="1"/>
        </xdr:cNvSpPr>
      </xdr:nvSpPr>
      <xdr:spPr bwMode="auto">
        <a:xfrm>
          <a:off x="3933825" y="90011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47625"/>
    <xdr:sp macro="" textlink="">
      <xdr:nvSpPr>
        <xdr:cNvPr id="1867" name="Text Box 73">
          <a:extLst>
            <a:ext uri="{FF2B5EF4-FFF2-40B4-BE49-F238E27FC236}">
              <a16:creationId xmlns:a16="http://schemas.microsoft.com/office/drawing/2014/main" id="{B92B3ED9-14BA-4F77-8580-A0AA934CC254}"/>
            </a:ext>
          </a:extLst>
        </xdr:cNvPr>
        <xdr:cNvSpPr txBox="1">
          <a:spLocks noChangeArrowheads="1"/>
        </xdr:cNvSpPr>
      </xdr:nvSpPr>
      <xdr:spPr bwMode="auto">
        <a:xfrm>
          <a:off x="3933825" y="90011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28575"/>
    <xdr:sp macro="" textlink="">
      <xdr:nvSpPr>
        <xdr:cNvPr id="1868" name="Text Box 46">
          <a:extLst>
            <a:ext uri="{FF2B5EF4-FFF2-40B4-BE49-F238E27FC236}">
              <a16:creationId xmlns:a16="http://schemas.microsoft.com/office/drawing/2014/main" id="{B536FFCE-7254-44F5-B5ED-E548B57E2D39}"/>
            </a:ext>
          </a:extLst>
        </xdr:cNvPr>
        <xdr:cNvSpPr txBox="1">
          <a:spLocks noChangeArrowheads="1"/>
        </xdr:cNvSpPr>
      </xdr:nvSpPr>
      <xdr:spPr bwMode="auto">
        <a:xfrm>
          <a:off x="3933825" y="9001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28575"/>
    <xdr:sp macro="" textlink="">
      <xdr:nvSpPr>
        <xdr:cNvPr id="1869" name="Text Box 43">
          <a:extLst>
            <a:ext uri="{FF2B5EF4-FFF2-40B4-BE49-F238E27FC236}">
              <a16:creationId xmlns:a16="http://schemas.microsoft.com/office/drawing/2014/main" id="{66161287-E25D-48E6-A55A-58A68BE5F7FF}"/>
            </a:ext>
          </a:extLst>
        </xdr:cNvPr>
        <xdr:cNvSpPr txBox="1">
          <a:spLocks noChangeArrowheads="1"/>
        </xdr:cNvSpPr>
      </xdr:nvSpPr>
      <xdr:spPr bwMode="auto">
        <a:xfrm>
          <a:off x="3933825" y="9001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28575"/>
    <xdr:sp macro="" textlink="">
      <xdr:nvSpPr>
        <xdr:cNvPr id="1870" name="Text Box 46">
          <a:extLst>
            <a:ext uri="{FF2B5EF4-FFF2-40B4-BE49-F238E27FC236}">
              <a16:creationId xmlns:a16="http://schemas.microsoft.com/office/drawing/2014/main" id="{06DD9CAF-DF18-4A5C-BAFC-DE79320AC380}"/>
            </a:ext>
          </a:extLst>
        </xdr:cNvPr>
        <xdr:cNvSpPr txBox="1">
          <a:spLocks noChangeArrowheads="1"/>
        </xdr:cNvSpPr>
      </xdr:nvSpPr>
      <xdr:spPr bwMode="auto">
        <a:xfrm>
          <a:off x="3933825" y="9001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28575"/>
    <xdr:sp macro="" textlink="">
      <xdr:nvSpPr>
        <xdr:cNvPr id="1871" name="Text Box 43">
          <a:extLst>
            <a:ext uri="{FF2B5EF4-FFF2-40B4-BE49-F238E27FC236}">
              <a16:creationId xmlns:a16="http://schemas.microsoft.com/office/drawing/2014/main" id="{EEBFA6EC-427C-4ACF-81EF-B9E818F65F13}"/>
            </a:ext>
          </a:extLst>
        </xdr:cNvPr>
        <xdr:cNvSpPr txBox="1">
          <a:spLocks noChangeArrowheads="1"/>
        </xdr:cNvSpPr>
      </xdr:nvSpPr>
      <xdr:spPr bwMode="auto">
        <a:xfrm>
          <a:off x="3933825" y="9001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35</xdr:row>
      <xdr:rowOff>0</xdr:rowOff>
    </xdr:from>
    <xdr:ext cx="0" cy="171450"/>
    <xdr:sp macro="" textlink="">
      <xdr:nvSpPr>
        <xdr:cNvPr id="1872" name="Text Box 10">
          <a:extLst>
            <a:ext uri="{FF2B5EF4-FFF2-40B4-BE49-F238E27FC236}">
              <a16:creationId xmlns:a16="http://schemas.microsoft.com/office/drawing/2014/main" id="{B1314535-406F-4733-B6F8-67ADE888450B}"/>
            </a:ext>
          </a:extLst>
        </xdr:cNvPr>
        <xdr:cNvSpPr txBox="1">
          <a:spLocks noChangeArrowheads="1"/>
        </xdr:cNvSpPr>
      </xdr:nvSpPr>
      <xdr:spPr bwMode="auto">
        <a:xfrm>
          <a:off x="1057275" y="90011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35</xdr:row>
      <xdr:rowOff>0</xdr:rowOff>
    </xdr:from>
    <xdr:ext cx="0" cy="171450"/>
    <xdr:sp macro="" textlink="">
      <xdr:nvSpPr>
        <xdr:cNvPr id="1873" name="Text Box 11">
          <a:extLst>
            <a:ext uri="{FF2B5EF4-FFF2-40B4-BE49-F238E27FC236}">
              <a16:creationId xmlns:a16="http://schemas.microsoft.com/office/drawing/2014/main" id="{748FB856-5DA7-4858-B624-98A438DC38CB}"/>
            </a:ext>
          </a:extLst>
        </xdr:cNvPr>
        <xdr:cNvSpPr txBox="1">
          <a:spLocks noChangeArrowheads="1"/>
        </xdr:cNvSpPr>
      </xdr:nvSpPr>
      <xdr:spPr bwMode="auto">
        <a:xfrm>
          <a:off x="1057275" y="90011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171450"/>
    <xdr:sp macro="" textlink="">
      <xdr:nvSpPr>
        <xdr:cNvPr id="1874" name="Text Box 65">
          <a:extLst>
            <a:ext uri="{FF2B5EF4-FFF2-40B4-BE49-F238E27FC236}">
              <a16:creationId xmlns:a16="http://schemas.microsoft.com/office/drawing/2014/main" id="{FA742B33-78A7-43EA-AAC7-1C3985C904C5}"/>
            </a:ext>
          </a:extLst>
        </xdr:cNvPr>
        <xdr:cNvSpPr txBox="1">
          <a:spLocks noChangeArrowheads="1"/>
        </xdr:cNvSpPr>
      </xdr:nvSpPr>
      <xdr:spPr bwMode="auto">
        <a:xfrm>
          <a:off x="393382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171450"/>
    <xdr:sp macro="" textlink="">
      <xdr:nvSpPr>
        <xdr:cNvPr id="1875" name="Text Box 91">
          <a:extLst>
            <a:ext uri="{FF2B5EF4-FFF2-40B4-BE49-F238E27FC236}">
              <a16:creationId xmlns:a16="http://schemas.microsoft.com/office/drawing/2014/main" id="{1A9113CC-BB87-42E4-948B-69F6EA51F395}"/>
            </a:ext>
          </a:extLst>
        </xdr:cNvPr>
        <xdr:cNvSpPr txBox="1">
          <a:spLocks noChangeArrowheads="1"/>
        </xdr:cNvSpPr>
      </xdr:nvSpPr>
      <xdr:spPr bwMode="auto">
        <a:xfrm>
          <a:off x="393382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171450"/>
    <xdr:sp macro="" textlink="">
      <xdr:nvSpPr>
        <xdr:cNvPr id="1876" name="Text Box 65">
          <a:extLst>
            <a:ext uri="{FF2B5EF4-FFF2-40B4-BE49-F238E27FC236}">
              <a16:creationId xmlns:a16="http://schemas.microsoft.com/office/drawing/2014/main" id="{C5FBBEAF-80D3-43E7-A5CB-9F962C9A672E}"/>
            </a:ext>
          </a:extLst>
        </xdr:cNvPr>
        <xdr:cNvSpPr txBox="1">
          <a:spLocks noChangeArrowheads="1"/>
        </xdr:cNvSpPr>
      </xdr:nvSpPr>
      <xdr:spPr bwMode="auto">
        <a:xfrm>
          <a:off x="393382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171450"/>
    <xdr:sp macro="" textlink="">
      <xdr:nvSpPr>
        <xdr:cNvPr id="1877" name="Text Box 91">
          <a:extLst>
            <a:ext uri="{FF2B5EF4-FFF2-40B4-BE49-F238E27FC236}">
              <a16:creationId xmlns:a16="http://schemas.microsoft.com/office/drawing/2014/main" id="{A3B04A3F-83A5-49A9-A675-CADB3F0C1A93}"/>
            </a:ext>
          </a:extLst>
        </xdr:cNvPr>
        <xdr:cNvSpPr txBox="1">
          <a:spLocks noChangeArrowheads="1"/>
        </xdr:cNvSpPr>
      </xdr:nvSpPr>
      <xdr:spPr bwMode="auto">
        <a:xfrm>
          <a:off x="393382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</xdr:row>
      <xdr:rowOff>0</xdr:rowOff>
    </xdr:from>
    <xdr:ext cx="76200" cy="171450"/>
    <xdr:sp macro="" textlink="">
      <xdr:nvSpPr>
        <xdr:cNvPr id="1878" name="Text Box 46">
          <a:extLst>
            <a:ext uri="{FF2B5EF4-FFF2-40B4-BE49-F238E27FC236}">
              <a16:creationId xmlns:a16="http://schemas.microsoft.com/office/drawing/2014/main" id="{D9AAD440-7631-4BE4-8F30-C309C41AA32F}"/>
            </a:ext>
          </a:extLst>
        </xdr:cNvPr>
        <xdr:cNvSpPr txBox="1">
          <a:spLocks noChangeArrowheads="1"/>
        </xdr:cNvSpPr>
      </xdr:nvSpPr>
      <xdr:spPr bwMode="auto">
        <a:xfrm>
          <a:off x="46767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</xdr:row>
      <xdr:rowOff>0</xdr:rowOff>
    </xdr:from>
    <xdr:ext cx="76200" cy="171450"/>
    <xdr:sp macro="" textlink="">
      <xdr:nvSpPr>
        <xdr:cNvPr id="1879" name="Text Box 43">
          <a:extLst>
            <a:ext uri="{FF2B5EF4-FFF2-40B4-BE49-F238E27FC236}">
              <a16:creationId xmlns:a16="http://schemas.microsoft.com/office/drawing/2014/main" id="{31295257-38D5-430B-810F-1A8FFBDE5016}"/>
            </a:ext>
          </a:extLst>
        </xdr:cNvPr>
        <xdr:cNvSpPr txBox="1">
          <a:spLocks noChangeArrowheads="1"/>
        </xdr:cNvSpPr>
      </xdr:nvSpPr>
      <xdr:spPr bwMode="auto">
        <a:xfrm>
          <a:off x="46767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66675"/>
    <xdr:sp macro="" textlink="">
      <xdr:nvSpPr>
        <xdr:cNvPr id="1880" name="Text Box 68">
          <a:extLst>
            <a:ext uri="{FF2B5EF4-FFF2-40B4-BE49-F238E27FC236}">
              <a16:creationId xmlns:a16="http://schemas.microsoft.com/office/drawing/2014/main" id="{7622748E-0008-4FB2-887E-60D42C75D3A7}"/>
            </a:ext>
          </a:extLst>
        </xdr:cNvPr>
        <xdr:cNvSpPr txBox="1">
          <a:spLocks noChangeArrowheads="1"/>
        </xdr:cNvSpPr>
      </xdr:nvSpPr>
      <xdr:spPr bwMode="auto">
        <a:xfrm>
          <a:off x="3933825" y="9001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66675"/>
    <xdr:sp macro="" textlink="">
      <xdr:nvSpPr>
        <xdr:cNvPr id="1881" name="Text Box 69">
          <a:extLst>
            <a:ext uri="{FF2B5EF4-FFF2-40B4-BE49-F238E27FC236}">
              <a16:creationId xmlns:a16="http://schemas.microsoft.com/office/drawing/2014/main" id="{DA986E8F-3C3D-4279-AF54-FAB784585FD1}"/>
            </a:ext>
          </a:extLst>
        </xdr:cNvPr>
        <xdr:cNvSpPr txBox="1">
          <a:spLocks noChangeArrowheads="1"/>
        </xdr:cNvSpPr>
      </xdr:nvSpPr>
      <xdr:spPr bwMode="auto">
        <a:xfrm>
          <a:off x="3933825" y="9001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66675"/>
    <xdr:sp macro="" textlink="">
      <xdr:nvSpPr>
        <xdr:cNvPr id="1882" name="Text Box 70">
          <a:extLst>
            <a:ext uri="{FF2B5EF4-FFF2-40B4-BE49-F238E27FC236}">
              <a16:creationId xmlns:a16="http://schemas.microsoft.com/office/drawing/2014/main" id="{8B17C044-A5F4-429E-B80B-5674E5887AD9}"/>
            </a:ext>
          </a:extLst>
        </xdr:cNvPr>
        <xdr:cNvSpPr txBox="1">
          <a:spLocks noChangeArrowheads="1"/>
        </xdr:cNvSpPr>
      </xdr:nvSpPr>
      <xdr:spPr bwMode="auto">
        <a:xfrm>
          <a:off x="3933825" y="9001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66675"/>
    <xdr:sp macro="" textlink="">
      <xdr:nvSpPr>
        <xdr:cNvPr id="1883" name="Text Box 71">
          <a:extLst>
            <a:ext uri="{FF2B5EF4-FFF2-40B4-BE49-F238E27FC236}">
              <a16:creationId xmlns:a16="http://schemas.microsoft.com/office/drawing/2014/main" id="{313C4D81-E322-4244-B66D-16B90B01DBB8}"/>
            </a:ext>
          </a:extLst>
        </xdr:cNvPr>
        <xdr:cNvSpPr txBox="1">
          <a:spLocks noChangeArrowheads="1"/>
        </xdr:cNvSpPr>
      </xdr:nvSpPr>
      <xdr:spPr bwMode="auto">
        <a:xfrm>
          <a:off x="3933825" y="9001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66675"/>
    <xdr:sp macro="" textlink="">
      <xdr:nvSpPr>
        <xdr:cNvPr id="1884" name="Text Box 72">
          <a:extLst>
            <a:ext uri="{FF2B5EF4-FFF2-40B4-BE49-F238E27FC236}">
              <a16:creationId xmlns:a16="http://schemas.microsoft.com/office/drawing/2014/main" id="{92EF4C2A-0BF3-4CF2-A967-2718BB706973}"/>
            </a:ext>
          </a:extLst>
        </xdr:cNvPr>
        <xdr:cNvSpPr txBox="1">
          <a:spLocks noChangeArrowheads="1"/>
        </xdr:cNvSpPr>
      </xdr:nvSpPr>
      <xdr:spPr bwMode="auto">
        <a:xfrm>
          <a:off x="3933825" y="9001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66675"/>
    <xdr:sp macro="" textlink="">
      <xdr:nvSpPr>
        <xdr:cNvPr id="1885" name="Text Box 73">
          <a:extLst>
            <a:ext uri="{FF2B5EF4-FFF2-40B4-BE49-F238E27FC236}">
              <a16:creationId xmlns:a16="http://schemas.microsoft.com/office/drawing/2014/main" id="{24ADB49E-2C9A-471D-A3AA-59AC22845BD1}"/>
            </a:ext>
          </a:extLst>
        </xdr:cNvPr>
        <xdr:cNvSpPr txBox="1">
          <a:spLocks noChangeArrowheads="1"/>
        </xdr:cNvSpPr>
      </xdr:nvSpPr>
      <xdr:spPr bwMode="auto">
        <a:xfrm>
          <a:off x="3933825" y="9001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28575"/>
    <xdr:sp macro="" textlink="">
      <xdr:nvSpPr>
        <xdr:cNvPr id="1886" name="Text Box 46">
          <a:extLst>
            <a:ext uri="{FF2B5EF4-FFF2-40B4-BE49-F238E27FC236}">
              <a16:creationId xmlns:a16="http://schemas.microsoft.com/office/drawing/2014/main" id="{09351868-B72C-4F6E-9440-52C31513992B}"/>
            </a:ext>
          </a:extLst>
        </xdr:cNvPr>
        <xdr:cNvSpPr txBox="1">
          <a:spLocks noChangeArrowheads="1"/>
        </xdr:cNvSpPr>
      </xdr:nvSpPr>
      <xdr:spPr bwMode="auto">
        <a:xfrm>
          <a:off x="3933825" y="9001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28575"/>
    <xdr:sp macro="" textlink="">
      <xdr:nvSpPr>
        <xdr:cNvPr id="1887" name="Text Box 43">
          <a:extLst>
            <a:ext uri="{FF2B5EF4-FFF2-40B4-BE49-F238E27FC236}">
              <a16:creationId xmlns:a16="http://schemas.microsoft.com/office/drawing/2014/main" id="{708C7C7E-42D4-445E-A05A-ACD51CF1643D}"/>
            </a:ext>
          </a:extLst>
        </xdr:cNvPr>
        <xdr:cNvSpPr txBox="1">
          <a:spLocks noChangeArrowheads="1"/>
        </xdr:cNvSpPr>
      </xdr:nvSpPr>
      <xdr:spPr bwMode="auto">
        <a:xfrm>
          <a:off x="3933825" y="9001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28575"/>
    <xdr:sp macro="" textlink="">
      <xdr:nvSpPr>
        <xdr:cNvPr id="1888" name="Text Box 46">
          <a:extLst>
            <a:ext uri="{FF2B5EF4-FFF2-40B4-BE49-F238E27FC236}">
              <a16:creationId xmlns:a16="http://schemas.microsoft.com/office/drawing/2014/main" id="{21B96C8F-5C5A-4B0E-A951-F1EC395D40FF}"/>
            </a:ext>
          </a:extLst>
        </xdr:cNvPr>
        <xdr:cNvSpPr txBox="1">
          <a:spLocks noChangeArrowheads="1"/>
        </xdr:cNvSpPr>
      </xdr:nvSpPr>
      <xdr:spPr bwMode="auto">
        <a:xfrm>
          <a:off x="3933825" y="9001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28575"/>
    <xdr:sp macro="" textlink="">
      <xdr:nvSpPr>
        <xdr:cNvPr id="1889" name="Text Box 43">
          <a:extLst>
            <a:ext uri="{FF2B5EF4-FFF2-40B4-BE49-F238E27FC236}">
              <a16:creationId xmlns:a16="http://schemas.microsoft.com/office/drawing/2014/main" id="{CB010657-E662-4A1B-8C9E-D3611C369008}"/>
            </a:ext>
          </a:extLst>
        </xdr:cNvPr>
        <xdr:cNvSpPr txBox="1">
          <a:spLocks noChangeArrowheads="1"/>
        </xdr:cNvSpPr>
      </xdr:nvSpPr>
      <xdr:spPr bwMode="auto">
        <a:xfrm>
          <a:off x="3933825" y="9001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66675"/>
    <xdr:sp macro="" textlink="">
      <xdr:nvSpPr>
        <xdr:cNvPr id="1890" name="Text Box 68">
          <a:extLst>
            <a:ext uri="{FF2B5EF4-FFF2-40B4-BE49-F238E27FC236}">
              <a16:creationId xmlns:a16="http://schemas.microsoft.com/office/drawing/2014/main" id="{63002406-9537-4501-8FA0-171641F99F38}"/>
            </a:ext>
          </a:extLst>
        </xdr:cNvPr>
        <xdr:cNvSpPr txBox="1">
          <a:spLocks noChangeArrowheads="1"/>
        </xdr:cNvSpPr>
      </xdr:nvSpPr>
      <xdr:spPr bwMode="auto">
        <a:xfrm>
          <a:off x="3933825" y="9001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66675"/>
    <xdr:sp macro="" textlink="">
      <xdr:nvSpPr>
        <xdr:cNvPr id="1891" name="Text Box 69">
          <a:extLst>
            <a:ext uri="{FF2B5EF4-FFF2-40B4-BE49-F238E27FC236}">
              <a16:creationId xmlns:a16="http://schemas.microsoft.com/office/drawing/2014/main" id="{4267E113-715E-4B99-874C-01F820DF8D94}"/>
            </a:ext>
          </a:extLst>
        </xdr:cNvPr>
        <xdr:cNvSpPr txBox="1">
          <a:spLocks noChangeArrowheads="1"/>
        </xdr:cNvSpPr>
      </xdr:nvSpPr>
      <xdr:spPr bwMode="auto">
        <a:xfrm>
          <a:off x="3933825" y="9001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66675"/>
    <xdr:sp macro="" textlink="">
      <xdr:nvSpPr>
        <xdr:cNvPr id="1892" name="Text Box 70">
          <a:extLst>
            <a:ext uri="{FF2B5EF4-FFF2-40B4-BE49-F238E27FC236}">
              <a16:creationId xmlns:a16="http://schemas.microsoft.com/office/drawing/2014/main" id="{4FA8EC00-F0D7-4CF0-B5DF-9EDD06E51E7E}"/>
            </a:ext>
          </a:extLst>
        </xdr:cNvPr>
        <xdr:cNvSpPr txBox="1">
          <a:spLocks noChangeArrowheads="1"/>
        </xdr:cNvSpPr>
      </xdr:nvSpPr>
      <xdr:spPr bwMode="auto">
        <a:xfrm>
          <a:off x="3933825" y="9001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66675"/>
    <xdr:sp macro="" textlink="">
      <xdr:nvSpPr>
        <xdr:cNvPr id="1893" name="Text Box 71">
          <a:extLst>
            <a:ext uri="{FF2B5EF4-FFF2-40B4-BE49-F238E27FC236}">
              <a16:creationId xmlns:a16="http://schemas.microsoft.com/office/drawing/2014/main" id="{8A3D1F09-8510-465F-8B85-F7E2AD482854}"/>
            </a:ext>
          </a:extLst>
        </xdr:cNvPr>
        <xdr:cNvSpPr txBox="1">
          <a:spLocks noChangeArrowheads="1"/>
        </xdr:cNvSpPr>
      </xdr:nvSpPr>
      <xdr:spPr bwMode="auto">
        <a:xfrm>
          <a:off x="3933825" y="9001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66675"/>
    <xdr:sp macro="" textlink="">
      <xdr:nvSpPr>
        <xdr:cNvPr id="1894" name="Text Box 72">
          <a:extLst>
            <a:ext uri="{FF2B5EF4-FFF2-40B4-BE49-F238E27FC236}">
              <a16:creationId xmlns:a16="http://schemas.microsoft.com/office/drawing/2014/main" id="{36AE4CB8-471B-482D-9E30-497EBD4CA7C3}"/>
            </a:ext>
          </a:extLst>
        </xdr:cNvPr>
        <xdr:cNvSpPr txBox="1">
          <a:spLocks noChangeArrowheads="1"/>
        </xdr:cNvSpPr>
      </xdr:nvSpPr>
      <xdr:spPr bwMode="auto">
        <a:xfrm>
          <a:off x="3933825" y="9001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66675"/>
    <xdr:sp macro="" textlink="">
      <xdr:nvSpPr>
        <xdr:cNvPr id="1895" name="Text Box 73">
          <a:extLst>
            <a:ext uri="{FF2B5EF4-FFF2-40B4-BE49-F238E27FC236}">
              <a16:creationId xmlns:a16="http://schemas.microsoft.com/office/drawing/2014/main" id="{E5FFB014-F63D-4A01-BCB2-7CEAA4D2C011}"/>
            </a:ext>
          </a:extLst>
        </xdr:cNvPr>
        <xdr:cNvSpPr txBox="1">
          <a:spLocks noChangeArrowheads="1"/>
        </xdr:cNvSpPr>
      </xdr:nvSpPr>
      <xdr:spPr bwMode="auto">
        <a:xfrm>
          <a:off x="3933825" y="9001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28575"/>
    <xdr:sp macro="" textlink="">
      <xdr:nvSpPr>
        <xdr:cNvPr id="1896" name="Text Box 46">
          <a:extLst>
            <a:ext uri="{FF2B5EF4-FFF2-40B4-BE49-F238E27FC236}">
              <a16:creationId xmlns:a16="http://schemas.microsoft.com/office/drawing/2014/main" id="{B477A6DF-F13F-42B1-8338-B17274061EE8}"/>
            </a:ext>
          </a:extLst>
        </xdr:cNvPr>
        <xdr:cNvSpPr txBox="1">
          <a:spLocks noChangeArrowheads="1"/>
        </xdr:cNvSpPr>
      </xdr:nvSpPr>
      <xdr:spPr bwMode="auto">
        <a:xfrm>
          <a:off x="3933825" y="9001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28575"/>
    <xdr:sp macro="" textlink="">
      <xdr:nvSpPr>
        <xdr:cNvPr id="1897" name="Text Box 43">
          <a:extLst>
            <a:ext uri="{FF2B5EF4-FFF2-40B4-BE49-F238E27FC236}">
              <a16:creationId xmlns:a16="http://schemas.microsoft.com/office/drawing/2014/main" id="{61440DC4-9C1A-4AB6-9320-7CC2E0A774BB}"/>
            </a:ext>
          </a:extLst>
        </xdr:cNvPr>
        <xdr:cNvSpPr txBox="1">
          <a:spLocks noChangeArrowheads="1"/>
        </xdr:cNvSpPr>
      </xdr:nvSpPr>
      <xdr:spPr bwMode="auto">
        <a:xfrm>
          <a:off x="3933825" y="9001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28575"/>
    <xdr:sp macro="" textlink="">
      <xdr:nvSpPr>
        <xdr:cNvPr id="1898" name="Text Box 46">
          <a:extLst>
            <a:ext uri="{FF2B5EF4-FFF2-40B4-BE49-F238E27FC236}">
              <a16:creationId xmlns:a16="http://schemas.microsoft.com/office/drawing/2014/main" id="{689E90A2-1FC6-42FA-B74B-219459808966}"/>
            </a:ext>
          </a:extLst>
        </xdr:cNvPr>
        <xdr:cNvSpPr txBox="1">
          <a:spLocks noChangeArrowheads="1"/>
        </xdr:cNvSpPr>
      </xdr:nvSpPr>
      <xdr:spPr bwMode="auto">
        <a:xfrm>
          <a:off x="3933825" y="9001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28575"/>
    <xdr:sp macro="" textlink="">
      <xdr:nvSpPr>
        <xdr:cNvPr id="1899" name="Text Box 43">
          <a:extLst>
            <a:ext uri="{FF2B5EF4-FFF2-40B4-BE49-F238E27FC236}">
              <a16:creationId xmlns:a16="http://schemas.microsoft.com/office/drawing/2014/main" id="{46D09FE1-4E84-4529-8700-E7F9D6557504}"/>
            </a:ext>
          </a:extLst>
        </xdr:cNvPr>
        <xdr:cNvSpPr txBox="1">
          <a:spLocks noChangeArrowheads="1"/>
        </xdr:cNvSpPr>
      </xdr:nvSpPr>
      <xdr:spPr bwMode="auto">
        <a:xfrm>
          <a:off x="3933825" y="9001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47625"/>
    <xdr:sp macro="" textlink="">
      <xdr:nvSpPr>
        <xdr:cNvPr id="1900" name="Text Box 68">
          <a:extLst>
            <a:ext uri="{FF2B5EF4-FFF2-40B4-BE49-F238E27FC236}">
              <a16:creationId xmlns:a16="http://schemas.microsoft.com/office/drawing/2014/main" id="{8BE46934-1A20-481B-94A0-56837A69B40B}"/>
            </a:ext>
          </a:extLst>
        </xdr:cNvPr>
        <xdr:cNvSpPr txBox="1">
          <a:spLocks noChangeArrowheads="1"/>
        </xdr:cNvSpPr>
      </xdr:nvSpPr>
      <xdr:spPr bwMode="auto">
        <a:xfrm>
          <a:off x="3933825" y="90011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47625"/>
    <xdr:sp macro="" textlink="">
      <xdr:nvSpPr>
        <xdr:cNvPr id="1901" name="Text Box 69">
          <a:extLst>
            <a:ext uri="{FF2B5EF4-FFF2-40B4-BE49-F238E27FC236}">
              <a16:creationId xmlns:a16="http://schemas.microsoft.com/office/drawing/2014/main" id="{DC92DC49-DE5D-4BB9-9332-C4A33594111E}"/>
            </a:ext>
          </a:extLst>
        </xdr:cNvPr>
        <xdr:cNvSpPr txBox="1">
          <a:spLocks noChangeArrowheads="1"/>
        </xdr:cNvSpPr>
      </xdr:nvSpPr>
      <xdr:spPr bwMode="auto">
        <a:xfrm>
          <a:off x="3933825" y="90011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47625"/>
    <xdr:sp macro="" textlink="">
      <xdr:nvSpPr>
        <xdr:cNvPr id="1902" name="Text Box 70">
          <a:extLst>
            <a:ext uri="{FF2B5EF4-FFF2-40B4-BE49-F238E27FC236}">
              <a16:creationId xmlns:a16="http://schemas.microsoft.com/office/drawing/2014/main" id="{878C9A37-386E-4FC4-8FAB-16FFAB393A30}"/>
            </a:ext>
          </a:extLst>
        </xdr:cNvPr>
        <xdr:cNvSpPr txBox="1">
          <a:spLocks noChangeArrowheads="1"/>
        </xdr:cNvSpPr>
      </xdr:nvSpPr>
      <xdr:spPr bwMode="auto">
        <a:xfrm>
          <a:off x="3933825" y="90011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47625"/>
    <xdr:sp macro="" textlink="">
      <xdr:nvSpPr>
        <xdr:cNvPr id="1903" name="Text Box 71">
          <a:extLst>
            <a:ext uri="{FF2B5EF4-FFF2-40B4-BE49-F238E27FC236}">
              <a16:creationId xmlns:a16="http://schemas.microsoft.com/office/drawing/2014/main" id="{C960B9B4-E14F-4170-B338-C0100D0C9392}"/>
            </a:ext>
          </a:extLst>
        </xdr:cNvPr>
        <xdr:cNvSpPr txBox="1">
          <a:spLocks noChangeArrowheads="1"/>
        </xdr:cNvSpPr>
      </xdr:nvSpPr>
      <xdr:spPr bwMode="auto">
        <a:xfrm>
          <a:off x="3933825" y="90011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47625"/>
    <xdr:sp macro="" textlink="">
      <xdr:nvSpPr>
        <xdr:cNvPr id="1904" name="Text Box 72">
          <a:extLst>
            <a:ext uri="{FF2B5EF4-FFF2-40B4-BE49-F238E27FC236}">
              <a16:creationId xmlns:a16="http://schemas.microsoft.com/office/drawing/2014/main" id="{25DD8DE4-5E3F-4EA2-946E-D21F7A1B7199}"/>
            </a:ext>
          </a:extLst>
        </xdr:cNvPr>
        <xdr:cNvSpPr txBox="1">
          <a:spLocks noChangeArrowheads="1"/>
        </xdr:cNvSpPr>
      </xdr:nvSpPr>
      <xdr:spPr bwMode="auto">
        <a:xfrm>
          <a:off x="3933825" y="90011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47625"/>
    <xdr:sp macro="" textlink="">
      <xdr:nvSpPr>
        <xdr:cNvPr id="1905" name="Text Box 73">
          <a:extLst>
            <a:ext uri="{FF2B5EF4-FFF2-40B4-BE49-F238E27FC236}">
              <a16:creationId xmlns:a16="http://schemas.microsoft.com/office/drawing/2014/main" id="{4410D2B8-5721-42B6-95B9-B7011CCAADD7}"/>
            </a:ext>
          </a:extLst>
        </xdr:cNvPr>
        <xdr:cNvSpPr txBox="1">
          <a:spLocks noChangeArrowheads="1"/>
        </xdr:cNvSpPr>
      </xdr:nvSpPr>
      <xdr:spPr bwMode="auto">
        <a:xfrm>
          <a:off x="3933825" y="90011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28575"/>
    <xdr:sp macro="" textlink="">
      <xdr:nvSpPr>
        <xdr:cNvPr id="1906" name="Text Box 46">
          <a:extLst>
            <a:ext uri="{FF2B5EF4-FFF2-40B4-BE49-F238E27FC236}">
              <a16:creationId xmlns:a16="http://schemas.microsoft.com/office/drawing/2014/main" id="{E9EC62E8-10B2-4071-B62D-F010BA62CF3B}"/>
            </a:ext>
          </a:extLst>
        </xdr:cNvPr>
        <xdr:cNvSpPr txBox="1">
          <a:spLocks noChangeArrowheads="1"/>
        </xdr:cNvSpPr>
      </xdr:nvSpPr>
      <xdr:spPr bwMode="auto">
        <a:xfrm>
          <a:off x="3933825" y="9001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28575"/>
    <xdr:sp macro="" textlink="">
      <xdr:nvSpPr>
        <xdr:cNvPr id="1907" name="Text Box 43">
          <a:extLst>
            <a:ext uri="{FF2B5EF4-FFF2-40B4-BE49-F238E27FC236}">
              <a16:creationId xmlns:a16="http://schemas.microsoft.com/office/drawing/2014/main" id="{7532900C-A8F8-4C67-BF5E-3623DABCC00A}"/>
            </a:ext>
          </a:extLst>
        </xdr:cNvPr>
        <xdr:cNvSpPr txBox="1">
          <a:spLocks noChangeArrowheads="1"/>
        </xdr:cNvSpPr>
      </xdr:nvSpPr>
      <xdr:spPr bwMode="auto">
        <a:xfrm>
          <a:off x="3933825" y="9001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28575"/>
    <xdr:sp macro="" textlink="">
      <xdr:nvSpPr>
        <xdr:cNvPr id="1908" name="Text Box 46">
          <a:extLst>
            <a:ext uri="{FF2B5EF4-FFF2-40B4-BE49-F238E27FC236}">
              <a16:creationId xmlns:a16="http://schemas.microsoft.com/office/drawing/2014/main" id="{398E4D1A-006C-4A17-AE4A-A20ECEADBB89}"/>
            </a:ext>
          </a:extLst>
        </xdr:cNvPr>
        <xdr:cNvSpPr txBox="1">
          <a:spLocks noChangeArrowheads="1"/>
        </xdr:cNvSpPr>
      </xdr:nvSpPr>
      <xdr:spPr bwMode="auto">
        <a:xfrm>
          <a:off x="3933825" y="9001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28575"/>
    <xdr:sp macro="" textlink="">
      <xdr:nvSpPr>
        <xdr:cNvPr id="1909" name="Text Box 43">
          <a:extLst>
            <a:ext uri="{FF2B5EF4-FFF2-40B4-BE49-F238E27FC236}">
              <a16:creationId xmlns:a16="http://schemas.microsoft.com/office/drawing/2014/main" id="{324F7396-7E95-43FB-A9DB-1A992D3A0FA2}"/>
            </a:ext>
          </a:extLst>
        </xdr:cNvPr>
        <xdr:cNvSpPr txBox="1">
          <a:spLocks noChangeArrowheads="1"/>
        </xdr:cNvSpPr>
      </xdr:nvSpPr>
      <xdr:spPr bwMode="auto">
        <a:xfrm>
          <a:off x="3933825" y="9001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35</xdr:row>
      <xdr:rowOff>0</xdr:rowOff>
    </xdr:from>
    <xdr:ext cx="0" cy="171450"/>
    <xdr:sp macro="" textlink="">
      <xdr:nvSpPr>
        <xdr:cNvPr id="1910" name="Text Box 10">
          <a:extLst>
            <a:ext uri="{FF2B5EF4-FFF2-40B4-BE49-F238E27FC236}">
              <a16:creationId xmlns:a16="http://schemas.microsoft.com/office/drawing/2014/main" id="{697FD328-6D47-4194-B436-DD106543F05C}"/>
            </a:ext>
          </a:extLst>
        </xdr:cNvPr>
        <xdr:cNvSpPr txBox="1">
          <a:spLocks noChangeArrowheads="1"/>
        </xdr:cNvSpPr>
      </xdr:nvSpPr>
      <xdr:spPr bwMode="auto">
        <a:xfrm>
          <a:off x="1057275" y="90011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171450"/>
    <xdr:sp macro="" textlink="">
      <xdr:nvSpPr>
        <xdr:cNvPr id="1911" name="Text Box 65">
          <a:extLst>
            <a:ext uri="{FF2B5EF4-FFF2-40B4-BE49-F238E27FC236}">
              <a16:creationId xmlns:a16="http://schemas.microsoft.com/office/drawing/2014/main" id="{C3CC83B8-018D-4603-88F1-89A258B55572}"/>
            </a:ext>
          </a:extLst>
        </xdr:cNvPr>
        <xdr:cNvSpPr txBox="1">
          <a:spLocks noChangeArrowheads="1"/>
        </xdr:cNvSpPr>
      </xdr:nvSpPr>
      <xdr:spPr bwMode="auto">
        <a:xfrm>
          <a:off x="393382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171450"/>
    <xdr:sp macro="" textlink="">
      <xdr:nvSpPr>
        <xdr:cNvPr id="1912" name="Text Box 91">
          <a:extLst>
            <a:ext uri="{FF2B5EF4-FFF2-40B4-BE49-F238E27FC236}">
              <a16:creationId xmlns:a16="http://schemas.microsoft.com/office/drawing/2014/main" id="{D8BF1139-78E7-41B0-A7B2-E02D3A4DEC4C}"/>
            </a:ext>
          </a:extLst>
        </xdr:cNvPr>
        <xdr:cNvSpPr txBox="1">
          <a:spLocks noChangeArrowheads="1"/>
        </xdr:cNvSpPr>
      </xdr:nvSpPr>
      <xdr:spPr bwMode="auto">
        <a:xfrm>
          <a:off x="393382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171450"/>
    <xdr:sp macro="" textlink="">
      <xdr:nvSpPr>
        <xdr:cNvPr id="1913" name="Text Box 65">
          <a:extLst>
            <a:ext uri="{FF2B5EF4-FFF2-40B4-BE49-F238E27FC236}">
              <a16:creationId xmlns:a16="http://schemas.microsoft.com/office/drawing/2014/main" id="{DA10F91B-27FC-4F4A-8B70-31ED2B2B8AC2}"/>
            </a:ext>
          </a:extLst>
        </xdr:cNvPr>
        <xdr:cNvSpPr txBox="1">
          <a:spLocks noChangeArrowheads="1"/>
        </xdr:cNvSpPr>
      </xdr:nvSpPr>
      <xdr:spPr bwMode="auto">
        <a:xfrm>
          <a:off x="393382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</xdr:row>
      <xdr:rowOff>0</xdr:rowOff>
    </xdr:from>
    <xdr:ext cx="76200" cy="171450"/>
    <xdr:sp macro="" textlink="">
      <xdr:nvSpPr>
        <xdr:cNvPr id="1914" name="Text Box 46">
          <a:extLst>
            <a:ext uri="{FF2B5EF4-FFF2-40B4-BE49-F238E27FC236}">
              <a16:creationId xmlns:a16="http://schemas.microsoft.com/office/drawing/2014/main" id="{EDE1D8B1-3105-49B4-A9B3-C1BC19E8DE96}"/>
            </a:ext>
          </a:extLst>
        </xdr:cNvPr>
        <xdr:cNvSpPr txBox="1">
          <a:spLocks noChangeArrowheads="1"/>
        </xdr:cNvSpPr>
      </xdr:nvSpPr>
      <xdr:spPr bwMode="auto">
        <a:xfrm>
          <a:off x="46767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</xdr:row>
      <xdr:rowOff>0</xdr:rowOff>
    </xdr:from>
    <xdr:ext cx="76200" cy="171450"/>
    <xdr:sp macro="" textlink="">
      <xdr:nvSpPr>
        <xdr:cNvPr id="1915" name="Text Box 43">
          <a:extLst>
            <a:ext uri="{FF2B5EF4-FFF2-40B4-BE49-F238E27FC236}">
              <a16:creationId xmlns:a16="http://schemas.microsoft.com/office/drawing/2014/main" id="{9AF7E80B-80F9-4BC8-BEA6-98B1E4596F0E}"/>
            </a:ext>
          </a:extLst>
        </xdr:cNvPr>
        <xdr:cNvSpPr txBox="1">
          <a:spLocks noChangeArrowheads="1"/>
        </xdr:cNvSpPr>
      </xdr:nvSpPr>
      <xdr:spPr bwMode="auto">
        <a:xfrm>
          <a:off x="46767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66675"/>
    <xdr:sp macro="" textlink="">
      <xdr:nvSpPr>
        <xdr:cNvPr id="1916" name="Text Box 68">
          <a:extLst>
            <a:ext uri="{FF2B5EF4-FFF2-40B4-BE49-F238E27FC236}">
              <a16:creationId xmlns:a16="http://schemas.microsoft.com/office/drawing/2014/main" id="{D74DA52F-7976-472C-9295-6AF96F883432}"/>
            </a:ext>
          </a:extLst>
        </xdr:cNvPr>
        <xdr:cNvSpPr txBox="1">
          <a:spLocks noChangeArrowheads="1"/>
        </xdr:cNvSpPr>
      </xdr:nvSpPr>
      <xdr:spPr bwMode="auto">
        <a:xfrm>
          <a:off x="3933825" y="9001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66675"/>
    <xdr:sp macro="" textlink="">
      <xdr:nvSpPr>
        <xdr:cNvPr id="1917" name="Text Box 69">
          <a:extLst>
            <a:ext uri="{FF2B5EF4-FFF2-40B4-BE49-F238E27FC236}">
              <a16:creationId xmlns:a16="http://schemas.microsoft.com/office/drawing/2014/main" id="{A4B752B4-6936-4905-B210-C8269CA493E4}"/>
            </a:ext>
          </a:extLst>
        </xdr:cNvPr>
        <xdr:cNvSpPr txBox="1">
          <a:spLocks noChangeArrowheads="1"/>
        </xdr:cNvSpPr>
      </xdr:nvSpPr>
      <xdr:spPr bwMode="auto">
        <a:xfrm>
          <a:off x="3933825" y="9001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66675"/>
    <xdr:sp macro="" textlink="">
      <xdr:nvSpPr>
        <xdr:cNvPr id="1918" name="Text Box 70">
          <a:extLst>
            <a:ext uri="{FF2B5EF4-FFF2-40B4-BE49-F238E27FC236}">
              <a16:creationId xmlns:a16="http://schemas.microsoft.com/office/drawing/2014/main" id="{71C21EBD-6EF6-4024-8432-00C716A1079E}"/>
            </a:ext>
          </a:extLst>
        </xdr:cNvPr>
        <xdr:cNvSpPr txBox="1">
          <a:spLocks noChangeArrowheads="1"/>
        </xdr:cNvSpPr>
      </xdr:nvSpPr>
      <xdr:spPr bwMode="auto">
        <a:xfrm>
          <a:off x="3933825" y="9001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66675"/>
    <xdr:sp macro="" textlink="">
      <xdr:nvSpPr>
        <xdr:cNvPr id="1919" name="Text Box 71">
          <a:extLst>
            <a:ext uri="{FF2B5EF4-FFF2-40B4-BE49-F238E27FC236}">
              <a16:creationId xmlns:a16="http://schemas.microsoft.com/office/drawing/2014/main" id="{2D219696-359B-4CE4-A7B0-54B743B2D538}"/>
            </a:ext>
          </a:extLst>
        </xdr:cNvPr>
        <xdr:cNvSpPr txBox="1">
          <a:spLocks noChangeArrowheads="1"/>
        </xdr:cNvSpPr>
      </xdr:nvSpPr>
      <xdr:spPr bwMode="auto">
        <a:xfrm>
          <a:off x="3933825" y="9001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66675"/>
    <xdr:sp macro="" textlink="">
      <xdr:nvSpPr>
        <xdr:cNvPr id="1920" name="Text Box 72">
          <a:extLst>
            <a:ext uri="{FF2B5EF4-FFF2-40B4-BE49-F238E27FC236}">
              <a16:creationId xmlns:a16="http://schemas.microsoft.com/office/drawing/2014/main" id="{D559430F-BDD5-4A78-9C82-A6AF44EC1337}"/>
            </a:ext>
          </a:extLst>
        </xdr:cNvPr>
        <xdr:cNvSpPr txBox="1">
          <a:spLocks noChangeArrowheads="1"/>
        </xdr:cNvSpPr>
      </xdr:nvSpPr>
      <xdr:spPr bwMode="auto">
        <a:xfrm>
          <a:off x="3933825" y="9001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66675"/>
    <xdr:sp macro="" textlink="">
      <xdr:nvSpPr>
        <xdr:cNvPr id="1921" name="Text Box 73">
          <a:extLst>
            <a:ext uri="{FF2B5EF4-FFF2-40B4-BE49-F238E27FC236}">
              <a16:creationId xmlns:a16="http://schemas.microsoft.com/office/drawing/2014/main" id="{A8D9FE24-B0B5-4E5F-8AFD-E6ADA054B97C}"/>
            </a:ext>
          </a:extLst>
        </xdr:cNvPr>
        <xdr:cNvSpPr txBox="1">
          <a:spLocks noChangeArrowheads="1"/>
        </xdr:cNvSpPr>
      </xdr:nvSpPr>
      <xdr:spPr bwMode="auto">
        <a:xfrm>
          <a:off x="3933825" y="9001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28575"/>
    <xdr:sp macro="" textlink="">
      <xdr:nvSpPr>
        <xdr:cNvPr id="1922" name="Text Box 46">
          <a:extLst>
            <a:ext uri="{FF2B5EF4-FFF2-40B4-BE49-F238E27FC236}">
              <a16:creationId xmlns:a16="http://schemas.microsoft.com/office/drawing/2014/main" id="{4034E86D-91DC-4BBB-AF51-F33503F3E840}"/>
            </a:ext>
          </a:extLst>
        </xdr:cNvPr>
        <xdr:cNvSpPr txBox="1">
          <a:spLocks noChangeArrowheads="1"/>
        </xdr:cNvSpPr>
      </xdr:nvSpPr>
      <xdr:spPr bwMode="auto">
        <a:xfrm>
          <a:off x="3933825" y="9001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28575"/>
    <xdr:sp macro="" textlink="">
      <xdr:nvSpPr>
        <xdr:cNvPr id="1923" name="Text Box 43">
          <a:extLst>
            <a:ext uri="{FF2B5EF4-FFF2-40B4-BE49-F238E27FC236}">
              <a16:creationId xmlns:a16="http://schemas.microsoft.com/office/drawing/2014/main" id="{0729750F-A755-4562-862A-A953ECF166BE}"/>
            </a:ext>
          </a:extLst>
        </xdr:cNvPr>
        <xdr:cNvSpPr txBox="1">
          <a:spLocks noChangeArrowheads="1"/>
        </xdr:cNvSpPr>
      </xdr:nvSpPr>
      <xdr:spPr bwMode="auto">
        <a:xfrm>
          <a:off x="3933825" y="9001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28575"/>
    <xdr:sp macro="" textlink="">
      <xdr:nvSpPr>
        <xdr:cNvPr id="1924" name="Text Box 46">
          <a:extLst>
            <a:ext uri="{FF2B5EF4-FFF2-40B4-BE49-F238E27FC236}">
              <a16:creationId xmlns:a16="http://schemas.microsoft.com/office/drawing/2014/main" id="{C0446E7F-9DB4-4B6F-8DD3-C89ED7C4AC42}"/>
            </a:ext>
          </a:extLst>
        </xdr:cNvPr>
        <xdr:cNvSpPr txBox="1">
          <a:spLocks noChangeArrowheads="1"/>
        </xdr:cNvSpPr>
      </xdr:nvSpPr>
      <xdr:spPr bwMode="auto">
        <a:xfrm>
          <a:off x="3933825" y="9001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28575"/>
    <xdr:sp macro="" textlink="">
      <xdr:nvSpPr>
        <xdr:cNvPr id="1925" name="Text Box 43">
          <a:extLst>
            <a:ext uri="{FF2B5EF4-FFF2-40B4-BE49-F238E27FC236}">
              <a16:creationId xmlns:a16="http://schemas.microsoft.com/office/drawing/2014/main" id="{95477457-24DC-41ED-8180-33DEFCB3C083}"/>
            </a:ext>
          </a:extLst>
        </xdr:cNvPr>
        <xdr:cNvSpPr txBox="1">
          <a:spLocks noChangeArrowheads="1"/>
        </xdr:cNvSpPr>
      </xdr:nvSpPr>
      <xdr:spPr bwMode="auto">
        <a:xfrm>
          <a:off x="3933825" y="9001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66675"/>
    <xdr:sp macro="" textlink="">
      <xdr:nvSpPr>
        <xdr:cNvPr id="1926" name="Text Box 68">
          <a:extLst>
            <a:ext uri="{FF2B5EF4-FFF2-40B4-BE49-F238E27FC236}">
              <a16:creationId xmlns:a16="http://schemas.microsoft.com/office/drawing/2014/main" id="{E5A6604C-F07C-4E92-99DC-F3D56E10622B}"/>
            </a:ext>
          </a:extLst>
        </xdr:cNvPr>
        <xdr:cNvSpPr txBox="1">
          <a:spLocks noChangeArrowheads="1"/>
        </xdr:cNvSpPr>
      </xdr:nvSpPr>
      <xdr:spPr bwMode="auto">
        <a:xfrm>
          <a:off x="3933825" y="9001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66675"/>
    <xdr:sp macro="" textlink="">
      <xdr:nvSpPr>
        <xdr:cNvPr id="1927" name="Text Box 69">
          <a:extLst>
            <a:ext uri="{FF2B5EF4-FFF2-40B4-BE49-F238E27FC236}">
              <a16:creationId xmlns:a16="http://schemas.microsoft.com/office/drawing/2014/main" id="{D808D422-1955-48F6-83D1-B33AEF586A53}"/>
            </a:ext>
          </a:extLst>
        </xdr:cNvPr>
        <xdr:cNvSpPr txBox="1">
          <a:spLocks noChangeArrowheads="1"/>
        </xdr:cNvSpPr>
      </xdr:nvSpPr>
      <xdr:spPr bwMode="auto">
        <a:xfrm>
          <a:off x="3933825" y="9001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66675"/>
    <xdr:sp macro="" textlink="">
      <xdr:nvSpPr>
        <xdr:cNvPr id="1928" name="Text Box 70">
          <a:extLst>
            <a:ext uri="{FF2B5EF4-FFF2-40B4-BE49-F238E27FC236}">
              <a16:creationId xmlns:a16="http://schemas.microsoft.com/office/drawing/2014/main" id="{0DC8F840-326E-4145-9191-622FAF676B36}"/>
            </a:ext>
          </a:extLst>
        </xdr:cNvPr>
        <xdr:cNvSpPr txBox="1">
          <a:spLocks noChangeArrowheads="1"/>
        </xdr:cNvSpPr>
      </xdr:nvSpPr>
      <xdr:spPr bwMode="auto">
        <a:xfrm>
          <a:off x="3933825" y="9001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66675"/>
    <xdr:sp macro="" textlink="">
      <xdr:nvSpPr>
        <xdr:cNvPr id="1929" name="Text Box 71">
          <a:extLst>
            <a:ext uri="{FF2B5EF4-FFF2-40B4-BE49-F238E27FC236}">
              <a16:creationId xmlns:a16="http://schemas.microsoft.com/office/drawing/2014/main" id="{CA2AF602-CB43-47F9-9CE3-01FF2CF36D4E}"/>
            </a:ext>
          </a:extLst>
        </xdr:cNvPr>
        <xdr:cNvSpPr txBox="1">
          <a:spLocks noChangeArrowheads="1"/>
        </xdr:cNvSpPr>
      </xdr:nvSpPr>
      <xdr:spPr bwMode="auto">
        <a:xfrm>
          <a:off x="3933825" y="9001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66675"/>
    <xdr:sp macro="" textlink="">
      <xdr:nvSpPr>
        <xdr:cNvPr id="1930" name="Text Box 72">
          <a:extLst>
            <a:ext uri="{FF2B5EF4-FFF2-40B4-BE49-F238E27FC236}">
              <a16:creationId xmlns:a16="http://schemas.microsoft.com/office/drawing/2014/main" id="{D61D2FF4-E1C6-4193-9BA8-00E4B06CD9C1}"/>
            </a:ext>
          </a:extLst>
        </xdr:cNvPr>
        <xdr:cNvSpPr txBox="1">
          <a:spLocks noChangeArrowheads="1"/>
        </xdr:cNvSpPr>
      </xdr:nvSpPr>
      <xdr:spPr bwMode="auto">
        <a:xfrm>
          <a:off x="3933825" y="9001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66675"/>
    <xdr:sp macro="" textlink="">
      <xdr:nvSpPr>
        <xdr:cNvPr id="1931" name="Text Box 73">
          <a:extLst>
            <a:ext uri="{FF2B5EF4-FFF2-40B4-BE49-F238E27FC236}">
              <a16:creationId xmlns:a16="http://schemas.microsoft.com/office/drawing/2014/main" id="{200AD6AA-8EEB-457B-9035-4FAEE1601007}"/>
            </a:ext>
          </a:extLst>
        </xdr:cNvPr>
        <xdr:cNvSpPr txBox="1">
          <a:spLocks noChangeArrowheads="1"/>
        </xdr:cNvSpPr>
      </xdr:nvSpPr>
      <xdr:spPr bwMode="auto">
        <a:xfrm>
          <a:off x="3933825" y="9001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28575"/>
    <xdr:sp macro="" textlink="">
      <xdr:nvSpPr>
        <xdr:cNvPr id="1932" name="Text Box 46">
          <a:extLst>
            <a:ext uri="{FF2B5EF4-FFF2-40B4-BE49-F238E27FC236}">
              <a16:creationId xmlns:a16="http://schemas.microsoft.com/office/drawing/2014/main" id="{239FF84C-9C29-49C4-B529-4FA93C670165}"/>
            </a:ext>
          </a:extLst>
        </xdr:cNvPr>
        <xdr:cNvSpPr txBox="1">
          <a:spLocks noChangeArrowheads="1"/>
        </xdr:cNvSpPr>
      </xdr:nvSpPr>
      <xdr:spPr bwMode="auto">
        <a:xfrm>
          <a:off x="3933825" y="9001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28575"/>
    <xdr:sp macro="" textlink="">
      <xdr:nvSpPr>
        <xdr:cNvPr id="1933" name="Text Box 43">
          <a:extLst>
            <a:ext uri="{FF2B5EF4-FFF2-40B4-BE49-F238E27FC236}">
              <a16:creationId xmlns:a16="http://schemas.microsoft.com/office/drawing/2014/main" id="{E8F85AFB-DC08-43DF-95A0-8C16DA24B580}"/>
            </a:ext>
          </a:extLst>
        </xdr:cNvPr>
        <xdr:cNvSpPr txBox="1">
          <a:spLocks noChangeArrowheads="1"/>
        </xdr:cNvSpPr>
      </xdr:nvSpPr>
      <xdr:spPr bwMode="auto">
        <a:xfrm>
          <a:off x="3933825" y="9001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28575"/>
    <xdr:sp macro="" textlink="">
      <xdr:nvSpPr>
        <xdr:cNvPr id="1934" name="Text Box 46">
          <a:extLst>
            <a:ext uri="{FF2B5EF4-FFF2-40B4-BE49-F238E27FC236}">
              <a16:creationId xmlns:a16="http://schemas.microsoft.com/office/drawing/2014/main" id="{61FE4030-088A-4DF9-B4A4-341EFBC71AB9}"/>
            </a:ext>
          </a:extLst>
        </xdr:cNvPr>
        <xdr:cNvSpPr txBox="1">
          <a:spLocks noChangeArrowheads="1"/>
        </xdr:cNvSpPr>
      </xdr:nvSpPr>
      <xdr:spPr bwMode="auto">
        <a:xfrm>
          <a:off x="3933825" y="9001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28575"/>
    <xdr:sp macro="" textlink="">
      <xdr:nvSpPr>
        <xdr:cNvPr id="1935" name="Text Box 43">
          <a:extLst>
            <a:ext uri="{FF2B5EF4-FFF2-40B4-BE49-F238E27FC236}">
              <a16:creationId xmlns:a16="http://schemas.microsoft.com/office/drawing/2014/main" id="{E8E7E2B8-CC33-409D-ACCD-9B313984778F}"/>
            </a:ext>
          </a:extLst>
        </xdr:cNvPr>
        <xdr:cNvSpPr txBox="1">
          <a:spLocks noChangeArrowheads="1"/>
        </xdr:cNvSpPr>
      </xdr:nvSpPr>
      <xdr:spPr bwMode="auto">
        <a:xfrm>
          <a:off x="3933825" y="9001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47625"/>
    <xdr:sp macro="" textlink="">
      <xdr:nvSpPr>
        <xdr:cNvPr id="1936" name="Text Box 68">
          <a:extLst>
            <a:ext uri="{FF2B5EF4-FFF2-40B4-BE49-F238E27FC236}">
              <a16:creationId xmlns:a16="http://schemas.microsoft.com/office/drawing/2014/main" id="{A9014D4D-598A-4175-A81C-F35E5981CA26}"/>
            </a:ext>
          </a:extLst>
        </xdr:cNvPr>
        <xdr:cNvSpPr txBox="1">
          <a:spLocks noChangeArrowheads="1"/>
        </xdr:cNvSpPr>
      </xdr:nvSpPr>
      <xdr:spPr bwMode="auto">
        <a:xfrm>
          <a:off x="3933825" y="90011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47625"/>
    <xdr:sp macro="" textlink="">
      <xdr:nvSpPr>
        <xdr:cNvPr id="1937" name="Text Box 69">
          <a:extLst>
            <a:ext uri="{FF2B5EF4-FFF2-40B4-BE49-F238E27FC236}">
              <a16:creationId xmlns:a16="http://schemas.microsoft.com/office/drawing/2014/main" id="{D21EAA19-9248-401B-95AA-AC39FCF3D1B9}"/>
            </a:ext>
          </a:extLst>
        </xdr:cNvPr>
        <xdr:cNvSpPr txBox="1">
          <a:spLocks noChangeArrowheads="1"/>
        </xdr:cNvSpPr>
      </xdr:nvSpPr>
      <xdr:spPr bwMode="auto">
        <a:xfrm>
          <a:off x="3933825" y="90011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47625"/>
    <xdr:sp macro="" textlink="">
      <xdr:nvSpPr>
        <xdr:cNvPr id="1938" name="Text Box 70">
          <a:extLst>
            <a:ext uri="{FF2B5EF4-FFF2-40B4-BE49-F238E27FC236}">
              <a16:creationId xmlns:a16="http://schemas.microsoft.com/office/drawing/2014/main" id="{F72F47F4-0730-48F8-8234-2B0935E9A47D}"/>
            </a:ext>
          </a:extLst>
        </xdr:cNvPr>
        <xdr:cNvSpPr txBox="1">
          <a:spLocks noChangeArrowheads="1"/>
        </xdr:cNvSpPr>
      </xdr:nvSpPr>
      <xdr:spPr bwMode="auto">
        <a:xfrm>
          <a:off x="3933825" y="90011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47625"/>
    <xdr:sp macro="" textlink="">
      <xdr:nvSpPr>
        <xdr:cNvPr id="1939" name="Text Box 71">
          <a:extLst>
            <a:ext uri="{FF2B5EF4-FFF2-40B4-BE49-F238E27FC236}">
              <a16:creationId xmlns:a16="http://schemas.microsoft.com/office/drawing/2014/main" id="{B142C35B-EF8E-4857-B67B-A4A4A120B4A0}"/>
            </a:ext>
          </a:extLst>
        </xdr:cNvPr>
        <xdr:cNvSpPr txBox="1">
          <a:spLocks noChangeArrowheads="1"/>
        </xdr:cNvSpPr>
      </xdr:nvSpPr>
      <xdr:spPr bwMode="auto">
        <a:xfrm>
          <a:off x="3933825" y="90011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47625"/>
    <xdr:sp macro="" textlink="">
      <xdr:nvSpPr>
        <xdr:cNvPr id="1940" name="Text Box 72">
          <a:extLst>
            <a:ext uri="{FF2B5EF4-FFF2-40B4-BE49-F238E27FC236}">
              <a16:creationId xmlns:a16="http://schemas.microsoft.com/office/drawing/2014/main" id="{65F159FC-9855-417E-80FB-26A850F773EF}"/>
            </a:ext>
          </a:extLst>
        </xdr:cNvPr>
        <xdr:cNvSpPr txBox="1">
          <a:spLocks noChangeArrowheads="1"/>
        </xdr:cNvSpPr>
      </xdr:nvSpPr>
      <xdr:spPr bwMode="auto">
        <a:xfrm>
          <a:off x="3933825" y="90011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47625"/>
    <xdr:sp macro="" textlink="">
      <xdr:nvSpPr>
        <xdr:cNvPr id="1941" name="Text Box 73">
          <a:extLst>
            <a:ext uri="{FF2B5EF4-FFF2-40B4-BE49-F238E27FC236}">
              <a16:creationId xmlns:a16="http://schemas.microsoft.com/office/drawing/2014/main" id="{660FDB41-30D4-4565-A77C-10B2BD821D67}"/>
            </a:ext>
          </a:extLst>
        </xdr:cNvPr>
        <xdr:cNvSpPr txBox="1">
          <a:spLocks noChangeArrowheads="1"/>
        </xdr:cNvSpPr>
      </xdr:nvSpPr>
      <xdr:spPr bwMode="auto">
        <a:xfrm>
          <a:off x="3933825" y="90011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28575"/>
    <xdr:sp macro="" textlink="">
      <xdr:nvSpPr>
        <xdr:cNvPr id="1942" name="Text Box 46">
          <a:extLst>
            <a:ext uri="{FF2B5EF4-FFF2-40B4-BE49-F238E27FC236}">
              <a16:creationId xmlns:a16="http://schemas.microsoft.com/office/drawing/2014/main" id="{06B7635F-BFD0-41A2-8A0E-C5A81F81EA6D}"/>
            </a:ext>
          </a:extLst>
        </xdr:cNvPr>
        <xdr:cNvSpPr txBox="1">
          <a:spLocks noChangeArrowheads="1"/>
        </xdr:cNvSpPr>
      </xdr:nvSpPr>
      <xdr:spPr bwMode="auto">
        <a:xfrm>
          <a:off x="3933825" y="9001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28575"/>
    <xdr:sp macro="" textlink="">
      <xdr:nvSpPr>
        <xdr:cNvPr id="1943" name="Text Box 43">
          <a:extLst>
            <a:ext uri="{FF2B5EF4-FFF2-40B4-BE49-F238E27FC236}">
              <a16:creationId xmlns:a16="http://schemas.microsoft.com/office/drawing/2014/main" id="{4E245C7A-73BD-45B8-AF95-D54E48C79A7D}"/>
            </a:ext>
          </a:extLst>
        </xdr:cNvPr>
        <xdr:cNvSpPr txBox="1">
          <a:spLocks noChangeArrowheads="1"/>
        </xdr:cNvSpPr>
      </xdr:nvSpPr>
      <xdr:spPr bwMode="auto">
        <a:xfrm>
          <a:off x="3933825" y="9001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28575"/>
    <xdr:sp macro="" textlink="">
      <xdr:nvSpPr>
        <xdr:cNvPr id="1944" name="Text Box 46">
          <a:extLst>
            <a:ext uri="{FF2B5EF4-FFF2-40B4-BE49-F238E27FC236}">
              <a16:creationId xmlns:a16="http://schemas.microsoft.com/office/drawing/2014/main" id="{55E092F8-2752-49C5-B443-3AC7AC23AC51}"/>
            </a:ext>
          </a:extLst>
        </xdr:cNvPr>
        <xdr:cNvSpPr txBox="1">
          <a:spLocks noChangeArrowheads="1"/>
        </xdr:cNvSpPr>
      </xdr:nvSpPr>
      <xdr:spPr bwMode="auto">
        <a:xfrm>
          <a:off x="3933825" y="9001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28575"/>
    <xdr:sp macro="" textlink="">
      <xdr:nvSpPr>
        <xdr:cNvPr id="1945" name="Text Box 43">
          <a:extLst>
            <a:ext uri="{FF2B5EF4-FFF2-40B4-BE49-F238E27FC236}">
              <a16:creationId xmlns:a16="http://schemas.microsoft.com/office/drawing/2014/main" id="{5897C52F-DC8B-4799-8589-E5482AD3DF52}"/>
            </a:ext>
          </a:extLst>
        </xdr:cNvPr>
        <xdr:cNvSpPr txBox="1">
          <a:spLocks noChangeArrowheads="1"/>
        </xdr:cNvSpPr>
      </xdr:nvSpPr>
      <xdr:spPr bwMode="auto">
        <a:xfrm>
          <a:off x="3933825" y="9001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35</xdr:row>
      <xdr:rowOff>0</xdr:rowOff>
    </xdr:from>
    <xdr:ext cx="0" cy="171450"/>
    <xdr:sp macro="" textlink="">
      <xdr:nvSpPr>
        <xdr:cNvPr id="1946" name="Text Box 10">
          <a:extLst>
            <a:ext uri="{FF2B5EF4-FFF2-40B4-BE49-F238E27FC236}">
              <a16:creationId xmlns:a16="http://schemas.microsoft.com/office/drawing/2014/main" id="{6CBECC4A-841B-4C3F-AE5B-6F0B4C3C22BD}"/>
            </a:ext>
          </a:extLst>
        </xdr:cNvPr>
        <xdr:cNvSpPr txBox="1">
          <a:spLocks noChangeArrowheads="1"/>
        </xdr:cNvSpPr>
      </xdr:nvSpPr>
      <xdr:spPr bwMode="auto">
        <a:xfrm>
          <a:off x="1057275" y="90011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171450"/>
    <xdr:sp macro="" textlink="">
      <xdr:nvSpPr>
        <xdr:cNvPr id="1947" name="Text Box 65">
          <a:extLst>
            <a:ext uri="{FF2B5EF4-FFF2-40B4-BE49-F238E27FC236}">
              <a16:creationId xmlns:a16="http://schemas.microsoft.com/office/drawing/2014/main" id="{ABFED04F-E6A7-464E-AAFD-6FCB27F0E2F7}"/>
            </a:ext>
          </a:extLst>
        </xdr:cNvPr>
        <xdr:cNvSpPr txBox="1">
          <a:spLocks noChangeArrowheads="1"/>
        </xdr:cNvSpPr>
      </xdr:nvSpPr>
      <xdr:spPr bwMode="auto">
        <a:xfrm>
          <a:off x="393382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171450"/>
    <xdr:sp macro="" textlink="">
      <xdr:nvSpPr>
        <xdr:cNvPr id="1948" name="Text Box 91">
          <a:extLst>
            <a:ext uri="{FF2B5EF4-FFF2-40B4-BE49-F238E27FC236}">
              <a16:creationId xmlns:a16="http://schemas.microsoft.com/office/drawing/2014/main" id="{972895D2-A938-495B-B51F-DA0F5452DAFB}"/>
            </a:ext>
          </a:extLst>
        </xdr:cNvPr>
        <xdr:cNvSpPr txBox="1">
          <a:spLocks noChangeArrowheads="1"/>
        </xdr:cNvSpPr>
      </xdr:nvSpPr>
      <xdr:spPr bwMode="auto">
        <a:xfrm>
          <a:off x="393382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171450"/>
    <xdr:sp macro="" textlink="">
      <xdr:nvSpPr>
        <xdr:cNvPr id="1949" name="Text Box 65">
          <a:extLst>
            <a:ext uri="{FF2B5EF4-FFF2-40B4-BE49-F238E27FC236}">
              <a16:creationId xmlns:a16="http://schemas.microsoft.com/office/drawing/2014/main" id="{4D63D117-D8A0-4168-81FD-C7FCD08CC362}"/>
            </a:ext>
          </a:extLst>
        </xdr:cNvPr>
        <xdr:cNvSpPr txBox="1">
          <a:spLocks noChangeArrowheads="1"/>
        </xdr:cNvSpPr>
      </xdr:nvSpPr>
      <xdr:spPr bwMode="auto">
        <a:xfrm>
          <a:off x="393382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</xdr:row>
      <xdr:rowOff>0</xdr:rowOff>
    </xdr:from>
    <xdr:ext cx="76200" cy="171450"/>
    <xdr:sp macro="" textlink="">
      <xdr:nvSpPr>
        <xdr:cNvPr id="1950" name="Text Box 46">
          <a:extLst>
            <a:ext uri="{FF2B5EF4-FFF2-40B4-BE49-F238E27FC236}">
              <a16:creationId xmlns:a16="http://schemas.microsoft.com/office/drawing/2014/main" id="{3CA5C5AA-37A8-41F1-97B4-67CA968CA267}"/>
            </a:ext>
          </a:extLst>
        </xdr:cNvPr>
        <xdr:cNvSpPr txBox="1">
          <a:spLocks noChangeArrowheads="1"/>
        </xdr:cNvSpPr>
      </xdr:nvSpPr>
      <xdr:spPr bwMode="auto">
        <a:xfrm>
          <a:off x="46767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</xdr:row>
      <xdr:rowOff>0</xdr:rowOff>
    </xdr:from>
    <xdr:ext cx="76200" cy="171450"/>
    <xdr:sp macro="" textlink="">
      <xdr:nvSpPr>
        <xdr:cNvPr id="1951" name="Text Box 43">
          <a:extLst>
            <a:ext uri="{FF2B5EF4-FFF2-40B4-BE49-F238E27FC236}">
              <a16:creationId xmlns:a16="http://schemas.microsoft.com/office/drawing/2014/main" id="{5C002AD9-D7A4-4E17-9734-1D9BDDA83EAD}"/>
            </a:ext>
          </a:extLst>
        </xdr:cNvPr>
        <xdr:cNvSpPr txBox="1">
          <a:spLocks noChangeArrowheads="1"/>
        </xdr:cNvSpPr>
      </xdr:nvSpPr>
      <xdr:spPr bwMode="auto">
        <a:xfrm>
          <a:off x="4676775" y="900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66675"/>
    <xdr:sp macro="" textlink="">
      <xdr:nvSpPr>
        <xdr:cNvPr id="1952" name="Text Box 68">
          <a:extLst>
            <a:ext uri="{FF2B5EF4-FFF2-40B4-BE49-F238E27FC236}">
              <a16:creationId xmlns:a16="http://schemas.microsoft.com/office/drawing/2014/main" id="{E3221EAD-356F-4961-AC22-EA224E328484}"/>
            </a:ext>
          </a:extLst>
        </xdr:cNvPr>
        <xdr:cNvSpPr txBox="1">
          <a:spLocks noChangeArrowheads="1"/>
        </xdr:cNvSpPr>
      </xdr:nvSpPr>
      <xdr:spPr bwMode="auto">
        <a:xfrm>
          <a:off x="3933825" y="9001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66675"/>
    <xdr:sp macro="" textlink="">
      <xdr:nvSpPr>
        <xdr:cNvPr id="1953" name="Text Box 69">
          <a:extLst>
            <a:ext uri="{FF2B5EF4-FFF2-40B4-BE49-F238E27FC236}">
              <a16:creationId xmlns:a16="http://schemas.microsoft.com/office/drawing/2014/main" id="{E11FBE7B-EC5D-4CE1-ADD5-BB46F2B2E28A}"/>
            </a:ext>
          </a:extLst>
        </xdr:cNvPr>
        <xdr:cNvSpPr txBox="1">
          <a:spLocks noChangeArrowheads="1"/>
        </xdr:cNvSpPr>
      </xdr:nvSpPr>
      <xdr:spPr bwMode="auto">
        <a:xfrm>
          <a:off x="3933825" y="9001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66675"/>
    <xdr:sp macro="" textlink="">
      <xdr:nvSpPr>
        <xdr:cNvPr id="1954" name="Text Box 70">
          <a:extLst>
            <a:ext uri="{FF2B5EF4-FFF2-40B4-BE49-F238E27FC236}">
              <a16:creationId xmlns:a16="http://schemas.microsoft.com/office/drawing/2014/main" id="{8485E139-4DCE-44BB-9D90-34E841982A42}"/>
            </a:ext>
          </a:extLst>
        </xdr:cNvPr>
        <xdr:cNvSpPr txBox="1">
          <a:spLocks noChangeArrowheads="1"/>
        </xdr:cNvSpPr>
      </xdr:nvSpPr>
      <xdr:spPr bwMode="auto">
        <a:xfrm>
          <a:off x="3933825" y="9001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66675"/>
    <xdr:sp macro="" textlink="">
      <xdr:nvSpPr>
        <xdr:cNvPr id="1955" name="Text Box 71">
          <a:extLst>
            <a:ext uri="{FF2B5EF4-FFF2-40B4-BE49-F238E27FC236}">
              <a16:creationId xmlns:a16="http://schemas.microsoft.com/office/drawing/2014/main" id="{40B06339-6817-4063-8A90-EF556F53A042}"/>
            </a:ext>
          </a:extLst>
        </xdr:cNvPr>
        <xdr:cNvSpPr txBox="1">
          <a:spLocks noChangeArrowheads="1"/>
        </xdr:cNvSpPr>
      </xdr:nvSpPr>
      <xdr:spPr bwMode="auto">
        <a:xfrm>
          <a:off x="3933825" y="9001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66675"/>
    <xdr:sp macro="" textlink="">
      <xdr:nvSpPr>
        <xdr:cNvPr id="1956" name="Text Box 72">
          <a:extLst>
            <a:ext uri="{FF2B5EF4-FFF2-40B4-BE49-F238E27FC236}">
              <a16:creationId xmlns:a16="http://schemas.microsoft.com/office/drawing/2014/main" id="{E5BCC33B-2FA3-4CD2-8B1E-0C93142357DF}"/>
            </a:ext>
          </a:extLst>
        </xdr:cNvPr>
        <xdr:cNvSpPr txBox="1">
          <a:spLocks noChangeArrowheads="1"/>
        </xdr:cNvSpPr>
      </xdr:nvSpPr>
      <xdr:spPr bwMode="auto">
        <a:xfrm>
          <a:off x="3933825" y="9001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66675"/>
    <xdr:sp macro="" textlink="">
      <xdr:nvSpPr>
        <xdr:cNvPr id="1957" name="Text Box 73">
          <a:extLst>
            <a:ext uri="{FF2B5EF4-FFF2-40B4-BE49-F238E27FC236}">
              <a16:creationId xmlns:a16="http://schemas.microsoft.com/office/drawing/2014/main" id="{5548D3EA-E9B0-4D8A-BABE-2C8B2B7205C9}"/>
            </a:ext>
          </a:extLst>
        </xdr:cNvPr>
        <xdr:cNvSpPr txBox="1">
          <a:spLocks noChangeArrowheads="1"/>
        </xdr:cNvSpPr>
      </xdr:nvSpPr>
      <xdr:spPr bwMode="auto">
        <a:xfrm>
          <a:off x="3933825" y="9001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28575"/>
    <xdr:sp macro="" textlink="">
      <xdr:nvSpPr>
        <xdr:cNvPr id="1958" name="Text Box 46">
          <a:extLst>
            <a:ext uri="{FF2B5EF4-FFF2-40B4-BE49-F238E27FC236}">
              <a16:creationId xmlns:a16="http://schemas.microsoft.com/office/drawing/2014/main" id="{AF5200D7-97B3-49BF-8E13-66BD2F524829}"/>
            </a:ext>
          </a:extLst>
        </xdr:cNvPr>
        <xdr:cNvSpPr txBox="1">
          <a:spLocks noChangeArrowheads="1"/>
        </xdr:cNvSpPr>
      </xdr:nvSpPr>
      <xdr:spPr bwMode="auto">
        <a:xfrm>
          <a:off x="3933825" y="9001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28575"/>
    <xdr:sp macro="" textlink="">
      <xdr:nvSpPr>
        <xdr:cNvPr id="1959" name="Text Box 43">
          <a:extLst>
            <a:ext uri="{FF2B5EF4-FFF2-40B4-BE49-F238E27FC236}">
              <a16:creationId xmlns:a16="http://schemas.microsoft.com/office/drawing/2014/main" id="{6103E8D0-CF4D-4C1F-A44A-45EAFC5279D1}"/>
            </a:ext>
          </a:extLst>
        </xdr:cNvPr>
        <xdr:cNvSpPr txBox="1">
          <a:spLocks noChangeArrowheads="1"/>
        </xdr:cNvSpPr>
      </xdr:nvSpPr>
      <xdr:spPr bwMode="auto">
        <a:xfrm>
          <a:off x="3933825" y="9001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28575"/>
    <xdr:sp macro="" textlink="">
      <xdr:nvSpPr>
        <xdr:cNvPr id="1960" name="Text Box 46">
          <a:extLst>
            <a:ext uri="{FF2B5EF4-FFF2-40B4-BE49-F238E27FC236}">
              <a16:creationId xmlns:a16="http://schemas.microsoft.com/office/drawing/2014/main" id="{0EF389F2-BAB9-4075-A574-3C3529D17C01}"/>
            </a:ext>
          </a:extLst>
        </xdr:cNvPr>
        <xdr:cNvSpPr txBox="1">
          <a:spLocks noChangeArrowheads="1"/>
        </xdr:cNvSpPr>
      </xdr:nvSpPr>
      <xdr:spPr bwMode="auto">
        <a:xfrm>
          <a:off x="3933825" y="9001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28575"/>
    <xdr:sp macro="" textlink="">
      <xdr:nvSpPr>
        <xdr:cNvPr id="1961" name="Text Box 43">
          <a:extLst>
            <a:ext uri="{FF2B5EF4-FFF2-40B4-BE49-F238E27FC236}">
              <a16:creationId xmlns:a16="http://schemas.microsoft.com/office/drawing/2014/main" id="{14940623-9F5B-4B91-B61D-07619536CA2F}"/>
            </a:ext>
          </a:extLst>
        </xdr:cNvPr>
        <xdr:cNvSpPr txBox="1">
          <a:spLocks noChangeArrowheads="1"/>
        </xdr:cNvSpPr>
      </xdr:nvSpPr>
      <xdr:spPr bwMode="auto">
        <a:xfrm>
          <a:off x="3933825" y="9001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66675"/>
    <xdr:sp macro="" textlink="">
      <xdr:nvSpPr>
        <xdr:cNvPr id="1962" name="Text Box 68">
          <a:extLst>
            <a:ext uri="{FF2B5EF4-FFF2-40B4-BE49-F238E27FC236}">
              <a16:creationId xmlns:a16="http://schemas.microsoft.com/office/drawing/2014/main" id="{4DF45402-48D1-4AF0-9026-756477E85627}"/>
            </a:ext>
          </a:extLst>
        </xdr:cNvPr>
        <xdr:cNvSpPr txBox="1">
          <a:spLocks noChangeArrowheads="1"/>
        </xdr:cNvSpPr>
      </xdr:nvSpPr>
      <xdr:spPr bwMode="auto">
        <a:xfrm>
          <a:off x="3933825" y="9001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66675"/>
    <xdr:sp macro="" textlink="">
      <xdr:nvSpPr>
        <xdr:cNvPr id="1963" name="Text Box 69">
          <a:extLst>
            <a:ext uri="{FF2B5EF4-FFF2-40B4-BE49-F238E27FC236}">
              <a16:creationId xmlns:a16="http://schemas.microsoft.com/office/drawing/2014/main" id="{B3C638D6-6F89-46CF-AA22-1AA27EF56C98}"/>
            </a:ext>
          </a:extLst>
        </xdr:cNvPr>
        <xdr:cNvSpPr txBox="1">
          <a:spLocks noChangeArrowheads="1"/>
        </xdr:cNvSpPr>
      </xdr:nvSpPr>
      <xdr:spPr bwMode="auto">
        <a:xfrm>
          <a:off x="3933825" y="9001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66675"/>
    <xdr:sp macro="" textlink="">
      <xdr:nvSpPr>
        <xdr:cNvPr id="1964" name="Text Box 70">
          <a:extLst>
            <a:ext uri="{FF2B5EF4-FFF2-40B4-BE49-F238E27FC236}">
              <a16:creationId xmlns:a16="http://schemas.microsoft.com/office/drawing/2014/main" id="{F110DAFB-C272-4DAF-8CE6-C36E0638FA87}"/>
            </a:ext>
          </a:extLst>
        </xdr:cNvPr>
        <xdr:cNvSpPr txBox="1">
          <a:spLocks noChangeArrowheads="1"/>
        </xdr:cNvSpPr>
      </xdr:nvSpPr>
      <xdr:spPr bwMode="auto">
        <a:xfrm>
          <a:off x="3933825" y="9001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66675"/>
    <xdr:sp macro="" textlink="">
      <xdr:nvSpPr>
        <xdr:cNvPr id="1965" name="Text Box 71">
          <a:extLst>
            <a:ext uri="{FF2B5EF4-FFF2-40B4-BE49-F238E27FC236}">
              <a16:creationId xmlns:a16="http://schemas.microsoft.com/office/drawing/2014/main" id="{B3048FEB-46FE-4F2C-8796-76D3CDDFBE43}"/>
            </a:ext>
          </a:extLst>
        </xdr:cNvPr>
        <xdr:cNvSpPr txBox="1">
          <a:spLocks noChangeArrowheads="1"/>
        </xdr:cNvSpPr>
      </xdr:nvSpPr>
      <xdr:spPr bwMode="auto">
        <a:xfrm>
          <a:off x="3933825" y="9001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66675"/>
    <xdr:sp macro="" textlink="">
      <xdr:nvSpPr>
        <xdr:cNvPr id="1966" name="Text Box 72">
          <a:extLst>
            <a:ext uri="{FF2B5EF4-FFF2-40B4-BE49-F238E27FC236}">
              <a16:creationId xmlns:a16="http://schemas.microsoft.com/office/drawing/2014/main" id="{41F82EAD-37E0-4FC0-A05B-78D17006C3BB}"/>
            </a:ext>
          </a:extLst>
        </xdr:cNvPr>
        <xdr:cNvSpPr txBox="1">
          <a:spLocks noChangeArrowheads="1"/>
        </xdr:cNvSpPr>
      </xdr:nvSpPr>
      <xdr:spPr bwMode="auto">
        <a:xfrm>
          <a:off x="3933825" y="9001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66675"/>
    <xdr:sp macro="" textlink="">
      <xdr:nvSpPr>
        <xdr:cNvPr id="1967" name="Text Box 73">
          <a:extLst>
            <a:ext uri="{FF2B5EF4-FFF2-40B4-BE49-F238E27FC236}">
              <a16:creationId xmlns:a16="http://schemas.microsoft.com/office/drawing/2014/main" id="{0B62200C-24D6-40E6-A17F-67406FFFF96C}"/>
            </a:ext>
          </a:extLst>
        </xdr:cNvPr>
        <xdr:cNvSpPr txBox="1">
          <a:spLocks noChangeArrowheads="1"/>
        </xdr:cNvSpPr>
      </xdr:nvSpPr>
      <xdr:spPr bwMode="auto">
        <a:xfrm>
          <a:off x="3933825" y="9001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28575"/>
    <xdr:sp macro="" textlink="">
      <xdr:nvSpPr>
        <xdr:cNvPr id="1968" name="Text Box 46">
          <a:extLst>
            <a:ext uri="{FF2B5EF4-FFF2-40B4-BE49-F238E27FC236}">
              <a16:creationId xmlns:a16="http://schemas.microsoft.com/office/drawing/2014/main" id="{7F3C3CDF-F597-4782-B11D-0556771C8E4C}"/>
            </a:ext>
          </a:extLst>
        </xdr:cNvPr>
        <xdr:cNvSpPr txBox="1">
          <a:spLocks noChangeArrowheads="1"/>
        </xdr:cNvSpPr>
      </xdr:nvSpPr>
      <xdr:spPr bwMode="auto">
        <a:xfrm>
          <a:off x="3933825" y="9001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28575"/>
    <xdr:sp macro="" textlink="">
      <xdr:nvSpPr>
        <xdr:cNvPr id="1969" name="Text Box 43">
          <a:extLst>
            <a:ext uri="{FF2B5EF4-FFF2-40B4-BE49-F238E27FC236}">
              <a16:creationId xmlns:a16="http://schemas.microsoft.com/office/drawing/2014/main" id="{C32BE1E1-9212-4718-A3C0-8CA672411B8F}"/>
            </a:ext>
          </a:extLst>
        </xdr:cNvPr>
        <xdr:cNvSpPr txBox="1">
          <a:spLocks noChangeArrowheads="1"/>
        </xdr:cNvSpPr>
      </xdr:nvSpPr>
      <xdr:spPr bwMode="auto">
        <a:xfrm>
          <a:off x="3933825" y="9001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28575"/>
    <xdr:sp macro="" textlink="">
      <xdr:nvSpPr>
        <xdr:cNvPr id="1970" name="Text Box 46">
          <a:extLst>
            <a:ext uri="{FF2B5EF4-FFF2-40B4-BE49-F238E27FC236}">
              <a16:creationId xmlns:a16="http://schemas.microsoft.com/office/drawing/2014/main" id="{A0866865-0B91-4287-87E7-AEF4BE6D52A6}"/>
            </a:ext>
          </a:extLst>
        </xdr:cNvPr>
        <xdr:cNvSpPr txBox="1">
          <a:spLocks noChangeArrowheads="1"/>
        </xdr:cNvSpPr>
      </xdr:nvSpPr>
      <xdr:spPr bwMode="auto">
        <a:xfrm>
          <a:off x="3933825" y="9001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76200" cy="28575"/>
    <xdr:sp macro="" textlink="">
      <xdr:nvSpPr>
        <xdr:cNvPr id="1971" name="Text Box 43">
          <a:extLst>
            <a:ext uri="{FF2B5EF4-FFF2-40B4-BE49-F238E27FC236}">
              <a16:creationId xmlns:a16="http://schemas.microsoft.com/office/drawing/2014/main" id="{F7314359-82F0-4B59-B246-BE1814C703DC}"/>
            </a:ext>
          </a:extLst>
        </xdr:cNvPr>
        <xdr:cNvSpPr txBox="1">
          <a:spLocks noChangeArrowheads="1"/>
        </xdr:cNvSpPr>
      </xdr:nvSpPr>
      <xdr:spPr bwMode="auto">
        <a:xfrm>
          <a:off x="3933825" y="9001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76200" cy="47625"/>
    <xdr:sp macro="" textlink="">
      <xdr:nvSpPr>
        <xdr:cNvPr id="1972" name="Text Box 68">
          <a:extLst>
            <a:ext uri="{FF2B5EF4-FFF2-40B4-BE49-F238E27FC236}">
              <a16:creationId xmlns:a16="http://schemas.microsoft.com/office/drawing/2014/main" id="{1DC8FB5C-41C1-4064-9FEF-960D52F4BD56}"/>
            </a:ext>
          </a:extLst>
        </xdr:cNvPr>
        <xdr:cNvSpPr txBox="1">
          <a:spLocks noChangeArrowheads="1"/>
        </xdr:cNvSpPr>
      </xdr:nvSpPr>
      <xdr:spPr bwMode="auto">
        <a:xfrm>
          <a:off x="3933825" y="163734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76200" cy="47625"/>
    <xdr:sp macro="" textlink="">
      <xdr:nvSpPr>
        <xdr:cNvPr id="1973" name="Text Box 69">
          <a:extLst>
            <a:ext uri="{FF2B5EF4-FFF2-40B4-BE49-F238E27FC236}">
              <a16:creationId xmlns:a16="http://schemas.microsoft.com/office/drawing/2014/main" id="{3177B911-DDF6-4261-AD82-D3708A7BFE33}"/>
            </a:ext>
          </a:extLst>
        </xdr:cNvPr>
        <xdr:cNvSpPr txBox="1">
          <a:spLocks noChangeArrowheads="1"/>
        </xdr:cNvSpPr>
      </xdr:nvSpPr>
      <xdr:spPr bwMode="auto">
        <a:xfrm>
          <a:off x="3933825" y="163734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76200" cy="47625"/>
    <xdr:sp macro="" textlink="">
      <xdr:nvSpPr>
        <xdr:cNvPr id="1974" name="Text Box 70">
          <a:extLst>
            <a:ext uri="{FF2B5EF4-FFF2-40B4-BE49-F238E27FC236}">
              <a16:creationId xmlns:a16="http://schemas.microsoft.com/office/drawing/2014/main" id="{ECE9E73A-06F4-4E1D-99ED-71608C2DB0B2}"/>
            </a:ext>
          </a:extLst>
        </xdr:cNvPr>
        <xdr:cNvSpPr txBox="1">
          <a:spLocks noChangeArrowheads="1"/>
        </xdr:cNvSpPr>
      </xdr:nvSpPr>
      <xdr:spPr bwMode="auto">
        <a:xfrm>
          <a:off x="3933825" y="163734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76200" cy="47625"/>
    <xdr:sp macro="" textlink="">
      <xdr:nvSpPr>
        <xdr:cNvPr id="1975" name="Text Box 71">
          <a:extLst>
            <a:ext uri="{FF2B5EF4-FFF2-40B4-BE49-F238E27FC236}">
              <a16:creationId xmlns:a16="http://schemas.microsoft.com/office/drawing/2014/main" id="{343FE2BC-9590-4D14-B136-9168C70BE468}"/>
            </a:ext>
          </a:extLst>
        </xdr:cNvPr>
        <xdr:cNvSpPr txBox="1">
          <a:spLocks noChangeArrowheads="1"/>
        </xdr:cNvSpPr>
      </xdr:nvSpPr>
      <xdr:spPr bwMode="auto">
        <a:xfrm>
          <a:off x="3933825" y="163734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76200" cy="47625"/>
    <xdr:sp macro="" textlink="">
      <xdr:nvSpPr>
        <xdr:cNvPr id="1976" name="Text Box 72">
          <a:extLst>
            <a:ext uri="{FF2B5EF4-FFF2-40B4-BE49-F238E27FC236}">
              <a16:creationId xmlns:a16="http://schemas.microsoft.com/office/drawing/2014/main" id="{2BCF2B7B-F45C-4162-9722-24A9F3656D30}"/>
            </a:ext>
          </a:extLst>
        </xdr:cNvPr>
        <xdr:cNvSpPr txBox="1">
          <a:spLocks noChangeArrowheads="1"/>
        </xdr:cNvSpPr>
      </xdr:nvSpPr>
      <xdr:spPr bwMode="auto">
        <a:xfrm>
          <a:off x="3933825" y="163734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76200" cy="47625"/>
    <xdr:sp macro="" textlink="">
      <xdr:nvSpPr>
        <xdr:cNvPr id="1977" name="Text Box 73">
          <a:extLst>
            <a:ext uri="{FF2B5EF4-FFF2-40B4-BE49-F238E27FC236}">
              <a16:creationId xmlns:a16="http://schemas.microsoft.com/office/drawing/2014/main" id="{AC3A9FE4-A571-4941-BEBB-AF3FB378F2BA}"/>
            </a:ext>
          </a:extLst>
        </xdr:cNvPr>
        <xdr:cNvSpPr txBox="1">
          <a:spLocks noChangeArrowheads="1"/>
        </xdr:cNvSpPr>
      </xdr:nvSpPr>
      <xdr:spPr bwMode="auto">
        <a:xfrm>
          <a:off x="3933825" y="163734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76200" cy="28575"/>
    <xdr:sp macro="" textlink="">
      <xdr:nvSpPr>
        <xdr:cNvPr id="1978" name="Text Box 46">
          <a:extLst>
            <a:ext uri="{FF2B5EF4-FFF2-40B4-BE49-F238E27FC236}">
              <a16:creationId xmlns:a16="http://schemas.microsoft.com/office/drawing/2014/main" id="{D57647BC-3890-470C-B51F-FA8EC4FAA726}"/>
            </a:ext>
          </a:extLst>
        </xdr:cNvPr>
        <xdr:cNvSpPr txBox="1">
          <a:spLocks noChangeArrowheads="1"/>
        </xdr:cNvSpPr>
      </xdr:nvSpPr>
      <xdr:spPr bwMode="auto">
        <a:xfrm>
          <a:off x="3933825" y="16373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76200" cy="28575"/>
    <xdr:sp macro="" textlink="">
      <xdr:nvSpPr>
        <xdr:cNvPr id="1979" name="Text Box 43">
          <a:extLst>
            <a:ext uri="{FF2B5EF4-FFF2-40B4-BE49-F238E27FC236}">
              <a16:creationId xmlns:a16="http://schemas.microsoft.com/office/drawing/2014/main" id="{A721F470-FB75-42A4-B2DF-05AD37ACCD75}"/>
            </a:ext>
          </a:extLst>
        </xdr:cNvPr>
        <xdr:cNvSpPr txBox="1">
          <a:spLocks noChangeArrowheads="1"/>
        </xdr:cNvSpPr>
      </xdr:nvSpPr>
      <xdr:spPr bwMode="auto">
        <a:xfrm>
          <a:off x="3933825" y="16373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76200" cy="28575"/>
    <xdr:sp macro="" textlink="">
      <xdr:nvSpPr>
        <xdr:cNvPr id="1980" name="Text Box 46">
          <a:extLst>
            <a:ext uri="{FF2B5EF4-FFF2-40B4-BE49-F238E27FC236}">
              <a16:creationId xmlns:a16="http://schemas.microsoft.com/office/drawing/2014/main" id="{16CF8D7E-9642-4F4D-BE09-F2A26698EFBE}"/>
            </a:ext>
          </a:extLst>
        </xdr:cNvPr>
        <xdr:cNvSpPr txBox="1">
          <a:spLocks noChangeArrowheads="1"/>
        </xdr:cNvSpPr>
      </xdr:nvSpPr>
      <xdr:spPr bwMode="auto">
        <a:xfrm>
          <a:off x="3933825" y="16373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76200" cy="28575"/>
    <xdr:sp macro="" textlink="">
      <xdr:nvSpPr>
        <xdr:cNvPr id="1981" name="Text Box 43">
          <a:extLst>
            <a:ext uri="{FF2B5EF4-FFF2-40B4-BE49-F238E27FC236}">
              <a16:creationId xmlns:a16="http://schemas.microsoft.com/office/drawing/2014/main" id="{8E88D15E-FC26-41F9-BBF1-7AE6A7A6EDBB}"/>
            </a:ext>
          </a:extLst>
        </xdr:cNvPr>
        <xdr:cNvSpPr txBox="1">
          <a:spLocks noChangeArrowheads="1"/>
        </xdr:cNvSpPr>
      </xdr:nvSpPr>
      <xdr:spPr bwMode="auto">
        <a:xfrm>
          <a:off x="3933825" y="16373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70</xdr:row>
      <xdr:rowOff>0</xdr:rowOff>
    </xdr:from>
    <xdr:ext cx="0" cy="171450"/>
    <xdr:sp macro="" textlink="">
      <xdr:nvSpPr>
        <xdr:cNvPr id="1982" name="Text Box 10">
          <a:extLst>
            <a:ext uri="{FF2B5EF4-FFF2-40B4-BE49-F238E27FC236}">
              <a16:creationId xmlns:a16="http://schemas.microsoft.com/office/drawing/2014/main" id="{8CFA56B6-2163-462D-A083-4DD217E0AC56}"/>
            </a:ext>
          </a:extLst>
        </xdr:cNvPr>
        <xdr:cNvSpPr txBox="1">
          <a:spLocks noChangeArrowheads="1"/>
        </xdr:cNvSpPr>
      </xdr:nvSpPr>
      <xdr:spPr bwMode="auto">
        <a:xfrm>
          <a:off x="1057275" y="163734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70</xdr:row>
      <xdr:rowOff>0</xdr:rowOff>
    </xdr:from>
    <xdr:ext cx="0" cy="171450"/>
    <xdr:sp macro="" textlink="">
      <xdr:nvSpPr>
        <xdr:cNvPr id="1983" name="Text Box 11">
          <a:extLst>
            <a:ext uri="{FF2B5EF4-FFF2-40B4-BE49-F238E27FC236}">
              <a16:creationId xmlns:a16="http://schemas.microsoft.com/office/drawing/2014/main" id="{C5CBA3A2-1D2D-4B3F-8776-217685F2476F}"/>
            </a:ext>
          </a:extLst>
        </xdr:cNvPr>
        <xdr:cNvSpPr txBox="1">
          <a:spLocks noChangeArrowheads="1"/>
        </xdr:cNvSpPr>
      </xdr:nvSpPr>
      <xdr:spPr bwMode="auto">
        <a:xfrm>
          <a:off x="1057275" y="163734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76200" cy="171450"/>
    <xdr:sp macro="" textlink="">
      <xdr:nvSpPr>
        <xdr:cNvPr id="1984" name="Text Box 65">
          <a:extLst>
            <a:ext uri="{FF2B5EF4-FFF2-40B4-BE49-F238E27FC236}">
              <a16:creationId xmlns:a16="http://schemas.microsoft.com/office/drawing/2014/main" id="{1DC4D4A9-3F98-4305-AC8F-C3DB71B24C2C}"/>
            </a:ext>
          </a:extLst>
        </xdr:cNvPr>
        <xdr:cNvSpPr txBox="1">
          <a:spLocks noChangeArrowheads="1"/>
        </xdr:cNvSpPr>
      </xdr:nvSpPr>
      <xdr:spPr bwMode="auto">
        <a:xfrm>
          <a:off x="3933825" y="163734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76200" cy="171450"/>
    <xdr:sp macro="" textlink="">
      <xdr:nvSpPr>
        <xdr:cNvPr id="1985" name="Text Box 91">
          <a:extLst>
            <a:ext uri="{FF2B5EF4-FFF2-40B4-BE49-F238E27FC236}">
              <a16:creationId xmlns:a16="http://schemas.microsoft.com/office/drawing/2014/main" id="{1B4DCF82-4B43-41E0-A3F6-479ABB81ED65}"/>
            </a:ext>
          </a:extLst>
        </xdr:cNvPr>
        <xdr:cNvSpPr txBox="1">
          <a:spLocks noChangeArrowheads="1"/>
        </xdr:cNvSpPr>
      </xdr:nvSpPr>
      <xdr:spPr bwMode="auto">
        <a:xfrm>
          <a:off x="3933825" y="163734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76200" cy="171450"/>
    <xdr:sp macro="" textlink="">
      <xdr:nvSpPr>
        <xdr:cNvPr id="1986" name="Text Box 65">
          <a:extLst>
            <a:ext uri="{FF2B5EF4-FFF2-40B4-BE49-F238E27FC236}">
              <a16:creationId xmlns:a16="http://schemas.microsoft.com/office/drawing/2014/main" id="{D89EAB50-6F2A-4BA7-B632-B090D2B37FA2}"/>
            </a:ext>
          </a:extLst>
        </xdr:cNvPr>
        <xdr:cNvSpPr txBox="1">
          <a:spLocks noChangeArrowheads="1"/>
        </xdr:cNvSpPr>
      </xdr:nvSpPr>
      <xdr:spPr bwMode="auto">
        <a:xfrm>
          <a:off x="3933825" y="163734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76200" cy="171450"/>
    <xdr:sp macro="" textlink="">
      <xdr:nvSpPr>
        <xdr:cNvPr id="1987" name="Text Box 91">
          <a:extLst>
            <a:ext uri="{FF2B5EF4-FFF2-40B4-BE49-F238E27FC236}">
              <a16:creationId xmlns:a16="http://schemas.microsoft.com/office/drawing/2014/main" id="{3BDCE297-09F3-45A8-AF19-500FDAD53E04}"/>
            </a:ext>
          </a:extLst>
        </xdr:cNvPr>
        <xdr:cNvSpPr txBox="1">
          <a:spLocks noChangeArrowheads="1"/>
        </xdr:cNvSpPr>
      </xdr:nvSpPr>
      <xdr:spPr bwMode="auto">
        <a:xfrm>
          <a:off x="3933825" y="163734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70</xdr:row>
      <xdr:rowOff>0</xdr:rowOff>
    </xdr:from>
    <xdr:ext cx="76200" cy="171450"/>
    <xdr:sp macro="" textlink="">
      <xdr:nvSpPr>
        <xdr:cNvPr id="1988" name="Text Box 46">
          <a:extLst>
            <a:ext uri="{FF2B5EF4-FFF2-40B4-BE49-F238E27FC236}">
              <a16:creationId xmlns:a16="http://schemas.microsoft.com/office/drawing/2014/main" id="{48A162B0-ADF9-4A88-B22B-0D56A95601BC}"/>
            </a:ext>
          </a:extLst>
        </xdr:cNvPr>
        <xdr:cNvSpPr txBox="1">
          <a:spLocks noChangeArrowheads="1"/>
        </xdr:cNvSpPr>
      </xdr:nvSpPr>
      <xdr:spPr bwMode="auto">
        <a:xfrm>
          <a:off x="4676775" y="163734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70</xdr:row>
      <xdr:rowOff>0</xdr:rowOff>
    </xdr:from>
    <xdr:ext cx="76200" cy="171450"/>
    <xdr:sp macro="" textlink="">
      <xdr:nvSpPr>
        <xdr:cNvPr id="1989" name="Text Box 43">
          <a:extLst>
            <a:ext uri="{FF2B5EF4-FFF2-40B4-BE49-F238E27FC236}">
              <a16:creationId xmlns:a16="http://schemas.microsoft.com/office/drawing/2014/main" id="{CCB8BF88-063C-4318-A488-95D7C05AA468}"/>
            </a:ext>
          </a:extLst>
        </xdr:cNvPr>
        <xdr:cNvSpPr txBox="1">
          <a:spLocks noChangeArrowheads="1"/>
        </xdr:cNvSpPr>
      </xdr:nvSpPr>
      <xdr:spPr bwMode="auto">
        <a:xfrm>
          <a:off x="4676775" y="163734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76200" cy="66675"/>
    <xdr:sp macro="" textlink="">
      <xdr:nvSpPr>
        <xdr:cNvPr id="1990" name="Text Box 68">
          <a:extLst>
            <a:ext uri="{FF2B5EF4-FFF2-40B4-BE49-F238E27FC236}">
              <a16:creationId xmlns:a16="http://schemas.microsoft.com/office/drawing/2014/main" id="{85579BAB-6791-49BC-AFF5-D06552170B97}"/>
            </a:ext>
          </a:extLst>
        </xdr:cNvPr>
        <xdr:cNvSpPr txBox="1">
          <a:spLocks noChangeArrowheads="1"/>
        </xdr:cNvSpPr>
      </xdr:nvSpPr>
      <xdr:spPr bwMode="auto">
        <a:xfrm>
          <a:off x="3933825" y="16373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76200" cy="66675"/>
    <xdr:sp macro="" textlink="">
      <xdr:nvSpPr>
        <xdr:cNvPr id="1991" name="Text Box 69">
          <a:extLst>
            <a:ext uri="{FF2B5EF4-FFF2-40B4-BE49-F238E27FC236}">
              <a16:creationId xmlns:a16="http://schemas.microsoft.com/office/drawing/2014/main" id="{9F9C705E-081E-49F5-A1E3-35582BE20BBE}"/>
            </a:ext>
          </a:extLst>
        </xdr:cNvPr>
        <xdr:cNvSpPr txBox="1">
          <a:spLocks noChangeArrowheads="1"/>
        </xdr:cNvSpPr>
      </xdr:nvSpPr>
      <xdr:spPr bwMode="auto">
        <a:xfrm>
          <a:off x="3933825" y="16373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76200" cy="66675"/>
    <xdr:sp macro="" textlink="">
      <xdr:nvSpPr>
        <xdr:cNvPr id="1992" name="Text Box 70">
          <a:extLst>
            <a:ext uri="{FF2B5EF4-FFF2-40B4-BE49-F238E27FC236}">
              <a16:creationId xmlns:a16="http://schemas.microsoft.com/office/drawing/2014/main" id="{472E19DA-1F68-4AEC-B017-CB8B175D9523}"/>
            </a:ext>
          </a:extLst>
        </xdr:cNvPr>
        <xdr:cNvSpPr txBox="1">
          <a:spLocks noChangeArrowheads="1"/>
        </xdr:cNvSpPr>
      </xdr:nvSpPr>
      <xdr:spPr bwMode="auto">
        <a:xfrm>
          <a:off x="3933825" y="16373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76200" cy="66675"/>
    <xdr:sp macro="" textlink="">
      <xdr:nvSpPr>
        <xdr:cNvPr id="1993" name="Text Box 71">
          <a:extLst>
            <a:ext uri="{FF2B5EF4-FFF2-40B4-BE49-F238E27FC236}">
              <a16:creationId xmlns:a16="http://schemas.microsoft.com/office/drawing/2014/main" id="{BF370126-D8BE-4BEE-B783-8FA6FCC2BCC6}"/>
            </a:ext>
          </a:extLst>
        </xdr:cNvPr>
        <xdr:cNvSpPr txBox="1">
          <a:spLocks noChangeArrowheads="1"/>
        </xdr:cNvSpPr>
      </xdr:nvSpPr>
      <xdr:spPr bwMode="auto">
        <a:xfrm>
          <a:off x="3933825" y="16373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76200" cy="66675"/>
    <xdr:sp macro="" textlink="">
      <xdr:nvSpPr>
        <xdr:cNvPr id="1994" name="Text Box 72">
          <a:extLst>
            <a:ext uri="{FF2B5EF4-FFF2-40B4-BE49-F238E27FC236}">
              <a16:creationId xmlns:a16="http://schemas.microsoft.com/office/drawing/2014/main" id="{D1C9E5FE-BC24-4D6D-BC2E-8C7C4A821B93}"/>
            </a:ext>
          </a:extLst>
        </xdr:cNvPr>
        <xdr:cNvSpPr txBox="1">
          <a:spLocks noChangeArrowheads="1"/>
        </xdr:cNvSpPr>
      </xdr:nvSpPr>
      <xdr:spPr bwMode="auto">
        <a:xfrm>
          <a:off x="3933825" y="16373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76200" cy="66675"/>
    <xdr:sp macro="" textlink="">
      <xdr:nvSpPr>
        <xdr:cNvPr id="1995" name="Text Box 73">
          <a:extLst>
            <a:ext uri="{FF2B5EF4-FFF2-40B4-BE49-F238E27FC236}">
              <a16:creationId xmlns:a16="http://schemas.microsoft.com/office/drawing/2014/main" id="{D4F19FA6-42D0-491A-A84A-E77FE5C9FA7A}"/>
            </a:ext>
          </a:extLst>
        </xdr:cNvPr>
        <xdr:cNvSpPr txBox="1">
          <a:spLocks noChangeArrowheads="1"/>
        </xdr:cNvSpPr>
      </xdr:nvSpPr>
      <xdr:spPr bwMode="auto">
        <a:xfrm>
          <a:off x="3933825" y="16373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76200" cy="28575"/>
    <xdr:sp macro="" textlink="">
      <xdr:nvSpPr>
        <xdr:cNvPr id="1996" name="Text Box 46">
          <a:extLst>
            <a:ext uri="{FF2B5EF4-FFF2-40B4-BE49-F238E27FC236}">
              <a16:creationId xmlns:a16="http://schemas.microsoft.com/office/drawing/2014/main" id="{77728782-7E2E-4499-8FB2-4FFEEA831A56}"/>
            </a:ext>
          </a:extLst>
        </xdr:cNvPr>
        <xdr:cNvSpPr txBox="1">
          <a:spLocks noChangeArrowheads="1"/>
        </xdr:cNvSpPr>
      </xdr:nvSpPr>
      <xdr:spPr bwMode="auto">
        <a:xfrm>
          <a:off x="3933825" y="16373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76200" cy="28575"/>
    <xdr:sp macro="" textlink="">
      <xdr:nvSpPr>
        <xdr:cNvPr id="1997" name="Text Box 43">
          <a:extLst>
            <a:ext uri="{FF2B5EF4-FFF2-40B4-BE49-F238E27FC236}">
              <a16:creationId xmlns:a16="http://schemas.microsoft.com/office/drawing/2014/main" id="{1609CE31-0D17-46B2-AC65-ADFB5FE5DF21}"/>
            </a:ext>
          </a:extLst>
        </xdr:cNvPr>
        <xdr:cNvSpPr txBox="1">
          <a:spLocks noChangeArrowheads="1"/>
        </xdr:cNvSpPr>
      </xdr:nvSpPr>
      <xdr:spPr bwMode="auto">
        <a:xfrm>
          <a:off x="3933825" y="16373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76200" cy="28575"/>
    <xdr:sp macro="" textlink="">
      <xdr:nvSpPr>
        <xdr:cNvPr id="1998" name="Text Box 46">
          <a:extLst>
            <a:ext uri="{FF2B5EF4-FFF2-40B4-BE49-F238E27FC236}">
              <a16:creationId xmlns:a16="http://schemas.microsoft.com/office/drawing/2014/main" id="{6162274B-1A36-4F05-8A38-D1AB6245F55E}"/>
            </a:ext>
          </a:extLst>
        </xdr:cNvPr>
        <xdr:cNvSpPr txBox="1">
          <a:spLocks noChangeArrowheads="1"/>
        </xdr:cNvSpPr>
      </xdr:nvSpPr>
      <xdr:spPr bwMode="auto">
        <a:xfrm>
          <a:off x="3933825" y="16373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76200" cy="28575"/>
    <xdr:sp macro="" textlink="">
      <xdr:nvSpPr>
        <xdr:cNvPr id="1999" name="Text Box 43">
          <a:extLst>
            <a:ext uri="{FF2B5EF4-FFF2-40B4-BE49-F238E27FC236}">
              <a16:creationId xmlns:a16="http://schemas.microsoft.com/office/drawing/2014/main" id="{3C9C1AA4-0666-4377-9EF7-3DED5FAA9D75}"/>
            </a:ext>
          </a:extLst>
        </xdr:cNvPr>
        <xdr:cNvSpPr txBox="1">
          <a:spLocks noChangeArrowheads="1"/>
        </xdr:cNvSpPr>
      </xdr:nvSpPr>
      <xdr:spPr bwMode="auto">
        <a:xfrm>
          <a:off x="3933825" y="16373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76200" cy="66675"/>
    <xdr:sp macro="" textlink="">
      <xdr:nvSpPr>
        <xdr:cNvPr id="2000" name="Text Box 68">
          <a:extLst>
            <a:ext uri="{FF2B5EF4-FFF2-40B4-BE49-F238E27FC236}">
              <a16:creationId xmlns:a16="http://schemas.microsoft.com/office/drawing/2014/main" id="{580ADCFC-D2C2-4752-A066-0D354E4C7E61}"/>
            </a:ext>
          </a:extLst>
        </xdr:cNvPr>
        <xdr:cNvSpPr txBox="1">
          <a:spLocks noChangeArrowheads="1"/>
        </xdr:cNvSpPr>
      </xdr:nvSpPr>
      <xdr:spPr bwMode="auto">
        <a:xfrm>
          <a:off x="3933825" y="16373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76200" cy="66675"/>
    <xdr:sp macro="" textlink="">
      <xdr:nvSpPr>
        <xdr:cNvPr id="2001" name="Text Box 69">
          <a:extLst>
            <a:ext uri="{FF2B5EF4-FFF2-40B4-BE49-F238E27FC236}">
              <a16:creationId xmlns:a16="http://schemas.microsoft.com/office/drawing/2014/main" id="{4FC79117-0090-4774-9D12-2EC5BDC2482A}"/>
            </a:ext>
          </a:extLst>
        </xdr:cNvPr>
        <xdr:cNvSpPr txBox="1">
          <a:spLocks noChangeArrowheads="1"/>
        </xdr:cNvSpPr>
      </xdr:nvSpPr>
      <xdr:spPr bwMode="auto">
        <a:xfrm>
          <a:off x="3933825" y="16373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76200" cy="66675"/>
    <xdr:sp macro="" textlink="">
      <xdr:nvSpPr>
        <xdr:cNvPr id="2002" name="Text Box 70">
          <a:extLst>
            <a:ext uri="{FF2B5EF4-FFF2-40B4-BE49-F238E27FC236}">
              <a16:creationId xmlns:a16="http://schemas.microsoft.com/office/drawing/2014/main" id="{300E8010-73AE-4D1C-910C-4CE2184C9786}"/>
            </a:ext>
          </a:extLst>
        </xdr:cNvPr>
        <xdr:cNvSpPr txBox="1">
          <a:spLocks noChangeArrowheads="1"/>
        </xdr:cNvSpPr>
      </xdr:nvSpPr>
      <xdr:spPr bwMode="auto">
        <a:xfrm>
          <a:off x="3933825" y="16373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76200" cy="66675"/>
    <xdr:sp macro="" textlink="">
      <xdr:nvSpPr>
        <xdr:cNvPr id="2003" name="Text Box 71">
          <a:extLst>
            <a:ext uri="{FF2B5EF4-FFF2-40B4-BE49-F238E27FC236}">
              <a16:creationId xmlns:a16="http://schemas.microsoft.com/office/drawing/2014/main" id="{AAAB4614-2567-4DEC-A528-AC872CEA8A18}"/>
            </a:ext>
          </a:extLst>
        </xdr:cNvPr>
        <xdr:cNvSpPr txBox="1">
          <a:spLocks noChangeArrowheads="1"/>
        </xdr:cNvSpPr>
      </xdr:nvSpPr>
      <xdr:spPr bwMode="auto">
        <a:xfrm>
          <a:off x="3933825" y="16373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76200" cy="66675"/>
    <xdr:sp macro="" textlink="">
      <xdr:nvSpPr>
        <xdr:cNvPr id="2004" name="Text Box 72">
          <a:extLst>
            <a:ext uri="{FF2B5EF4-FFF2-40B4-BE49-F238E27FC236}">
              <a16:creationId xmlns:a16="http://schemas.microsoft.com/office/drawing/2014/main" id="{60DE8494-2BC5-46EF-AB23-C730F6C99D26}"/>
            </a:ext>
          </a:extLst>
        </xdr:cNvPr>
        <xdr:cNvSpPr txBox="1">
          <a:spLocks noChangeArrowheads="1"/>
        </xdr:cNvSpPr>
      </xdr:nvSpPr>
      <xdr:spPr bwMode="auto">
        <a:xfrm>
          <a:off x="3933825" y="16373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76200" cy="66675"/>
    <xdr:sp macro="" textlink="">
      <xdr:nvSpPr>
        <xdr:cNvPr id="2005" name="Text Box 73">
          <a:extLst>
            <a:ext uri="{FF2B5EF4-FFF2-40B4-BE49-F238E27FC236}">
              <a16:creationId xmlns:a16="http://schemas.microsoft.com/office/drawing/2014/main" id="{1C15F1A0-46C5-4C94-BCD3-5F07FC895A21}"/>
            </a:ext>
          </a:extLst>
        </xdr:cNvPr>
        <xdr:cNvSpPr txBox="1">
          <a:spLocks noChangeArrowheads="1"/>
        </xdr:cNvSpPr>
      </xdr:nvSpPr>
      <xdr:spPr bwMode="auto">
        <a:xfrm>
          <a:off x="3933825" y="16373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76200" cy="28575"/>
    <xdr:sp macro="" textlink="">
      <xdr:nvSpPr>
        <xdr:cNvPr id="2006" name="Text Box 46">
          <a:extLst>
            <a:ext uri="{FF2B5EF4-FFF2-40B4-BE49-F238E27FC236}">
              <a16:creationId xmlns:a16="http://schemas.microsoft.com/office/drawing/2014/main" id="{8C6735CC-7FDC-44F5-B24E-15EF1E2B13F8}"/>
            </a:ext>
          </a:extLst>
        </xdr:cNvPr>
        <xdr:cNvSpPr txBox="1">
          <a:spLocks noChangeArrowheads="1"/>
        </xdr:cNvSpPr>
      </xdr:nvSpPr>
      <xdr:spPr bwMode="auto">
        <a:xfrm>
          <a:off x="3933825" y="16373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76200" cy="28575"/>
    <xdr:sp macro="" textlink="">
      <xdr:nvSpPr>
        <xdr:cNvPr id="2007" name="Text Box 43">
          <a:extLst>
            <a:ext uri="{FF2B5EF4-FFF2-40B4-BE49-F238E27FC236}">
              <a16:creationId xmlns:a16="http://schemas.microsoft.com/office/drawing/2014/main" id="{9D5A77ED-D4DF-4F2B-96C7-BE698634555F}"/>
            </a:ext>
          </a:extLst>
        </xdr:cNvPr>
        <xdr:cNvSpPr txBox="1">
          <a:spLocks noChangeArrowheads="1"/>
        </xdr:cNvSpPr>
      </xdr:nvSpPr>
      <xdr:spPr bwMode="auto">
        <a:xfrm>
          <a:off x="3933825" y="16373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76200" cy="28575"/>
    <xdr:sp macro="" textlink="">
      <xdr:nvSpPr>
        <xdr:cNvPr id="2008" name="Text Box 46">
          <a:extLst>
            <a:ext uri="{FF2B5EF4-FFF2-40B4-BE49-F238E27FC236}">
              <a16:creationId xmlns:a16="http://schemas.microsoft.com/office/drawing/2014/main" id="{0F8A18B1-193F-40A7-8D17-FC4B52F78C56}"/>
            </a:ext>
          </a:extLst>
        </xdr:cNvPr>
        <xdr:cNvSpPr txBox="1">
          <a:spLocks noChangeArrowheads="1"/>
        </xdr:cNvSpPr>
      </xdr:nvSpPr>
      <xdr:spPr bwMode="auto">
        <a:xfrm>
          <a:off x="3933825" y="16373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76200" cy="28575"/>
    <xdr:sp macro="" textlink="">
      <xdr:nvSpPr>
        <xdr:cNvPr id="2009" name="Text Box 43">
          <a:extLst>
            <a:ext uri="{FF2B5EF4-FFF2-40B4-BE49-F238E27FC236}">
              <a16:creationId xmlns:a16="http://schemas.microsoft.com/office/drawing/2014/main" id="{D9A0CFCE-E8C5-45A1-B9ED-52D6D2A6DA87}"/>
            </a:ext>
          </a:extLst>
        </xdr:cNvPr>
        <xdr:cNvSpPr txBox="1">
          <a:spLocks noChangeArrowheads="1"/>
        </xdr:cNvSpPr>
      </xdr:nvSpPr>
      <xdr:spPr bwMode="auto">
        <a:xfrm>
          <a:off x="3933825" y="16373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76200" cy="47625"/>
    <xdr:sp macro="" textlink="">
      <xdr:nvSpPr>
        <xdr:cNvPr id="2010" name="Text Box 68">
          <a:extLst>
            <a:ext uri="{FF2B5EF4-FFF2-40B4-BE49-F238E27FC236}">
              <a16:creationId xmlns:a16="http://schemas.microsoft.com/office/drawing/2014/main" id="{A2AC05B9-39E3-4139-BCA0-3D28D29E8B8C}"/>
            </a:ext>
          </a:extLst>
        </xdr:cNvPr>
        <xdr:cNvSpPr txBox="1">
          <a:spLocks noChangeArrowheads="1"/>
        </xdr:cNvSpPr>
      </xdr:nvSpPr>
      <xdr:spPr bwMode="auto">
        <a:xfrm>
          <a:off x="3933825" y="163734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76200" cy="47625"/>
    <xdr:sp macro="" textlink="">
      <xdr:nvSpPr>
        <xdr:cNvPr id="2011" name="Text Box 69">
          <a:extLst>
            <a:ext uri="{FF2B5EF4-FFF2-40B4-BE49-F238E27FC236}">
              <a16:creationId xmlns:a16="http://schemas.microsoft.com/office/drawing/2014/main" id="{C131EEA8-D8BB-408B-AC3D-932F421549E2}"/>
            </a:ext>
          </a:extLst>
        </xdr:cNvPr>
        <xdr:cNvSpPr txBox="1">
          <a:spLocks noChangeArrowheads="1"/>
        </xdr:cNvSpPr>
      </xdr:nvSpPr>
      <xdr:spPr bwMode="auto">
        <a:xfrm>
          <a:off x="3933825" y="163734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76200" cy="47625"/>
    <xdr:sp macro="" textlink="">
      <xdr:nvSpPr>
        <xdr:cNvPr id="2012" name="Text Box 70">
          <a:extLst>
            <a:ext uri="{FF2B5EF4-FFF2-40B4-BE49-F238E27FC236}">
              <a16:creationId xmlns:a16="http://schemas.microsoft.com/office/drawing/2014/main" id="{5E2EE147-DAA5-47C2-8C7C-B9461A9841B0}"/>
            </a:ext>
          </a:extLst>
        </xdr:cNvPr>
        <xdr:cNvSpPr txBox="1">
          <a:spLocks noChangeArrowheads="1"/>
        </xdr:cNvSpPr>
      </xdr:nvSpPr>
      <xdr:spPr bwMode="auto">
        <a:xfrm>
          <a:off x="3933825" y="163734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76200" cy="47625"/>
    <xdr:sp macro="" textlink="">
      <xdr:nvSpPr>
        <xdr:cNvPr id="2013" name="Text Box 71">
          <a:extLst>
            <a:ext uri="{FF2B5EF4-FFF2-40B4-BE49-F238E27FC236}">
              <a16:creationId xmlns:a16="http://schemas.microsoft.com/office/drawing/2014/main" id="{01F4EC75-9CD1-4074-8B9F-21DC1C707A06}"/>
            </a:ext>
          </a:extLst>
        </xdr:cNvPr>
        <xdr:cNvSpPr txBox="1">
          <a:spLocks noChangeArrowheads="1"/>
        </xdr:cNvSpPr>
      </xdr:nvSpPr>
      <xdr:spPr bwMode="auto">
        <a:xfrm>
          <a:off x="3933825" y="163734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76200" cy="47625"/>
    <xdr:sp macro="" textlink="">
      <xdr:nvSpPr>
        <xdr:cNvPr id="2014" name="Text Box 72">
          <a:extLst>
            <a:ext uri="{FF2B5EF4-FFF2-40B4-BE49-F238E27FC236}">
              <a16:creationId xmlns:a16="http://schemas.microsoft.com/office/drawing/2014/main" id="{4BC9704F-0DF9-475F-8650-89F404650E60}"/>
            </a:ext>
          </a:extLst>
        </xdr:cNvPr>
        <xdr:cNvSpPr txBox="1">
          <a:spLocks noChangeArrowheads="1"/>
        </xdr:cNvSpPr>
      </xdr:nvSpPr>
      <xdr:spPr bwMode="auto">
        <a:xfrm>
          <a:off x="3933825" y="163734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76200" cy="47625"/>
    <xdr:sp macro="" textlink="">
      <xdr:nvSpPr>
        <xdr:cNvPr id="2015" name="Text Box 73">
          <a:extLst>
            <a:ext uri="{FF2B5EF4-FFF2-40B4-BE49-F238E27FC236}">
              <a16:creationId xmlns:a16="http://schemas.microsoft.com/office/drawing/2014/main" id="{0BA90491-C4CF-4774-A0DE-A5880E78C48D}"/>
            </a:ext>
          </a:extLst>
        </xdr:cNvPr>
        <xdr:cNvSpPr txBox="1">
          <a:spLocks noChangeArrowheads="1"/>
        </xdr:cNvSpPr>
      </xdr:nvSpPr>
      <xdr:spPr bwMode="auto">
        <a:xfrm>
          <a:off x="3933825" y="163734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76200" cy="28575"/>
    <xdr:sp macro="" textlink="">
      <xdr:nvSpPr>
        <xdr:cNvPr id="2016" name="Text Box 46">
          <a:extLst>
            <a:ext uri="{FF2B5EF4-FFF2-40B4-BE49-F238E27FC236}">
              <a16:creationId xmlns:a16="http://schemas.microsoft.com/office/drawing/2014/main" id="{021D36EA-58E0-40BB-B271-D2862E8C7FB4}"/>
            </a:ext>
          </a:extLst>
        </xdr:cNvPr>
        <xdr:cNvSpPr txBox="1">
          <a:spLocks noChangeArrowheads="1"/>
        </xdr:cNvSpPr>
      </xdr:nvSpPr>
      <xdr:spPr bwMode="auto">
        <a:xfrm>
          <a:off x="3933825" y="16373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76200" cy="28575"/>
    <xdr:sp macro="" textlink="">
      <xdr:nvSpPr>
        <xdr:cNvPr id="2017" name="Text Box 43">
          <a:extLst>
            <a:ext uri="{FF2B5EF4-FFF2-40B4-BE49-F238E27FC236}">
              <a16:creationId xmlns:a16="http://schemas.microsoft.com/office/drawing/2014/main" id="{EF346A95-521A-4ACD-9FB5-BE33B90E62E4}"/>
            </a:ext>
          </a:extLst>
        </xdr:cNvPr>
        <xdr:cNvSpPr txBox="1">
          <a:spLocks noChangeArrowheads="1"/>
        </xdr:cNvSpPr>
      </xdr:nvSpPr>
      <xdr:spPr bwMode="auto">
        <a:xfrm>
          <a:off x="3933825" y="16373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76200" cy="28575"/>
    <xdr:sp macro="" textlink="">
      <xdr:nvSpPr>
        <xdr:cNvPr id="2018" name="Text Box 46">
          <a:extLst>
            <a:ext uri="{FF2B5EF4-FFF2-40B4-BE49-F238E27FC236}">
              <a16:creationId xmlns:a16="http://schemas.microsoft.com/office/drawing/2014/main" id="{A94C2F3B-5D80-483F-90EA-A3EE7FB7E708}"/>
            </a:ext>
          </a:extLst>
        </xdr:cNvPr>
        <xdr:cNvSpPr txBox="1">
          <a:spLocks noChangeArrowheads="1"/>
        </xdr:cNvSpPr>
      </xdr:nvSpPr>
      <xdr:spPr bwMode="auto">
        <a:xfrm>
          <a:off x="3933825" y="16373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76200" cy="28575"/>
    <xdr:sp macro="" textlink="">
      <xdr:nvSpPr>
        <xdr:cNvPr id="2019" name="Text Box 43">
          <a:extLst>
            <a:ext uri="{FF2B5EF4-FFF2-40B4-BE49-F238E27FC236}">
              <a16:creationId xmlns:a16="http://schemas.microsoft.com/office/drawing/2014/main" id="{2CD4AFB5-5601-484A-A031-1ED3AA5D8368}"/>
            </a:ext>
          </a:extLst>
        </xdr:cNvPr>
        <xdr:cNvSpPr txBox="1">
          <a:spLocks noChangeArrowheads="1"/>
        </xdr:cNvSpPr>
      </xdr:nvSpPr>
      <xdr:spPr bwMode="auto">
        <a:xfrm>
          <a:off x="3933825" y="16373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70</xdr:row>
      <xdr:rowOff>0</xdr:rowOff>
    </xdr:from>
    <xdr:ext cx="0" cy="171450"/>
    <xdr:sp macro="" textlink="">
      <xdr:nvSpPr>
        <xdr:cNvPr id="2020" name="Text Box 10">
          <a:extLst>
            <a:ext uri="{FF2B5EF4-FFF2-40B4-BE49-F238E27FC236}">
              <a16:creationId xmlns:a16="http://schemas.microsoft.com/office/drawing/2014/main" id="{05C3DCA5-1B10-47F3-BFAD-54BDE45384F2}"/>
            </a:ext>
          </a:extLst>
        </xdr:cNvPr>
        <xdr:cNvSpPr txBox="1">
          <a:spLocks noChangeArrowheads="1"/>
        </xdr:cNvSpPr>
      </xdr:nvSpPr>
      <xdr:spPr bwMode="auto">
        <a:xfrm>
          <a:off x="1057275" y="163734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70</xdr:row>
      <xdr:rowOff>0</xdr:rowOff>
    </xdr:from>
    <xdr:ext cx="0" cy="171450"/>
    <xdr:sp macro="" textlink="">
      <xdr:nvSpPr>
        <xdr:cNvPr id="2021" name="Text Box 11">
          <a:extLst>
            <a:ext uri="{FF2B5EF4-FFF2-40B4-BE49-F238E27FC236}">
              <a16:creationId xmlns:a16="http://schemas.microsoft.com/office/drawing/2014/main" id="{9CE4362B-6BAC-4F75-A058-F1D3598605F4}"/>
            </a:ext>
          </a:extLst>
        </xdr:cNvPr>
        <xdr:cNvSpPr txBox="1">
          <a:spLocks noChangeArrowheads="1"/>
        </xdr:cNvSpPr>
      </xdr:nvSpPr>
      <xdr:spPr bwMode="auto">
        <a:xfrm>
          <a:off x="1057275" y="163734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76200" cy="171450"/>
    <xdr:sp macro="" textlink="">
      <xdr:nvSpPr>
        <xdr:cNvPr id="2022" name="Text Box 65">
          <a:extLst>
            <a:ext uri="{FF2B5EF4-FFF2-40B4-BE49-F238E27FC236}">
              <a16:creationId xmlns:a16="http://schemas.microsoft.com/office/drawing/2014/main" id="{373E44B2-73F3-49F7-9042-BD9DB4BB3830}"/>
            </a:ext>
          </a:extLst>
        </xdr:cNvPr>
        <xdr:cNvSpPr txBox="1">
          <a:spLocks noChangeArrowheads="1"/>
        </xdr:cNvSpPr>
      </xdr:nvSpPr>
      <xdr:spPr bwMode="auto">
        <a:xfrm>
          <a:off x="3933825" y="163734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76200" cy="171450"/>
    <xdr:sp macro="" textlink="">
      <xdr:nvSpPr>
        <xdr:cNvPr id="2023" name="Text Box 91">
          <a:extLst>
            <a:ext uri="{FF2B5EF4-FFF2-40B4-BE49-F238E27FC236}">
              <a16:creationId xmlns:a16="http://schemas.microsoft.com/office/drawing/2014/main" id="{5A465F7D-A46B-4775-9437-A5317C6151C7}"/>
            </a:ext>
          </a:extLst>
        </xdr:cNvPr>
        <xdr:cNvSpPr txBox="1">
          <a:spLocks noChangeArrowheads="1"/>
        </xdr:cNvSpPr>
      </xdr:nvSpPr>
      <xdr:spPr bwMode="auto">
        <a:xfrm>
          <a:off x="3933825" y="163734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76200" cy="171450"/>
    <xdr:sp macro="" textlink="">
      <xdr:nvSpPr>
        <xdr:cNvPr id="2024" name="Text Box 65">
          <a:extLst>
            <a:ext uri="{FF2B5EF4-FFF2-40B4-BE49-F238E27FC236}">
              <a16:creationId xmlns:a16="http://schemas.microsoft.com/office/drawing/2014/main" id="{D9602281-DC06-4C00-A996-1BDAF2AF6A1C}"/>
            </a:ext>
          </a:extLst>
        </xdr:cNvPr>
        <xdr:cNvSpPr txBox="1">
          <a:spLocks noChangeArrowheads="1"/>
        </xdr:cNvSpPr>
      </xdr:nvSpPr>
      <xdr:spPr bwMode="auto">
        <a:xfrm>
          <a:off x="3933825" y="163734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76200" cy="171450"/>
    <xdr:sp macro="" textlink="">
      <xdr:nvSpPr>
        <xdr:cNvPr id="2025" name="Text Box 91">
          <a:extLst>
            <a:ext uri="{FF2B5EF4-FFF2-40B4-BE49-F238E27FC236}">
              <a16:creationId xmlns:a16="http://schemas.microsoft.com/office/drawing/2014/main" id="{4E594A95-0CCC-4BD3-B390-8D6F47A3A702}"/>
            </a:ext>
          </a:extLst>
        </xdr:cNvPr>
        <xdr:cNvSpPr txBox="1">
          <a:spLocks noChangeArrowheads="1"/>
        </xdr:cNvSpPr>
      </xdr:nvSpPr>
      <xdr:spPr bwMode="auto">
        <a:xfrm>
          <a:off x="3933825" y="163734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70</xdr:row>
      <xdr:rowOff>0</xdr:rowOff>
    </xdr:from>
    <xdr:ext cx="76200" cy="171450"/>
    <xdr:sp macro="" textlink="">
      <xdr:nvSpPr>
        <xdr:cNvPr id="2026" name="Text Box 46">
          <a:extLst>
            <a:ext uri="{FF2B5EF4-FFF2-40B4-BE49-F238E27FC236}">
              <a16:creationId xmlns:a16="http://schemas.microsoft.com/office/drawing/2014/main" id="{14CB1D11-07F8-41AF-A922-AE313EA9E49C}"/>
            </a:ext>
          </a:extLst>
        </xdr:cNvPr>
        <xdr:cNvSpPr txBox="1">
          <a:spLocks noChangeArrowheads="1"/>
        </xdr:cNvSpPr>
      </xdr:nvSpPr>
      <xdr:spPr bwMode="auto">
        <a:xfrm>
          <a:off x="4676775" y="163734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70</xdr:row>
      <xdr:rowOff>0</xdr:rowOff>
    </xdr:from>
    <xdr:ext cx="76200" cy="171450"/>
    <xdr:sp macro="" textlink="">
      <xdr:nvSpPr>
        <xdr:cNvPr id="2027" name="Text Box 43">
          <a:extLst>
            <a:ext uri="{FF2B5EF4-FFF2-40B4-BE49-F238E27FC236}">
              <a16:creationId xmlns:a16="http://schemas.microsoft.com/office/drawing/2014/main" id="{55BDD3A7-9BC0-4CCF-A146-8E162FFE70EB}"/>
            </a:ext>
          </a:extLst>
        </xdr:cNvPr>
        <xdr:cNvSpPr txBox="1">
          <a:spLocks noChangeArrowheads="1"/>
        </xdr:cNvSpPr>
      </xdr:nvSpPr>
      <xdr:spPr bwMode="auto">
        <a:xfrm>
          <a:off x="4676775" y="163734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76200" cy="66675"/>
    <xdr:sp macro="" textlink="">
      <xdr:nvSpPr>
        <xdr:cNvPr id="2028" name="Text Box 68">
          <a:extLst>
            <a:ext uri="{FF2B5EF4-FFF2-40B4-BE49-F238E27FC236}">
              <a16:creationId xmlns:a16="http://schemas.microsoft.com/office/drawing/2014/main" id="{25C2E83E-99B9-4EE4-8918-A8CD401A3986}"/>
            </a:ext>
          </a:extLst>
        </xdr:cNvPr>
        <xdr:cNvSpPr txBox="1">
          <a:spLocks noChangeArrowheads="1"/>
        </xdr:cNvSpPr>
      </xdr:nvSpPr>
      <xdr:spPr bwMode="auto">
        <a:xfrm>
          <a:off x="3933825" y="16373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76200" cy="66675"/>
    <xdr:sp macro="" textlink="">
      <xdr:nvSpPr>
        <xdr:cNvPr id="2029" name="Text Box 69">
          <a:extLst>
            <a:ext uri="{FF2B5EF4-FFF2-40B4-BE49-F238E27FC236}">
              <a16:creationId xmlns:a16="http://schemas.microsoft.com/office/drawing/2014/main" id="{230E7B5C-085D-49BE-8D54-AF701004DAC1}"/>
            </a:ext>
          </a:extLst>
        </xdr:cNvPr>
        <xdr:cNvSpPr txBox="1">
          <a:spLocks noChangeArrowheads="1"/>
        </xdr:cNvSpPr>
      </xdr:nvSpPr>
      <xdr:spPr bwMode="auto">
        <a:xfrm>
          <a:off x="3933825" y="16373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76200" cy="66675"/>
    <xdr:sp macro="" textlink="">
      <xdr:nvSpPr>
        <xdr:cNvPr id="2030" name="Text Box 70">
          <a:extLst>
            <a:ext uri="{FF2B5EF4-FFF2-40B4-BE49-F238E27FC236}">
              <a16:creationId xmlns:a16="http://schemas.microsoft.com/office/drawing/2014/main" id="{2EC7A769-EC39-4B93-BA9B-A0D32E129347}"/>
            </a:ext>
          </a:extLst>
        </xdr:cNvPr>
        <xdr:cNvSpPr txBox="1">
          <a:spLocks noChangeArrowheads="1"/>
        </xdr:cNvSpPr>
      </xdr:nvSpPr>
      <xdr:spPr bwMode="auto">
        <a:xfrm>
          <a:off x="3933825" y="16373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76200" cy="66675"/>
    <xdr:sp macro="" textlink="">
      <xdr:nvSpPr>
        <xdr:cNvPr id="2031" name="Text Box 71">
          <a:extLst>
            <a:ext uri="{FF2B5EF4-FFF2-40B4-BE49-F238E27FC236}">
              <a16:creationId xmlns:a16="http://schemas.microsoft.com/office/drawing/2014/main" id="{43FCC4C3-DCA6-4680-9B29-033EA23DA0EC}"/>
            </a:ext>
          </a:extLst>
        </xdr:cNvPr>
        <xdr:cNvSpPr txBox="1">
          <a:spLocks noChangeArrowheads="1"/>
        </xdr:cNvSpPr>
      </xdr:nvSpPr>
      <xdr:spPr bwMode="auto">
        <a:xfrm>
          <a:off x="3933825" y="16373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76200" cy="66675"/>
    <xdr:sp macro="" textlink="">
      <xdr:nvSpPr>
        <xdr:cNvPr id="2032" name="Text Box 72">
          <a:extLst>
            <a:ext uri="{FF2B5EF4-FFF2-40B4-BE49-F238E27FC236}">
              <a16:creationId xmlns:a16="http://schemas.microsoft.com/office/drawing/2014/main" id="{B46E40D5-7833-4882-8F68-5FE6777F846A}"/>
            </a:ext>
          </a:extLst>
        </xdr:cNvPr>
        <xdr:cNvSpPr txBox="1">
          <a:spLocks noChangeArrowheads="1"/>
        </xdr:cNvSpPr>
      </xdr:nvSpPr>
      <xdr:spPr bwMode="auto">
        <a:xfrm>
          <a:off x="3933825" y="16373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76200" cy="66675"/>
    <xdr:sp macro="" textlink="">
      <xdr:nvSpPr>
        <xdr:cNvPr id="2033" name="Text Box 73">
          <a:extLst>
            <a:ext uri="{FF2B5EF4-FFF2-40B4-BE49-F238E27FC236}">
              <a16:creationId xmlns:a16="http://schemas.microsoft.com/office/drawing/2014/main" id="{534754C9-C152-4FDE-B5C7-E5E2C1F9CD60}"/>
            </a:ext>
          </a:extLst>
        </xdr:cNvPr>
        <xdr:cNvSpPr txBox="1">
          <a:spLocks noChangeArrowheads="1"/>
        </xdr:cNvSpPr>
      </xdr:nvSpPr>
      <xdr:spPr bwMode="auto">
        <a:xfrm>
          <a:off x="3933825" y="16373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76200" cy="28575"/>
    <xdr:sp macro="" textlink="">
      <xdr:nvSpPr>
        <xdr:cNvPr id="2034" name="Text Box 46">
          <a:extLst>
            <a:ext uri="{FF2B5EF4-FFF2-40B4-BE49-F238E27FC236}">
              <a16:creationId xmlns:a16="http://schemas.microsoft.com/office/drawing/2014/main" id="{B8C55620-FE59-4494-AB07-C1F9B079BC07}"/>
            </a:ext>
          </a:extLst>
        </xdr:cNvPr>
        <xdr:cNvSpPr txBox="1">
          <a:spLocks noChangeArrowheads="1"/>
        </xdr:cNvSpPr>
      </xdr:nvSpPr>
      <xdr:spPr bwMode="auto">
        <a:xfrm>
          <a:off x="3933825" y="16373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76200" cy="28575"/>
    <xdr:sp macro="" textlink="">
      <xdr:nvSpPr>
        <xdr:cNvPr id="2035" name="Text Box 43">
          <a:extLst>
            <a:ext uri="{FF2B5EF4-FFF2-40B4-BE49-F238E27FC236}">
              <a16:creationId xmlns:a16="http://schemas.microsoft.com/office/drawing/2014/main" id="{88781E7A-8E40-4276-B3ED-FDE491EBB387}"/>
            </a:ext>
          </a:extLst>
        </xdr:cNvPr>
        <xdr:cNvSpPr txBox="1">
          <a:spLocks noChangeArrowheads="1"/>
        </xdr:cNvSpPr>
      </xdr:nvSpPr>
      <xdr:spPr bwMode="auto">
        <a:xfrm>
          <a:off x="3933825" y="16373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76200" cy="28575"/>
    <xdr:sp macro="" textlink="">
      <xdr:nvSpPr>
        <xdr:cNvPr id="2036" name="Text Box 46">
          <a:extLst>
            <a:ext uri="{FF2B5EF4-FFF2-40B4-BE49-F238E27FC236}">
              <a16:creationId xmlns:a16="http://schemas.microsoft.com/office/drawing/2014/main" id="{17F115C7-8306-42D9-A45D-B8FB99C1AB5C}"/>
            </a:ext>
          </a:extLst>
        </xdr:cNvPr>
        <xdr:cNvSpPr txBox="1">
          <a:spLocks noChangeArrowheads="1"/>
        </xdr:cNvSpPr>
      </xdr:nvSpPr>
      <xdr:spPr bwMode="auto">
        <a:xfrm>
          <a:off x="3933825" y="16373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76200" cy="28575"/>
    <xdr:sp macro="" textlink="">
      <xdr:nvSpPr>
        <xdr:cNvPr id="2037" name="Text Box 43">
          <a:extLst>
            <a:ext uri="{FF2B5EF4-FFF2-40B4-BE49-F238E27FC236}">
              <a16:creationId xmlns:a16="http://schemas.microsoft.com/office/drawing/2014/main" id="{88EE4CAD-B6F9-4381-9C82-F1499728246B}"/>
            </a:ext>
          </a:extLst>
        </xdr:cNvPr>
        <xdr:cNvSpPr txBox="1">
          <a:spLocks noChangeArrowheads="1"/>
        </xdr:cNvSpPr>
      </xdr:nvSpPr>
      <xdr:spPr bwMode="auto">
        <a:xfrm>
          <a:off x="3933825" y="16373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76200" cy="66675"/>
    <xdr:sp macro="" textlink="">
      <xdr:nvSpPr>
        <xdr:cNvPr id="2038" name="Text Box 68">
          <a:extLst>
            <a:ext uri="{FF2B5EF4-FFF2-40B4-BE49-F238E27FC236}">
              <a16:creationId xmlns:a16="http://schemas.microsoft.com/office/drawing/2014/main" id="{3FBCD394-7871-49B3-91F5-725BE36A8A17}"/>
            </a:ext>
          </a:extLst>
        </xdr:cNvPr>
        <xdr:cNvSpPr txBox="1">
          <a:spLocks noChangeArrowheads="1"/>
        </xdr:cNvSpPr>
      </xdr:nvSpPr>
      <xdr:spPr bwMode="auto">
        <a:xfrm>
          <a:off x="3933825" y="16373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76200" cy="66675"/>
    <xdr:sp macro="" textlink="">
      <xdr:nvSpPr>
        <xdr:cNvPr id="2039" name="Text Box 69">
          <a:extLst>
            <a:ext uri="{FF2B5EF4-FFF2-40B4-BE49-F238E27FC236}">
              <a16:creationId xmlns:a16="http://schemas.microsoft.com/office/drawing/2014/main" id="{88B36EA2-1CE7-49A2-A770-F46E08D0CA21}"/>
            </a:ext>
          </a:extLst>
        </xdr:cNvPr>
        <xdr:cNvSpPr txBox="1">
          <a:spLocks noChangeArrowheads="1"/>
        </xdr:cNvSpPr>
      </xdr:nvSpPr>
      <xdr:spPr bwMode="auto">
        <a:xfrm>
          <a:off x="3933825" y="16373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76200" cy="66675"/>
    <xdr:sp macro="" textlink="">
      <xdr:nvSpPr>
        <xdr:cNvPr id="2040" name="Text Box 70">
          <a:extLst>
            <a:ext uri="{FF2B5EF4-FFF2-40B4-BE49-F238E27FC236}">
              <a16:creationId xmlns:a16="http://schemas.microsoft.com/office/drawing/2014/main" id="{3FE82C7E-9FAE-4C24-91C7-D4589FD0989D}"/>
            </a:ext>
          </a:extLst>
        </xdr:cNvPr>
        <xdr:cNvSpPr txBox="1">
          <a:spLocks noChangeArrowheads="1"/>
        </xdr:cNvSpPr>
      </xdr:nvSpPr>
      <xdr:spPr bwMode="auto">
        <a:xfrm>
          <a:off x="3933825" y="16373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76200" cy="66675"/>
    <xdr:sp macro="" textlink="">
      <xdr:nvSpPr>
        <xdr:cNvPr id="2041" name="Text Box 71">
          <a:extLst>
            <a:ext uri="{FF2B5EF4-FFF2-40B4-BE49-F238E27FC236}">
              <a16:creationId xmlns:a16="http://schemas.microsoft.com/office/drawing/2014/main" id="{8515C5E8-8F5B-4FA6-BFA7-0F00DCA6622E}"/>
            </a:ext>
          </a:extLst>
        </xdr:cNvPr>
        <xdr:cNvSpPr txBox="1">
          <a:spLocks noChangeArrowheads="1"/>
        </xdr:cNvSpPr>
      </xdr:nvSpPr>
      <xdr:spPr bwMode="auto">
        <a:xfrm>
          <a:off x="3933825" y="16373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76200" cy="66675"/>
    <xdr:sp macro="" textlink="">
      <xdr:nvSpPr>
        <xdr:cNvPr id="2042" name="Text Box 72">
          <a:extLst>
            <a:ext uri="{FF2B5EF4-FFF2-40B4-BE49-F238E27FC236}">
              <a16:creationId xmlns:a16="http://schemas.microsoft.com/office/drawing/2014/main" id="{4FE0E57E-88C1-400A-84F6-6574B8A93164}"/>
            </a:ext>
          </a:extLst>
        </xdr:cNvPr>
        <xdr:cNvSpPr txBox="1">
          <a:spLocks noChangeArrowheads="1"/>
        </xdr:cNvSpPr>
      </xdr:nvSpPr>
      <xdr:spPr bwMode="auto">
        <a:xfrm>
          <a:off x="3933825" y="16373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76200" cy="66675"/>
    <xdr:sp macro="" textlink="">
      <xdr:nvSpPr>
        <xdr:cNvPr id="2043" name="Text Box 73">
          <a:extLst>
            <a:ext uri="{FF2B5EF4-FFF2-40B4-BE49-F238E27FC236}">
              <a16:creationId xmlns:a16="http://schemas.microsoft.com/office/drawing/2014/main" id="{D476F973-98FF-4058-B0D3-6EFD771423E9}"/>
            </a:ext>
          </a:extLst>
        </xdr:cNvPr>
        <xdr:cNvSpPr txBox="1">
          <a:spLocks noChangeArrowheads="1"/>
        </xdr:cNvSpPr>
      </xdr:nvSpPr>
      <xdr:spPr bwMode="auto">
        <a:xfrm>
          <a:off x="3933825" y="16373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76200" cy="28575"/>
    <xdr:sp macro="" textlink="">
      <xdr:nvSpPr>
        <xdr:cNvPr id="2044" name="Text Box 46">
          <a:extLst>
            <a:ext uri="{FF2B5EF4-FFF2-40B4-BE49-F238E27FC236}">
              <a16:creationId xmlns:a16="http://schemas.microsoft.com/office/drawing/2014/main" id="{51B61EF7-46D0-44BF-AD7F-8BEDA771D6D3}"/>
            </a:ext>
          </a:extLst>
        </xdr:cNvPr>
        <xdr:cNvSpPr txBox="1">
          <a:spLocks noChangeArrowheads="1"/>
        </xdr:cNvSpPr>
      </xdr:nvSpPr>
      <xdr:spPr bwMode="auto">
        <a:xfrm>
          <a:off x="3933825" y="16373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76200" cy="28575"/>
    <xdr:sp macro="" textlink="">
      <xdr:nvSpPr>
        <xdr:cNvPr id="2045" name="Text Box 43">
          <a:extLst>
            <a:ext uri="{FF2B5EF4-FFF2-40B4-BE49-F238E27FC236}">
              <a16:creationId xmlns:a16="http://schemas.microsoft.com/office/drawing/2014/main" id="{693FE38C-BA32-4C1A-AD66-C9B8FFAA3A42}"/>
            </a:ext>
          </a:extLst>
        </xdr:cNvPr>
        <xdr:cNvSpPr txBox="1">
          <a:spLocks noChangeArrowheads="1"/>
        </xdr:cNvSpPr>
      </xdr:nvSpPr>
      <xdr:spPr bwMode="auto">
        <a:xfrm>
          <a:off x="3933825" y="16373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76200" cy="28575"/>
    <xdr:sp macro="" textlink="">
      <xdr:nvSpPr>
        <xdr:cNvPr id="2046" name="Text Box 46">
          <a:extLst>
            <a:ext uri="{FF2B5EF4-FFF2-40B4-BE49-F238E27FC236}">
              <a16:creationId xmlns:a16="http://schemas.microsoft.com/office/drawing/2014/main" id="{BE11F98F-96E1-4CEB-98EC-7419C5CFA5A4}"/>
            </a:ext>
          </a:extLst>
        </xdr:cNvPr>
        <xdr:cNvSpPr txBox="1">
          <a:spLocks noChangeArrowheads="1"/>
        </xdr:cNvSpPr>
      </xdr:nvSpPr>
      <xdr:spPr bwMode="auto">
        <a:xfrm>
          <a:off x="3933825" y="16373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76200" cy="28575"/>
    <xdr:sp macro="" textlink="">
      <xdr:nvSpPr>
        <xdr:cNvPr id="2047" name="Text Box 43">
          <a:extLst>
            <a:ext uri="{FF2B5EF4-FFF2-40B4-BE49-F238E27FC236}">
              <a16:creationId xmlns:a16="http://schemas.microsoft.com/office/drawing/2014/main" id="{AC9A42B5-09D5-4112-B937-887B0F3747F4}"/>
            </a:ext>
          </a:extLst>
        </xdr:cNvPr>
        <xdr:cNvSpPr txBox="1">
          <a:spLocks noChangeArrowheads="1"/>
        </xdr:cNvSpPr>
      </xdr:nvSpPr>
      <xdr:spPr bwMode="auto">
        <a:xfrm>
          <a:off x="3933825" y="16373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76200" cy="47625"/>
    <xdr:sp macro="" textlink="">
      <xdr:nvSpPr>
        <xdr:cNvPr id="2048" name="Text Box 68">
          <a:extLst>
            <a:ext uri="{FF2B5EF4-FFF2-40B4-BE49-F238E27FC236}">
              <a16:creationId xmlns:a16="http://schemas.microsoft.com/office/drawing/2014/main" id="{A2B5F3A7-0587-4ACA-A051-DCE8488097F8}"/>
            </a:ext>
          </a:extLst>
        </xdr:cNvPr>
        <xdr:cNvSpPr txBox="1">
          <a:spLocks noChangeArrowheads="1"/>
        </xdr:cNvSpPr>
      </xdr:nvSpPr>
      <xdr:spPr bwMode="auto">
        <a:xfrm>
          <a:off x="3933825" y="163734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76200" cy="47625"/>
    <xdr:sp macro="" textlink="">
      <xdr:nvSpPr>
        <xdr:cNvPr id="2049" name="Text Box 69">
          <a:extLst>
            <a:ext uri="{FF2B5EF4-FFF2-40B4-BE49-F238E27FC236}">
              <a16:creationId xmlns:a16="http://schemas.microsoft.com/office/drawing/2014/main" id="{52C67C7C-B5A9-4D5C-B6BB-B8EB2D16528E}"/>
            </a:ext>
          </a:extLst>
        </xdr:cNvPr>
        <xdr:cNvSpPr txBox="1">
          <a:spLocks noChangeArrowheads="1"/>
        </xdr:cNvSpPr>
      </xdr:nvSpPr>
      <xdr:spPr bwMode="auto">
        <a:xfrm>
          <a:off x="3933825" y="163734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76200" cy="47625"/>
    <xdr:sp macro="" textlink="">
      <xdr:nvSpPr>
        <xdr:cNvPr id="2050" name="Text Box 70">
          <a:extLst>
            <a:ext uri="{FF2B5EF4-FFF2-40B4-BE49-F238E27FC236}">
              <a16:creationId xmlns:a16="http://schemas.microsoft.com/office/drawing/2014/main" id="{9DAE1A70-1CBB-45E8-A223-A883063995B6}"/>
            </a:ext>
          </a:extLst>
        </xdr:cNvPr>
        <xdr:cNvSpPr txBox="1">
          <a:spLocks noChangeArrowheads="1"/>
        </xdr:cNvSpPr>
      </xdr:nvSpPr>
      <xdr:spPr bwMode="auto">
        <a:xfrm>
          <a:off x="3933825" y="163734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76200" cy="47625"/>
    <xdr:sp macro="" textlink="">
      <xdr:nvSpPr>
        <xdr:cNvPr id="2051" name="Text Box 71">
          <a:extLst>
            <a:ext uri="{FF2B5EF4-FFF2-40B4-BE49-F238E27FC236}">
              <a16:creationId xmlns:a16="http://schemas.microsoft.com/office/drawing/2014/main" id="{6976FD2F-91B9-4446-A491-F2B28C3432C0}"/>
            </a:ext>
          </a:extLst>
        </xdr:cNvPr>
        <xdr:cNvSpPr txBox="1">
          <a:spLocks noChangeArrowheads="1"/>
        </xdr:cNvSpPr>
      </xdr:nvSpPr>
      <xdr:spPr bwMode="auto">
        <a:xfrm>
          <a:off x="3933825" y="163734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76200" cy="47625"/>
    <xdr:sp macro="" textlink="">
      <xdr:nvSpPr>
        <xdr:cNvPr id="2052" name="Text Box 72">
          <a:extLst>
            <a:ext uri="{FF2B5EF4-FFF2-40B4-BE49-F238E27FC236}">
              <a16:creationId xmlns:a16="http://schemas.microsoft.com/office/drawing/2014/main" id="{2DD426AC-00D8-4B7D-AE6C-4FFB76510B0F}"/>
            </a:ext>
          </a:extLst>
        </xdr:cNvPr>
        <xdr:cNvSpPr txBox="1">
          <a:spLocks noChangeArrowheads="1"/>
        </xdr:cNvSpPr>
      </xdr:nvSpPr>
      <xdr:spPr bwMode="auto">
        <a:xfrm>
          <a:off x="3933825" y="163734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76200" cy="47625"/>
    <xdr:sp macro="" textlink="">
      <xdr:nvSpPr>
        <xdr:cNvPr id="2053" name="Text Box 73">
          <a:extLst>
            <a:ext uri="{FF2B5EF4-FFF2-40B4-BE49-F238E27FC236}">
              <a16:creationId xmlns:a16="http://schemas.microsoft.com/office/drawing/2014/main" id="{49C04DA4-6C89-42B9-837E-AEC29CCE70B6}"/>
            </a:ext>
          </a:extLst>
        </xdr:cNvPr>
        <xdr:cNvSpPr txBox="1">
          <a:spLocks noChangeArrowheads="1"/>
        </xdr:cNvSpPr>
      </xdr:nvSpPr>
      <xdr:spPr bwMode="auto">
        <a:xfrm>
          <a:off x="3933825" y="163734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76200" cy="28575"/>
    <xdr:sp macro="" textlink="">
      <xdr:nvSpPr>
        <xdr:cNvPr id="2054" name="Text Box 46">
          <a:extLst>
            <a:ext uri="{FF2B5EF4-FFF2-40B4-BE49-F238E27FC236}">
              <a16:creationId xmlns:a16="http://schemas.microsoft.com/office/drawing/2014/main" id="{9E0B3B13-1D52-45AB-814F-549C4CAAE29A}"/>
            </a:ext>
          </a:extLst>
        </xdr:cNvPr>
        <xdr:cNvSpPr txBox="1">
          <a:spLocks noChangeArrowheads="1"/>
        </xdr:cNvSpPr>
      </xdr:nvSpPr>
      <xdr:spPr bwMode="auto">
        <a:xfrm>
          <a:off x="3933825" y="16373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76200" cy="28575"/>
    <xdr:sp macro="" textlink="">
      <xdr:nvSpPr>
        <xdr:cNvPr id="2055" name="Text Box 43">
          <a:extLst>
            <a:ext uri="{FF2B5EF4-FFF2-40B4-BE49-F238E27FC236}">
              <a16:creationId xmlns:a16="http://schemas.microsoft.com/office/drawing/2014/main" id="{CFC83B10-E147-4A96-891E-C78933AEE559}"/>
            </a:ext>
          </a:extLst>
        </xdr:cNvPr>
        <xdr:cNvSpPr txBox="1">
          <a:spLocks noChangeArrowheads="1"/>
        </xdr:cNvSpPr>
      </xdr:nvSpPr>
      <xdr:spPr bwMode="auto">
        <a:xfrm>
          <a:off x="3933825" y="16373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76200" cy="28575"/>
    <xdr:sp macro="" textlink="">
      <xdr:nvSpPr>
        <xdr:cNvPr id="2056" name="Text Box 46">
          <a:extLst>
            <a:ext uri="{FF2B5EF4-FFF2-40B4-BE49-F238E27FC236}">
              <a16:creationId xmlns:a16="http://schemas.microsoft.com/office/drawing/2014/main" id="{36519B34-D75B-42B9-A1EE-E81B23F3CE51}"/>
            </a:ext>
          </a:extLst>
        </xdr:cNvPr>
        <xdr:cNvSpPr txBox="1">
          <a:spLocks noChangeArrowheads="1"/>
        </xdr:cNvSpPr>
      </xdr:nvSpPr>
      <xdr:spPr bwMode="auto">
        <a:xfrm>
          <a:off x="3933825" y="16373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76200" cy="28575"/>
    <xdr:sp macro="" textlink="">
      <xdr:nvSpPr>
        <xdr:cNvPr id="2057" name="Text Box 43">
          <a:extLst>
            <a:ext uri="{FF2B5EF4-FFF2-40B4-BE49-F238E27FC236}">
              <a16:creationId xmlns:a16="http://schemas.microsoft.com/office/drawing/2014/main" id="{B378A9A7-C6C1-4DC5-9AE7-BCFFEEE057EE}"/>
            </a:ext>
          </a:extLst>
        </xdr:cNvPr>
        <xdr:cNvSpPr txBox="1">
          <a:spLocks noChangeArrowheads="1"/>
        </xdr:cNvSpPr>
      </xdr:nvSpPr>
      <xdr:spPr bwMode="auto">
        <a:xfrm>
          <a:off x="3933825" y="16373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70</xdr:row>
      <xdr:rowOff>0</xdr:rowOff>
    </xdr:from>
    <xdr:ext cx="0" cy="171450"/>
    <xdr:sp macro="" textlink="">
      <xdr:nvSpPr>
        <xdr:cNvPr id="2058" name="Text Box 10">
          <a:extLst>
            <a:ext uri="{FF2B5EF4-FFF2-40B4-BE49-F238E27FC236}">
              <a16:creationId xmlns:a16="http://schemas.microsoft.com/office/drawing/2014/main" id="{41431BCB-7B4E-45CE-A73C-C7CEAE5FBDE4}"/>
            </a:ext>
          </a:extLst>
        </xdr:cNvPr>
        <xdr:cNvSpPr txBox="1">
          <a:spLocks noChangeArrowheads="1"/>
        </xdr:cNvSpPr>
      </xdr:nvSpPr>
      <xdr:spPr bwMode="auto">
        <a:xfrm>
          <a:off x="1057275" y="163734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70</xdr:row>
      <xdr:rowOff>0</xdr:rowOff>
    </xdr:from>
    <xdr:ext cx="0" cy="171450"/>
    <xdr:sp macro="" textlink="">
      <xdr:nvSpPr>
        <xdr:cNvPr id="2059" name="Text Box 11">
          <a:extLst>
            <a:ext uri="{FF2B5EF4-FFF2-40B4-BE49-F238E27FC236}">
              <a16:creationId xmlns:a16="http://schemas.microsoft.com/office/drawing/2014/main" id="{B1A4DEC6-B9D0-466E-B8E8-687702F7F968}"/>
            </a:ext>
          </a:extLst>
        </xdr:cNvPr>
        <xdr:cNvSpPr txBox="1">
          <a:spLocks noChangeArrowheads="1"/>
        </xdr:cNvSpPr>
      </xdr:nvSpPr>
      <xdr:spPr bwMode="auto">
        <a:xfrm>
          <a:off x="1057275" y="163734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76200" cy="171450"/>
    <xdr:sp macro="" textlink="">
      <xdr:nvSpPr>
        <xdr:cNvPr id="2060" name="Text Box 65">
          <a:extLst>
            <a:ext uri="{FF2B5EF4-FFF2-40B4-BE49-F238E27FC236}">
              <a16:creationId xmlns:a16="http://schemas.microsoft.com/office/drawing/2014/main" id="{9754270C-B9D1-4F8F-AF8F-5B7C3A33C727}"/>
            </a:ext>
          </a:extLst>
        </xdr:cNvPr>
        <xdr:cNvSpPr txBox="1">
          <a:spLocks noChangeArrowheads="1"/>
        </xdr:cNvSpPr>
      </xdr:nvSpPr>
      <xdr:spPr bwMode="auto">
        <a:xfrm>
          <a:off x="3933825" y="163734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76200" cy="171450"/>
    <xdr:sp macro="" textlink="">
      <xdr:nvSpPr>
        <xdr:cNvPr id="2061" name="Text Box 91">
          <a:extLst>
            <a:ext uri="{FF2B5EF4-FFF2-40B4-BE49-F238E27FC236}">
              <a16:creationId xmlns:a16="http://schemas.microsoft.com/office/drawing/2014/main" id="{308D7302-5807-4CA6-9BCE-B1C2A4536283}"/>
            </a:ext>
          </a:extLst>
        </xdr:cNvPr>
        <xdr:cNvSpPr txBox="1">
          <a:spLocks noChangeArrowheads="1"/>
        </xdr:cNvSpPr>
      </xdr:nvSpPr>
      <xdr:spPr bwMode="auto">
        <a:xfrm>
          <a:off x="3933825" y="163734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76200" cy="171450"/>
    <xdr:sp macro="" textlink="">
      <xdr:nvSpPr>
        <xdr:cNvPr id="2062" name="Text Box 65">
          <a:extLst>
            <a:ext uri="{FF2B5EF4-FFF2-40B4-BE49-F238E27FC236}">
              <a16:creationId xmlns:a16="http://schemas.microsoft.com/office/drawing/2014/main" id="{0B96213B-0778-4C88-B831-BB549081F425}"/>
            </a:ext>
          </a:extLst>
        </xdr:cNvPr>
        <xdr:cNvSpPr txBox="1">
          <a:spLocks noChangeArrowheads="1"/>
        </xdr:cNvSpPr>
      </xdr:nvSpPr>
      <xdr:spPr bwMode="auto">
        <a:xfrm>
          <a:off x="3933825" y="163734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76200" cy="171450"/>
    <xdr:sp macro="" textlink="">
      <xdr:nvSpPr>
        <xdr:cNvPr id="2063" name="Text Box 91">
          <a:extLst>
            <a:ext uri="{FF2B5EF4-FFF2-40B4-BE49-F238E27FC236}">
              <a16:creationId xmlns:a16="http://schemas.microsoft.com/office/drawing/2014/main" id="{62BDC36D-5EA3-4026-BB64-62FA7E218A8D}"/>
            </a:ext>
          </a:extLst>
        </xdr:cNvPr>
        <xdr:cNvSpPr txBox="1">
          <a:spLocks noChangeArrowheads="1"/>
        </xdr:cNvSpPr>
      </xdr:nvSpPr>
      <xdr:spPr bwMode="auto">
        <a:xfrm>
          <a:off x="3933825" y="163734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70</xdr:row>
      <xdr:rowOff>0</xdr:rowOff>
    </xdr:from>
    <xdr:ext cx="76200" cy="171450"/>
    <xdr:sp macro="" textlink="">
      <xdr:nvSpPr>
        <xdr:cNvPr id="2064" name="Text Box 46">
          <a:extLst>
            <a:ext uri="{FF2B5EF4-FFF2-40B4-BE49-F238E27FC236}">
              <a16:creationId xmlns:a16="http://schemas.microsoft.com/office/drawing/2014/main" id="{F0DBBD9A-2F38-43FC-B6C0-59DAEC10D609}"/>
            </a:ext>
          </a:extLst>
        </xdr:cNvPr>
        <xdr:cNvSpPr txBox="1">
          <a:spLocks noChangeArrowheads="1"/>
        </xdr:cNvSpPr>
      </xdr:nvSpPr>
      <xdr:spPr bwMode="auto">
        <a:xfrm>
          <a:off x="4676775" y="163734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70</xdr:row>
      <xdr:rowOff>0</xdr:rowOff>
    </xdr:from>
    <xdr:ext cx="76200" cy="171450"/>
    <xdr:sp macro="" textlink="">
      <xdr:nvSpPr>
        <xdr:cNvPr id="2065" name="Text Box 43">
          <a:extLst>
            <a:ext uri="{FF2B5EF4-FFF2-40B4-BE49-F238E27FC236}">
              <a16:creationId xmlns:a16="http://schemas.microsoft.com/office/drawing/2014/main" id="{A353BFC3-68F9-4C1C-B8FD-8D2055DE933F}"/>
            </a:ext>
          </a:extLst>
        </xdr:cNvPr>
        <xdr:cNvSpPr txBox="1">
          <a:spLocks noChangeArrowheads="1"/>
        </xdr:cNvSpPr>
      </xdr:nvSpPr>
      <xdr:spPr bwMode="auto">
        <a:xfrm>
          <a:off x="4676775" y="163734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76200" cy="66675"/>
    <xdr:sp macro="" textlink="">
      <xdr:nvSpPr>
        <xdr:cNvPr id="2066" name="Text Box 68">
          <a:extLst>
            <a:ext uri="{FF2B5EF4-FFF2-40B4-BE49-F238E27FC236}">
              <a16:creationId xmlns:a16="http://schemas.microsoft.com/office/drawing/2014/main" id="{F8A23271-C258-4696-997A-155C91DF3CF7}"/>
            </a:ext>
          </a:extLst>
        </xdr:cNvPr>
        <xdr:cNvSpPr txBox="1">
          <a:spLocks noChangeArrowheads="1"/>
        </xdr:cNvSpPr>
      </xdr:nvSpPr>
      <xdr:spPr bwMode="auto">
        <a:xfrm>
          <a:off x="3933825" y="16373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76200" cy="66675"/>
    <xdr:sp macro="" textlink="">
      <xdr:nvSpPr>
        <xdr:cNvPr id="2067" name="Text Box 69">
          <a:extLst>
            <a:ext uri="{FF2B5EF4-FFF2-40B4-BE49-F238E27FC236}">
              <a16:creationId xmlns:a16="http://schemas.microsoft.com/office/drawing/2014/main" id="{730C3E6E-2F06-4D84-B71C-3868EFDC0C3B}"/>
            </a:ext>
          </a:extLst>
        </xdr:cNvPr>
        <xdr:cNvSpPr txBox="1">
          <a:spLocks noChangeArrowheads="1"/>
        </xdr:cNvSpPr>
      </xdr:nvSpPr>
      <xdr:spPr bwMode="auto">
        <a:xfrm>
          <a:off x="3933825" y="16373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76200" cy="66675"/>
    <xdr:sp macro="" textlink="">
      <xdr:nvSpPr>
        <xdr:cNvPr id="2068" name="Text Box 70">
          <a:extLst>
            <a:ext uri="{FF2B5EF4-FFF2-40B4-BE49-F238E27FC236}">
              <a16:creationId xmlns:a16="http://schemas.microsoft.com/office/drawing/2014/main" id="{AEC26AEB-7428-40F5-BDE7-F653A5D3D521}"/>
            </a:ext>
          </a:extLst>
        </xdr:cNvPr>
        <xdr:cNvSpPr txBox="1">
          <a:spLocks noChangeArrowheads="1"/>
        </xdr:cNvSpPr>
      </xdr:nvSpPr>
      <xdr:spPr bwMode="auto">
        <a:xfrm>
          <a:off x="3933825" y="16373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76200" cy="66675"/>
    <xdr:sp macro="" textlink="">
      <xdr:nvSpPr>
        <xdr:cNvPr id="2069" name="Text Box 71">
          <a:extLst>
            <a:ext uri="{FF2B5EF4-FFF2-40B4-BE49-F238E27FC236}">
              <a16:creationId xmlns:a16="http://schemas.microsoft.com/office/drawing/2014/main" id="{3E7BE579-EBA5-440C-811D-03B039E72EBE}"/>
            </a:ext>
          </a:extLst>
        </xdr:cNvPr>
        <xdr:cNvSpPr txBox="1">
          <a:spLocks noChangeArrowheads="1"/>
        </xdr:cNvSpPr>
      </xdr:nvSpPr>
      <xdr:spPr bwMode="auto">
        <a:xfrm>
          <a:off x="3933825" y="16373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76200" cy="66675"/>
    <xdr:sp macro="" textlink="">
      <xdr:nvSpPr>
        <xdr:cNvPr id="2070" name="Text Box 72">
          <a:extLst>
            <a:ext uri="{FF2B5EF4-FFF2-40B4-BE49-F238E27FC236}">
              <a16:creationId xmlns:a16="http://schemas.microsoft.com/office/drawing/2014/main" id="{787B9768-D3BF-466F-83E2-CF0C3A503A02}"/>
            </a:ext>
          </a:extLst>
        </xdr:cNvPr>
        <xdr:cNvSpPr txBox="1">
          <a:spLocks noChangeArrowheads="1"/>
        </xdr:cNvSpPr>
      </xdr:nvSpPr>
      <xdr:spPr bwMode="auto">
        <a:xfrm>
          <a:off x="3933825" y="16373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76200" cy="66675"/>
    <xdr:sp macro="" textlink="">
      <xdr:nvSpPr>
        <xdr:cNvPr id="2071" name="Text Box 73">
          <a:extLst>
            <a:ext uri="{FF2B5EF4-FFF2-40B4-BE49-F238E27FC236}">
              <a16:creationId xmlns:a16="http://schemas.microsoft.com/office/drawing/2014/main" id="{B6BAD50D-A5E7-4D6C-8F01-7FE8EE971C67}"/>
            </a:ext>
          </a:extLst>
        </xdr:cNvPr>
        <xdr:cNvSpPr txBox="1">
          <a:spLocks noChangeArrowheads="1"/>
        </xdr:cNvSpPr>
      </xdr:nvSpPr>
      <xdr:spPr bwMode="auto">
        <a:xfrm>
          <a:off x="3933825" y="16373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76200" cy="28575"/>
    <xdr:sp macro="" textlink="">
      <xdr:nvSpPr>
        <xdr:cNvPr id="2072" name="Text Box 46">
          <a:extLst>
            <a:ext uri="{FF2B5EF4-FFF2-40B4-BE49-F238E27FC236}">
              <a16:creationId xmlns:a16="http://schemas.microsoft.com/office/drawing/2014/main" id="{3ACEE711-EE9B-4467-8D9D-F0A95CF12644}"/>
            </a:ext>
          </a:extLst>
        </xdr:cNvPr>
        <xdr:cNvSpPr txBox="1">
          <a:spLocks noChangeArrowheads="1"/>
        </xdr:cNvSpPr>
      </xdr:nvSpPr>
      <xdr:spPr bwMode="auto">
        <a:xfrm>
          <a:off x="3933825" y="16373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76200" cy="28575"/>
    <xdr:sp macro="" textlink="">
      <xdr:nvSpPr>
        <xdr:cNvPr id="2073" name="Text Box 43">
          <a:extLst>
            <a:ext uri="{FF2B5EF4-FFF2-40B4-BE49-F238E27FC236}">
              <a16:creationId xmlns:a16="http://schemas.microsoft.com/office/drawing/2014/main" id="{F55BDC81-DC53-4CEC-A7A2-64D1CA3C6458}"/>
            </a:ext>
          </a:extLst>
        </xdr:cNvPr>
        <xdr:cNvSpPr txBox="1">
          <a:spLocks noChangeArrowheads="1"/>
        </xdr:cNvSpPr>
      </xdr:nvSpPr>
      <xdr:spPr bwMode="auto">
        <a:xfrm>
          <a:off x="3933825" y="16373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76200" cy="28575"/>
    <xdr:sp macro="" textlink="">
      <xdr:nvSpPr>
        <xdr:cNvPr id="2074" name="Text Box 46">
          <a:extLst>
            <a:ext uri="{FF2B5EF4-FFF2-40B4-BE49-F238E27FC236}">
              <a16:creationId xmlns:a16="http://schemas.microsoft.com/office/drawing/2014/main" id="{2750B29C-66F7-474A-B5D5-B067AE376A21}"/>
            </a:ext>
          </a:extLst>
        </xdr:cNvPr>
        <xdr:cNvSpPr txBox="1">
          <a:spLocks noChangeArrowheads="1"/>
        </xdr:cNvSpPr>
      </xdr:nvSpPr>
      <xdr:spPr bwMode="auto">
        <a:xfrm>
          <a:off x="3933825" y="16373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76200" cy="28575"/>
    <xdr:sp macro="" textlink="">
      <xdr:nvSpPr>
        <xdr:cNvPr id="2075" name="Text Box 43">
          <a:extLst>
            <a:ext uri="{FF2B5EF4-FFF2-40B4-BE49-F238E27FC236}">
              <a16:creationId xmlns:a16="http://schemas.microsoft.com/office/drawing/2014/main" id="{5E7BDC62-5BAF-4DA6-842F-FB07F82DB2A4}"/>
            </a:ext>
          </a:extLst>
        </xdr:cNvPr>
        <xdr:cNvSpPr txBox="1">
          <a:spLocks noChangeArrowheads="1"/>
        </xdr:cNvSpPr>
      </xdr:nvSpPr>
      <xdr:spPr bwMode="auto">
        <a:xfrm>
          <a:off x="3933825" y="16373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76200" cy="66675"/>
    <xdr:sp macro="" textlink="">
      <xdr:nvSpPr>
        <xdr:cNvPr id="2076" name="Text Box 68">
          <a:extLst>
            <a:ext uri="{FF2B5EF4-FFF2-40B4-BE49-F238E27FC236}">
              <a16:creationId xmlns:a16="http://schemas.microsoft.com/office/drawing/2014/main" id="{AB2C60EF-2622-490F-92BC-E59D799731F0}"/>
            </a:ext>
          </a:extLst>
        </xdr:cNvPr>
        <xdr:cNvSpPr txBox="1">
          <a:spLocks noChangeArrowheads="1"/>
        </xdr:cNvSpPr>
      </xdr:nvSpPr>
      <xdr:spPr bwMode="auto">
        <a:xfrm>
          <a:off x="3933825" y="16373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76200" cy="66675"/>
    <xdr:sp macro="" textlink="">
      <xdr:nvSpPr>
        <xdr:cNvPr id="2077" name="Text Box 69">
          <a:extLst>
            <a:ext uri="{FF2B5EF4-FFF2-40B4-BE49-F238E27FC236}">
              <a16:creationId xmlns:a16="http://schemas.microsoft.com/office/drawing/2014/main" id="{2BC243ED-DAFF-4FF2-88FB-FA651AB175FD}"/>
            </a:ext>
          </a:extLst>
        </xdr:cNvPr>
        <xdr:cNvSpPr txBox="1">
          <a:spLocks noChangeArrowheads="1"/>
        </xdr:cNvSpPr>
      </xdr:nvSpPr>
      <xdr:spPr bwMode="auto">
        <a:xfrm>
          <a:off x="3933825" y="16373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76200" cy="66675"/>
    <xdr:sp macro="" textlink="">
      <xdr:nvSpPr>
        <xdr:cNvPr id="2078" name="Text Box 70">
          <a:extLst>
            <a:ext uri="{FF2B5EF4-FFF2-40B4-BE49-F238E27FC236}">
              <a16:creationId xmlns:a16="http://schemas.microsoft.com/office/drawing/2014/main" id="{6A469F0A-45B5-4A88-BAAD-0036C98C94AC}"/>
            </a:ext>
          </a:extLst>
        </xdr:cNvPr>
        <xdr:cNvSpPr txBox="1">
          <a:spLocks noChangeArrowheads="1"/>
        </xdr:cNvSpPr>
      </xdr:nvSpPr>
      <xdr:spPr bwMode="auto">
        <a:xfrm>
          <a:off x="3933825" y="16373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76200" cy="66675"/>
    <xdr:sp macro="" textlink="">
      <xdr:nvSpPr>
        <xdr:cNvPr id="2079" name="Text Box 71">
          <a:extLst>
            <a:ext uri="{FF2B5EF4-FFF2-40B4-BE49-F238E27FC236}">
              <a16:creationId xmlns:a16="http://schemas.microsoft.com/office/drawing/2014/main" id="{ADCBB751-A364-4BCC-B667-42B0D173A0DF}"/>
            </a:ext>
          </a:extLst>
        </xdr:cNvPr>
        <xdr:cNvSpPr txBox="1">
          <a:spLocks noChangeArrowheads="1"/>
        </xdr:cNvSpPr>
      </xdr:nvSpPr>
      <xdr:spPr bwMode="auto">
        <a:xfrm>
          <a:off x="3933825" y="16373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76200" cy="66675"/>
    <xdr:sp macro="" textlink="">
      <xdr:nvSpPr>
        <xdr:cNvPr id="2080" name="Text Box 72">
          <a:extLst>
            <a:ext uri="{FF2B5EF4-FFF2-40B4-BE49-F238E27FC236}">
              <a16:creationId xmlns:a16="http://schemas.microsoft.com/office/drawing/2014/main" id="{7C953029-2914-4805-A0DA-CBE39FB03684}"/>
            </a:ext>
          </a:extLst>
        </xdr:cNvPr>
        <xdr:cNvSpPr txBox="1">
          <a:spLocks noChangeArrowheads="1"/>
        </xdr:cNvSpPr>
      </xdr:nvSpPr>
      <xdr:spPr bwMode="auto">
        <a:xfrm>
          <a:off x="3933825" y="16373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76200" cy="66675"/>
    <xdr:sp macro="" textlink="">
      <xdr:nvSpPr>
        <xdr:cNvPr id="2081" name="Text Box 73">
          <a:extLst>
            <a:ext uri="{FF2B5EF4-FFF2-40B4-BE49-F238E27FC236}">
              <a16:creationId xmlns:a16="http://schemas.microsoft.com/office/drawing/2014/main" id="{6BB52FF3-7962-4DB8-992B-387468B6B74C}"/>
            </a:ext>
          </a:extLst>
        </xdr:cNvPr>
        <xdr:cNvSpPr txBox="1">
          <a:spLocks noChangeArrowheads="1"/>
        </xdr:cNvSpPr>
      </xdr:nvSpPr>
      <xdr:spPr bwMode="auto">
        <a:xfrm>
          <a:off x="3933825" y="16373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76200" cy="28575"/>
    <xdr:sp macro="" textlink="">
      <xdr:nvSpPr>
        <xdr:cNvPr id="2082" name="Text Box 46">
          <a:extLst>
            <a:ext uri="{FF2B5EF4-FFF2-40B4-BE49-F238E27FC236}">
              <a16:creationId xmlns:a16="http://schemas.microsoft.com/office/drawing/2014/main" id="{C4571561-7DB4-472C-BB06-28A37535DC69}"/>
            </a:ext>
          </a:extLst>
        </xdr:cNvPr>
        <xdr:cNvSpPr txBox="1">
          <a:spLocks noChangeArrowheads="1"/>
        </xdr:cNvSpPr>
      </xdr:nvSpPr>
      <xdr:spPr bwMode="auto">
        <a:xfrm>
          <a:off x="3933825" y="16373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76200" cy="28575"/>
    <xdr:sp macro="" textlink="">
      <xdr:nvSpPr>
        <xdr:cNvPr id="2083" name="Text Box 43">
          <a:extLst>
            <a:ext uri="{FF2B5EF4-FFF2-40B4-BE49-F238E27FC236}">
              <a16:creationId xmlns:a16="http://schemas.microsoft.com/office/drawing/2014/main" id="{2448383C-3423-4637-B5F9-F1EE6CCC3DFE}"/>
            </a:ext>
          </a:extLst>
        </xdr:cNvPr>
        <xdr:cNvSpPr txBox="1">
          <a:spLocks noChangeArrowheads="1"/>
        </xdr:cNvSpPr>
      </xdr:nvSpPr>
      <xdr:spPr bwMode="auto">
        <a:xfrm>
          <a:off x="3933825" y="16373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76200" cy="28575"/>
    <xdr:sp macro="" textlink="">
      <xdr:nvSpPr>
        <xdr:cNvPr id="2084" name="Text Box 46">
          <a:extLst>
            <a:ext uri="{FF2B5EF4-FFF2-40B4-BE49-F238E27FC236}">
              <a16:creationId xmlns:a16="http://schemas.microsoft.com/office/drawing/2014/main" id="{450F29D7-5922-4A7E-9843-940CDB807FB6}"/>
            </a:ext>
          </a:extLst>
        </xdr:cNvPr>
        <xdr:cNvSpPr txBox="1">
          <a:spLocks noChangeArrowheads="1"/>
        </xdr:cNvSpPr>
      </xdr:nvSpPr>
      <xdr:spPr bwMode="auto">
        <a:xfrm>
          <a:off x="3933825" y="16373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76200" cy="28575"/>
    <xdr:sp macro="" textlink="">
      <xdr:nvSpPr>
        <xdr:cNvPr id="2085" name="Text Box 43">
          <a:extLst>
            <a:ext uri="{FF2B5EF4-FFF2-40B4-BE49-F238E27FC236}">
              <a16:creationId xmlns:a16="http://schemas.microsoft.com/office/drawing/2014/main" id="{ED11D57D-8926-45F5-93EB-227F27A42BDD}"/>
            </a:ext>
          </a:extLst>
        </xdr:cNvPr>
        <xdr:cNvSpPr txBox="1">
          <a:spLocks noChangeArrowheads="1"/>
        </xdr:cNvSpPr>
      </xdr:nvSpPr>
      <xdr:spPr bwMode="auto">
        <a:xfrm>
          <a:off x="3933825" y="16373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76200" cy="47625"/>
    <xdr:sp macro="" textlink="">
      <xdr:nvSpPr>
        <xdr:cNvPr id="2086" name="Text Box 68">
          <a:extLst>
            <a:ext uri="{FF2B5EF4-FFF2-40B4-BE49-F238E27FC236}">
              <a16:creationId xmlns:a16="http://schemas.microsoft.com/office/drawing/2014/main" id="{E9A8E987-17C2-44D2-9323-24CD2C0E22E7}"/>
            </a:ext>
          </a:extLst>
        </xdr:cNvPr>
        <xdr:cNvSpPr txBox="1">
          <a:spLocks noChangeArrowheads="1"/>
        </xdr:cNvSpPr>
      </xdr:nvSpPr>
      <xdr:spPr bwMode="auto">
        <a:xfrm>
          <a:off x="3933825" y="163734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76200" cy="47625"/>
    <xdr:sp macro="" textlink="">
      <xdr:nvSpPr>
        <xdr:cNvPr id="2087" name="Text Box 69">
          <a:extLst>
            <a:ext uri="{FF2B5EF4-FFF2-40B4-BE49-F238E27FC236}">
              <a16:creationId xmlns:a16="http://schemas.microsoft.com/office/drawing/2014/main" id="{D3FF8FBE-93FD-4121-9125-A872F939C671}"/>
            </a:ext>
          </a:extLst>
        </xdr:cNvPr>
        <xdr:cNvSpPr txBox="1">
          <a:spLocks noChangeArrowheads="1"/>
        </xdr:cNvSpPr>
      </xdr:nvSpPr>
      <xdr:spPr bwMode="auto">
        <a:xfrm>
          <a:off x="3933825" y="163734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76200" cy="47625"/>
    <xdr:sp macro="" textlink="">
      <xdr:nvSpPr>
        <xdr:cNvPr id="2088" name="Text Box 70">
          <a:extLst>
            <a:ext uri="{FF2B5EF4-FFF2-40B4-BE49-F238E27FC236}">
              <a16:creationId xmlns:a16="http://schemas.microsoft.com/office/drawing/2014/main" id="{AF9D5D08-AC0F-41ED-82FD-4E35BDEEE258}"/>
            </a:ext>
          </a:extLst>
        </xdr:cNvPr>
        <xdr:cNvSpPr txBox="1">
          <a:spLocks noChangeArrowheads="1"/>
        </xdr:cNvSpPr>
      </xdr:nvSpPr>
      <xdr:spPr bwMode="auto">
        <a:xfrm>
          <a:off x="3933825" y="163734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76200" cy="47625"/>
    <xdr:sp macro="" textlink="">
      <xdr:nvSpPr>
        <xdr:cNvPr id="2089" name="Text Box 71">
          <a:extLst>
            <a:ext uri="{FF2B5EF4-FFF2-40B4-BE49-F238E27FC236}">
              <a16:creationId xmlns:a16="http://schemas.microsoft.com/office/drawing/2014/main" id="{F16E22E1-4608-462C-AC42-CF9192FD1ECB}"/>
            </a:ext>
          </a:extLst>
        </xdr:cNvPr>
        <xdr:cNvSpPr txBox="1">
          <a:spLocks noChangeArrowheads="1"/>
        </xdr:cNvSpPr>
      </xdr:nvSpPr>
      <xdr:spPr bwMode="auto">
        <a:xfrm>
          <a:off x="3933825" y="163734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76200" cy="47625"/>
    <xdr:sp macro="" textlink="">
      <xdr:nvSpPr>
        <xdr:cNvPr id="2090" name="Text Box 72">
          <a:extLst>
            <a:ext uri="{FF2B5EF4-FFF2-40B4-BE49-F238E27FC236}">
              <a16:creationId xmlns:a16="http://schemas.microsoft.com/office/drawing/2014/main" id="{D6B02EB7-4CFD-48A3-9917-59003E35B6A4}"/>
            </a:ext>
          </a:extLst>
        </xdr:cNvPr>
        <xdr:cNvSpPr txBox="1">
          <a:spLocks noChangeArrowheads="1"/>
        </xdr:cNvSpPr>
      </xdr:nvSpPr>
      <xdr:spPr bwMode="auto">
        <a:xfrm>
          <a:off x="3933825" y="163734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76200" cy="47625"/>
    <xdr:sp macro="" textlink="">
      <xdr:nvSpPr>
        <xdr:cNvPr id="2091" name="Text Box 73">
          <a:extLst>
            <a:ext uri="{FF2B5EF4-FFF2-40B4-BE49-F238E27FC236}">
              <a16:creationId xmlns:a16="http://schemas.microsoft.com/office/drawing/2014/main" id="{B66DB3E5-F686-4D9D-AFEB-EF3E71D82ABF}"/>
            </a:ext>
          </a:extLst>
        </xdr:cNvPr>
        <xdr:cNvSpPr txBox="1">
          <a:spLocks noChangeArrowheads="1"/>
        </xdr:cNvSpPr>
      </xdr:nvSpPr>
      <xdr:spPr bwMode="auto">
        <a:xfrm>
          <a:off x="3933825" y="163734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76200" cy="28575"/>
    <xdr:sp macro="" textlink="">
      <xdr:nvSpPr>
        <xdr:cNvPr id="2092" name="Text Box 46">
          <a:extLst>
            <a:ext uri="{FF2B5EF4-FFF2-40B4-BE49-F238E27FC236}">
              <a16:creationId xmlns:a16="http://schemas.microsoft.com/office/drawing/2014/main" id="{62CF31EF-B30C-4537-890E-503276033E2A}"/>
            </a:ext>
          </a:extLst>
        </xdr:cNvPr>
        <xdr:cNvSpPr txBox="1">
          <a:spLocks noChangeArrowheads="1"/>
        </xdr:cNvSpPr>
      </xdr:nvSpPr>
      <xdr:spPr bwMode="auto">
        <a:xfrm>
          <a:off x="3933825" y="16373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76200" cy="28575"/>
    <xdr:sp macro="" textlink="">
      <xdr:nvSpPr>
        <xdr:cNvPr id="2093" name="Text Box 43">
          <a:extLst>
            <a:ext uri="{FF2B5EF4-FFF2-40B4-BE49-F238E27FC236}">
              <a16:creationId xmlns:a16="http://schemas.microsoft.com/office/drawing/2014/main" id="{E8829451-16ED-464F-85E1-F6C068866CA3}"/>
            </a:ext>
          </a:extLst>
        </xdr:cNvPr>
        <xdr:cNvSpPr txBox="1">
          <a:spLocks noChangeArrowheads="1"/>
        </xdr:cNvSpPr>
      </xdr:nvSpPr>
      <xdr:spPr bwMode="auto">
        <a:xfrm>
          <a:off x="3933825" y="16373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76200" cy="28575"/>
    <xdr:sp macro="" textlink="">
      <xdr:nvSpPr>
        <xdr:cNvPr id="2094" name="Text Box 46">
          <a:extLst>
            <a:ext uri="{FF2B5EF4-FFF2-40B4-BE49-F238E27FC236}">
              <a16:creationId xmlns:a16="http://schemas.microsoft.com/office/drawing/2014/main" id="{2FB383CF-C7D9-4168-B798-3BFBD68CB12A}"/>
            </a:ext>
          </a:extLst>
        </xdr:cNvPr>
        <xdr:cNvSpPr txBox="1">
          <a:spLocks noChangeArrowheads="1"/>
        </xdr:cNvSpPr>
      </xdr:nvSpPr>
      <xdr:spPr bwMode="auto">
        <a:xfrm>
          <a:off x="3933825" y="16373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76200" cy="28575"/>
    <xdr:sp macro="" textlink="">
      <xdr:nvSpPr>
        <xdr:cNvPr id="2095" name="Text Box 43">
          <a:extLst>
            <a:ext uri="{FF2B5EF4-FFF2-40B4-BE49-F238E27FC236}">
              <a16:creationId xmlns:a16="http://schemas.microsoft.com/office/drawing/2014/main" id="{61949EE9-0222-4D80-BB76-4D600A288EB6}"/>
            </a:ext>
          </a:extLst>
        </xdr:cNvPr>
        <xdr:cNvSpPr txBox="1">
          <a:spLocks noChangeArrowheads="1"/>
        </xdr:cNvSpPr>
      </xdr:nvSpPr>
      <xdr:spPr bwMode="auto">
        <a:xfrm>
          <a:off x="3933825" y="16373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76200" cy="171450"/>
    <xdr:sp macro="" textlink="">
      <xdr:nvSpPr>
        <xdr:cNvPr id="2096" name="Text Box 65">
          <a:extLst>
            <a:ext uri="{FF2B5EF4-FFF2-40B4-BE49-F238E27FC236}">
              <a16:creationId xmlns:a16="http://schemas.microsoft.com/office/drawing/2014/main" id="{E7561317-3AA9-4CDB-B156-6DA67DE588B9}"/>
            </a:ext>
          </a:extLst>
        </xdr:cNvPr>
        <xdr:cNvSpPr txBox="1">
          <a:spLocks noChangeArrowheads="1"/>
        </xdr:cNvSpPr>
      </xdr:nvSpPr>
      <xdr:spPr bwMode="auto">
        <a:xfrm>
          <a:off x="3933825" y="163734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76200" cy="171450"/>
    <xdr:sp macro="" textlink="">
      <xdr:nvSpPr>
        <xdr:cNvPr id="2097" name="Text Box 91">
          <a:extLst>
            <a:ext uri="{FF2B5EF4-FFF2-40B4-BE49-F238E27FC236}">
              <a16:creationId xmlns:a16="http://schemas.microsoft.com/office/drawing/2014/main" id="{6E92671B-3949-4EFD-801D-82253004DD88}"/>
            </a:ext>
          </a:extLst>
        </xdr:cNvPr>
        <xdr:cNvSpPr txBox="1">
          <a:spLocks noChangeArrowheads="1"/>
        </xdr:cNvSpPr>
      </xdr:nvSpPr>
      <xdr:spPr bwMode="auto">
        <a:xfrm>
          <a:off x="3933825" y="163734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76200" cy="171450"/>
    <xdr:sp macro="" textlink="">
      <xdr:nvSpPr>
        <xdr:cNvPr id="2098" name="Text Box 65">
          <a:extLst>
            <a:ext uri="{FF2B5EF4-FFF2-40B4-BE49-F238E27FC236}">
              <a16:creationId xmlns:a16="http://schemas.microsoft.com/office/drawing/2014/main" id="{7C8965BE-701C-4833-ADB2-33C4BF3790D9}"/>
            </a:ext>
          </a:extLst>
        </xdr:cNvPr>
        <xdr:cNvSpPr txBox="1">
          <a:spLocks noChangeArrowheads="1"/>
        </xdr:cNvSpPr>
      </xdr:nvSpPr>
      <xdr:spPr bwMode="auto">
        <a:xfrm>
          <a:off x="3933825" y="163734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76200" cy="171450"/>
    <xdr:sp macro="" textlink="">
      <xdr:nvSpPr>
        <xdr:cNvPr id="2099" name="Text Box 91">
          <a:extLst>
            <a:ext uri="{FF2B5EF4-FFF2-40B4-BE49-F238E27FC236}">
              <a16:creationId xmlns:a16="http://schemas.microsoft.com/office/drawing/2014/main" id="{4B48D4F0-EEED-46B0-8A04-770D57D4616C}"/>
            </a:ext>
          </a:extLst>
        </xdr:cNvPr>
        <xdr:cNvSpPr txBox="1">
          <a:spLocks noChangeArrowheads="1"/>
        </xdr:cNvSpPr>
      </xdr:nvSpPr>
      <xdr:spPr bwMode="auto">
        <a:xfrm>
          <a:off x="3933825" y="163734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70</xdr:row>
      <xdr:rowOff>0</xdr:rowOff>
    </xdr:from>
    <xdr:ext cx="76200" cy="171450"/>
    <xdr:sp macro="" textlink="">
      <xdr:nvSpPr>
        <xdr:cNvPr id="2100" name="Text Box 46">
          <a:extLst>
            <a:ext uri="{FF2B5EF4-FFF2-40B4-BE49-F238E27FC236}">
              <a16:creationId xmlns:a16="http://schemas.microsoft.com/office/drawing/2014/main" id="{25AA59D5-46B0-416A-9E2E-2945D0B98E9D}"/>
            </a:ext>
          </a:extLst>
        </xdr:cNvPr>
        <xdr:cNvSpPr txBox="1">
          <a:spLocks noChangeArrowheads="1"/>
        </xdr:cNvSpPr>
      </xdr:nvSpPr>
      <xdr:spPr bwMode="auto">
        <a:xfrm>
          <a:off x="4676775" y="163734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70</xdr:row>
      <xdr:rowOff>0</xdr:rowOff>
    </xdr:from>
    <xdr:ext cx="76200" cy="171450"/>
    <xdr:sp macro="" textlink="">
      <xdr:nvSpPr>
        <xdr:cNvPr id="2101" name="Text Box 43">
          <a:extLst>
            <a:ext uri="{FF2B5EF4-FFF2-40B4-BE49-F238E27FC236}">
              <a16:creationId xmlns:a16="http://schemas.microsoft.com/office/drawing/2014/main" id="{7516AE7A-0898-494A-BB8B-7D9673544392}"/>
            </a:ext>
          </a:extLst>
        </xdr:cNvPr>
        <xdr:cNvSpPr txBox="1">
          <a:spLocks noChangeArrowheads="1"/>
        </xdr:cNvSpPr>
      </xdr:nvSpPr>
      <xdr:spPr bwMode="auto">
        <a:xfrm>
          <a:off x="4676775" y="163734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76200" cy="66675"/>
    <xdr:sp macro="" textlink="">
      <xdr:nvSpPr>
        <xdr:cNvPr id="2102" name="Text Box 68">
          <a:extLst>
            <a:ext uri="{FF2B5EF4-FFF2-40B4-BE49-F238E27FC236}">
              <a16:creationId xmlns:a16="http://schemas.microsoft.com/office/drawing/2014/main" id="{7454A8F8-350F-4E9E-934B-214DEE40730B}"/>
            </a:ext>
          </a:extLst>
        </xdr:cNvPr>
        <xdr:cNvSpPr txBox="1">
          <a:spLocks noChangeArrowheads="1"/>
        </xdr:cNvSpPr>
      </xdr:nvSpPr>
      <xdr:spPr bwMode="auto">
        <a:xfrm>
          <a:off x="3933825" y="16373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76200" cy="66675"/>
    <xdr:sp macro="" textlink="">
      <xdr:nvSpPr>
        <xdr:cNvPr id="2103" name="Text Box 69">
          <a:extLst>
            <a:ext uri="{FF2B5EF4-FFF2-40B4-BE49-F238E27FC236}">
              <a16:creationId xmlns:a16="http://schemas.microsoft.com/office/drawing/2014/main" id="{E3AE71B7-FCEE-4472-A6F3-EC84AA86D1DD}"/>
            </a:ext>
          </a:extLst>
        </xdr:cNvPr>
        <xdr:cNvSpPr txBox="1">
          <a:spLocks noChangeArrowheads="1"/>
        </xdr:cNvSpPr>
      </xdr:nvSpPr>
      <xdr:spPr bwMode="auto">
        <a:xfrm>
          <a:off x="3933825" y="16373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76200" cy="66675"/>
    <xdr:sp macro="" textlink="">
      <xdr:nvSpPr>
        <xdr:cNvPr id="2104" name="Text Box 70">
          <a:extLst>
            <a:ext uri="{FF2B5EF4-FFF2-40B4-BE49-F238E27FC236}">
              <a16:creationId xmlns:a16="http://schemas.microsoft.com/office/drawing/2014/main" id="{852E9BE8-C12A-4382-A800-A3A29606CD55}"/>
            </a:ext>
          </a:extLst>
        </xdr:cNvPr>
        <xdr:cNvSpPr txBox="1">
          <a:spLocks noChangeArrowheads="1"/>
        </xdr:cNvSpPr>
      </xdr:nvSpPr>
      <xdr:spPr bwMode="auto">
        <a:xfrm>
          <a:off x="3933825" y="16373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76200" cy="66675"/>
    <xdr:sp macro="" textlink="">
      <xdr:nvSpPr>
        <xdr:cNvPr id="2105" name="Text Box 71">
          <a:extLst>
            <a:ext uri="{FF2B5EF4-FFF2-40B4-BE49-F238E27FC236}">
              <a16:creationId xmlns:a16="http://schemas.microsoft.com/office/drawing/2014/main" id="{9BFA133A-D34F-4BBC-B3F4-8EBD91226781}"/>
            </a:ext>
          </a:extLst>
        </xdr:cNvPr>
        <xdr:cNvSpPr txBox="1">
          <a:spLocks noChangeArrowheads="1"/>
        </xdr:cNvSpPr>
      </xdr:nvSpPr>
      <xdr:spPr bwMode="auto">
        <a:xfrm>
          <a:off x="3933825" y="16373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76200" cy="66675"/>
    <xdr:sp macro="" textlink="">
      <xdr:nvSpPr>
        <xdr:cNvPr id="2106" name="Text Box 72">
          <a:extLst>
            <a:ext uri="{FF2B5EF4-FFF2-40B4-BE49-F238E27FC236}">
              <a16:creationId xmlns:a16="http://schemas.microsoft.com/office/drawing/2014/main" id="{F513FBCB-A1B6-468F-955A-8E58051C400C}"/>
            </a:ext>
          </a:extLst>
        </xdr:cNvPr>
        <xdr:cNvSpPr txBox="1">
          <a:spLocks noChangeArrowheads="1"/>
        </xdr:cNvSpPr>
      </xdr:nvSpPr>
      <xdr:spPr bwMode="auto">
        <a:xfrm>
          <a:off x="3933825" y="16373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76200" cy="66675"/>
    <xdr:sp macro="" textlink="">
      <xdr:nvSpPr>
        <xdr:cNvPr id="2107" name="Text Box 73">
          <a:extLst>
            <a:ext uri="{FF2B5EF4-FFF2-40B4-BE49-F238E27FC236}">
              <a16:creationId xmlns:a16="http://schemas.microsoft.com/office/drawing/2014/main" id="{F1541FC5-ECA4-4B55-802F-C8C1F48EB161}"/>
            </a:ext>
          </a:extLst>
        </xdr:cNvPr>
        <xdr:cNvSpPr txBox="1">
          <a:spLocks noChangeArrowheads="1"/>
        </xdr:cNvSpPr>
      </xdr:nvSpPr>
      <xdr:spPr bwMode="auto">
        <a:xfrm>
          <a:off x="3933825" y="16373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76200" cy="28575"/>
    <xdr:sp macro="" textlink="">
      <xdr:nvSpPr>
        <xdr:cNvPr id="2108" name="Text Box 46">
          <a:extLst>
            <a:ext uri="{FF2B5EF4-FFF2-40B4-BE49-F238E27FC236}">
              <a16:creationId xmlns:a16="http://schemas.microsoft.com/office/drawing/2014/main" id="{8C89FB99-CC41-4D76-9446-583D088EFBFC}"/>
            </a:ext>
          </a:extLst>
        </xdr:cNvPr>
        <xdr:cNvSpPr txBox="1">
          <a:spLocks noChangeArrowheads="1"/>
        </xdr:cNvSpPr>
      </xdr:nvSpPr>
      <xdr:spPr bwMode="auto">
        <a:xfrm>
          <a:off x="3933825" y="16373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76200" cy="28575"/>
    <xdr:sp macro="" textlink="">
      <xdr:nvSpPr>
        <xdr:cNvPr id="2109" name="Text Box 43">
          <a:extLst>
            <a:ext uri="{FF2B5EF4-FFF2-40B4-BE49-F238E27FC236}">
              <a16:creationId xmlns:a16="http://schemas.microsoft.com/office/drawing/2014/main" id="{A14A5A0B-57E1-4514-AB99-12E3A855DCA0}"/>
            </a:ext>
          </a:extLst>
        </xdr:cNvPr>
        <xdr:cNvSpPr txBox="1">
          <a:spLocks noChangeArrowheads="1"/>
        </xdr:cNvSpPr>
      </xdr:nvSpPr>
      <xdr:spPr bwMode="auto">
        <a:xfrm>
          <a:off x="3933825" y="16373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76200" cy="28575"/>
    <xdr:sp macro="" textlink="">
      <xdr:nvSpPr>
        <xdr:cNvPr id="2110" name="Text Box 46">
          <a:extLst>
            <a:ext uri="{FF2B5EF4-FFF2-40B4-BE49-F238E27FC236}">
              <a16:creationId xmlns:a16="http://schemas.microsoft.com/office/drawing/2014/main" id="{8E245803-C21A-4BCB-B94E-6E75F6AD5596}"/>
            </a:ext>
          </a:extLst>
        </xdr:cNvPr>
        <xdr:cNvSpPr txBox="1">
          <a:spLocks noChangeArrowheads="1"/>
        </xdr:cNvSpPr>
      </xdr:nvSpPr>
      <xdr:spPr bwMode="auto">
        <a:xfrm>
          <a:off x="3933825" y="16373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76200" cy="28575"/>
    <xdr:sp macro="" textlink="">
      <xdr:nvSpPr>
        <xdr:cNvPr id="2111" name="Text Box 43">
          <a:extLst>
            <a:ext uri="{FF2B5EF4-FFF2-40B4-BE49-F238E27FC236}">
              <a16:creationId xmlns:a16="http://schemas.microsoft.com/office/drawing/2014/main" id="{2023C607-6737-4395-B82D-ED3400F5C85C}"/>
            </a:ext>
          </a:extLst>
        </xdr:cNvPr>
        <xdr:cNvSpPr txBox="1">
          <a:spLocks noChangeArrowheads="1"/>
        </xdr:cNvSpPr>
      </xdr:nvSpPr>
      <xdr:spPr bwMode="auto">
        <a:xfrm>
          <a:off x="3933825" y="16373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76200" cy="66675"/>
    <xdr:sp macro="" textlink="">
      <xdr:nvSpPr>
        <xdr:cNvPr id="2112" name="Text Box 68">
          <a:extLst>
            <a:ext uri="{FF2B5EF4-FFF2-40B4-BE49-F238E27FC236}">
              <a16:creationId xmlns:a16="http://schemas.microsoft.com/office/drawing/2014/main" id="{E7AC1482-03B0-4E7F-BF27-6542AF63D8E2}"/>
            </a:ext>
          </a:extLst>
        </xdr:cNvPr>
        <xdr:cNvSpPr txBox="1">
          <a:spLocks noChangeArrowheads="1"/>
        </xdr:cNvSpPr>
      </xdr:nvSpPr>
      <xdr:spPr bwMode="auto">
        <a:xfrm>
          <a:off x="3933825" y="16373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76200" cy="66675"/>
    <xdr:sp macro="" textlink="">
      <xdr:nvSpPr>
        <xdr:cNvPr id="2113" name="Text Box 69">
          <a:extLst>
            <a:ext uri="{FF2B5EF4-FFF2-40B4-BE49-F238E27FC236}">
              <a16:creationId xmlns:a16="http://schemas.microsoft.com/office/drawing/2014/main" id="{3F0B1006-AAEB-4EA2-8AA4-D5C624DA3263}"/>
            </a:ext>
          </a:extLst>
        </xdr:cNvPr>
        <xdr:cNvSpPr txBox="1">
          <a:spLocks noChangeArrowheads="1"/>
        </xdr:cNvSpPr>
      </xdr:nvSpPr>
      <xdr:spPr bwMode="auto">
        <a:xfrm>
          <a:off x="3933825" y="16373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76200" cy="66675"/>
    <xdr:sp macro="" textlink="">
      <xdr:nvSpPr>
        <xdr:cNvPr id="2114" name="Text Box 70">
          <a:extLst>
            <a:ext uri="{FF2B5EF4-FFF2-40B4-BE49-F238E27FC236}">
              <a16:creationId xmlns:a16="http://schemas.microsoft.com/office/drawing/2014/main" id="{33FBA285-66E7-42A6-820C-F9C6D0938C7E}"/>
            </a:ext>
          </a:extLst>
        </xdr:cNvPr>
        <xdr:cNvSpPr txBox="1">
          <a:spLocks noChangeArrowheads="1"/>
        </xdr:cNvSpPr>
      </xdr:nvSpPr>
      <xdr:spPr bwMode="auto">
        <a:xfrm>
          <a:off x="3933825" y="16373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76200" cy="66675"/>
    <xdr:sp macro="" textlink="">
      <xdr:nvSpPr>
        <xdr:cNvPr id="2115" name="Text Box 71">
          <a:extLst>
            <a:ext uri="{FF2B5EF4-FFF2-40B4-BE49-F238E27FC236}">
              <a16:creationId xmlns:a16="http://schemas.microsoft.com/office/drawing/2014/main" id="{3FE66E7D-8BE4-442C-9762-C565601B8281}"/>
            </a:ext>
          </a:extLst>
        </xdr:cNvPr>
        <xdr:cNvSpPr txBox="1">
          <a:spLocks noChangeArrowheads="1"/>
        </xdr:cNvSpPr>
      </xdr:nvSpPr>
      <xdr:spPr bwMode="auto">
        <a:xfrm>
          <a:off x="3933825" y="16373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76200" cy="66675"/>
    <xdr:sp macro="" textlink="">
      <xdr:nvSpPr>
        <xdr:cNvPr id="2116" name="Text Box 72">
          <a:extLst>
            <a:ext uri="{FF2B5EF4-FFF2-40B4-BE49-F238E27FC236}">
              <a16:creationId xmlns:a16="http://schemas.microsoft.com/office/drawing/2014/main" id="{226222CA-5EE4-41AC-BFE4-71C7FAA70C61}"/>
            </a:ext>
          </a:extLst>
        </xdr:cNvPr>
        <xdr:cNvSpPr txBox="1">
          <a:spLocks noChangeArrowheads="1"/>
        </xdr:cNvSpPr>
      </xdr:nvSpPr>
      <xdr:spPr bwMode="auto">
        <a:xfrm>
          <a:off x="3933825" y="16373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76200" cy="66675"/>
    <xdr:sp macro="" textlink="">
      <xdr:nvSpPr>
        <xdr:cNvPr id="2117" name="Text Box 73">
          <a:extLst>
            <a:ext uri="{FF2B5EF4-FFF2-40B4-BE49-F238E27FC236}">
              <a16:creationId xmlns:a16="http://schemas.microsoft.com/office/drawing/2014/main" id="{21EE8F18-EC9C-4561-A50E-D21313789EFF}"/>
            </a:ext>
          </a:extLst>
        </xdr:cNvPr>
        <xdr:cNvSpPr txBox="1">
          <a:spLocks noChangeArrowheads="1"/>
        </xdr:cNvSpPr>
      </xdr:nvSpPr>
      <xdr:spPr bwMode="auto">
        <a:xfrm>
          <a:off x="3933825" y="16373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76200" cy="28575"/>
    <xdr:sp macro="" textlink="">
      <xdr:nvSpPr>
        <xdr:cNvPr id="2118" name="Text Box 46">
          <a:extLst>
            <a:ext uri="{FF2B5EF4-FFF2-40B4-BE49-F238E27FC236}">
              <a16:creationId xmlns:a16="http://schemas.microsoft.com/office/drawing/2014/main" id="{566CA43C-E7C5-4265-9BB9-736C18E206C1}"/>
            </a:ext>
          </a:extLst>
        </xdr:cNvPr>
        <xdr:cNvSpPr txBox="1">
          <a:spLocks noChangeArrowheads="1"/>
        </xdr:cNvSpPr>
      </xdr:nvSpPr>
      <xdr:spPr bwMode="auto">
        <a:xfrm>
          <a:off x="3933825" y="16373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76200" cy="28575"/>
    <xdr:sp macro="" textlink="">
      <xdr:nvSpPr>
        <xdr:cNvPr id="2119" name="Text Box 43">
          <a:extLst>
            <a:ext uri="{FF2B5EF4-FFF2-40B4-BE49-F238E27FC236}">
              <a16:creationId xmlns:a16="http://schemas.microsoft.com/office/drawing/2014/main" id="{208DDBBD-F026-4D53-AA27-C4E24EE3245B}"/>
            </a:ext>
          </a:extLst>
        </xdr:cNvPr>
        <xdr:cNvSpPr txBox="1">
          <a:spLocks noChangeArrowheads="1"/>
        </xdr:cNvSpPr>
      </xdr:nvSpPr>
      <xdr:spPr bwMode="auto">
        <a:xfrm>
          <a:off x="3933825" y="16373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76200" cy="28575"/>
    <xdr:sp macro="" textlink="">
      <xdr:nvSpPr>
        <xdr:cNvPr id="2120" name="Text Box 46">
          <a:extLst>
            <a:ext uri="{FF2B5EF4-FFF2-40B4-BE49-F238E27FC236}">
              <a16:creationId xmlns:a16="http://schemas.microsoft.com/office/drawing/2014/main" id="{7EA7F03B-100E-41FD-A461-1B82E41D40E8}"/>
            </a:ext>
          </a:extLst>
        </xdr:cNvPr>
        <xdr:cNvSpPr txBox="1">
          <a:spLocks noChangeArrowheads="1"/>
        </xdr:cNvSpPr>
      </xdr:nvSpPr>
      <xdr:spPr bwMode="auto">
        <a:xfrm>
          <a:off x="3933825" y="16373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76200" cy="47625"/>
    <xdr:sp macro="" textlink="">
      <xdr:nvSpPr>
        <xdr:cNvPr id="2121" name="Text Box 68">
          <a:extLst>
            <a:ext uri="{FF2B5EF4-FFF2-40B4-BE49-F238E27FC236}">
              <a16:creationId xmlns:a16="http://schemas.microsoft.com/office/drawing/2014/main" id="{072BE33B-1AF9-40A1-BACC-7C21C1318D46}"/>
            </a:ext>
          </a:extLst>
        </xdr:cNvPr>
        <xdr:cNvSpPr txBox="1">
          <a:spLocks noChangeArrowheads="1"/>
        </xdr:cNvSpPr>
      </xdr:nvSpPr>
      <xdr:spPr bwMode="auto">
        <a:xfrm>
          <a:off x="3933825" y="163734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76200" cy="47625"/>
    <xdr:sp macro="" textlink="">
      <xdr:nvSpPr>
        <xdr:cNvPr id="2122" name="Text Box 69">
          <a:extLst>
            <a:ext uri="{FF2B5EF4-FFF2-40B4-BE49-F238E27FC236}">
              <a16:creationId xmlns:a16="http://schemas.microsoft.com/office/drawing/2014/main" id="{EC047450-1572-44C4-B7EB-66DBE0AD3E51}"/>
            </a:ext>
          </a:extLst>
        </xdr:cNvPr>
        <xdr:cNvSpPr txBox="1">
          <a:spLocks noChangeArrowheads="1"/>
        </xdr:cNvSpPr>
      </xdr:nvSpPr>
      <xdr:spPr bwMode="auto">
        <a:xfrm>
          <a:off x="3933825" y="163734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76200" cy="47625"/>
    <xdr:sp macro="" textlink="">
      <xdr:nvSpPr>
        <xdr:cNvPr id="2123" name="Text Box 70">
          <a:extLst>
            <a:ext uri="{FF2B5EF4-FFF2-40B4-BE49-F238E27FC236}">
              <a16:creationId xmlns:a16="http://schemas.microsoft.com/office/drawing/2014/main" id="{98A9AC23-7D11-4469-B96B-7B9801842665}"/>
            </a:ext>
          </a:extLst>
        </xdr:cNvPr>
        <xdr:cNvSpPr txBox="1">
          <a:spLocks noChangeArrowheads="1"/>
        </xdr:cNvSpPr>
      </xdr:nvSpPr>
      <xdr:spPr bwMode="auto">
        <a:xfrm>
          <a:off x="3933825" y="163734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76200" cy="47625"/>
    <xdr:sp macro="" textlink="">
      <xdr:nvSpPr>
        <xdr:cNvPr id="2124" name="Text Box 71">
          <a:extLst>
            <a:ext uri="{FF2B5EF4-FFF2-40B4-BE49-F238E27FC236}">
              <a16:creationId xmlns:a16="http://schemas.microsoft.com/office/drawing/2014/main" id="{35D5E159-E217-4BE5-8151-902CE5843D98}"/>
            </a:ext>
          </a:extLst>
        </xdr:cNvPr>
        <xdr:cNvSpPr txBox="1">
          <a:spLocks noChangeArrowheads="1"/>
        </xdr:cNvSpPr>
      </xdr:nvSpPr>
      <xdr:spPr bwMode="auto">
        <a:xfrm>
          <a:off x="3933825" y="163734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76200" cy="47625"/>
    <xdr:sp macro="" textlink="">
      <xdr:nvSpPr>
        <xdr:cNvPr id="2125" name="Text Box 72">
          <a:extLst>
            <a:ext uri="{FF2B5EF4-FFF2-40B4-BE49-F238E27FC236}">
              <a16:creationId xmlns:a16="http://schemas.microsoft.com/office/drawing/2014/main" id="{915BED87-E3C7-4A31-95A5-C7CFB0B50429}"/>
            </a:ext>
          </a:extLst>
        </xdr:cNvPr>
        <xdr:cNvSpPr txBox="1">
          <a:spLocks noChangeArrowheads="1"/>
        </xdr:cNvSpPr>
      </xdr:nvSpPr>
      <xdr:spPr bwMode="auto">
        <a:xfrm>
          <a:off x="3933825" y="163734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76200" cy="47625"/>
    <xdr:sp macro="" textlink="">
      <xdr:nvSpPr>
        <xdr:cNvPr id="2126" name="Text Box 73">
          <a:extLst>
            <a:ext uri="{FF2B5EF4-FFF2-40B4-BE49-F238E27FC236}">
              <a16:creationId xmlns:a16="http://schemas.microsoft.com/office/drawing/2014/main" id="{6A7068C3-A950-4F13-998F-FEAAD0113A46}"/>
            </a:ext>
          </a:extLst>
        </xdr:cNvPr>
        <xdr:cNvSpPr txBox="1">
          <a:spLocks noChangeArrowheads="1"/>
        </xdr:cNvSpPr>
      </xdr:nvSpPr>
      <xdr:spPr bwMode="auto">
        <a:xfrm>
          <a:off x="3933825" y="163734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76200" cy="28575"/>
    <xdr:sp macro="" textlink="">
      <xdr:nvSpPr>
        <xdr:cNvPr id="2127" name="Text Box 46">
          <a:extLst>
            <a:ext uri="{FF2B5EF4-FFF2-40B4-BE49-F238E27FC236}">
              <a16:creationId xmlns:a16="http://schemas.microsoft.com/office/drawing/2014/main" id="{78BFA226-B08C-48C7-9DB2-E64D6DEE3A7C}"/>
            </a:ext>
          </a:extLst>
        </xdr:cNvPr>
        <xdr:cNvSpPr txBox="1">
          <a:spLocks noChangeArrowheads="1"/>
        </xdr:cNvSpPr>
      </xdr:nvSpPr>
      <xdr:spPr bwMode="auto">
        <a:xfrm>
          <a:off x="3933825" y="16373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76200" cy="28575"/>
    <xdr:sp macro="" textlink="">
      <xdr:nvSpPr>
        <xdr:cNvPr id="2128" name="Text Box 43">
          <a:extLst>
            <a:ext uri="{FF2B5EF4-FFF2-40B4-BE49-F238E27FC236}">
              <a16:creationId xmlns:a16="http://schemas.microsoft.com/office/drawing/2014/main" id="{E7CC88BC-7FCB-4280-9DFD-D7A5F80CDD56}"/>
            </a:ext>
          </a:extLst>
        </xdr:cNvPr>
        <xdr:cNvSpPr txBox="1">
          <a:spLocks noChangeArrowheads="1"/>
        </xdr:cNvSpPr>
      </xdr:nvSpPr>
      <xdr:spPr bwMode="auto">
        <a:xfrm>
          <a:off x="3933825" y="16373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76200" cy="28575"/>
    <xdr:sp macro="" textlink="">
      <xdr:nvSpPr>
        <xdr:cNvPr id="2129" name="Text Box 46">
          <a:extLst>
            <a:ext uri="{FF2B5EF4-FFF2-40B4-BE49-F238E27FC236}">
              <a16:creationId xmlns:a16="http://schemas.microsoft.com/office/drawing/2014/main" id="{6957759D-C89F-4ECE-9072-8BB54E13F93F}"/>
            </a:ext>
          </a:extLst>
        </xdr:cNvPr>
        <xdr:cNvSpPr txBox="1">
          <a:spLocks noChangeArrowheads="1"/>
        </xdr:cNvSpPr>
      </xdr:nvSpPr>
      <xdr:spPr bwMode="auto">
        <a:xfrm>
          <a:off x="3933825" y="16373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76200" cy="28575"/>
    <xdr:sp macro="" textlink="">
      <xdr:nvSpPr>
        <xdr:cNvPr id="2130" name="Text Box 43">
          <a:extLst>
            <a:ext uri="{FF2B5EF4-FFF2-40B4-BE49-F238E27FC236}">
              <a16:creationId xmlns:a16="http://schemas.microsoft.com/office/drawing/2014/main" id="{5E1BFC9A-401E-4AEA-A189-1C71425F623A}"/>
            </a:ext>
          </a:extLst>
        </xdr:cNvPr>
        <xdr:cNvSpPr txBox="1">
          <a:spLocks noChangeArrowheads="1"/>
        </xdr:cNvSpPr>
      </xdr:nvSpPr>
      <xdr:spPr bwMode="auto">
        <a:xfrm>
          <a:off x="3933825" y="16373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70</xdr:row>
      <xdr:rowOff>0</xdr:rowOff>
    </xdr:from>
    <xdr:ext cx="0" cy="171450"/>
    <xdr:sp macro="" textlink="">
      <xdr:nvSpPr>
        <xdr:cNvPr id="2131" name="Text Box 10">
          <a:extLst>
            <a:ext uri="{FF2B5EF4-FFF2-40B4-BE49-F238E27FC236}">
              <a16:creationId xmlns:a16="http://schemas.microsoft.com/office/drawing/2014/main" id="{B016854D-B997-4772-BB3E-D92D06C2DCF2}"/>
            </a:ext>
          </a:extLst>
        </xdr:cNvPr>
        <xdr:cNvSpPr txBox="1">
          <a:spLocks noChangeArrowheads="1"/>
        </xdr:cNvSpPr>
      </xdr:nvSpPr>
      <xdr:spPr bwMode="auto">
        <a:xfrm>
          <a:off x="1057275" y="163734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70</xdr:row>
      <xdr:rowOff>0</xdr:rowOff>
    </xdr:from>
    <xdr:ext cx="0" cy="171450"/>
    <xdr:sp macro="" textlink="">
      <xdr:nvSpPr>
        <xdr:cNvPr id="2132" name="Text Box 11">
          <a:extLst>
            <a:ext uri="{FF2B5EF4-FFF2-40B4-BE49-F238E27FC236}">
              <a16:creationId xmlns:a16="http://schemas.microsoft.com/office/drawing/2014/main" id="{F93CB72F-2ACF-4B21-83BF-740E7C82CF91}"/>
            </a:ext>
          </a:extLst>
        </xdr:cNvPr>
        <xdr:cNvSpPr txBox="1">
          <a:spLocks noChangeArrowheads="1"/>
        </xdr:cNvSpPr>
      </xdr:nvSpPr>
      <xdr:spPr bwMode="auto">
        <a:xfrm>
          <a:off x="1057275" y="163734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76200" cy="171450"/>
    <xdr:sp macro="" textlink="">
      <xdr:nvSpPr>
        <xdr:cNvPr id="2133" name="Text Box 65">
          <a:extLst>
            <a:ext uri="{FF2B5EF4-FFF2-40B4-BE49-F238E27FC236}">
              <a16:creationId xmlns:a16="http://schemas.microsoft.com/office/drawing/2014/main" id="{8FF76B7D-73C9-4030-9B68-1F0A258A0900}"/>
            </a:ext>
          </a:extLst>
        </xdr:cNvPr>
        <xdr:cNvSpPr txBox="1">
          <a:spLocks noChangeArrowheads="1"/>
        </xdr:cNvSpPr>
      </xdr:nvSpPr>
      <xdr:spPr bwMode="auto">
        <a:xfrm>
          <a:off x="3933825" y="163734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76200" cy="171450"/>
    <xdr:sp macro="" textlink="">
      <xdr:nvSpPr>
        <xdr:cNvPr id="2134" name="Text Box 91">
          <a:extLst>
            <a:ext uri="{FF2B5EF4-FFF2-40B4-BE49-F238E27FC236}">
              <a16:creationId xmlns:a16="http://schemas.microsoft.com/office/drawing/2014/main" id="{9016F203-4646-48E6-86DD-94039973B53E}"/>
            </a:ext>
          </a:extLst>
        </xdr:cNvPr>
        <xdr:cNvSpPr txBox="1">
          <a:spLocks noChangeArrowheads="1"/>
        </xdr:cNvSpPr>
      </xdr:nvSpPr>
      <xdr:spPr bwMode="auto">
        <a:xfrm>
          <a:off x="3933825" y="163734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76200" cy="171450"/>
    <xdr:sp macro="" textlink="">
      <xdr:nvSpPr>
        <xdr:cNvPr id="2135" name="Text Box 65">
          <a:extLst>
            <a:ext uri="{FF2B5EF4-FFF2-40B4-BE49-F238E27FC236}">
              <a16:creationId xmlns:a16="http://schemas.microsoft.com/office/drawing/2014/main" id="{41231DEA-7D6F-436C-AD67-9F0E3556A064}"/>
            </a:ext>
          </a:extLst>
        </xdr:cNvPr>
        <xdr:cNvSpPr txBox="1">
          <a:spLocks noChangeArrowheads="1"/>
        </xdr:cNvSpPr>
      </xdr:nvSpPr>
      <xdr:spPr bwMode="auto">
        <a:xfrm>
          <a:off x="3933825" y="163734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76200" cy="171450"/>
    <xdr:sp macro="" textlink="">
      <xdr:nvSpPr>
        <xdr:cNvPr id="2136" name="Text Box 91">
          <a:extLst>
            <a:ext uri="{FF2B5EF4-FFF2-40B4-BE49-F238E27FC236}">
              <a16:creationId xmlns:a16="http://schemas.microsoft.com/office/drawing/2014/main" id="{CE6E16E4-973E-4AE2-A025-3B92C801464E}"/>
            </a:ext>
          </a:extLst>
        </xdr:cNvPr>
        <xdr:cNvSpPr txBox="1">
          <a:spLocks noChangeArrowheads="1"/>
        </xdr:cNvSpPr>
      </xdr:nvSpPr>
      <xdr:spPr bwMode="auto">
        <a:xfrm>
          <a:off x="3933825" y="163734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70</xdr:row>
      <xdr:rowOff>0</xdr:rowOff>
    </xdr:from>
    <xdr:ext cx="76200" cy="171450"/>
    <xdr:sp macro="" textlink="">
      <xdr:nvSpPr>
        <xdr:cNvPr id="2137" name="Text Box 46">
          <a:extLst>
            <a:ext uri="{FF2B5EF4-FFF2-40B4-BE49-F238E27FC236}">
              <a16:creationId xmlns:a16="http://schemas.microsoft.com/office/drawing/2014/main" id="{6C20220F-7BA7-4201-9842-0B5F110937A3}"/>
            </a:ext>
          </a:extLst>
        </xdr:cNvPr>
        <xdr:cNvSpPr txBox="1">
          <a:spLocks noChangeArrowheads="1"/>
        </xdr:cNvSpPr>
      </xdr:nvSpPr>
      <xdr:spPr bwMode="auto">
        <a:xfrm>
          <a:off x="4676775" y="163734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70</xdr:row>
      <xdr:rowOff>0</xdr:rowOff>
    </xdr:from>
    <xdr:ext cx="76200" cy="171450"/>
    <xdr:sp macro="" textlink="">
      <xdr:nvSpPr>
        <xdr:cNvPr id="2138" name="Text Box 43">
          <a:extLst>
            <a:ext uri="{FF2B5EF4-FFF2-40B4-BE49-F238E27FC236}">
              <a16:creationId xmlns:a16="http://schemas.microsoft.com/office/drawing/2014/main" id="{DD5D0BB1-81D6-454D-8153-6A86FF7E68A6}"/>
            </a:ext>
          </a:extLst>
        </xdr:cNvPr>
        <xdr:cNvSpPr txBox="1">
          <a:spLocks noChangeArrowheads="1"/>
        </xdr:cNvSpPr>
      </xdr:nvSpPr>
      <xdr:spPr bwMode="auto">
        <a:xfrm>
          <a:off x="4676775" y="163734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76200" cy="66675"/>
    <xdr:sp macro="" textlink="">
      <xdr:nvSpPr>
        <xdr:cNvPr id="2139" name="Text Box 68">
          <a:extLst>
            <a:ext uri="{FF2B5EF4-FFF2-40B4-BE49-F238E27FC236}">
              <a16:creationId xmlns:a16="http://schemas.microsoft.com/office/drawing/2014/main" id="{1D70450C-82F3-4E61-B382-69CECCD47EE3}"/>
            </a:ext>
          </a:extLst>
        </xdr:cNvPr>
        <xdr:cNvSpPr txBox="1">
          <a:spLocks noChangeArrowheads="1"/>
        </xdr:cNvSpPr>
      </xdr:nvSpPr>
      <xdr:spPr bwMode="auto">
        <a:xfrm>
          <a:off x="3933825" y="16373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76200" cy="66675"/>
    <xdr:sp macro="" textlink="">
      <xdr:nvSpPr>
        <xdr:cNvPr id="2140" name="Text Box 69">
          <a:extLst>
            <a:ext uri="{FF2B5EF4-FFF2-40B4-BE49-F238E27FC236}">
              <a16:creationId xmlns:a16="http://schemas.microsoft.com/office/drawing/2014/main" id="{A4277B99-ACAD-46B3-8AA6-E39B1AFD6716}"/>
            </a:ext>
          </a:extLst>
        </xdr:cNvPr>
        <xdr:cNvSpPr txBox="1">
          <a:spLocks noChangeArrowheads="1"/>
        </xdr:cNvSpPr>
      </xdr:nvSpPr>
      <xdr:spPr bwMode="auto">
        <a:xfrm>
          <a:off x="3933825" y="16373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76200" cy="66675"/>
    <xdr:sp macro="" textlink="">
      <xdr:nvSpPr>
        <xdr:cNvPr id="2141" name="Text Box 70">
          <a:extLst>
            <a:ext uri="{FF2B5EF4-FFF2-40B4-BE49-F238E27FC236}">
              <a16:creationId xmlns:a16="http://schemas.microsoft.com/office/drawing/2014/main" id="{997CEF90-C4AB-44F6-8157-D199452070C0}"/>
            </a:ext>
          </a:extLst>
        </xdr:cNvPr>
        <xdr:cNvSpPr txBox="1">
          <a:spLocks noChangeArrowheads="1"/>
        </xdr:cNvSpPr>
      </xdr:nvSpPr>
      <xdr:spPr bwMode="auto">
        <a:xfrm>
          <a:off x="3933825" y="16373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76200" cy="66675"/>
    <xdr:sp macro="" textlink="">
      <xdr:nvSpPr>
        <xdr:cNvPr id="2142" name="Text Box 71">
          <a:extLst>
            <a:ext uri="{FF2B5EF4-FFF2-40B4-BE49-F238E27FC236}">
              <a16:creationId xmlns:a16="http://schemas.microsoft.com/office/drawing/2014/main" id="{125D91F8-A905-403A-ADDC-ABDDFCDC7B54}"/>
            </a:ext>
          </a:extLst>
        </xdr:cNvPr>
        <xdr:cNvSpPr txBox="1">
          <a:spLocks noChangeArrowheads="1"/>
        </xdr:cNvSpPr>
      </xdr:nvSpPr>
      <xdr:spPr bwMode="auto">
        <a:xfrm>
          <a:off x="3933825" y="16373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76200" cy="66675"/>
    <xdr:sp macro="" textlink="">
      <xdr:nvSpPr>
        <xdr:cNvPr id="2143" name="Text Box 72">
          <a:extLst>
            <a:ext uri="{FF2B5EF4-FFF2-40B4-BE49-F238E27FC236}">
              <a16:creationId xmlns:a16="http://schemas.microsoft.com/office/drawing/2014/main" id="{3BF024BC-6FF7-4D98-BA14-8002C8209A39}"/>
            </a:ext>
          </a:extLst>
        </xdr:cNvPr>
        <xdr:cNvSpPr txBox="1">
          <a:spLocks noChangeArrowheads="1"/>
        </xdr:cNvSpPr>
      </xdr:nvSpPr>
      <xdr:spPr bwMode="auto">
        <a:xfrm>
          <a:off x="3933825" y="16373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76200" cy="66675"/>
    <xdr:sp macro="" textlink="">
      <xdr:nvSpPr>
        <xdr:cNvPr id="2144" name="Text Box 73">
          <a:extLst>
            <a:ext uri="{FF2B5EF4-FFF2-40B4-BE49-F238E27FC236}">
              <a16:creationId xmlns:a16="http://schemas.microsoft.com/office/drawing/2014/main" id="{F767DED9-125B-4EB0-A8DA-C5A31A516C3C}"/>
            </a:ext>
          </a:extLst>
        </xdr:cNvPr>
        <xdr:cNvSpPr txBox="1">
          <a:spLocks noChangeArrowheads="1"/>
        </xdr:cNvSpPr>
      </xdr:nvSpPr>
      <xdr:spPr bwMode="auto">
        <a:xfrm>
          <a:off x="3933825" y="16373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76200" cy="28575"/>
    <xdr:sp macro="" textlink="">
      <xdr:nvSpPr>
        <xdr:cNvPr id="2145" name="Text Box 46">
          <a:extLst>
            <a:ext uri="{FF2B5EF4-FFF2-40B4-BE49-F238E27FC236}">
              <a16:creationId xmlns:a16="http://schemas.microsoft.com/office/drawing/2014/main" id="{00BBB9D5-F5A4-4B23-AD70-9E119F534ACB}"/>
            </a:ext>
          </a:extLst>
        </xdr:cNvPr>
        <xdr:cNvSpPr txBox="1">
          <a:spLocks noChangeArrowheads="1"/>
        </xdr:cNvSpPr>
      </xdr:nvSpPr>
      <xdr:spPr bwMode="auto">
        <a:xfrm>
          <a:off x="3933825" y="16373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76200" cy="28575"/>
    <xdr:sp macro="" textlink="">
      <xdr:nvSpPr>
        <xdr:cNvPr id="2146" name="Text Box 43">
          <a:extLst>
            <a:ext uri="{FF2B5EF4-FFF2-40B4-BE49-F238E27FC236}">
              <a16:creationId xmlns:a16="http://schemas.microsoft.com/office/drawing/2014/main" id="{01800008-5015-4BA4-8FEF-C1B576B9E990}"/>
            </a:ext>
          </a:extLst>
        </xdr:cNvPr>
        <xdr:cNvSpPr txBox="1">
          <a:spLocks noChangeArrowheads="1"/>
        </xdr:cNvSpPr>
      </xdr:nvSpPr>
      <xdr:spPr bwMode="auto">
        <a:xfrm>
          <a:off x="3933825" y="16373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76200" cy="28575"/>
    <xdr:sp macro="" textlink="">
      <xdr:nvSpPr>
        <xdr:cNvPr id="2147" name="Text Box 46">
          <a:extLst>
            <a:ext uri="{FF2B5EF4-FFF2-40B4-BE49-F238E27FC236}">
              <a16:creationId xmlns:a16="http://schemas.microsoft.com/office/drawing/2014/main" id="{0E407D90-8CEB-489D-A498-E03796B0FBF8}"/>
            </a:ext>
          </a:extLst>
        </xdr:cNvPr>
        <xdr:cNvSpPr txBox="1">
          <a:spLocks noChangeArrowheads="1"/>
        </xdr:cNvSpPr>
      </xdr:nvSpPr>
      <xdr:spPr bwMode="auto">
        <a:xfrm>
          <a:off x="3933825" y="16373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76200" cy="28575"/>
    <xdr:sp macro="" textlink="">
      <xdr:nvSpPr>
        <xdr:cNvPr id="2148" name="Text Box 43">
          <a:extLst>
            <a:ext uri="{FF2B5EF4-FFF2-40B4-BE49-F238E27FC236}">
              <a16:creationId xmlns:a16="http://schemas.microsoft.com/office/drawing/2014/main" id="{68AACEE2-F486-49AC-A5FA-2990D2DD8D13}"/>
            </a:ext>
          </a:extLst>
        </xdr:cNvPr>
        <xdr:cNvSpPr txBox="1">
          <a:spLocks noChangeArrowheads="1"/>
        </xdr:cNvSpPr>
      </xdr:nvSpPr>
      <xdr:spPr bwMode="auto">
        <a:xfrm>
          <a:off x="3933825" y="16373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76200" cy="66675"/>
    <xdr:sp macro="" textlink="">
      <xdr:nvSpPr>
        <xdr:cNvPr id="2149" name="Text Box 68">
          <a:extLst>
            <a:ext uri="{FF2B5EF4-FFF2-40B4-BE49-F238E27FC236}">
              <a16:creationId xmlns:a16="http://schemas.microsoft.com/office/drawing/2014/main" id="{BA17DB0C-0A36-42E6-8168-6C220B8A84D2}"/>
            </a:ext>
          </a:extLst>
        </xdr:cNvPr>
        <xdr:cNvSpPr txBox="1">
          <a:spLocks noChangeArrowheads="1"/>
        </xdr:cNvSpPr>
      </xdr:nvSpPr>
      <xdr:spPr bwMode="auto">
        <a:xfrm>
          <a:off x="3933825" y="16373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76200" cy="66675"/>
    <xdr:sp macro="" textlink="">
      <xdr:nvSpPr>
        <xdr:cNvPr id="2150" name="Text Box 69">
          <a:extLst>
            <a:ext uri="{FF2B5EF4-FFF2-40B4-BE49-F238E27FC236}">
              <a16:creationId xmlns:a16="http://schemas.microsoft.com/office/drawing/2014/main" id="{9731E5E4-758F-48E1-A644-B2B13E18D789}"/>
            </a:ext>
          </a:extLst>
        </xdr:cNvPr>
        <xdr:cNvSpPr txBox="1">
          <a:spLocks noChangeArrowheads="1"/>
        </xdr:cNvSpPr>
      </xdr:nvSpPr>
      <xdr:spPr bwMode="auto">
        <a:xfrm>
          <a:off x="3933825" y="16373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76200" cy="66675"/>
    <xdr:sp macro="" textlink="">
      <xdr:nvSpPr>
        <xdr:cNvPr id="2151" name="Text Box 70">
          <a:extLst>
            <a:ext uri="{FF2B5EF4-FFF2-40B4-BE49-F238E27FC236}">
              <a16:creationId xmlns:a16="http://schemas.microsoft.com/office/drawing/2014/main" id="{90ABB7E5-2B73-4599-84E2-1150BB4CD334}"/>
            </a:ext>
          </a:extLst>
        </xdr:cNvPr>
        <xdr:cNvSpPr txBox="1">
          <a:spLocks noChangeArrowheads="1"/>
        </xdr:cNvSpPr>
      </xdr:nvSpPr>
      <xdr:spPr bwMode="auto">
        <a:xfrm>
          <a:off x="3933825" y="16373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76200" cy="66675"/>
    <xdr:sp macro="" textlink="">
      <xdr:nvSpPr>
        <xdr:cNvPr id="2152" name="Text Box 71">
          <a:extLst>
            <a:ext uri="{FF2B5EF4-FFF2-40B4-BE49-F238E27FC236}">
              <a16:creationId xmlns:a16="http://schemas.microsoft.com/office/drawing/2014/main" id="{D0BE6870-D1BC-461F-ADD1-188471BFA75E}"/>
            </a:ext>
          </a:extLst>
        </xdr:cNvPr>
        <xdr:cNvSpPr txBox="1">
          <a:spLocks noChangeArrowheads="1"/>
        </xdr:cNvSpPr>
      </xdr:nvSpPr>
      <xdr:spPr bwMode="auto">
        <a:xfrm>
          <a:off x="3933825" y="16373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76200" cy="66675"/>
    <xdr:sp macro="" textlink="">
      <xdr:nvSpPr>
        <xdr:cNvPr id="2153" name="Text Box 72">
          <a:extLst>
            <a:ext uri="{FF2B5EF4-FFF2-40B4-BE49-F238E27FC236}">
              <a16:creationId xmlns:a16="http://schemas.microsoft.com/office/drawing/2014/main" id="{0F876876-1093-476C-B320-F3595D3E0F3D}"/>
            </a:ext>
          </a:extLst>
        </xdr:cNvPr>
        <xdr:cNvSpPr txBox="1">
          <a:spLocks noChangeArrowheads="1"/>
        </xdr:cNvSpPr>
      </xdr:nvSpPr>
      <xdr:spPr bwMode="auto">
        <a:xfrm>
          <a:off x="3933825" y="16373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76200" cy="66675"/>
    <xdr:sp macro="" textlink="">
      <xdr:nvSpPr>
        <xdr:cNvPr id="2154" name="Text Box 73">
          <a:extLst>
            <a:ext uri="{FF2B5EF4-FFF2-40B4-BE49-F238E27FC236}">
              <a16:creationId xmlns:a16="http://schemas.microsoft.com/office/drawing/2014/main" id="{FF86EC8B-B704-43F2-A901-9269E04E9FF2}"/>
            </a:ext>
          </a:extLst>
        </xdr:cNvPr>
        <xdr:cNvSpPr txBox="1">
          <a:spLocks noChangeArrowheads="1"/>
        </xdr:cNvSpPr>
      </xdr:nvSpPr>
      <xdr:spPr bwMode="auto">
        <a:xfrm>
          <a:off x="3933825" y="16373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76200" cy="28575"/>
    <xdr:sp macro="" textlink="">
      <xdr:nvSpPr>
        <xdr:cNvPr id="2155" name="Text Box 46">
          <a:extLst>
            <a:ext uri="{FF2B5EF4-FFF2-40B4-BE49-F238E27FC236}">
              <a16:creationId xmlns:a16="http://schemas.microsoft.com/office/drawing/2014/main" id="{822D15DD-D411-4E83-90E1-8C06D4159137}"/>
            </a:ext>
          </a:extLst>
        </xdr:cNvPr>
        <xdr:cNvSpPr txBox="1">
          <a:spLocks noChangeArrowheads="1"/>
        </xdr:cNvSpPr>
      </xdr:nvSpPr>
      <xdr:spPr bwMode="auto">
        <a:xfrm>
          <a:off x="3933825" y="16373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76200" cy="28575"/>
    <xdr:sp macro="" textlink="">
      <xdr:nvSpPr>
        <xdr:cNvPr id="2156" name="Text Box 43">
          <a:extLst>
            <a:ext uri="{FF2B5EF4-FFF2-40B4-BE49-F238E27FC236}">
              <a16:creationId xmlns:a16="http://schemas.microsoft.com/office/drawing/2014/main" id="{0B538497-5140-43FD-9560-5297657B0301}"/>
            </a:ext>
          </a:extLst>
        </xdr:cNvPr>
        <xdr:cNvSpPr txBox="1">
          <a:spLocks noChangeArrowheads="1"/>
        </xdr:cNvSpPr>
      </xdr:nvSpPr>
      <xdr:spPr bwMode="auto">
        <a:xfrm>
          <a:off x="3933825" y="16373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76200" cy="28575"/>
    <xdr:sp macro="" textlink="">
      <xdr:nvSpPr>
        <xdr:cNvPr id="2157" name="Text Box 46">
          <a:extLst>
            <a:ext uri="{FF2B5EF4-FFF2-40B4-BE49-F238E27FC236}">
              <a16:creationId xmlns:a16="http://schemas.microsoft.com/office/drawing/2014/main" id="{F84FDBB1-7782-43FA-A141-295B1195195A}"/>
            </a:ext>
          </a:extLst>
        </xdr:cNvPr>
        <xdr:cNvSpPr txBox="1">
          <a:spLocks noChangeArrowheads="1"/>
        </xdr:cNvSpPr>
      </xdr:nvSpPr>
      <xdr:spPr bwMode="auto">
        <a:xfrm>
          <a:off x="3933825" y="16373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76200" cy="28575"/>
    <xdr:sp macro="" textlink="">
      <xdr:nvSpPr>
        <xdr:cNvPr id="2158" name="Text Box 43">
          <a:extLst>
            <a:ext uri="{FF2B5EF4-FFF2-40B4-BE49-F238E27FC236}">
              <a16:creationId xmlns:a16="http://schemas.microsoft.com/office/drawing/2014/main" id="{55FE6DB0-23F6-4C1A-8EC7-DD2B7BE86AB8}"/>
            </a:ext>
          </a:extLst>
        </xdr:cNvPr>
        <xdr:cNvSpPr txBox="1">
          <a:spLocks noChangeArrowheads="1"/>
        </xdr:cNvSpPr>
      </xdr:nvSpPr>
      <xdr:spPr bwMode="auto">
        <a:xfrm>
          <a:off x="3933825" y="16373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76200" cy="47625"/>
    <xdr:sp macro="" textlink="">
      <xdr:nvSpPr>
        <xdr:cNvPr id="2159" name="Text Box 68">
          <a:extLst>
            <a:ext uri="{FF2B5EF4-FFF2-40B4-BE49-F238E27FC236}">
              <a16:creationId xmlns:a16="http://schemas.microsoft.com/office/drawing/2014/main" id="{918BE507-EA87-4591-91C6-3B81A32BCE47}"/>
            </a:ext>
          </a:extLst>
        </xdr:cNvPr>
        <xdr:cNvSpPr txBox="1">
          <a:spLocks noChangeArrowheads="1"/>
        </xdr:cNvSpPr>
      </xdr:nvSpPr>
      <xdr:spPr bwMode="auto">
        <a:xfrm>
          <a:off x="3933825" y="163734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76200" cy="47625"/>
    <xdr:sp macro="" textlink="">
      <xdr:nvSpPr>
        <xdr:cNvPr id="2160" name="Text Box 69">
          <a:extLst>
            <a:ext uri="{FF2B5EF4-FFF2-40B4-BE49-F238E27FC236}">
              <a16:creationId xmlns:a16="http://schemas.microsoft.com/office/drawing/2014/main" id="{1D59A4E9-34B9-420E-9971-938DFDE8FEFC}"/>
            </a:ext>
          </a:extLst>
        </xdr:cNvPr>
        <xdr:cNvSpPr txBox="1">
          <a:spLocks noChangeArrowheads="1"/>
        </xdr:cNvSpPr>
      </xdr:nvSpPr>
      <xdr:spPr bwMode="auto">
        <a:xfrm>
          <a:off x="3933825" y="163734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76200" cy="47625"/>
    <xdr:sp macro="" textlink="">
      <xdr:nvSpPr>
        <xdr:cNvPr id="2161" name="Text Box 70">
          <a:extLst>
            <a:ext uri="{FF2B5EF4-FFF2-40B4-BE49-F238E27FC236}">
              <a16:creationId xmlns:a16="http://schemas.microsoft.com/office/drawing/2014/main" id="{DB2C64BC-5457-40B3-935E-B2A7B3061F97}"/>
            </a:ext>
          </a:extLst>
        </xdr:cNvPr>
        <xdr:cNvSpPr txBox="1">
          <a:spLocks noChangeArrowheads="1"/>
        </xdr:cNvSpPr>
      </xdr:nvSpPr>
      <xdr:spPr bwMode="auto">
        <a:xfrm>
          <a:off x="3933825" y="163734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76200" cy="47625"/>
    <xdr:sp macro="" textlink="">
      <xdr:nvSpPr>
        <xdr:cNvPr id="2162" name="Text Box 71">
          <a:extLst>
            <a:ext uri="{FF2B5EF4-FFF2-40B4-BE49-F238E27FC236}">
              <a16:creationId xmlns:a16="http://schemas.microsoft.com/office/drawing/2014/main" id="{936349D5-04EB-44C8-A784-5ECFCF2B2357}"/>
            </a:ext>
          </a:extLst>
        </xdr:cNvPr>
        <xdr:cNvSpPr txBox="1">
          <a:spLocks noChangeArrowheads="1"/>
        </xdr:cNvSpPr>
      </xdr:nvSpPr>
      <xdr:spPr bwMode="auto">
        <a:xfrm>
          <a:off x="3933825" y="163734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76200" cy="47625"/>
    <xdr:sp macro="" textlink="">
      <xdr:nvSpPr>
        <xdr:cNvPr id="2163" name="Text Box 72">
          <a:extLst>
            <a:ext uri="{FF2B5EF4-FFF2-40B4-BE49-F238E27FC236}">
              <a16:creationId xmlns:a16="http://schemas.microsoft.com/office/drawing/2014/main" id="{D970B35C-CCD9-4BAB-A5AE-662FC168F3D3}"/>
            </a:ext>
          </a:extLst>
        </xdr:cNvPr>
        <xdr:cNvSpPr txBox="1">
          <a:spLocks noChangeArrowheads="1"/>
        </xdr:cNvSpPr>
      </xdr:nvSpPr>
      <xdr:spPr bwMode="auto">
        <a:xfrm>
          <a:off x="3933825" y="163734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76200" cy="47625"/>
    <xdr:sp macro="" textlink="">
      <xdr:nvSpPr>
        <xdr:cNvPr id="2164" name="Text Box 73">
          <a:extLst>
            <a:ext uri="{FF2B5EF4-FFF2-40B4-BE49-F238E27FC236}">
              <a16:creationId xmlns:a16="http://schemas.microsoft.com/office/drawing/2014/main" id="{47DB3D74-5F84-4F6D-856B-69E13CA86288}"/>
            </a:ext>
          </a:extLst>
        </xdr:cNvPr>
        <xdr:cNvSpPr txBox="1">
          <a:spLocks noChangeArrowheads="1"/>
        </xdr:cNvSpPr>
      </xdr:nvSpPr>
      <xdr:spPr bwMode="auto">
        <a:xfrm>
          <a:off x="3933825" y="163734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76200" cy="28575"/>
    <xdr:sp macro="" textlink="">
      <xdr:nvSpPr>
        <xdr:cNvPr id="2165" name="Text Box 46">
          <a:extLst>
            <a:ext uri="{FF2B5EF4-FFF2-40B4-BE49-F238E27FC236}">
              <a16:creationId xmlns:a16="http://schemas.microsoft.com/office/drawing/2014/main" id="{417FFA3D-EA50-460D-9520-52A5D4013869}"/>
            </a:ext>
          </a:extLst>
        </xdr:cNvPr>
        <xdr:cNvSpPr txBox="1">
          <a:spLocks noChangeArrowheads="1"/>
        </xdr:cNvSpPr>
      </xdr:nvSpPr>
      <xdr:spPr bwMode="auto">
        <a:xfrm>
          <a:off x="3933825" y="16373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76200" cy="28575"/>
    <xdr:sp macro="" textlink="">
      <xdr:nvSpPr>
        <xdr:cNvPr id="2166" name="Text Box 43">
          <a:extLst>
            <a:ext uri="{FF2B5EF4-FFF2-40B4-BE49-F238E27FC236}">
              <a16:creationId xmlns:a16="http://schemas.microsoft.com/office/drawing/2014/main" id="{BAE6C1BB-633E-48C0-BCD8-6BC93C494476}"/>
            </a:ext>
          </a:extLst>
        </xdr:cNvPr>
        <xdr:cNvSpPr txBox="1">
          <a:spLocks noChangeArrowheads="1"/>
        </xdr:cNvSpPr>
      </xdr:nvSpPr>
      <xdr:spPr bwMode="auto">
        <a:xfrm>
          <a:off x="3933825" y="16373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76200" cy="28575"/>
    <xdr:sp macro="" textlink="">
      <xdr:nvSpPr>
        <xdr:cNvPr id="2167" name="Text Box 46">
          <a:extLst>
            <a:ext uri="{FF2B5EF4-FFF2-40B4-BE49-F238E27FC236}">
              <a16:creationId xmlns:a16="http://schemas.microsoft.com/office/drawing/2014/main" id="{217D3876-19C8-4DA8-BDA3-137BDBF9B797}"/>
            </a:ext>
          </a:extLst>
        </xdr:cNvPr>
        <xdr:cNvSpPr txBox="1">
          <a:spLocks noChangeArrowheads="1"/>
        </xdr:cNvSpPr>
      </xdr:nvSpPr>
      <xdr:spPr bwMode="auto">
        <a:xfrm>
          <a:off x="3933825" y="16373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76200" cy="28575"/>
    <xdr:sp macro="" textlink="">
      <xdr:nvSpPr>
        <xdr:cNvPr id="2168" name="Text Box 43">
          <a:extLst>
            <a:ext uri="{FF2B5EF4-FFF2-40B4-BE49-F238E27FC236}">
              <a16:creationId xmlns:a16="http://schemas.microsoft.com/office/drawing/2014/main" id="{4A8D39D7-2E46-4B83-AC21-14A3B98C6D3F}"/>
            </a:ext>
          </a:extLst>
        </xdr:cNvPr>
        <xdr:cNvSpPr txBox="1">
          <a:spLocks noChangeArrowheads="1"/>
        </xdr:cNvSpPr>
      </xdr:nvSpPr>
      <xdr:spPr bwMode="auto">
        <a:xfrm>
          <a:off x="3933825" y="16373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70</xdr:row>
      <xdr:rowOff>0</xdr:rowOff>
    </xdr:from>
    <xdr:ext cx="0" cy="171450"/>
    <xdr:sp macro="" textlink="">
      <xdr:nvSpPr>
        <xdr:cNvPr id="2169" name="Text Box 10">
          <a:extLst>
            <a:ext uri="{FF2B5EF4-FFF2-40B4-BE49-F238E27FC236}">
              <a16:creationId xmlns:a16="http://schemas.microsoft.com/office/drawing/2014/main" id="{FE5EB0FC-1E5A-4E55-9EFB-BCC19A9EE281}"/>
            </a:ext>
          </a:extLst>
        </xdr:cNvPr>
        <xdr:cNvSpPr txBox="1">
          <a:spLocks noChangeArrowheads="1"/>
        </xdr:cNvSpPr>
      </xdr:nvSpPr>
      <xdr:spPr bwMode="auto">
        <a:xfrm>
          <a:off x="1057275" y="163734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76200" cy="171450"/>
    <xdr:sp macro="" textlink="">
      <xdr:nvSpPr>
        <xdr:cNvPr id="2170" name="Text Box 65">
          <a:extLst>
            <a:ext uri="{FF2B5EF4-FFF2-40B4-BE49-F238E27FC236}">
              <a16:creationId xmlns:a16="http://schemas.microsoft.com/office/drawing/2014/main" id="{431133D2-FAB5-408B-A03F-C21748E742F1}"/>
            </a:ext>
          </a:extLst>
        </xdr:cNvPr>
        <xdr:cNvSpPr txBox="1">
          <a:spLocks noChangeArrowheads="1"/>
        </xdr:cNvSpPr>
      </xdr:nvSpPr>
      <xdr:spPr bwMode="auto">
        <a:xfrm>
          <a:off x="3933825" y="163734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76200" cy="171450"/>
    <xdr:sp macro="" textlink="">
      <xdr:nvSpPr>
        <xdr:cNvPr id="2171" name="Text Box 91">
          <a:extLst>
            <a:ext uri="{FF2B5EF4-FFF2-40B4-BE49-F238E27FC236}">
              <a16:creationId xmlns:a16="http://schemas.microsoft.com/office/drawing/2014/main" id="{28CF19AE-CAFA-4281-A559-B95B5581EF8F}"/>
            </a:ext>
          </a:extLst>
        </xdr:cNvPr>
        <xdr:cNvSpPr txBox="1">
          <a:spLocks noChangeArrowheads="1"/>
        </xdr:cNvSpPr>
      </xdr:nvSpPr>
      <xdr:spPr bwMode="auto">
        <a:xfrm>
          <a:off x="3933825" y="163734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76200" cy="171450"/>
    <xdr:sp macro="" textlink="">
      <xdr:nvSpPr>
        <xdr:cNvPr id="2172" name="Text Box 65">
          <a:extLst>
            <a:ext uri="{FF2B5EF4-FFF2-40B4-BE49-F238E27FC236}">
              <a16:creationId xmlns:a16="http://schemas.microsoft.com/office/drawing/2014/main" id="{38441421-0B35-4435-A4C2-7F58973C16B7}"/>
            </a:ext>
          </a:extLst>
        </xdr:cNvPr>
        <xdr:cNvSpPr txBox="1">
          <a:spLocks noChangeArrowheads="1"/>
        </xdr:cNvSpPr>
      </xdr:nvSpPr>
      <xdr:spPr bwMode="auto">
        <a:xfrm>
          <a:off x="3933825" y="163734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70</xdr:row>
      <xdr:rowOff>0</xdr:rowOff>
    </xdr:from>
    <xdr:ext cx="76200" cy="171450"/>
    <xdr:sp macro="" textlink="">
      <xdr:nvSpPr>
        <xdr:cNvPr id="2173" name="Text Box 46">
          <a:extLst>
            <a:ext uri="{FF2B5EF4-FFF2-40B4-BE49-F238E27FC236}">
              <a16:creationId xmlns:a16="http://schemas.microsoft.com/office/drawing/2014/main" id="{312E024D-DAC3-459A-87A6-BEEA1D34A257}"/>
            </a:ext>
          </a:extLst>
        </xdr:cNvPr>
        <xdr:cNvSpPr txBox="1">
          <a:spLocks noChangeArrowheads="1"/>
        </xdr:cNvSpPr>
      </xdr:nvSpPr>
      <xdr:spPr bwMode="auto">
        <a:xfrm>
          <a:off x="4676775" y="163734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70</xdr:row>
      <xdr:rowOff>0</xdr:rowOff>
    </xdr:from>
    <xdr:ext cx="76200" cy="171450"/>
    <xdr:sp macro="" textlink="">
      <xdr:nvSpPr>
        <xdr:cNvPr id="2174" name="Text Box 43">
          <a:extLst>
            <a:ext uri="{FF2B5EF4-FFF2-40B4-BE49-F238E27FC236}">
              <a16:creationId xmlns:a16="http://schemas.microsoft.com/office/drawing/2014/main" id="{7D9C2D4D-DE96-4EF3-910E-F71797C5647E}"/>
            </a:ext>
          </a:extLst>
        </xdr:cNvPr>
        <xdr:cNvSpPr txBox="1">
          <a:spLocks noChangeArrowheads="1"/>
        </xdr:cNvSpPr>
      </xdr:nvSpPr>
      <xdr:spPr bwMode="auto">
        <a:xfrm>
          <a:off x="4676775" y="163734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76200" cy="66675"/>
    <xdr:sp macro="" textlink="">
      <xdr:nvSpPr>
        <xdr:cNvPr id="2175" name="Text Box 68">
          <a:extLst>
            <a:ext uri="{FF2B5EF4-FFF2-40B4-BE49-F238E27FC236}">
              <a16:creationId xmlns:a16="http://schemas.microsoft.com/office/drawing/2014/main" id="{6F09A538-2FD2-4637-B0FB-5155D8C3201D}"/>
            </a:ext>
          </a:extLst>
        </xdr:cNvPr>
        <xdr:cNvSpPr txBox="1">
          <a:spLocks noChangeArrowheads="1"/>
        </xdr:cNvSpPr>
      </xdr:nvSpPr>
      <xdr:spPr bwMode="auto">
        <a:xfrm>
          <a:off x="3933825" y="16373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76200" cy="66675"/>
    <xdr:sp macro="" textlink="">
      <xdr:nvSpPr>
        <xdr:cNvPr id="2176" name="Text Box 69">
          <a:extLst>
            <a:ext uri="{FF2B5EF4-FFF2-40B4-BE49-F238E27FC236}">
              <a16:creationId xmlns:a16="http://schemas.microsoft.com/office/drawing/2014/main" id="{A8BCC4CC-9A45-4BF6-85B6-420BEE254275}"/>
            </a:ext>
          </a:extLst>
        </xdr:cNvPr>
        <xdr:cNvSpPr txBox="1">
          <a:spLocks noChangeArrowheads="1"/>
        </xdr:cNvSpPr>
      </xdr:nvSpPr>
      <xdr:spPr bwMode="auto">
        <a:xfrm>
          <a:off x="3933825" y="16373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76200" cy="66675"/>
    <xdr:sp macro="" textlink="">
      <xdr:nvSpPr>
        <xdr:cNvPr id="2177" name="Text Box 70">
          <a:extLst>
            <a:ext uri="{FF2B5EF4-FFF2-40B4-BE49-F238E27FC236}">
              <a16:creationId xmlns:a16="http://schemas.microsoft.com/office/drawing/2014/main" id="{4EDCF189-2AE9-4188-BCB3-F2117C65FC09}"/>
            </a:ext>
          </a:extLst>
        </xdr:cNvPr>
        <xdr:cNvSpPr txBox="1">
          <a:spLocks noChangeArrowheads="1"/>
        </xdr:cNvSpPr>
      </xdr:nvSpPr>
      <xdr:spPr bwMode="auto">
        <a:xfrm>
          <a:off x="3933825" y="16373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76200" cy="66675"/>
    <xdr:sp macro="" textlink="">
      <xdr:nvSpPr>
        <xdr:cNvPr id="2178" name="Text Box 71">
          <a:extLst>
            <a:ext uri="{FF2B5EF4-FFF2-40B4-BE49-F238E27FC236}">
              <a16:creationId xmlns:a16="http://schemas.microsoft.com/office/drawing/2014/main" id="{0DD76FE5-4A12-449A-964A-9F4DDE5F9BEE}"/>
            </a:ext>
          </a:extLst>
        </xdr:cNvPr>
        <xdr:cNvSpPr txBox="1">
          <a:spLocks noChangeArrowheads="1"/>
        </xdr:cNvSpPr>
      </xdr:nvSpPr>
      <xdr:spPr bwMode="auto">
        <a:xfrm>
          <a:off x="3933825" y="16373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76200" cy="66675"/>
    <xdr:sp macro="" textlink="">
      <xdr:nvSpPr>
        <xdr:cNvPr id="2179" name="Text Box 72">
          <a:extLst>
            <a:ext uri="{FF2B5EF4-FFF2-40B4-BE49-F238E27FC236}">
              <a16:creationId xmlns:a16="http://schemas.microsoft.com/office/drawing/2014/main" id="{17C29786-E8E2-4C4B-A99D-54C36785DCF6}"/>
            </a:ext>
          </a:extLst>
        </xdr:cNvPr>
        <xdr:cNvSpPr txBox="1">
          <a:spLocks noChangeArrowheads="1"/>
        </xdr:cNvSpPr>
      </xdr:nvSpPr>
      <xdr:spPr bwMode="auto">
        <a:xfrm>
          <a:off x="3933825" y="16373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76200" cy="66675"/>
    <xdr:sp macro="" textlink="">
      <xdr:nvSpPr>
        <xdr:cNvPr id="2180" name="Text Box 73">
          <a:extLst>
            <a:ext uri="{FF2B5EF4-FFF2-40B4-BE49-F238E27FC236}">
              <a16:creationId xmlns:a16="http://schemas.microsoft.com/office/drawing/2014/main" id="{BD404A6A-517C-4135-A9BF-F1FFABFB7DD3}"/>
            </a:ext>
          </a:extLst>
        </xdr:cNvPr>
        <xdr:cNvSpPr txBox="1">
          <a:spLocks noChangeArrowheads="1"/>
        </xdr:cNvSpPr>
      </xdr:nvSpPr>
      <xdr:spPr bwMode="auto">
        <a:xfrm>
          <a:off x="3933825" y="16373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76200" cy="28575"/>
    <xdr:sp macro="" textlink="">
      <xdr:nvSpPr>
        <xdr:cNvPr id="2181" name="Text Box 46">
          <a:extLst>
            <a:ext uri="{FF2B5EF4-FFF2-40B4-BE49-F238E27FC236}">
              <a16:creationId xmlns:a16="http://schemas.microsoft.com/office/drawing/2014/main" id="{0619DAB3-B11D-403C-BDD9-A032D48DDDF0}"/>
            </a:ext>
          </a:extLst>
        </xdr:cNvPr>
        <xdr:cNvSpPr txBox="1">
          <a:spLocks noChangeArrowheads="1"/>
        </xdr:cNvSpPr>
      </xdr:nvSpPr>
      <xdr:spPr bwMode="auto">
        <a:xfrm>
          <a:off x="3933825" y="16373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76200" cy="28575"/>
    <xdr:sp macro="" textlink="">
      <xdr:nvSpPr>
        <xdr:cNvPr id="2182" name="Text Box 43">
          <a:extLst>
            <a:ext uri="{FF2B5EF4-FFF2-40B4-BE49-F238E27FC236}">
              <a16:creationId xmlns:a16="http://schemas.microsoft.com/office/drawing/2014/main" id="{5F91981B-8010-495A-BB36-54C1A7BC3B98}"/>
            </a:ext>
          </a:extLst>
        </xdr:cNvPr>
        <xdr:cNvSpPr txBox="1">
          <a:spLocks noChangeArrowheads="1"/>
        </xdr:cNvSpPr>
      </xdr:nvSpPr>
      <xdr:spPr bwMode="auto">
        <a:xfrm>
          <a:off x="3933825" y="16373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76200" cy="28575"/>
    <xdr:sp macro="" textlink="">
      <xdr:nvSpPr>
        <xdr:cNvPr id="2183" name="Text Box 46">
          <a:extLst>
            <a:ext uri="{FF2B5EF4-FFF2-40B4-BE49-F238E27FC236}">
              <a16:creationId xmlns:a16="http://schemas.microsoft.com/office/drawing/2014/main" id="{192D6CD3-7569-4AA5-84D2-AEB770C475C1}"/>
            </a:ext>
          </a:extLst>
        </xdr:cNvPr>
        <xdr:cNvSpPr txBox="1">
          <a:spLocks noChangeArrowheads="1"/>
        </xdr:cNvSpPr>
      </xdr:nvSpPr>
      <xdr:spPr bwMode="auto">
        <a:xfrm>
          <a:off x="3933825" y="16373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76200" cy="28575"/>
    <xdr:sp macro="" textlink="">
      <xdr:nvSpPr>
        <xdr:cNvPr id="2184" name="Text Box 43">
          <a:extLst>
            <a:ext uri="{FF2B5EF4-FFF2-40B4-BE49-F238E27FC236}">
              <a16:creationId xmlns:a16="http://schemas.microsoft.com/office/drawing/2014/main" id="{305E7DF9-1683-48E8-95A0-EBBB9F84A5AA}"/>
            </a:ext>
          </a:extLst>
        </xdr:cNvPr>
        <xdr:cNvSpPr txBox="1">
          <a:spLocks noChangeArrowheads="1"/>
        </xdr:cNvSpPr>
      </xdr:nvSpPr>
      <xdr:spPr bwMode="auto">
        <a:xfrm>
          <a:off x="3933825" y="16373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76200" cy="66675"/>
    <xdr:sp macro="" textlink="">
      <xdr:nvSpPr>
        <xdr:cNvPr id="2185" name="Text Box 68">
          <a:extLst>
            <a:ext uri="{FF2B5EF4-FFF2-40B4-BE49-F238E27FC236}">
              <a16:creationId xmlns:a16="http://schemas.microsoft.com/office/drawing/2014/main" id="{F67CC3A2-D0BD-453C-9A31-4868C442924B}"/>
            </a:ext>
          </a:extLst>
        </xdr:cNvPr>
        <xdr:cNvSpPr txBox="1">
          <a:spLocks noChangeArrowheads="1"/>
        </xdr:cNvSpPr>
      </xdr:nvSpPr>
      <xdr:spPr bwMode="auto">
        <a:xfrm>
          <a:off x="3933825" y="16373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76200" cy="66675"/>
    <xdr:sp macro="" textlink="">
      <xdr:nvSpPr>
        <xdr:cNvPr id="2186" name="Text Box 69">
          <a:extLst>
            <a:ext uri="{FF2B5EF4-FFF2-40B4-BE49-F238E27FC236}">
              <a16:creationId xmlns:a16="http://schemas.microsoft.com/office/drawing/2014/main" id="{0240F1B8-D45F-4A0D-B45B-D8BBCC11ECE5}"/>
            </a:ext>
          </a:extLst>
        </xdr:cNvPr>
        <xdr:cNvSpPr txBox="1">
          <a:spLocks noChangeArrowheads="1"/>
        </xdr:cNvSpPr>
      </xdr:nvSpPr>
      <xdr:spPr bwMode="auto">
        <a:xfrm>
          <a:off x="3933825" y="16373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76200" cy="66675"/>
    <xdr:sp macro="" textlink="">
      <xdr:nvSpPr>
        <xdr:cNvPr id="2187" name="Text Box 70">
          <a:extLst>
            <a:ext uri="{FF2B5EF4-FFF2-40B4-BE49-F238E27FC236}">
              <a16:creationId xmlns:a16="http://schemas.microsoft.com/office/drawing/2014/main" id="{49DEBBB2-3C79-4B02-81F3-CCD3021432E0}"/>
            </a:ext>
          </a:extLst>
        </xdr:cNvPr>
        <xdr:cNvSpPr txBox="1">
          <a:spLocks noChangeArrowheads="1"/>
        </xdr:cNvSpPr>
      </xdr:nvSpPr>
      <xdr:spPr bwMode="auto">
        <a:xfrm>
          <a:off x="3933825" y="16373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76200" cy="66675"/>
    <xdr:sp macro="" textlink="">
      <xdr:nvSpPr>
        <xdr:cNvPr id="2188" name="Text Box 71">
          <a:extLst>
            <a:ext uri="{FF2B5EF4-FFF2-40B4-BE49-F238E27FC236}">
              <a16:creationId xmlns:a16="http://schemas.microsoft.com/office/drawing/2014/main" id="{BD026E28-801B-431F-BCCF-DCB8EC386F9A}"/>
            </a:ext>
          </a:extLst>
        </xdr:cNvPr>
        <xdr:cNvSpPr txBox="1">
          <a:spLocks noChangeArrowheads="1"/>
        </xdr:cNvSpPr>
      </xdr:nvSpPr>
      <xdr:spPr bwMode="auto">
        <a:xfrm>
          <a:off x="3933825" y="16373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76200" cy="66675"/>
    <xdr:sp macro="" textlink="">
      <xdr:nvSpPr>
        <xdr:cNvPr id="2189" name="Text Box 72">
          <a:extLst>
            <a:ext uri="{FF2B5EF4-FFF2-40B4-BE49-F238E27FC236}">
              <a16:creationId xmlns:a16="http://schemas.microsoft.com/office/drawing/2014/main" id="{F3E94B36-A51B-4DF3-AF1C-3238FE150583}"/>
            </a:ext>
          </a:extLst>
        </xdr:cNvPr>
        <xdr:cNvSpPr txBox="1">
          <a:spLocks noChangeArrowheads="1"/>
        </xdr:cNvSpPr>
      </xdr:nvSpPr>
      <xdr:spPr bwMode="auto">
        <a:xfrm>
          <a:off x="3933825" y="16373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76200" cy="66675"/>
    <xdr:sp macro="" textlink="">
      <xdr:nvSpPr>
        <xdr:cNvPr id="2190" name="Text Box 73">
          <a:extLst>
            <a:ext uri="{FF2B5EF4-FFF2-40B4-BE49-F238E27FC236}">
              <a16:creationId xmlns:a16="http://schemas.microsoft.com/office/drawing/2014/main" id="{C32CA23A-01A5-4526-A80C-5BA0E191D301}"/>
            </a:ext>
          </a:extLst>
        </xdr:cNvPr>
        <xdr:cNvSpPr txBox="1">
          <a:spLocks noChangeArrowheads="1"/>
        </xdr:cNvSpPr>
      </xdr:nvSpPr>
      <xdr:spPr bwMode="auto">
        <a:xfrm>
          <a:off x="3933825" y="16373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76200" cy="28575"/>
    <xdr:sp macro="" textlink="">
      <xdr:nvSpPr>
        <xdr:cNvPr id="2191" name="Text Box 46">
          <a:extLst>
            <a:ext uri="{FF2B5EF4-FFF2-40B4-BE49-F238E27FC236}">
              <a16:creationId xmlns:a16="http://schemas.microsoft.com/office/drawing/2014/main" id="{EFE4C453-1C4C-496B-AB23-10FF4A46B7C2}"/>
            </a:ext>
          </a:extLst>
        </xdr:cNvPr>
        <xdr:cNvSpPr txBox="1">
          <a:spLocks noChangeArrowheads="1"/>
        </xdr:cNvSpPr>
      </xdr:nvSpPr>
      <xdr:spPr bwMode="auto">
        <a:xfrm>
          <a:off x="3933825" y="16373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76200" cy="28575"/>
    <xdr:sp macro="" textlink="">
      <xdr:nvSpPr>
        <xdr:cNvPr id="2192" name="Text Box 43">
          <a:extLst>
            <a:ext uri="{FF2B5EF4-FFF2-40B4-BE49-F238E27FC236}">
              <a16:creationId xmlns:a16="http://schemas.microsoft.com/office/drawing/2014/main" id="{4A93F92D-DD09-4AC4-AA67-F85DB8F60382}"/>
            </a:ext>
          </a:extLst>
        </xdr:cNvPr>
        <xdr:cNvSpPr txBox="1">
          <a:spLocks noChangeArrowheads="1"/>
        </xdr:cNvSpPr>
      </xdr:nvSpPr>
      <xdr:spPr bwMode="auto">
        <a:xfrm>
          <a:off x="3933825" y="16373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76200" cy="28575"/>
    <xdr:sp macro="" textlink="">
      <xdr:nvSpPr>
        <xdr:cNvPr id="2193" name="Text Box 46">
          <a:extLst>
            <a:ext uri="{FF2B5EF4-FFF2-40B4-BE49-F238E27FC236}">
              <a16:creationId xmlns:a16="http://schemas.microsoft.com/office/drawing/2014/main" id="{11121027-2FF7-420E-8285-BBC3B331D955}"/>
            </a:ext>
          </a:extLst>
        </xdr:cNvPr>
        <xdr:cNvSpPr txBox="1">
          <a:spLocks noChangeArrowheads="1"/>
        </xdr:cNvSpPr>
      </xdr:nvSpPr>
      <xdr:spPr bwMode="auto">
        <a:xfrm>
          <a:off x="3933825" y="16373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76200" cy="28575"/>
    <xdr:sp macro="" textlink="">
      <xdr:nvSpPr>
        <xdr:cNvPr id="2194" name="Text Box 43">
          <a:extLst>
            <a:ext uri="{FF2B5EF4-FFF2-40B4-BE49-F238E27FC236}">
              <a16:creationId xmlns:a16="http://schemas.microsoft.com/office/drawing/2014/main" id="{8CED4AF6-B3AB-44AA-86DF-E1CE2785528C}"/>
            </a:ext>
          </a:extLst>
        </xdr:cNvPr>
        <xdr:cNvSpPr txBox="1">
          <a:spLocks noChangeArrowheads="1"/>
        </xdr:cNvSpPr>
      </xdr:nvSpPr>
      <xdr:spPr bwMode="auto">
        <a:xfrm>
          <a:off x="3933825" y="16373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76200" cy="47625"/>
    <xdr:sp macro="" textlink="">
      <xdr:nvSpPr>
        <xdr:cNvPr id="2195" name="Text Box 68">
          <a:extLst>
            <a:ext uri="{FF2B5EF4-FFF2-40B4-BE49-F238E27FC236}">
              <a16:creationId xmlns:a16="http://schemas.microsoft.com/office/drawing/2014/main" id="{B56B08D7-2AAD-4AA0-97F3-149D17F2348D}"/>
            </a:ext>
          </a:extLst>
        </xdr:cNvPr>
        <xdr:cNvSpPr txBox="1">
          <a:spLocks noChangeArrowheads="1"/>
        </xdr:cNvSpPr>
      </xdr:nvSpPr>
      <xdr:spPr bwMode="auto">
        <a:xfrm>
          <a:off x="3933825" y="163734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76200" cy="47625"/>
    <xdr:sp macro="" textlink="">
      <xdr:nvSpPr>
        <xdr:cNvPr id="2196" name="Text Box 69">
          <a:extLst>
            <a:ext uri="{FF2B5EF4-FFF2-40B4-BE49-F238E27FC236}">
              <a16:creationId xmlns:a16="http://schemas.microsoft.com/office/drawing/2014/main" id="{D01291CC-F05F-4D23-8F34-25CC626BEEA8}"/>
            </a:ext>
          </a:extLst>
        </xdr:cNvPr>
        <xdr:cNvSpPr txBox="1">
          <a:spLocks noChangeArrowheads="1"/>
        </xdr:cNvSpPr>
      </xdr:nvSpPr>
      <xdr:spPr bwMode="auto">
        <a:xfrm>
          <a:off x="3933825" y="163734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76200" cy="47625"/>
    <xdr:sp macro="" textlink="">
      <xdr:nvSpPr>
        <xdr:cNvPr id="2197" name="Text Box 70">
          <a:extLst>
            <a:ext uri="{FF2B5EF4-FFF2-40B4-BE49-F238E27FC236}">
              <a16:creationId xmlns:a16="http://schemas.microsoft.com/office/drawing/2014/main" id="{B59662FE-BBBC-40B5-B09D-884FFEB5910B}"/>
            </a:ext>
          </a:extLst>
        </xdr:cNvPr>
        <xdr:cNvSpPr txBox="1">
          <a:spLocks noChangeArrowheads="1"/>
        </xdr:cNvSpPr>
      </xdr:nvSpPr>
      <xdr:spPr bwMode="auto">
        <a:xfrm>
          <a:off x="3933825" y="163734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76200" cy="47625"/>
    <xdr:sp macro="" textlink="">
      <xdr:nvSpPr>
        <xdr:cNvPr id="2198" name="Text Box 71">
          <a:extLst>
            <a:ext uri="{FF2B5EF4-FFF2-40B4-BE49-F238E27FC236}">
              <a16:creationId xmlns:a16="http://schemas.microsoft.com/office/drawing/2014/main" id="{4E9D2225-351A-46AB-AC52-6D77A113A80F}"/>
            </a:ext>
          </a:extLst>
        </xdr:cNvPr>
        <xdr:cNvSpPr txBox="1">
          <a:spLocks noChangeArrowheads="1"/>
        </xdr:cNvSpPr>
      </xdr:nvSpPr>
      <xdr:spPr bwMode="auto">
        <a:xfrm>
          <a:off x="3933825" y="163734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76200" cy="47625"/>
    <xdr:sp macro="" textlink="">
      <xdr:nvSpPr>
        <xdr:cNvPr id="2199" name="Text Box 72">
          <a:extLst>
            <a:ext uri="{FF2B5EF4-FFF2-40B4-BE49-F238E27FC236}">
              <a16:creationId xmlns:a16="http://schemas.microsoft.com/office/drawing/2014/main" id="{D9708F8A-CC49-4911-9C96-30C1050F675C}"/>
            </a:ext>
          </a:extLst>
        </xdr:cNvPr>
        <xdr:cNvSpPr txBox="1">
          <a:spLocks noChangeArrowheads="1"/>
        </xdr:cNvSpPr>
      </xdr:nvSpPr>
      <xdr:spPr bwMode="auto">
        <a:xfrm>
          <a:off x="3933825" y="163734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76200" cy="47625"/>
    <xdr:sp macro="" textlink="">
      <xdr:nvSpPr>
        <xdr:cNvPr id="2200" name="Text Box 73">
          <a:extLst>
            <a:ext uri="{FF2B5EF4-FFF2-40B4-BE49-F238E27FC236}">
              <a16:creationId xmlns:a16="http://schemas.microsoft.com/office/drawing/2014/main" id="{BC81E7EC-8BB1-47BE-A15D-5C4BD7D59B88}"/>
            </a:ext>
          </a:extLst>
        </xdr:cNvPr>
        <xdr:cNvSpPr txBox="1">
          <a:spLocks noChangeArrowheads="1"/>
        </xdr:cNvSpPr>
      </xdr:nvSpPr>
      <xdr:spPr bwMode="auto">
        <a:xfrm>
          <a:off x="3933825" y="163734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76200" cy="28575"/>
    <xdr:sp macro="" textlink="">
      <xdr:nvSpPr>
        <xdr:cNvPr id="2201" name="Text Box 46">
          <a:extLst>
            <a:ext uri="{FF2B5EF4-FFF2-40B4-BE49-F238E27FC236}">
              <a16:creationId xmlns:a16="http://schemas.microsoft.com/office/drawing/2014/main" id="{11E116DB-8D86-4D77-9F82-8240EF9A8358}"/>
            </a:ext>
          </a:extLst>
        </xdr:cNvPr>
        <xdr:cNvSpPr txBox="1">
          <a:spLocks noChangeArrowheads="1"/>
        </xdr:cNvSpPr>
      </xdr:nvSpPr>
      <xdr:spPr bwMode="auto">
        <a:xfrm>
          <a:off x="3933825" y="16373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76200" cy="28575"/>
    <xdr:sp macro="" textlink="">
      <xdr:nvSpPr>
        <xdr:cNvPr id="2202" name="Text Box 43">
          <a:extLst>
            <a:ext uri="{FF2B5EF4-FFF2-40B4-BE49-F238E27FC236}">
              <a16:creationId xmlns:a16="http://schemas.microsoft.com/office/drawing/2014/main" id="{B168399C-A0E9-45A0-80DA-F6B57494F76A}"/>
            </a:ext>
          </a:extLst>
        </xdr:cNvPr>
        <xdr:cNvSpPr txBox="1">
          <a:spLocks noChangeArrowheads="1"/>
        </xdr:cNvSpPr>
      </xdr:nvSpPr>
      <xdr:spPr bwMode="auto">
        <a:xfrm>
          <a:off x="3933825" y="16373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76200" cy="28575"/>
    <xdr:sp macro="" textlink="">
      <xdr:nvSpPr>
        <xdr:cNvPr id="2203" name="Text Box 46">
          <a:extLst>
            <a:ext uri="{FF2B5EF4-FFF2-40B4-BE49-F238E27FC236}">
              <a16:creationId xmlns:a16="http://schemas.microsoft.com/office/drawing/2014/main" id="{995D8ABB-A5A3-4832-8F33-887A4EAD8A73}"/>
            </a:ext>
          </a:extLst>
        </xdr:cNvPr>
        <xdr:cNvSpPr txBox="1">
          <a:spLocks noChangeArrowheads="1"/>
        </xdr:cNvSpPr>
      </xdr:nvSpPr>
      <xdr:spPr bwMode="auto">
        <a:xfrm>
          <a:off x="3933825" y="16373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76200" cy="28575"/>
    <xdr:sp macro="" textlink="">
      <xdr:nvSpPr>
        <xdr:cNvPr id="2204" name="Text Box 43">
          <a:extLst>
            <a:ext uri="{FF2B5EF4-FFF2-40B4-BE49-F238E27FC236}">
              <a16:creationId xmlns:a16="http://schemas.microsoft.com/office/drawing/2014/main" id="{4EFC40D5-C301-4B66-A48B-4373F6B0C91A}"/>
            </a:ext>
          </a:extLst>
        </xdr:cNvPr>
        <xdr:cNvSpPr txBox="1">
          <a:spLocks noChangeArrowheads="1"/>
        </xdr:cNvSpPr>
      </xdr:nvSpPr>
      <xdr:spPr bwMode="auto">
        <a:xfrm>
          <a:off x="3933825" y="16373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70</xdr:row>
      <xdr:rowOff>0</xdr:rowOff>
    </xdr:from>
    <xdr:ext cx="0" cy="171450"/>
    <xdr:sp macro="" textlink="">
      <xdr:nvSpPr>
        <xdr:cNvPr id="2205" name="Text Box 10">
          <a:extLst>
            <a:ext uri="{FF2B5EF4-FFF2-40B4-BE49-F238E27FC236}">
              <a16:creationId xmlns:a16="http://schemas.microsoft.com/office/drawing/2014/main" id="{A88CB1E1-D224-46B6-A66C-A4A59AB6BDAF}"/>
            </a:ext>
          </a:extLst>
        </xdr:cNvPr>
        <xdr:cNvSpPr txBox="1">
          <a:spLocks noChangeArrowheads="1"/>
        </xdr:cNvSpPr>
      </xdr:nvSpPr>
      <xdr:spPr bwMode="auto">
        <a:xfrm>
          <a:off x="1057275" y="163734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76200" cy="171450"/>
    <xdr:sp macro="" textlink="">
      <xdr:nvSpPr>
        <xdr:cNvPr id="2206" name="Text Box 65">
          <a:extLst>
            <a:ext uri="{FF2B5EF4-FFF2-40B4-BE49-F238E27FC236}">
              <a16:creationId xmlns:a16="http://schemas.microsoft.com/office/drawing/2014/main" id="{37C2BE35-CEA0-4128-BC9E-9761FB7DED0C}"/>
            </a:ext>
          </a:extLst>
        </xdr:cNvPr>
        <xdr:cNvSpPr txBox="1">
          <a:spLocks noChangeArrowheads="1"/>
        </xdr:cNvSpPr>
      </xdr:nvSpPr>
      <xdr:spPr bwMode="auto">
        <a:xfrm>
          <a:off x="3933825" y="163734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76200" cy="171450"/>
    <xdr:sp macro="" textlink="">
      <xdr:nvSpPr>
        <xdr:cNvPr id="2207" name="Text Box 91">
          <a:extLst>
            <a:ext uri="{FF2B5EF4-FFF2-40B4-BE49-F238E27FC236}">
              <a16:creationId xmlns:a16="http://schemas.microsoft.com/office/drawing/2014/main" id="{4AC8E5C7-5D1B-4DDB-BBC7-BD0D92B8DA9D}"/>
            </a:ext>
          </a:extLst>
        </xdr:cNvPr>
        <xdr:cNvSpPr txBox="1">
          <a:spLocks noChangeArrowheads="1"/>
        </xdr:cNvSpPr>
      </xdr:nvSpPr>
      <xdr:spPr bwMode="auto">
        <a:xfrm>
          <a:off x="3933825" y="163734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76200" cy="171450"/>
    <xdr:sp macro="" textlink="">
      <xdr:nvSpPr>
        <xdr:cNvPr id="2208" name="Text Box 65">
          <a:extLst>
            <a:ext uri="{FF2B5EF4-FFF2-40B4-BE49-F238E27FC236}">
              <a16:creationId xmlns:a16="http://schemas.microsoft.com/office/drawing/2014/main" id="{3E641CBD-334D-408B-8504-A3CA7487ADEC}"/>
            </a:ext>
          </a:extLst>
        </xdr:cNvPr>
        <xdr:cNvSpPr txBox="1">
          <a:spLocks noChangeArrowheads="1"/>
        </xdr:cNvSpPr>
      </xdr:nvSpPr>
      <xdr:spPr bwMode="auto">
        <a:xfrm>
          <a:off x="3933825" y="163734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70</xdr:row>
      <xdr:rowOff>0</xdr:rowOff>
    </xdr:from>
    <xdr:ext cx="76200" cy="171450"/>
    <xdr:sp macro="" textlink="">
      <xdr:nvSpPr>
        <xdr:cNvPr id="2209" name="Text Box 46">
          <a:extLst>
            <a:ext uri="{FF2B5EF4-FFF2-40B4-BE49-F238E27FC236}">
              <a16:creationId xmlns:a16="http://schemas.microsoft.com/office/drawing/2014/main" id="{69BA9D64-3054-4F97-AF71-70D92C9C7BE7}"/>
            </a:ext>
          </a:extLst>
        </xdr:cNvPr>
        <xdr:cNvSpPr txBox="1">
          <a:spLocks noChangeArrowheads="1"/>
        </xdr:cNvSpPr>
      </xdr:nvSpPr>
      <xdr:spPr bwMode="auto">
        <a:xfrm>
          <a:off x="4676775" y="163734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70</xdr:row>
      <xdr:rowOff>0</xdr:rowOff>
    </xdr:from>
    <xdr:ext cx="76200" cy="171450"/>
    <xdr:sp macro="" textlink="">
      <xdr:nvSpPr>
        <xdr:cNvPr id="2210" name="Text Box 43">
          <a:extLst>
            <a:ext uri="{FF2B5EF4-FFF2-40B4-BE49-F238E27FC236}">
              <a16:creationId xmlns:a16="http://schemas.microsoft.com/office/drawing/2014/main" id="{EC110415-BCA6-4D0F-A3D4-5FE985DB02CB}"/>
            </a:ext>
          </a:extLst>
        </xdr:cNvPr>
        <xdr:cNvSpPr txBox="1">
          <a:spLocks noChangeArrowheads="1"/>
        </xdr:cNvSpPr>
      </xdr:nvSpPr>
      <xdr:spPr bwMode="auto">
        <a:xfrm>
          <a:off x="4676775" y="163734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76200" cy="66675"/>
    <xdr:sp macro="" textlink="">
      <xdr:nvSpPr>
        <xdr:cNvPr id="2211" name="Text Box 68">
          <a:extLst>
            <a:ext uri="{FF2B5EF4-FFF2-40B4-BE49-F238E27FC236}">
              <a16:creationId xmlns:a16="http://schemas.microsoft.com/office/drawing/2014/main" id="{BA01A336-68A1-4FF0-9FE7-99EBFB48D0AA}"/>
            </a:ext>
          </a:extLst>
        </xdr:cNvPr>
        <xdr:cNvSpPr txBox="1">
          <a:spLocks noChangeArrowheads="1"/>
        </xdr:cNvSpPr>
      </xdr:nvSpPr>
      <xdr:spPr bwMode="auto">
        <a:xfrm>
          <a:off x="3933825" y="16373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76200" cy="66675"/>
    <xdr:sp macro="" textlink="">
      <xdr:nvSpPr>
        <xdr:cNvPr id="2212" name="Text Box 69">
          <a:extLst>
            <a:ext uri="{FF2B5EF4-FFF2-40B4-BE49-F238E27FC236}">
              <a16:creationId xmlns:a16="http://schemas.microsoft.com/office/drawing/2014/main" id="{CEFC9777-B139-495D-9940-E3D1FF377170}"/>
            </a:ext>
          </a:extLst>
        </xdr:cNvPr>
        <xdr:cNvSpPr txBox="1">
          <a:spLocks noChangeArrowheads="1"/>
        </xdr:cNvSpPr>
      </xdr:nvSpPr>
      <xdr:spPr bwMode="auto">
        <a:xfrm>
          <a:off x="3933825" y="16373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76200" cy="66675"/>
    <xdr:sp macro="" textlink="">
      <xdr:nvSpPr>
        <xdr:cNvPr id="2213" name="Text Box 70">
          <a:extLst>
            <a:ext uri="{FF2B5EF4-FFF2-40B4-BE49-F238E27FC236}">
              <a16:creationId xmlns:a16="http://schemas.microsoft.com/office/drawing/2014/main" id="{0A20AD07-C215-4DC0-A1AD-FD0710A9DCE5}"/>
            </a:ext>
          </a:extLst>
        </xdr:cNvPr>
        <xdr:cNvSpPr txBox="1">
          <a:spLocks noChangeArrowheads="1"/>
        </xdr:cNvSpPr>
      </xdr:nvSpPr>
      <xdr:spPr bwMode="auto">
        <a:xfrm>
          <a:off x="3933825" y="16373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76200" cy="66675"/>
    <xdr:sp macro="" textlink="">
      <xdr:nvSpPr>
        <xdr:cNvPr id="2214" name="Text Box 71">
          <a:extLst>
            <a:ext uri="{FF2B5EF4-FFF2-40B4-BE49-F238E27FC236}">
              <a16:creationId xmlns:a16="http://schemas.microsoft.com/office/drawing/2014/main" id="{52196FA5-B24C-45B1-A365-6EA1FDA16BC7}"/>
            </a:ext>
          </a:extLst>
        </xdr:cNvPr>
        <xdr:cNvSpPr txBox="1">
          <a:spLocks noChangeArrowheads="1"/>
        </xdr:cNvSpPr>
      </xdr:nvSpPr>
      <xdr:spPr bwMode="auto">
        <a:xfrm>
          <a:off x="3933825" y="16373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76200" cy="66675"/>
    <xdr:sp macro="" textlink="">
      <xdr:nvSpPr>
        <xdr:cNvPr id="2215" name="Text Box 72">
          <a:extLst>
            <a:ext uri="{FF2B5EF4-FFF2-40B4-BE49-F238E27FC236}">
              <a16:creationId xmlns:a16="http://schemas.microsoft.com/office/drawing/2014/main" id="{39B6EE93-5E61-4F64-BDA4-E34B927890EC}"/>
            </a:ext>
          </a:extLst>
        </xdr:cNvPr>
        <xdr:cNvSpPr txBox="1">
          <a:spLocks noChangeArrowheads="1"/>
        </xdr:cNvSpPr>
      </xdr:nvSpPr>
      <xdr:spPr bwMode="auto">
        <a:xfrm>
          <a:off x="3933825" y="16373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76200" cy="66675"/>
    <xdr:sp macro="" textlink="">
      <xdr:nvSpPr>
        <xdr:cNvPr id="2216" name="Text Box 73">
          <a:extLst>
            <a:ext uri="{FF2B5EF4-FFF2-40B4-BE49-F238E27FC236}">
              <a16:creationId xmlns:a16="http://schemas.microsoft.com/office/drawing/2014/main" id="{AA67AF1E-DD45-4F20-ADFF-6D39A5E6C466}"/>
            </a:ext>
          </a:extLst>
        </xdr:cNvPr>
        <xdr:cNvSpPr txBox="1">
          <a:spLocks noChangeArrowheads="1"/>
        </xdr:cNvSpPr>
      </xdr:nvSpPr>
      <xdr:spPr bwMode="auto">
        <a:xfrm>
          <a:off x="3933825" y="16373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76200" cy="28575"/>
    <xdr:sp macro="" textlink="">
      <xdr:nvSpPr>
        <xdr:cNvPr id="2217" name="Text Box 46">
          <a:extLst>
            <a:ext uri="{FF2B5EF4-FFF2-40B4-BE49-F238E27FC236}">
              <a16:creationId xmlns:a16="http://schemas.microsoft.com/office/drawing/2014/main" id="{7DD7A8BA-BD58-420F-959B-E8108DE1530F}"/>
            </a:ext>
          </a:extLst>
        </xdr:cNvPr>
        <xdr:cNvSpPr txBox="1">
          <a:spLocks noChangeArrowheads="1"/>
        </xdr:cNvSpPr>
      </xdr:nvSpPr>
      <xdr:spPr bwMode="auto">
        <a:xfrm>
          <a:off x="3933825" y="16373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76200" cy="28575"/>
    <xdr:sp macro="" textlink="">
      <xdr:nvSpPr>
        <xdr:cNvPr id="2218" name="Text Box 43">
          <a:extLst>
            <a:ext uri="{FF2B5EF4-FFF2-40B4-BE49-F238E27FC236}">
              <a16:creationId xmlns:a16="http://schemas.microsoft.com/office/drawing/2014/main" id="{DDA00950-935F-4F99-8495-1C556866ABF5}"/>
            </a:ext>
          </a:extLst>
        </xdr:cNvPr>
        <xdr:cNvSpPr txBox="1">
          <a:spLocks noChangeArrowheads="1"/>
        </xdr:cNvSpPr>
      </xdr:nvSpPr>
      <xdr:spPr bwMode="auto">
        <a:xfrm>
          <a:off x="3933825" y="16373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76200" cy="28575"/>
    <xdr:sp macro="" textlink="">
      <xdr:nvSpPr>
        <xdr:cNvPr id="2219" name="Text Box 46">
          <a:extLst>
            <a:ext uri="{FF2B5EF4-FFF2-40B4-BE49-F238E27FC236}">
              <a16:creationId xmlns:a16="http://schemas.microsoft.com/office/drawing/2014/main" id="{07877BA0-448D-4192-89DE-D972DA06BB4D}"/>
            </a:ext>
          </a:extLst>
        </xdr:cNvPr>
        <xdr:cNvSpPr txBox="1">
          <a:spLocks noChangeArrowheads="1"/>
        </xdr:cNvSpPr>
      </xdr:nvSpPr>
      <xdr:spPr bwMode="auto">
        <a:xfrm>
          <a:off x="3933825" y="16373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76200" cy="28575"/>
    <xdr:sp macro="" textlink="">
      <xdr:nvSpPr>
        <xdr:cNvPr id="2220" name="Text Box 43">
          <a:extLst>
            <a:ext uri="{FF2B5EF4-FFF2-40B4-BE49-F238E27FC236}">
              <a16:creationId xmlns:a16="http://schemas.microsoft.com/office/drawing/2014/main" id="{AA8E99FF-D655-4F27-BCC6-00DDA911165E}"/>
            </a:ext>
          </a:extLst>
        </xdr:cNvPr>
        <xdr:cNvSpPr txBox="1">
          <a:spLocks noChangeArrowheads="1"/>
        </xdr:cNvSpPr>
      </xdr:nvSpPr>
      <xdr:spPr bwMode="auto">
        <a:xfrm>
          <a:off x="3933825" y="16373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76200" cy="66675"/>
    <xdr:sp macro="" textlink="">
      <xdr:nvSpPr>
        <xdr:cNvPr id="2221" name="Text Box 68">
          <a:extLst>
            <a:ext uri="{FF2B5EF4-FFF2-40B4-BE49-F238E27FC236}">
              <a16:creationId xmlns:a16="http://schemas.microsoft.com/office/drawing/2014/main" id="{C10070CE-EC0F-40EF-B9C2-6103E45C0439}"/>
            </a:ext>
          </a:extLst>
        </xdr:cNvPr>
        <xdr:cNvSpPr txBox="1">
          <a:spLocks noChangeArrowheads="1"/>
        </xdr:cNvSpPr>
      </xdr:nvSpPr>
      <xdr:spPr bwMode="auto">
        <a:xfrm>
          <a:off x="3933825" y="16373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76200" cy="66675"/>
    <xdr:sp macro="" textlink="">
      <xdr:nvSpPr>
        <xdr:cNvPr id="2222" name="Text Box 69">
          <a:extLst>
            <a:ext uri="{FF2B5EF4-FFF2-40B4-BE49-F238E27FC236}">
              <a16:creationId xmlns:a16="http://schemas.microsoft.com/office/drawing/2014/main" id="{74059C1F-1D03-4C48-B0C3-857D344EEA38}"/>
            </a:ext>
          </a:extLst>
        </xdr:cNvPr>
        <xdr:cNvSpPr txBox="1">
          <a:spLocks noChangeArrowheads="1"/>
        </xdr:cNvSpPr>
      </xdr:nvSpPr>
      <xdr:spPr bwMode="auto">
        <a:xfrm>
          <a:off x="3933825" y="16373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76200" cy="66675"/>
    <xdr:sp macro="" textlink="">
      <xdr:nvSpPr>
        <xdr:cNvPr id="2223" name="Text Box 70">
          <a:extLst>
            <a:ext uri="{FF2B5EF4-FFF2-40B4-BE49-F238E27FC236}">
              <a16:creationId xmlns:a16="http://schemas.microsoft.com/office/drawing/2014/main" id="{CB9F853D-B7BC-4B66-B043-69283B344D29}"/>
            </a:ext>
          </a:extLst>
        </xdr:cNvPr>
        <xdr:cNvSpPr txBox="1">
          <a:spLocks noChangeArrowheads="1"/>
        </xdr:cNvSpPr>
      </xdr:nvSpPr>
      <xdr:spPr bwMode="auto">
        <a:xfrm>
          <a:off x="3933825" y="16373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76200" cy="66675"/>
    <xdr:sp macro="" textlink="">
      <xdr:nvSpPr>
        <xdr:cNvPr id="2224" name="Text Box 71">
          <a:extLst>
            <a:ext uri="{FF2B5EF4-FFF2-40B4-BE49-F238E27FC236}">
              <a16:creationId xmlns:a16="http://schemas.microsoft.com/office/drawing/2014/main" id="{A7D71E22-04AB-43C9-B7D5-EBED1F604FCD}"/>
            </a:ext>
          </a:extLst>
        </xdr:cNvPr>
        <xdr:cNvSpPr txBox="1">
          <a:spLocks noChangeArrowheads="1"/>
        </xdr:cNvSpPr>
      </xdr:nvSpPr>
      <xdr:spPr bwMode="auto">
        <a:xfrm>
          <a:off x="3933825" y="16373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76200" cy="66675"/>
    <xdr:sp macro="" textlink="">
      <xdr:nvSpPr>
        <xdr:cNvPr id="2225" name="Text Box 72">
          <a:extLst>
            <a:ext uri="{FF2B5EF4-FFF2-40B4-BE49-F238E27FC236}">
              <a16:creationId xmlns:a16="http://schemas.microsoft.com/office/drawing/2014/main" id="{11E7C75A-109B-4841-BF10-FD47C13E9E05}"/>
            </a:ext>
          </a:extLst>
        </xdr:cNvPr>
        <xdr:cNvSpPr txBox="1">
          <a:spLocks noChangeArrowheads="1"/>
        </xdr:cNvSpPr>
      </xdr:nvSpPr>
      <xdr:spPr bwMode="auto">
        <a:xfrm>
          <a:off x="3933825" y="16373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76200" cy="66675"/>
    <xdr:sp macro="" textlink="">
      <xdr:nvSpPr>
        <xdr:cNvPr id="2226" name="Text Box 73">
          <a:extLst>
            <a:ext uri="{FF2B5EF4-FFF2-40B4-BE49-F238E27FC236}">
              <a16:creationId xmlns:a16="http://schemas.microsoft.com/office/drawing/2014/main" id="{5C8BF380-3071-4C82-BF31-4BC4DA0A28F7}"/>
            </a:ext>
          </a:extLst>
        </xdr:cNvPr>
        <xdr:cNvSpPr txBox="1">
          <a:spLocks noChangeArrowheads="1"/>
        </xdr:cNvSpPr>
      </xdr:nvSpPr>
      <xdr:spPr bwMode="auto">
        <a:xfrm>
          <a:off x="3933825" y="16373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76200" cy="28575"/>
    <xdr:sp macro="" textlink="">
      <xdr:nvSpPr>
        <xdr:cNvPr id="2227" name="Text Box 46">
          <a:extLst>
            <a:ext uri="{FF2B5EF4-FFF2-40B4-BE49-F238E27FC236}">
              <a16:creationId xmlns:a16="http://schemas.microsoft.com/office/drawing/2014/main" id="{22166966-E1B9-4C07-A6A9-E76FE3CC7D4C}"/>
            </a:ext>
          </a:extLst>
        </xdr:cNvPr>
        <xdr:cNvSpPr txBox="1">
          <a:spLocks noChangeArrowheads="1"/>
        </xdr:cNvSpPr>
      </xdr:nvSpPr>
      <xdr:spPr bwMode="auto">
        <a:xfrm>
          <a:off x="3933825" y="16373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76200" cy="28575"/>
    <xdr:sp macro="" textlink="">
      <xdr:nvSpPr>
        <xdr:cNvPr id="2228" name="Text Box 43">
          <a:extLst>
            <a:ext uri="{FF2B5EF4-FFF2-40B4-BE49-F238E27FC236}">
              <a16:creationId xmlns:a16="http://schemas.microsoft.com/office/drawing/2014/main" id="{CEB033DF-E8B0-488E-8A76-DF87EFE681E1}"/>
            </a:ext>
          </a:extLst>
        </xdr:cNvPr>
        <xdr:cNvSpPr txBox="1">
          <a:spLocks noChangeArrowheads="1"/>
        </xdr:cNvSpPr>
      </xdr:nvSpPr>
      <xdr:spPr bwMode="auto">
        <a:xfrm>
          <a:off x="3933825" y="16373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76200" cy="28575"/>
    <xdr:sp macro="" textlink="">
      <xdr:nvSpPr>
        <xdr:cNvPr id="2229" name="Text Box 46">
          <a:extLst>
            <a:ext uri="{FF2B5EF4-FFF2-40B4-BE49-F238E27FC236}">
              <a16:creationId xmlns:a16="http://schemas.microsoft.com/office/drawing/2014/main" id="{C71D3E02-01D7-4FFE-AA25-6C7E43BDC706}"/>
            </a:ext>
          </a:extLst>
        </xdr:cNvPr>
        <xdr:cNvSpPr txBox="1">
          <a:spLocks noChangeArrowheads="1"/>
        </xdr:cNvSpPr>
      </xdr:nvSpPr>
      <xdr:spPr bwMode="auto">
        <a:xfrm>
          <a:off x="3933825" y="16373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5</xdr:row>
      <xdr:rowOff>504825</xdr:rowOff>
    </xdr:from>
    <xdr:ext cx="76200" cy="28575"/>
    <xdr:sp macro="" textlink="">
      <xdr:nvSpPr>
        <xdr:cNvPr id="2230" name="Text Box 43">
          <a:extLst>
            <a:ext uri="{FF2B5EF4-FFF2-40B4-BE49-F238E27FC236}">
              <a16:creationId xmlns:a16="http://schemas.microsoft.com/office/drawing/2014/main" id="{AD5E1FDC-BD30-4B77-9949-40CBD4A6784C}"/>
            </a:ext>
          </a:extLst>
        </xdr:cNvPr>
        <xdr:cNvSpPr txBox="1">
          <a:spLocks noChangeArrowheads="1"/>
        </xdr:cNvSpPr>
      </xdr:nvSpPr>
      <xdr:spPr bwMode="auto">
        <a:xfrm>
          <a:off x="17249775" y="2095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314</xdr:row>
      <xdr:rowOff>0</xdr:rowOff>
    </xdr:from>
    <xdr:ext cx="76200" cy="47625"/>
    <xdr:sp macro="" textlink="">
      <xdr:nvSpPr>
        <xdr:cNvPr id="2231" name="Text Box 68">
          <a:extLst>
            <a:ext uri="{FF2B5EF4-FFF2-40B4-BE49-F238E27FC236}">
              <a16:creationId xmlns:a16="http://schemas.microsoft.com/office/drawing/2014/main" id="{BA0E8C77-96ED-4C44-A1C8-7FC43DFE967D}"/>
            </a:ext>
          </a:extLst>
        </xdr:cNvPr>
        <xdr:cNvSpPr txBox="1">
          <a:spLocks noChangeArrowheads="1"/>
        </xdr:cNvSpPr>
      </xdr:nvSpPr>
      <xdr:spPr bwMode="auto">
        <a:xfrm>
          <a:off x="3933825" y="589883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314</xdr:row>
      <xdr:rowOff>0</xdr:rowOff>
    </xdr:from>
    <xdr:ext cx="76200" cy="47625"/>
    <xdr:sp macro="" textlink="">
      <xdr:nvSpPr>
        <xdr:cNvPr id="2232" name="Text Box 69">
          <a:extLst>
            <a:ext uri="{FF2B5EF4-FFF2-40B4-BE49-F238E27FC236}">
              <a16:creationId xmlns:a16="http://schemas.microsoft.com/office/drawing/2014/main" id="{DCFC330A-8B50-4074-90EF-397B5998F5F3}"/>
            </a:ext>
          </a:extLst>
        </xdr:cNvPr>
        <xdr:cNvSpPr txBox="1">
          <a:spLocks noChangeArrowheads="1"/>
        </xdr:cNvSpPr>
      </xdr:nvSpPr>
      <xdr:spPr bwMode="auto">
        <a:xfrm>
          <a:off x="3933825" y="589883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314</xdr:row>
      <xdr:rowOff>0</xdr:rowOff>
    </xdr:from>
    <xdr:ext cx="76200" cy="47625"/>
    <xdr:sp macro="" textlink="">
      <xdr:nvSpPr>
        <xdr:cNvPr id="2233" name="Text Box 70">
          <a:extLst>
            <a:ext uri="{FF2B5EF4-FFF2-40B4-BE49-F238E27FC236}">
              <a16:creationId xmlns:a16="http://schemas.microsoft.com/office/drawing/2014/main" id="{3BAB2AE8-9FA3-4281-A706-C4FFB0406FAD}"/>
            </a:ext>
          </a:extLst>
        </xdr:cNvPr>
        <xdr:cNvSpPr txBox="1">
          <a:spLocks noChangeArrowheads="1"/>
        </xdr:cNvSpPr>
      </xdr:nvSpPr>
      <xdr:spPr bwMode="auto">
        <a:xfrm>
          <a:off x="3933825" y="589883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314</xdr:row>
      <xdr:rowOff>0</xdr:rowOff>
    </xdr:from>
    <xdr:ext cx="76200" cy="47625"/>
    <xdr:sp macro="" textlink="">
      <xdr:nvSpPr>
        <xdr:cNvPr id="2234" name="Text Box 71">
          <a:extLst>
            <a:ext uri="{FF2B5EF4-FFF2-40B4-BE49-F238E27FC236}">
              <a16:creationId xmlns:a16="http://schemas.microsoft.com/office/drawing/2014/main" id="{25F8D330-48CC-41A1-A7FF-4C3AF702A10E}"/>
            </a:ext>
          </a:extLst>
        </xdr:cNvPr>
        <xdr:cNvSpPr txBox="1">
          <a:spLocks noChangeArrowheads="1"/>
        </xdr:cNvSpPr>
      </xdr:nvSpPr>
      <xdr:spPr bwMode="auto">
        <a:xfrm>
          <a:off x="3933825" y="589883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314</xdr:row>
      <xdr:rowOff>0</xdr:rowOff>
    </xdr:from>
    <xdr:ext cx="76200" cy="47625"/>
    <xdr:sp macro="" textlink="">
      <xdr:nvSpPr>
        <xdr:cNvPr id="2235" name="Text Box 72">
          <a:extLst>
            <a:ext uri="{FF2B5EF4-FFF2-40B4-BE49-F238E27FC236}">
              <a16:creationId xmlns:a16="http://schemas.microsoft.com/office/drawing/2014/main" id="{AC4E4F6F-2EC0-4AD4-B191-F8A595926DFA}"/>
            </a:ext>
          </a:extLst>
        </xdr:cNvPr>
        <xdr:cNvSpPr txBox="1">
          <a:spLocks noChangeArrowheads="1"/>
        </xdr:cNvSpPr>
      </xdr:nvSpPr>
      <xdr:spPr bwMode="auto">
        <a:xfrm>
          <a:off x="3933825" y="589883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314</xdr:row>
      <xdr:rowOff>0</xdr:rowOff>
    </xdr:from>
    <xdr:ext cx="76200" cy="47625"/>
    <xdr:sp macro="" textlink="">
      <xdr:nvSpPr>
        <xdr:cNvPr id="2236" name="Text Box 73">
          <a:extLst>
            <a:ext uri="{FF2B5EF4-FFF2-40B4-BE49-F238E27FC236}">
              <a16:creationId xmlns:a16="http://schemas.microsoft.com/office/drawing/2014/main" id="{706B9C9D-DDA1-4864-ACD5-21DB87D4C150}"/>
            </a:ext>
          </a:extLst>
        </xdr:cNvPr>
        <xdr:cNvSpPr txBox="1">
          <a:spLocks noChangeArrowheads="1"/>
        </xdr:cNvSpPr>
      </xdr:nvSpPr>
      <xdr:spPr bwMode="auto">
        <a:xfrm>
          <a:off x="3933825" y="589883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314</xdr:row>
      <xdr:rowOff>0</xdr:rowOff>
    </xdr:from>
    <xdr:ext cx="76200" cy="28575"/>
    <xdr:sp macro="" textlink="">
      <xdr:nvSpPr>
        <xdr:cNvPr id="2237" name="Text Box 46">
          <a:extLst>
            <a:ext uri="{FF2B5EF4-FFF2-40B4-BE49-F238E27FC236}">
              <a16:creationId xmlns:a16="http://schemas.microsoft.com/office/drawing/2014/main" id="{0E5E89B2-C64C-4ED4-833E-27DDD1740D14}"/>
            </a:ext>
          </a:extLst>
        </xdr:cNvPr>
        <xdr:cNvSpPr txBox="1">
          <a:spLocks noChangeArrowheads="1"/>
        </xdr:cNvSpPr>
      </xdr:nvSpPr>
      <xdr:spPr bwMode="auto">
        <a:xfrm>
          <a:off x="3933825" y="589883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314</xdr:row>
      <xdr:rowOff>0</xdr:rowOff>
    </xdr:from>
    <xdr:ext cx="76200" cy="28575"/>
    <xdr:sp macro="" textlink="">
      <xdr:nvSpPr>
        <xdr:cNvPr id="2238" name="Text Box 43">
          <a:extLst>
            <a:ext uri="{FF2B5EF4-FFF2-40B4-BE49-F238E27FC236}">
              <a16:creationId xmlns:a16="http://schemas.microsoft.com/office/drawing/2014/main" id="{C855C314-95BA-469E-ABB0-59FA1726B3ED}"/>
            </a:ext>
          </a:extLst>
        </xdr:cNvPr>
        <xdr:cNvSpPr txBox="1">
          <a:spLocks noChangeArrowheads="1"/>
        </xdr:cNvSpPr>
      </xdr:nvSpPr>
      <xdr:spPr bwMode="auto">
        <a:xfrm>
          <a:off x="3933825" y="589883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314</xdr:row>
      <xdr:rowOff>0</xdr:rowOff>
    </xdr:from>
    <xdr:ext cx="76200" cy="28575"/>
    <xdr:sp macro="" textlink="">
      <xdr:nvSpPr>
        <xdr:cNvPr id="2239" name="Text Box 46">
          <a:extLst>
            <a:ext uri="{FF2B5EF4-FFF2-40B4-BE49-F238E27FC236}">
              <a16:creationId xmlns:a16="http://schemas.microsoft.com/office/drawing/2014/main" id="{73784931-1861-4DDA-B60A-F0988483C9C9}"/>
            </a:ext>
          </a:extLst>
        </xdr:cNvPr>
        <xdr:cNvSpPr txBox="1">
          <a:spLocks noChangeArrowheads="1"/>
        </xdr:cNvSpPr>
      </xdr:nvSpPr>
      <xdr:spPr bwMode="auto">
        <a:xfrm>
          <a:off x="3933825" y="589883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314</xdr:row>
      <xdr:rowOff>0</xdr:rowOff>
    </xdr:from>
    <xdr:ext cx="76200" cy="28575"/>
    <xdr:sp macro="" textlink="">
      <xdr:nvSpPr>
        <xdr:cNvPr id="2240" name="Text Box 43">
          <a:extLst>
            <a:ext uri="{FF2B5EF4-FFF2-40B4-BE49-F238E27FC236}">
              <a16:creationId xmlns:a16="http://schemas.microsoft.com/office/drawing/2014/main" id="{4CCA71A2-6FAA-434F-B760-AD5022771C9A}"/>
            </a:ext>
          </a:extLst>
        </xdr:cNvPr>
        <xdr:cNvSpPr txBox="1">
          <a:spLocks noChangeArrowheads="1"/>
        </xdr:cNvSpPr>
      </xdr:nvSpPr>
      <xdr:spPr bwMode="auto">
        <a:xfrm>
          <a:off x="3933825" y="589883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314</xdr:row>
      <xdr:rowOff>0</xdr:rowOff>
    </xdr:from>
    <xdr:ext cx="0" cy="171450"/>
    <xdr:sp macro="" textlink="">
      <xdr:nvSpPr>
        <xdr:cNvPr id="2241" name="Text Box 10">
          <a:extLst>
            <a:ext uri="{FF2B5EF4-FFF2-40B4-BE49-F238E27FC236}">
              <a16:creationId xmlns:a16="http://schemas.microsoft.com/office/drawing/2014/main" id="{3C95FCC0-C2AA-4368-A539-B58FB4263FD8}"/>
            </a:ext>
          </a:extLst>
        </xdr:cNvPr>
        <xdr:cNvSpPr txBox="1">
          <a:spLocks noChangeArrowheads="1"/>
        </xdr:cNvSpPr>
      </xdr:nvSpPr>
      <xdr:spPr bwMode="auto">
        <a:xfrm>
          <a:off x="1057275" y="589883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314</xdr:row>
      <xdr:rowOff>0</xdr:rowOff>
    </xdr:from>
    <xdr:ext cx="0" cy="171450"/>
    <xdr:sp macro="" textlink="">
      <xdr:nvSpPr>
        <xdr:cNvPr id="2242" name="Text Box 11">
          <a:extLst>
            <a:ext uri="{FF2B5EF4-FFF2-40B4-BE49-F238E27FC236}">
              <a16:creationId xmlns:a16="http://schemas.microsoft.com/office/drawing/2014/main" id="{2DD75E60-086B-499F-B0E1-B13AE5505EAC}"/>
            </a:ext>
          </a:extLst>
        </xdr:cNvPr>
        <xdr:cNvSpPr txBox="1">
          <a:spLocks noChangeArrowheads="1"/>
        </xdr:cNvSpPr>
      </xdr:nvSpPr>
      <xdr:spPr bwMode="auto">
        <a:xfrm>
          <a:off x="1057275" y="589883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314</xdr:row>
      <xdr:rowOff>0</xdr:rowOff>
    </xdr:from>
    <xdr:ext cx="76200" cy="171450"/>
    <xdr:sp macro="" textlink="">
      <xdr:nvSpPr>
        <xdr:cNvPr id="2243" name="Text Box 65">
          <a:extLst>
            <a:ext uri="{FF2B5EF4-FFF2-40B4-BE49-F238E27FC236}">
              <a16:creationId xmlns:a16="http://schemas.microsoft.com/office/drawing/2014/main" id="{5382E456-FD89-454A-BC77-4D10916FDB7B}"/>
            </a:ext>
          </a:extLst>
        </xdr:cNvPr>
        <xdr:cNvSpPr txBox="1">
          <a:spLocks noChangeArrowheads="1"/>
        </xdr:cNvSpPr>
      </xdr:nvSpPr>
      <xdr:spPr bwMode="auto">
        <a:xfrm>
          <a:off x="3933825" y="589883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314</xdr:row>
      <xdr:rowOff>0</xdr:rowOff>
    </xdr:from>
    <xdr:ext cx="76200" cy="171450"/>
    <xdr:sp macro="" textlink="">
      <xdr:nvSpPr>
        <xdr:cNvPr id="2244" name="Text Box 91">
          <a:extLst>
            <a:ext uri="{FF2B5EF4-FFF2-40B4-BE49-F238E27FC236}">
              <a16:creationId xmlns:a16="http://schemas.microsoft.com/office/drawing/2014/main" id="{586722AE-A812-4956-9652-91B0D973F208}"/>
            </a:ext>
          </a:extLst>
        </xdr:cNvPr>
        <xdr:cNvSpPr txBox="1">
          <a:spLocks noChangeArrowheads="1"/>
        </xdr:cNvSpPr>
      </xdr:nvSpPr>
      <xdr:spPr bwMode="auto">
        <a:xfrm>
          <a:off x="3933825" y="589883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314</xdr:row>
      <xdr:rowOff>0</xdr:rowOff>
    </xdr:from>
    <xdr:ext cx="76200" cy="171450"/>
    <xdr:sp macro="" textlink="">
      <xdr:nvSpPr>
        <xdr:cNvPr id="2245" name="Text Box 65">
          <a:extLst>
            <a:ext uri="{FF2B5EF4-FFF2-40B4-BE49-F238E27FC236}">
              <a16:creationId xmlns:a16="http://schemas.microsoft.com/office/drawing/2014/main" id="{0BB939A4-D285-4004-B43D-A0949E50D038}"/>
            </a:ext>
          </a:extLst>
        </xdr:cNvPr>
        <xdr:cNvSpPr txBox="1">
          <a:spLocks noChangeArrowheads="1"/>
        </xdr:cNvSpPr>
      </xdr:nvSpPr>
      <xdr:spPr bwMode="auto">
        <a:xfrm>
          <a:off x="3933825" y="589883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314</xdr:row>
      <xdr:rowOff>0</xdr:rowOff>
    </xdr:from>
    <xdr:ext cx="76200" cy="171450"/>
    <xdr:sp macro="" textlink="">
      <xdr:nvSpPr>
        <xdr:cNvPr id="2246" name="Text Box 91">
          <a:extLst>
            <a:ext uri="{FF2B5EF4-FFF2-40B4-BE49-F238E27FC236}">
              <a16:creationId xmlns:a16="http://schemas.microsoft.com/office/drawing/2014/main" id="{F9CFE9D0-196F-4402-85A8-B5B6A3E82E60}"/>
            </a:ext>
          </a:extLst>
        </xdr:cNvPr>
        <xdr:cNvSpPr txBox="1">
          <a:spLocks noChangeArrowheads="1"/>
        </xdr:cNvSpPr>
      </xdr:nvSpPr>
      <xdr:spPr bwMode="auto">
        <a:xfrm>
          <a:off x="3933825" y="589883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314</xdr:row>
      <xdr:rowOff>0</xdr:rowOff>
    </xdr:from>
    <xdr:ext cx="76200" cy="171450"/>
    <xdr:sp macro="" textlink="">
      <xdr:nvSpPr>
        <xdr:cNvPr id="2247" name="Text Box 46">
          <a:extLst>
            <a:ext uri="{FF2B5EF4-FFF2-40B4-BE49-F238E27FC236}">
              <a16:creationId xmlns:a16="http://schemas.microsoft.com/office/drawing/2014/main" id="{922BBC78-766F-493D-80CD-705868DC788A}"/>
            </a:ext>
          </a:extLst>
        </xdr:cNvPr>
        <xdr:cNvSpPr txBox="1">
          <a:spLocks noChangeArrowheads="1"/>
        </xdr:cNvSpPr>
      </xdr:nvSpPr>
      <xdr:spPr bwMode="auto">
        <a:xfrm>
          <a:off x="4676775" y="589883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314</xdr:row>
      <xdr:rowOff>0</xdr:rowOff>
    </xdr:from>
    <xdr:ext cx="76200" cy="171450"/>
    <xdr:sp macro="" textlink="">
      <xdr:nvSpPr>
        <xdr:cNvPr id="2248" name="Text Box 43">
          <a:extLst>
            <a:ext uri="{FF2B5EF4-FFF2-40B4-BE49-F238E27FC236}">
              <a16:creationId xmlns:a16="http://schemas.microsoft.com/office/drawing/2014/main" id="{01C33069-ADF7-4E25-ADE7-59C377BE3A16}"/>
            </a:ext>
          </a:extLst>
        </xdr:cNvPr>
        <xdr:cNvSpPr txBox="1">
          <a:spLocks noChangeArrowheads="1"/>
        </xdr:cNvSpPr>
      </xdr:nvSpPr>
      <xdr:spPr bwMode="auto">
        <a:xfrm>
          <a:off x="4676775" y="589883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314</xdr:row>
      <xdr:rowOff>0</xdr:rowOff>
    </xdr:from>
    <xdr:ext cx="76200" cy="66675"/>
    <xdr:sp macro="" textlink="">
      <xdr:nvSpPr>
        <xdr:cNvPr id="2249" name="Text Box 68">
          <a:extLst>
            <a:ext uri="{FF2B5EF4-FFF2-40B4-BE49-F238E27FC236}">
              <a16:creationId xmlns:a16="http://schemas.microsoft.com/office/drawing/2014/main" id="{985FADDA-AC29-4C9E-8F25-5D09A856C999}"/>
            </a:ext>
          </a:extLst>
        </xdr:cNvPr>
        <xdr:cNvSpPr txBox="1">
          <a:spLocks noChangeArrowheads="1"/>
        </xdr:cNvSpPr>
      </xdr:nvSpPr>
      <xdr:spPr bwMode="auto">
        <a:xfrm>
          <a:off x="3933825" y="589883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314</xdr:row>
      <xdr:rowOff>0</xdr:rowOff>
    </xdr:from>
    <xdr:ext cx="76200" cy="66675"/>
    <xdr:sp macro="" textlink="">
      <xdr:nvSpPr>
        <xdr:cNvPr id="2250" name="Text Box 69">
          <a:extLst>
            <a:ext uri="{FF2B5EF4-FFF2-40B4-BE49-F238E27FC236}">
              <a16:creationId xmlns:a16="http://schemas.microsoft.com/office/drawing/2014/main" id="{8EAC22C6-3962-41F9-A2AA-452E491FFB75}"/>
            </a:ext>
          </a:extLst>
        </xdr:cNvPr>
        <xdr:cNvSpPr txBox="1">
          <a:spLocks noChangeArrowheads="1"/>
        </xdr:cNvSpPr>
      </xdr:nvSpPr>
      <xdr:spPr bwMode="auto">
        <a:xfrm>
          <a:off x="3933825" y="589883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314</xdr:row>
      <xdr:rowOff>0</xdr:rowOff>
    </xdr:from>
    <xdr:ext cx="76200" cy="66675"/>
    <xdr:sp macro="" textlink="">
      <xdr:nvSpPr>
        <xdr:cNvPr id="2251" name="Text Box 70">
          <a:extLst>
            <a:ext uri="{FF2B5EF4-FFF2-40B4-BE49-F238E27FC236}">
              <a16:creationId xmlns:a16="http://schemas.microsoft.com/office/drawing/2014/main" id="{1903E33B-0E98-464E-8C5B-1B04057F489A}"/>
            </a:ext>
          </a:extLst>
        </xdr:cNvPr>
        <xdr:cNvSpPr txBox="1">
          <a:spLocks noChangeArrowheads="1"/>
        </xdr:cNvSpPr>
      </xdr:nvSpPr>
      <xdr:spPr bwMode="auto">
        <a:xfrm>
          <a:off x="3933825" y="589883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314</xdr:row>
      <xdr:rowOff>0</xdr:rowOff>
    </xdr:from>
    <xdr:ext cx="76200" cy="66675"/>
    <xdr:sp macro="" textlink="">
      <xdr:nvSpPr>
        <xdr:cNvPr id="2252" name="Text Box 71">
          <a:extLst>
            <a:ext uri="{FF2B5EF4-FFF2-40B4-BE49-F238E27FC236}">
              <a16:creationId xmlns:a16="http://schemas.microsoft.com/office/drawing/2014/main" id="{A2458DEB-995C-4027-B863-7C1E633B30EE}"/>
            </a:ext>
          </a:extLst>
        </xdr:cNvPr>
        <xdr:cNvSpPr txBox="1">
          <a:spLocks noChangeArrowheads="1"/>
        </xdr:cNvSpPr>
      </xdr:nvSpPr>
      <xdr:spPr bwMode="auto">
        <a:xfrm>
          <a:off x="3933825" y="589883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314</xdr:row>
      <xdr:rowOff>0</xdr:rowOff>
    </xdr:from>
    <xdr:ext cx="76200" cy="66675"/>
    <xdr:sp macro="" textlink="">
      <xdr:nvSpPr>
        <xdr:cNvPr id="2253" name="Text Box 72">
          <a:extLst>
            <a:ext uri="{FF2B5EF4-FFF2-40B4-BE49-F238E27FC236}">
              <a16:creationId xmlns:a16="http://schemas.microsoft.com/office/drawing/2014/main" id="{984544D9-A871-45AC-BFC5-2B267406F4D9}"/>
            </a:ext>
          </a:extLst>
        </xdr:cNvPr>
        <xdr:cNvSpPr txBox="1">
          <a:spLocks noChangeArrowheads="1"/>
        </xdr:cNvSpPr>
      </xdr:nvSpPr>
      <xdr:spPr bwMode="auto">
        <a:xfrm>
          <a:off x="3933825" y="589883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314</xdr:row>
      <xdr:rowOff>0</xdr:rowOff>
    </xdr:from>
    <xdr:ext cx="76200" cy="66675"/>
    <xdr:sp macro="" textlink="">
      <xdr:nvSpPr>
        <xdr:cNvPr id="2254" name="Text Box 73">
          <a:extLst>
            <a:ext uri="{FF2B5EF4-FFF2-40B4-BE49-F238E27FC236}">
              <a16:creationId xmlns:a16="http://schemas.microsoft.com/office/drawing/2014/main" id="{9D3B6082-B1AC-4BDC-B991-4A221A02B973}"/>
            </a:ext>
          </a:extLst>
        </xdr:cNvPr>
        <xdr:cNvSpPr txBox="1">
          <a:spLocks noChangeArrowheads="1"/>
        </xdr:cNvSpPr>
      </xdr:nvSpPr>
      <xdr:spPr bwMode="auto">
        <a:xfrm>
          <a:off x="3933825" y="589883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314</xdr:row>
      <xdr:rowOff>0</xdr:rowOff>
    </xdr:from>
    <xdr:ext cx="76200" cy="28575"/>
    <xdr:sp macro="" textlink="">
      <xdr:nvSpPr>
        <xdr:cNvPr id="2255" name="Text Box 46">
          <a:extLst>
            <a:ext uri="{FF2B5EF4-FFF2-40B4-BE49-F238E27FC236}">
              <a16:creationId xmlns:a16="http://schemas.microsoft.com/office/drawing/2014/main" id="{4674115E-0C86-4927-ACD4-386991C1B5DC}"/>
            </a:ext>
          </a:extLst>
        </xdr:cNvPr>
        <xdr:cNvSpPr txBox="1">
          <a:spLocks noChangeArrowheads="1"/>
        </xdr:cNvSpPr>
      </xdr:nvSpPr>
      <xdr:spPr bwMode="auto">
        <a:xfrm>
          <a:off x="3933825" y="589883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314</xdr:row>
      <xdr:rowOff>0</xdr:rowOff>
    </xdr:from>
    <xdr:ext cx="76200" cy="28575"/>
    <xdr:sp macro="" textlink="">
      <xdr:nvSpPr>
        <xdr:cNvPr id="2256" name="Text Box 43">
          <a:extLst>
            <a:ext uri="{FF2B5EF4-FFF2-40B4-BE49-F238E27FC236}">
              <a16:creationId xmlns:a16="http://schemas.microsoft.com/office/drawing/2014/main" id="{E53FE828-4BCB-420F-9E55-C02D1B5B07D0}"/>
            </a:ext>
          </a:extLst>
        </xdr:cNvPr>
        <xdr:cNvSpPr txBox="1">
          <a:spLocks noChangeArrowheads="1"/>
        </xdr:cNvSpPr>
      </xdr:nvSpPr>
      <xdr:spPr bwMode="auto">
        <a:xfrm>
          <a:off x="3933825" y="589883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314</xdr:row>
      <xdr:rowOff>0</xdr:rowOff>
    </xdr:from>
    <xdr:ext cx="76200" cy="28575"/>
    <xdr:sp macro="" textlink="">
      <xdr:nvSpPr>
        <xdr:cNvPr id="2257" name="Text Box 46">
          <a:extLst>
            <a:ext uri="{FF2B5EF4-FFF2-40B4-BE49-F238E27FC236}">
              <a16:creationId xmlns:a16="http://schemas.microsoft.com/office/drawing/2014/main" id="{0B3DCC42-1D97-4502-AD81-8AC15BBD1E32}"/>
            </a:ext>
          </a:extLst>
        </xdr:cNvPr>
        <xdr:cNvSpPr txBox="1">
          <a:spLocks noChangeArrowheads="1"/>
        </xdr:cNvSpPr>
      </xdr:nvSpPr>
      <xdr:spPr bwMode="auto">
        <a:xfrm>
          <a:off x="3933825" y="589883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314</xdr:row>
      <xdr:rowOff>0</xdr:rowOff>
    </xdr:from>
    <xdr:ext cx="76200" cy="28575"/>
    <xdr:sp macro="" textlink="">
      <xdr:nvSpPr>
        <xdr:cNvPr id="2258" name="Text Box 43">
          <a:extLst>
            <a:ext uri="{FF2B5EF4-FFF2-40B4-BE49-F238E27FC236}">
              <a16:creationId xmlns:a16="http://schemas.microsoft.com/office/drawing/2014/main" id="{5BC4C73E-3157-4D39-8D4B-FA117502A83B}"/>
            </a:ext>
          </a:extLst>
        </xdr:cNvPr>
        <xdr:cNvSpPr txBox="1">
          <a:spLocks noChangeArrowheads="1"/>
        </xdr:cNvSpPr>
      </xdr:nvSpPr>
      <xdr:spPr bwMode="auto">
        <a:xfrm>
          <a:off x="3933825" y="589883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314</xdr:row>
      <xdr:rowOff>0</xdr:rowOff>
    </xdr:from>
    <xdr:ext cx="76200" cy="66675"/>
    <xdr:sp macro="" textlink="">
      <xdr:nvSpPr>
        <xdr:cNvPr id="2259" name="Text Box 68">
          <a:extLst>
            <a:ext uri="{FF2B5EF4-FFF2-40B4-BE49-F238E27FC236}">
              <a16:creationId xmlns:a16="http://schemas.microsoft.com/office/drawing/2014/main" id="{2B3C1EC9-8141-4342-B25C-8EC39557A866}"/>
            </a:ext>
          </a:extLst>
        </xdr:cNvPr>
        <xdr:cNvSpPr txBox="1">
          <a:spLocks noChangeArrowheads="1"/>
        </xdr:cNvSpPr>
      </xdr:nvSpPr>
      <xdr:spPr bwMode="auto">
        <a:xfrm>
          <a:off x="3933825" y="589883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314</xdr:row>
      <xdr:rowOff>0</xdr:rowOff>
    </xdr:from>
    <xdr:ext cx="76200" cy="66675"/>
    <xdr:sp macro="" textlink="">
      <xdr:nvSpPr>
        <xdr:cNvPr id="2260" name="Text Box 69">
          <a:extLst>
            <a:ext uri="{FF2B5EF4-FFF2-40B4-BE49-F238E27FC236}">
              <a16:creationId xmlns:a16="http://schemas.microsoft.com/office/drawing/2014/main" id="{7E01C67B-8A82-46FC-88FE-3CDF28B507CF}"/>
            </a:ext>
          </a:extLst>
        </xdr:cNvPr>
        <xdr:cNvSpPr txBox="1">
          <a:spLocks noChangeArrowheads="1"/>
        </xdr:cNvSpPr>
      </xdr:nvSpPr>
      <xdr:spPr bwMode="auto">
        <a:xfrm>
          <a:off x="3933825" y="589883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314</xdr:row>
      <xdr:rowOff>0</xdr:rowOff>
    </xdr:from>
    <xdr:ext cx="76200" cy="66675"/>
    <xdr:sp macro="" textlink="">
      <xdr:nvSpPr>
        <xdr:cNvPr id="2261" name="Text Box 70">
          <a:extLst>
            <a:ext uri="{FF2B5EF4-FFF2-40B4-BE49-F238E27FC236}">
              <a16:creationId xmlns:a16="http://schemas.microsoft.com/office/drawing/2014/main" id="{C42862DA-1AFE-4916-A5EB-84C76C2E6314}"/>
            </a:ext>
          </a:extLst>
        </xdr:cNvPr>
        <xdr:cNvSpPr txBox="1">
          <a:spLocks noChangeArrowheads="1"/>
        </xdr:cNvSpPr>
      </xdr:nvSpPr>
      <xdr:spPr bwMode="auto">
        <a:xfrm>
          <a:off x="3933825" y="589883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314</xdr:row>
      <xdr:rowOff>0</xdr:rowOff>
    </xdr:from>
    <xdr:ext cx="76200" cy="66675"/>
    <xdr:sp macro="" textlink="">
      <xdr:nvSpPr>
        <xdr:cNvPr id="2262" name="Text Box 71">
          <a:extLst>
            <a:ext uri="{FF2B5EF4-FFF2-40B4-BE49-F238E27FC236}">
              <a16:creationId xmlns:a16="http://schemas.microsoft.com/office/drawing/2014/main" id="{40604505-C59B-4ECA-9169-04E81BC7F75F}"/>
            </a:ext>
          </a:extLst>
        </xdr:cNvPr>
        <xdr:cNvSpPr txBox="1">
          <a:spLocks noChangeArrowheads="1"/>
        </xdr:cNvSpPr>
      </xdr:nvSpPr>
      <xdr:spPr bwMode="auto">
        <a:xfrm>
          <a:off x="3933825" y="589883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314</xdr:row>
      <xdr:rowOff>0</xdr:rowOff>
    </xdr:from>
    <xdr:ext cx="76200" cy="66675"/>
    <xdr:sp macro="" textlink="">
      <xdr:nvSpPr>
        <xdr:cNvPr id="2263" name="Text Box 72">
          <a:extLst>
            <a:ext uri="{FF2B5EF4-FFF2-40B4-BE49-F238E27FC236}">
              <a16:creationId xmlns:a16="http://schemas.microsoft.com/office/drawing/2014/main" id="{8D169E1E-3555-4869-A04D-634CB8947849}"/>
            </a:ext>
          </a:extLst>
        </xdr:cNvPr>
        <xdr:cNvSpPr txBox="1">
          <a:spLocks noChangeArrowheads="1"/>
        </xdr:cNvSpPr>
      </xdr:nvSpPr>
      <xdr:spPr bwMode="auto">
        <a:xfrm>
          <a:off x="3933825" y="589883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314</xdr:row>
      <xdr:rowOff>0</xdr:rowOff>
    </xdr:from>
    <xdr:ext cx="76200" cy="66675"/>
    <xdr:sp macro="" textlink="">
      <xdr:nvSpPr>
        <xdr:cNvPr id="2264" name="Text Box 73">
          <a:extLst>
            <a:ext uri="{FF2B5EF4-FFF2-40B4-BE49-F238E27FC236}">
              <a16:creationId xmlns:a16="http://schemas.microsoft.com/office/drawing/2014/main" id="{9D177C98-05B3-49DC-A465-4AF61C20B73C}"/>
            </a:ext>
          </a:extLst>
        </xdr:cNvPr>
        <xdr:cNvSpPr txBox="1">
          <a:spLocks noChangeArrowheads="1"/>
        </xdr:cNvSpPr>
      </xdr:nvSpPr>
      <xdr:spPr bwMode="auto">
        <a:xfrm>
          <a:off x="3933825" y="589883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314</xdr:row>
      <xdr:rowOff>0</xdr:rowOff>
    </xdr:from>
    <xdr:ext cx="76200" cy="28575"/>
    <xdr:sp macro="" textlink="">
      <xdr:nvSpPr>
        <xdr:cNvPr id="2265" name="Text Box 46">
          <a:extLst>
            <a:ext uri="{FF2B5EF4-FFF2-40B4-BE49-F238E27FC236}">
              <a16:creationId xmlns:a16="http://schemas.microsoft.com/office/drawing/2014/main" id="{C3C2037F-3651-4EE9-8E76-AEB6D0FEBF8B}"/>
            </a:ext>
          </a:extLst>
        </xdr:cNvPr>
        <xdr:cNvSpPr txBox="1">
          <a:spLocks noChangeArrowheads="1"/>
        </xdr:cNvSpPr>
      </xdr:nvSpPr>
      <xdr:spPr bwMode="auto">
        <a:xfrm>
          <a:off x="3933825" y="589883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314</xdr:row>
      <xdr:rowOff>0</xdr:rowOff>
    </xdr:from>
    <xdr:ext cx="76200" cy="28575"/>
    <xdr:sp macro="" textlink="">
      <xdr:nvSpPr>
        <xdr:cNvPr id="2266" name="Text Box 43">
          <a:extLst>
            <a:ext uri="{FF2B5EF4-FFF2-40B4-BE49-F238E27FC236}">
              <a16:creationId xmlns:a16="http://schemas.microsoft.com/office/drawing/2014/main" id="{0ABE0B02-AC77-4272-A922-28D19AA83CD4}"/>
            </a:ext>
          </a:extLst>
        </xdr:cNvPr>
        <xdr:cNvSpPr txBox="1">
          <a:spLocks noChangeArrowheads="1"/>
        </xdr:cNvSpPr>
      </xdr:nvSpPr>
      <xdr:spPr bwMode="auto">
        <a:xfrm>
          <a:off x="3933825" y="589883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314</xdr:row>
      <xdr:rowOff>0</xdr:rowOff>
    </xdr:from>
    <xdr:ext cx="76200" cy="28575"/>
    <xdr:sp macro="" textlink="">
      <xdr:nvSpPr>
        <xdr:cNvPr id="2267" name="Text Box 46">
          <a:extLst>
            <a:ext uri="{FF2B5EF4-FFF2-40B4-BE49-F238E27FC236}">
              <a16:creationId xmlns:a16="http://schemas.microsoft.com/office/drawing/2014/main" id="{3428459C-9451-4AD7-86AF-5E9C0E1D528C}"/>
            </a:ext>
          </a:extLst>
        </xdr:cNvPr>
        <xdr:cNvSpPr txBox="1">
          <a:spLocks noChangeArrowheads="1"/>
        </xdr:cNvSpPr>
      </xdr:nvSpPr>
      <xdr:spPr bwMode="auto">
        <a:xfrm>
          <a:off x="3933825" y="589883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314</xdr:row>
      <xdr:rowOff>0</xdr:rowOff>
    </xdr:from>
    <xdr:ext cx="76200" cy="28575"/>
    <xdr:sp macro="" textlink="">
      <xdr:nvSpPr>
        <xdr:cNvPr id="2268" name="Text Box 43">
          <a:extLst>
            <a:ext uri="{FF2B5EF4-FFF2-40B4-BE49-F238E27FC236}">
              <a16:creationId xmlns:a16="http://schemas.microsoft.com/office/drawing/2014/main" id="{A18316D1-4FA3-4CD2-B9C7-94146AC42D1C}"/>
            </a:ext>
          </a:extLst>
        </xdr:cNvPr>
        <xdr:cNvSpPr txBox="1">
          <a:spLocks noChangeArrowheads="1"/>
        </xdr:cNvSpPr>
      </xdr:nvSpPr>
      <xdr:spPr bwMode="auto">
        <a:xfrm>
          <a:off x="3933825" y="589883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314</xdr:row>
      <xdr:rowOff>0</xdr:rowOff>
    </xdr:from>
    <xdr:ext cx="76200" cy="47625"/>
    <xdr:sp macro="" textlink="">
      <xdr:nvSpPr>
        <xdr:cNvPr id="2269" name="Text Box 68">
          <a:extLst>
            <a:ext uri="{FF2B5EF4-FFF2-40B4-BE49-F238E27FC236}">
              <a16:creationId xmlns:a16="http://schemas.microsoft.com/office/drawing/2014/main" id="{08D59EE3-4C1A-4AE3-BDB4-1224549A2E70}"/>
            </a:ext>
          </a:extLst>
        </xdr:cNvPr>
        <xdr:cNvSpPr txBox="1">
          <a:spLocks noChangeArrowheads="1"/>
        </xdr:cNvSpPr>
      </xdr:nvSpPr>
      <xdr:spPr bwMode="auto">
        <a:xfrm>
          <a:off x="3933825" y="589883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314</xdr:row>
      <xdr:rowOff>0</xdr:rowOff>
    </xdr:from>
    <xdr:ext cx="76200" cy="47625"/>
    <xdr:sp macro="" textlink="">
      <xdr:nvSpPr>
        <xdr:cNvPr id="2270" name="Text Box 69">
          <a:extLst>
            <a:ext uri="{FF2B5EF4-FFF2-40B4-BE49-F238E27FC236}">
              <a16:creationId xmlns:a16="http://schemas.microsoft.com/office/drawing/2014/main" id="{0057D740-F1E0-4186-8D1A-80FBC1DD281D}"/>
            </a:ext>
          </a:extLst>
        </xdr:cNvPr>
        <xdr:cNvSpPr txBox="1">
          <a:spLocks noChangeArrowheads="1"/>
        </xdr:cNvSpPr>
      </xdr:nvSpPr>
      <xdr:spPr bwMode="auto">
        <a:xfrm>
          <a:off x="3933825" y="589883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314</xdr:row>
      <xdr:rowOff>0</xdr:rowOff>
    </xdr:from>
    <xdr:ext cx="76200" cy="47625"/>
    <xdr:sp macro="" textlink="">
      <xdr:nvSpPr>
        <xdr:cNvPr id="2271" name="Text Box 70">
          <a:extLst>
            <a:ext uri="{FF2B5EF4-FFF2-40B4-BE49-F238E27FC236}">
              <a16:creationId xmlns:a16="http://schemas.microsoft.com/office/drawing/2014/main" id="{3294D155-854A-4093-9E29-87EBCC6D0AAF}"/>
            </a:ext>
          </a:extLst>
        </xdr:cNvPr>
        <xdr:cNvSpPr txBox="1">
          <a:spLocks noChangeArrowheads="1"/>
        </xdr:cNvSpPr>
      </xdr:nvSpPr>
      <xdr:spPr bwMode="auto">
        <a:xfrm>
          <a:off x="3933825" y="589883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314</xdr:row>
      <xdr:rowOff>0</xdr:rowOff>
    </xdr:from>
    <xdr:ext cx="76200" cy="47625"/>
    <xdr:sp macro="" textlink="">
      <xdr:nvSpPr>
        <xdr:cNvPr id="2272" name="Text Box 71">
          <a:extLst>
            <a:ext uri="{FF2B5EF4-FFF2-40B4-BE49-F238E27FC236}">
              <a16:creationId xmlns:a16="http://schemas.microsoft.com/office/drawing/2014/main" id="{FD40DF89-9EA0-45BA-855A-61038C75CF55}"/>
            </a:ext>
          </a:extLst>
        </xdr:cNvPr>
        <xdr:cNvSpPr txBox="1">
          <a:spLocks noChangeArrowheads="1"/>
        </xdr:cNvSpPr>
      </xdr:nvSpPr>
      <xdr:spPr bwMode="auto">
        <a:xfrm>
          <a:off x="3933825" y="589883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314</xdr:row>
      <xdr:rowOff>0</xdr:rowOff>
    </xdr:from>
    <xdr:ext cx="76200" cy="47625"/>
    <xdr:sp macro="" textlink="">
      <xdr:nvSpPr>
        <xdr:cNvPr id="2273" name="Text Box 72">
          <a:extLst>
            <a:ext uri="{FF2B5EF4-FFF2-40B4-BE49-F238E27FC236}">
              <a16:creationId xmlns:a16="http://schemas.microsoft.com/office/drawing/2014/main" id="{CB76C0E0-D84E-48F8-B574-92C947EB41DF}"/>
            </a:ext>
          </a:extLst>
        </xdr:cNvPr>
        <xdr:cNvSpPr txBox="1">
          <a:spLocks noChangeArrowheads="1"/>
        </xdr:cNvSpPr>
      </xdr:nvSpPr>
      <xdr:spPr bwMode="auto">
        <a:xfrm>
          <a:off x="3933825" y="589883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314</xdr:row>
      <xdr:rowOff>0</xdr:rowOff>
    </xdr:from>
    <xdr:ext cx="76200" cy="47625"/>
    <xdr:sp macro="" textlink="">
      <xdr:nvSpPr>
        <xdr:cNvPr id="2274" name="Text Box 73">
          <a:extLst>
            <a:ext uri="{FF2B5EF4-FFF2-40B4-BE49-F238E27FC236}">
              <a16:creationId xmlns:a16="http://schemas.microsoft.com/office/drawing/2014/main" id="{0E1D916B-844F-415A-BE8C-3B2DCEA6A57E}"/>
            </a:ext>
          </a:extLst>
        </xdr:cNvPr>
        <xdr:cNvSpPr txBox="1">
          <a:spLocks noChangeArrowheads="1"/>
        </xdr:cNvSpPr>
      </xdr:nvSpPr>
      <xdr:spPr bwMode="auto">
        <a:xfrm>
          <a:off x="3933825" y="589883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314</xdr:row>
      <xdr:rowOff>0</xdr:rowOff>
    </xdr:from>
    <xdr:ext cx="76200" cy="28575"/>
    <xdr:sp macro="" textlink="">
      <xdr:nvSpPr>
        <xdr:cNvPr id="2275" name="Text Box 46">
          <a:extLst>
            <a:ext uri="{FF2B5EF4-FFF2-40B4-BE49-F238E27FC236}">
              <a16:creationId xmlns:a16="http://schemas.microsoft.com/office/drawing/2014/main" id="{50BD2F1D-39E8-449B-9C4D-94F92C8D7E1F}"/>
            </a:ext>
          </a:extLst>
        </xdr:cNvPr>
        <xdr:cNvSpPr txBox="1">
          <a:spLocks noChangeArrowheads="1"/>
        </xdr:cNvSpPr>
      </xdr:nvSpPr>
      <xdr:spPr bwMode="auto">
        <a:xfrm>
          <a:off x="3933825" y="589883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314</xdr:row>
      <xdr:rowOff>0</xdr:rowOff>
    </xdr:from>
    <xdr:ext cx="76200" cy="28575"/>
    <xdr:sp macro="" textlink="">
      <xdr:nvSpPr>
        <xdr:cNvPr id="2276" name="Text Box 43">
          <a:extLst>
            <a:ext uri="{FF2B5EF4-FFF2-40B4-BE49-F238E27FC236}">
              <a16:creationId xmlns:a16="http://schemas.microsoft.com/office/drawing/2014/main" id="{80877558-F023-4ED1-9C5A-F759D9D7D25E}"/>
            </a:ext>
          </a:extLst>
        </xdr:cNvPr>
        <xdr:cNvSpPr txBox="1">
          <a:spLocks noChangeArrowheads="1"/>
        </xdr:cNvSpPr>
      </xdr:nvSpPr>
      <xdr:spPr bwMode="auto">
        <a:xfrm>
          <a:off x="3933825" y="589883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314</xdr:row>
      <xdr:rowOff>0</xdr:rowOff>
    </xdr:from>
    <xdr:ext cx="76200" cy="28575"/>
    <xdr:sp macro="" textlink="">
      <xdr:nvSpPr>
        <xdr:cNvPr id="2277" name="Text Box 46">
          <a:extLst>
            <a:ext uri="{FF2B5EF4-FFF2-40B4-BE49-F238E27FC236}">
              <a16:creationId xmlns:a16="http://schemas.microsoft.com/office/drawing/2014/main" id="{61CE5E6E-96A9-4DC7-AA60-998D7BEB7487}"/>
            </a:ext>
          </a:extLst>
        </xdr:cNvPr>
        <xdr:cNvSpPr txBox="1">
          <a:spLocks noChangeArrowheads="1"/>
        </xdr:cNvSpPr>
      </xdr:nvSpPr>
      <xdr:spPr bwMode="auto">
        <a:xfrm>
          <a:off x="3933825" y="589883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314</xdr:row>
      <xdr:rowOff>0</xdr:rowOff>
    </xdr:from>
    <xdr:ext cx="76200" cy="28575"/>
    <xdr:sp macro="" textlink="">
      <xdr:nvSpPr>
        <xdr:cNvPr id="2278" name="Text Box 43">
          <a:extLst>
            <a:ext uri="{FF2B5EF4-FFF2-40B4-BE49-F238E27FC236}">
              <a16:creationId xmlns:a16="http://schemas.microsoft.com/office/drawing/2014/main" id="{F1262A63-979C-472E-8E3C-547B10C51986}"/>
            </a:ext>
          </a:extLst>
        </xdr:cNvPr>
        <xdr:cNvSpPr txBox="1">
          <a:spLocks noChangeArrowheads="1"/>
        </xdr:cNvSpPr>
      </xdr:nvSpPr>
      <xdr:spPr bwMode="auto">
        <a:xfrm>
          <a:off x="3933825" y="589883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314</xdr:row>
      <xdr:rowOff>0</xdr:rowOff>
    </xdr:from>
    <xdr:ext cx="0" cy="171450"/>
    <xdr:sp macro="" textlink="">
      <xdr:nvSpPr>
        <xdr:cNvPr id="2279" name="Text Box 10">
          <a:extLst>
            <a:ext uri="{FF2B5EF4-FFF2-40B4-BE49-F238E27FC236}">
              <a16:creationId xmlns:a16="http://schemas.microsoft.com/office/drawing/2014/main" id="{73013093-8DEF-4D17-9782-B4DA651EB448}"/>
            </a:ext>
          </a:extLst>
        </xdr:cNvPr>
        <xdr:cNvSpPr txBox="1">
          <a:spLocks noChangeArrowheads="1"/>
        </xdr:cNvSpPr>
      </xdr:nvSpPr>
      <xdr:spPr bwMode="auto">
        <a:xfrm>
          <a:off x="1057275" y="589883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314</xdr:row>
      <xdr:rowOff>0</xdr:rowOff>
    </xdr:from>
    <xdr:ext cx="0" cy="171450"/>
    <xdr:sp macro="" textlink="">
      <xdr:nvSpPr>
        <xdr:cNvPr id="2280" name="Text Box 11">
          <a:extLst>
            <a:ext uri="{FF2B5EF4-FFF2-40B4-BE49-F238E27FC236}">
              <a16:creationId xmlns:a16="http://schemas.microsoft.com/office/drawing/2014/main" id="{F68E4659-50FD-4CEB-80D5-83CBA0F07F78}"/>
            </a:ext>
          </a:extLst>
        </xdr:cNvPr>
        <xdr:cNvSpPr txBox="1">
          <a:spLocks noChangeArrowheads="1"/>
        </xdr:cNvSpPr>
      </xdr:nvSpPr>
      <xdr:spPr bwMode="auto">
        <a:xfrm>
          <a:off x="1057275" y="589883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314</xdr:row>
      <xdr:rowOff>0</xdr:rowOff>
    </xdr:from>
    <xdr:ext cx="76200" cy="171450"/>
    <xdr:sp macro="" textlink="">
      <xdr:nvSpPr>
        <xdr:cNvPr id="2281" name="Text Box 65">
          <a:extLst>
            <a:ext uri="{FF2B5EF4-FFF2-40B4-BE49-F238E27FC236}">
              <a16:creationId xmlns:a16="http://schemas.microsoft.com/office/drawing/2014/main" id="{B207A43D-6E73-412E-8744-81C46E923ABB}"/>
            </a:ext>
          </a:extLst>
        </xdr:cNvPr>
        <xdr:cNvSpPr txBox="1">
          <a:spLocks noChangeArrowheads="1"/>
        </xdr:cNvSpPr>
      </xdr:nvSpPr>
      <xdr:spPr bwMode="auto">
        <a:xfrm>
          <a:off x="3933825" y="589883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314</xdr:row>
      <xdr:rowOff>0</xdr:rowOff>
    </xdr:from>
    <xdr:ext cx="76200" cy="171450"/>
    <xdr:sp macro="" textlink="">
      <xdr:nvSpPr>
        <xdr:cNvPr id="2282" name="Text Box 91">
          <a:extLst>
            <a:ext uri="{FF2B5EF4-FFF2-40B4-BE49-F238E27FC236}">
              <a16:creationId xmlns:a16="http://schemas.microsoft.com/office/drawing/2014/main" id="{425CE77B-C590-4448-ABEB-79353D22A9CC}"/>
            </a:ext>
          </a:extLst>
        </xdr:cNvPr>
        <xdr:cNvSpPr txBox="1">
          <a:spLocks noChangeArrowheads="1"/>
        </xdr:cNvSpPr>
      </xdr:nvSpPr>
      <xdr:spPr bwMode="auto">
        <a:xfrm>
          <a:off x="3933825" y="589883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314</xdr:row>
      <xdr:rowOff>0</xdr:rowOff>
    </xdr:from>
    <xdr:ext cx="76200" cy="171450"/>
    <xdr:sp macro="" textlink="">
      <xdr:nvSpPr>
        <xdr:cNvPr id="2283" name="Text Box 65">
          <a:extLst>
            <a:ext uri="{FF2B5EF4-FFF2-40B4-BE49-F238E27FC236}">
              <a16:creationId xmlns:a16="http://schemas.microsoft.com/office/drawing/2014/main" id="{0EBEF26C-133C-45F0-A583-A62281543074}"/>
            </a:ext>
          </a:extLst>
        </xdr:cNvPr>
        <xdr:cNvSpPr txBox="1">
          <a:spLocks noChangeArrowheads="1"/>
        </xdr:cNvSpPr>
      </xdr:nvSpPr>
      <xdr:spPr bwMode="auto">
        <a:xfrm>
          <a:off x="3933825" y="589883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314</xdr:row>
      <xdr:rowOff>0</xdr:rowOff>
    </xdr:from>
    <xdr:ext cx="76200" cy="171450"/>
    <xdr:sp macro="" textlink="">
      <xdr:nvSpPr>
        <xdr:cNvPr id="2284" name="Text Box 91">
          <a:extLst>
            <a:ext uri="{FF2B5EF4-FFF2-40B4-BE49-F238E27FC236}">
              <a16:creationId xmlns:a16="http://schemas.microsoft.com/office/drawing/2014/main" id="{8EB7D142-B449-4C5E-A571-3559102DA950}"/>
            </a:ext>
          </a:extLst>
        </xdr:cNvPr>
        <xdr:cNvSpPr txBox="1">
          <a:spLocks noChangeArrowheads="1"/>
        </xdr:cNvSpPr>
      </xdr:nvSpPr>
      <xdr:spPr bwMode="auto">
        <a:xfrm>
          <a:off x="3933825" y="589883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314</xdr:row>
      <xdr:rowOff>0</xdr:rowOff>
    </xdr:from>
    <xdr:ext cx="76200" cy="171450"/>
    <xdr:sp macro="" textlink="">
      <xdr:nvSpPr>
        <xdr:cNvPr id="2285" name="Text Box 46">
          <a:extLst>
            <a:ext uri="{FF2B5EF4-FFF2-40B4-BE49-F238E27FC236}">
              <a16:creationId xmlns:a16="http://schemas.microsoft.com/office/drawing/2014/main" id="{200CBA93-A563-4D9D-B474-0F22DA3B4992}"/>
            </a:ext>
          </a:extLst>
        </xdr:cNvPr>
        <xdr:cNvSpPr txBox="1">
          <a:spLocks noChangeArrowheads="1"/>
        </xdr:cNvSpPr>
      </xdr:nvSpPr>
      <xdr:spPr bwMode="auto">
        <a:xfrm>
          <a:off x="4676775" y="589883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314</xdr:row>
      <xdr:rowOff>0</xdr:rowOff>
    </xdr:from>
    <xdr:ext cx="76200" cy="171450"/>
    <xdr:sp macro="" textlink="">
      <xdr:nvSpPr>
        <xdr:cNvPr id="2286" name="Text Box 43">
          <a:extLst>
            <a:ext uri="{FF2B5EF4-FFF2-40B4-BE49-F238E27FC236}">
              <a16:creationId xmlns:a16="http://schemas.microsoft.com/office/drawing/2014/main" id="{FFF9CD54-2DDB-44A2-9537-60FA61BE1B30}"/>
            </a:ext>
          </a:extLst>
        </xdr:cNvPr>
        <xdr:cNvSpPr txBox="1">
          <a:spLocks noChangeArrowheads="1"/>
        </xdr:cNvSpPr>
      </xdr:nvSpPr>
      <xdr:spPr bwMode="auto">
        <a:xfrm>
          <a:off x="4676775" y="589883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314</xdr:row>
      <xdr:rowOff>0</xdr:rowOff>
    </xdr:from>
    <xdr:ext cx="76200" cy="66675"/>
    <xdr:sp macro="" textlink="">
      <xdr:nvSpPr>
        <xdr:cNvPr id="2287" name="Text Box 68">
          <a:extLst>
            <a:ext uri="{FF2B5EF4-FFF2-40B4-BE49-F238E27FC236}">
              <a16:creationId xmlns:a16="http://schemas.microsoft.com/office/drawing/2014/main" id="{3D3DA53C-D94B-4689-9CBB-26468806BEDE}"/>
            </a:ext>
          </a:extLst>
        </xdr:cNvPr>
        <xdr:cNvSpPr txBox="1">
          <a:spLocks noChangeArrowheads="1"/>
        </xdr:cNvSpPr>
      </xdr:nvSpPr>
      <xdr:spPr bwMode="auto">
        <a:xfrm>
          <a:off x="3933825" y="589883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314</xdr:row>
      <xdr:rowOff>0</xdr:rowOff>
    </xdr:from>
    <xdr:ext cx="76200" cy="66675"/>
    <xdr:sp macro="" textlink="">
      <xdr:nvSpPr>
        <xdr:cNvPr id="2288" name="Text Box 69">
          <a:extLst>
            <a:ext uri="{FF2B5EF4-FFF2-40B4-BE49-F238E27FC236}">
              <a16:creationId xmlns:a16="http://schemas.microsoft.com/office/drawing/2014/main" id="{F352B889-937F-49AA-959D-650D9134AF54}"/>
            </a:ext>
          </a:extLst>
        </xdr:cNvPr>
        <xdr:cNvSpPr txBox="1">
          <a:spLocks noChangeArrowheads="1"/>
        </xdr:cNvSpPr>
      </xdr:nvSpPr>
      <xdr:spPr bwMode="auto">
        <a:xfrm>
          <a:off x="3933825" y="589883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314</xdr:row>
      <xdr:rowOff>0</xdr:rowOff>
    </xdr:from>
    <xdr:ext cx="76200" cy="66675"/>
    <xdr:sp macro="" textlink="">
      <xdr:nvSpPr>
        <xdr:cNvPr id="2289" name="Text Box 70">
          <a:extLst>
            <a:ext uri="{FF2B5EF4-FFF2-40B4-BE49-F238E27FC236}">
              <a16:creationId xmlns:a16="http://schemas.microsoft.com/office/drawing/2014/main" id="{B89366BE-109C-4FBF-A52C-87783EA64AEB}"/>
            </a:ext>
          </a:extLst>
        </xdr:cNvPr>
        <xdr:cNvSpPr txBox="1">
          <a:spLocks noChangeArrowheads="1"/>
        </xdr:cNvSpPr>
      </xdr:nvSpPr>
      <xdr:spPr bwMode="auto">
        <a:xfrm>
          <a:off x="3933825" y="589883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314</xdr:row>
      <xdr:rowOff>0</xdr:rowOff>
    </xdr:from>
    <xdr:ext cx="76200" cy="66675"/>
    <xdr:sp macro="" textlink="">
      <xdr:nvSpPr>
        <xdr:cNvPr id="2290" name="Text Box 71">
          <a:extLst>
            <a:ext uri="{FF2B5EF4-FFF2-40B4-BE49-F238E27FC236}">
              <a16:creationId xmlns:a16="http://schemas.microsoft.com/office/drawing/2014/main" id="{0F42F8D6-98D7-4353-8A92-DCCDA84A5880}"/>
            </a:ext>
          </a:extLst>
        </xdr:cNvPr>
        <xdr:cNvSpPr txBox="1">
          <a:spLocks noChangeArrowheads="1"/>
        </xdr:cNvSpPr>
      </xdr:nvSpPr>
      <xdr:spPr bwMode="auto">
        <a:xfrm>
          <a:off x="3933825" y="589883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314</xdr:row>
      <xdr:rowOff>0</xdr:rowOff>
    </xdr:from>
    <xdr:ext cx="76200" cy="66675"/>
    <xdr:sp macro="" textlink="">
      <xdr:nvSpPr>
        <xdr:cNvPr id="2291" name="Text Box 72">
          <a:extLst>
            <a:ext uri="{FF2B5EF4-FFF2-40B4-BE49-F238E27FC236}">
              <a16:creationId xmlns:a16="http://schemas.microsoft.com/office/drawing/2014/main" id="{63A852B7-C3A3-4FE6-A79C-CBB880EEA141}"/>
            </a:ext>
          </a:extLst>
        </xdr:cNvPr>
        <xdr:cNvSpPr txBox="1">
          <a:spLocks noChangeArrowheads="1"/>
        </xdr:cNvSpPr>
      </xdr:nvSpPr>
      <xdr:spPr bwMode="auto">
        <a:xfrm>
          <a:off x="3933825" y="589883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314</xdr:row>
      <xdr:rowOff>0</xdr:rowOff>
    </xdr:from>
    <xdr:ext cx="76200" cy="66675"/>
    <xdr:sp macro="" textlink="">
      <xdr:nvSpPr>
        <xdr:cNvPr id="2292" name="Text Box 73">
          <a:extLst>
            <a:ext uri="{FF2B5EF4-FFF2-40B4-BE49-F238E27FC236}">
              <a16:creationId xmlns:a16="http://schemas.microsoft.com/office/drawing/2014/main" id="{4B43D763-D6DF-4428-A723-B65DA26F7170}"/>
            </a:ext>
          </a:extLst>
        </xdr:cNvPr>
        <xdr:cNvSpPr txBox="1">
          <a:spLocks noChangeArrowheads="1"/>
        </xdr:cNvSpPr>
      </xdr:nvSpPr>
      <xdr:spPr bwMode="auto">
        <a:xfrm>
          <a:off x="3933825" y="589883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314</xdr:row>
      <xdr:rowOff>0</xdr:rowOff>
    </xdr:from>
    <xdr:ext cx="76200" cy="28575"/>
    <xdr:sp macro="" textlink="">
      <xdr:nvSpPr>
        <xdr:cNvPr id="2293" name="Text Box 46">
          <a:extLst>
            <a:ext uri="{FF2B5EF4-FFF2-40B4-BE49-F238E27FC236}">
              <a16:creationId xmlns:a16="http://schemas.microsoft.com/office/drawing/2014/main" id="{E15A14FD-547A-4E51-A073-E4DD2B380A50}"/>
            </a:ext>
          </a:extLst>
        </xdr:cNvPr>
        <xdr:cNvSpPr txBox="1">
          <a:spLocks noChangeArrowheads="1"/>
        </xdr:cNvSpPr>
      </xdr:nvSpPr>
      <xdr:spPr bwMode="auto">
        <a:xfrm>
          <a:off x="3933825" y="589883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314</xdr:row>
      <xdr:rowOff>0</xdr:rowOff>
    </xdr:from>
    <xdr:ext cx="76200" cy="28575"/>
    <xdr:sp macro="" textlink="">
      <xdr:nvSpPr>
        <xdr:cNvPr id="2294" name="Text Box 43">
          <a:extLst>
            <a:ext uri="{FF2B5EF4-FFF2-40B4-BE49-F238E27FC236}">
              <a16:creationId xmlns:a16="http://schemas.microsoft.com/office/drawing/2014/main" id="{B69720EE-92EC-48D1-B708-2717D392F028}"/>
            </a:ext>
          </a:extLst>
        </xdr:cNvPr>
        <xdr:cNvSpPr txBox="1">
          <a:spLocks noChangeArrowheads="1"/>
        </xdr:cNvSpPr>
      </xdr:nvSpPr>
      <xdr:spPr bwMode="auto">
        <a:xfrm>
          <a:off x="3933825" y="589883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314</xdr:row>
      <xdr:rowOff>0</xdr:rowOff>
    </xdr:from>
    <xdr:ext cx="76200" cy="28575"/>
    <xdr:sp macro="" textlink="">
      <xdr:nvSpPr>
        <xdr:cNvPr id="2295" name="Text Box 46">
          <a:extLst>
            <a:ext uri="{FF2B5EF4-FFF2-40B4-BE49-F238E27FC236}">
              <a16:creationId xmlns:a16="http://schemas.microsoft.com/office/drawing/2014/main" id="{99D66509-ADF5-493A-8F7F-092E158DA282}"/>
            </a:ext>
          </a:extLst>
        </xdr:cNvPr>
        <xdr:cNvSpPr txBox="1">
          <a:spLocks noChangeArrowheads="1"/>
        </xdr:cNvSpPr>
      </xdr:nvSpPr>
      <xdr:spPr bwMode="auto">
        <a:xfrm>
          <a:off x="3933825" y="589883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314</xdr:row>
      <xdr:rowOff>0</xdr:rowOff>
    </xdr:from>
    <xdr:ext cx="76200" cy="28575"/>
    <xdr:sp macro="" textlink="">
      <xdr:nvSpPr>
        <xdr:cNvPr id="2296" name="Text Box 43">
          <a:extLst>
            <a:ext uri="{FF2B5EF4-FFF2-40B4-BE49-F238E27FC236}">
              <a16:creationId xmlns:a16="http://schemas.microsoft.com/office/drawing/2014/main" id="{2414DB63-B186-4EE9-9242-597E6CD76A9B}"/>
            </a:ext>
          </a:extLst>
        </xdr:cNvPr>
        <xdr:cNvSpPr txBox="1">
          <a:spLocks noChangeArrowheads="1"/>
        </xdr:cNvSpPr>
      </xdr:nvSpPr>
      <xdr:spPr bwMode="auto">
        <a:xfrm>
          <a:off x="3933825" y="589883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314</xdr:row>
      <xdr:rowOff>0</xdr:rowOff>
    </xdr:from>
    <xdr:ext cx="76200" cy="66675"/>
    <xdr:sp macro="" textlink="">
      <xdr:nvSpPr>
        <xdr:cNvPr id="2297" name="Text Box 68">
          <a:extLst>
            <a:ext uri="{FF2B5EF4-FFF2-40B4-BE49-F238E27FC236}">
              <a16:creationId xmlns:a16="http://schemas.microsoft.com/office/drawing/2014/main" id="{130E2779-5EEC-4B28-8876-10F640EB2E94}"/>
            </a:ext>
          </a:extLst>
        </xdr:cNvPr>
        <xdr:cNvSpPr txBox="1">
          <a:spLocks noChangeArrowheads="1"/>
        </xdr:cNvSpPr>
      </xdr:nvSpPr>
      <xdr:spPr bwMode="auto">
        <a:xfrm>
          <a:off x="3933825" y="589883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314</xdr:row>
      <xdr:rowOff>0</xdr:rowOff>
    </xdr:from>
    <xdr:ext cx="76200" cy="66675"/>
    <xdr:sp macro="" textlink="">
      <xdr:nvSpPr>
        <xdr:cNvPr id="2298" name="Text Box 69">
          <a:extLst>
            <a:ext uri="{FF2B5EF4-FFF2-40B4-BE49-F238E27FC236}">
              <a16:creationId xmlns:a16="http://schemas.microsoft.com/office/drawing/2014/main" id="{DF7FF2C0-64B7-4E67-BD20-2F29062C34D8}"/>
            </a:ext>
          </a:extLst>
        </xdr:cNvPr>
        <xdr:cNvSpPr txBox="1">
          <a:spLocks noChangeArrowheads="1"/>
        </xdr:cNvSpPr>
      </xdr:nvSpPr>
      <xdr:spPr bwMode="auto">
        <a:xfrm>
          <a:off x="3933825" y="589883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314</xdr:row>
      <xdr:rowOff>0</xdr:rowOff>
    </xdr:from>
    <xdr:ext cx="76200" cy="66675"/>
    <xdr:sp macro="" textlink="">
      <xdr:nvSpPr>
        <xdr:cNvPr id="2299" name="Text Box 70">
          <a:extLst>
            <a:ext uri="{FF2B5EF4-FFF2-40B4-BE49-F238E27FC236}">
              <a16:creationId xmlns:a16="http://schemas.microsoft.com/office/drawing/2014/main" id="{254CDF57-0361-4917-A090-076873B4A599}"/>
            </a:ext>
          </a:extLst>
        </xdr:cNvPr>
        <xdr:cNvSpPr txBox="1">
          <a:spLocks noChangeArrowheads="1"/>
        </xdr:cNvSpPr>
      </xdr:nvSpPr>
      <xdr:spPr bwMode="auto">
        <a:xfrm>
          <a:off x="3933825" y="589883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314</xdr:row>
      <xdr:rowOff>0</xdr:rowOff>
    </xdr:from>
    <xdr:ext cx="76200" cy="66675"/>
    <xdr:sp macro="" textlink="">
      <xdr:nvSpPr>
        <xdr:cNvPr id="2300" name="Text Box 71">
          <a:extLst>
            <a:ext uri="{FF2B5EF4-FFF2-40B4-BE49-F238E27FC236}">
              <a16:creationId xmlns:a16="http://schemas.microsoft.com/office/drawing/2014/main" id="{C84C3296-FC8B-46E1-BDB1-5EE8FEBCD937}"/>
            </a:ext>
          </a:extLst>
        </xdr:cNvPr>
        <xdr:cNvSpPr txBox="1">
          <a:spLocks noChangeArrowheads="1"/>
        </xdr:cNvSpPr>
      </xdr:nvSpPr>
      <xdr:spPr bwMode="auto">
        <a:xfrm>
          <a:off x="3933825" y="589883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314</xdr:row>
      <xdr:rowOff>0</xdr:rowOff>
    </xdr:from>
    <xdr:ext cx="76200" cy="66675"/>
    <xdr:sp macro="" textlink="">
      <xdr:nvSpPr>
        <xdr:cNvPr id="2301" name="Text Box 72">
          <a:extLst>
            <a:ext uri="{FF2B5EF4-FFF2-40B4-BE49-F238E27FC236}">
              <a16:creationId xmlns:a16="http://schemas.microsoft.com/office/drawing/2014/main" id="{A61E6CA7-5C55-4491-8567-E3975DB3AF81}"/>
            </a:ext>
          </a:extLst>
        </xdr:cNvPr>
        <xdr:cNvSpPr txBox="1">
          <a:spLocks noChangeArrowheads="1"/>
        </xdr:cNvSpPr>
      </xdr:nvSpPr>
      <xdr:spPr bwMode="auto">
        <a:xfrm>
          <a:off x="3933825" y="589883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314</xdr:row>
      <xdr:rowOff>0</xdr:rowOff>
    </xdr:from>
    <xdr:ext cx="76200" cy="66675"/>
    <xdr:sp macro="" textlink="">
      <xdr:nvSpPr>
        <xdr:cNvPr id="2302" name="Text Box 73">
          <a:extLst>
            <a:ext uri="{FF2B5EF4-FFF2-40B4-BE49-F238E27FC236}">
              <a16:creationId xmlns:a16="http://schemas.microsoft.com/office/drawing/2014/main" id="{6B2F49D4-AFAB-481D-B155-6EFA65224031}"/>
            </a:ext>
          </a:extLst>
        </xdr:cNvPr>
        <xdr:cNvSpPr txBox="1">
          <a:spLocks noChangeArrowheads="1"/>
        </xdr:cNvSpPr>
      </xdr:nvSpPr>
      <xdr:spPr bwMode="auto">
        <a:xfrm>
          <a:off x="3933825" y="589883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314</xdr:row>
      <xdr:rowOff>0</xdr:rowOff>
    </xdr:from>
    <xdr:ext cx="76200" cy="28575"/>
    <xdr:sp macro="" textlink="">
      <xdr:nvSpPr>
        <xdr:cNvPr id="2303" name="Text Box 46">
          <a:extLst>
            <a:ext uri="{FF2B5EF4-FFF2-40B4-BE49-F238E27FC236}">
              <a16:creationId xmlns:a16="http://schemas.microsoft.com/office/drawing/2014/main" id="{2DC4B85A-F212-4127-A443-56E9195760E7}"/>
            </a:ext>
          </a:extLst>
        </xdr:cNvPr>
        <xdr:cNvSpPr txBox="1">
          <a:spLocks noChangeArrowheads="1"/>
        </xdr:cNvSpPr>
      </xdr:nvSpPr>
      <xdr:spPr bwMode="auto">
        <a:xfrm>
          <a:off x="3933825" y="589883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314</xdr:row>
      <xdr:rowOff>0</xdr:rowOff>
    </xdr:from>
    <xdr:ext cx="76200" cy="28575"/>
    <xdr:sp macro="" textlink="">
      <xdr:nvSpPr>
        <xdr:cNvPr id="2304" name="Text Box 43">
          <a:extLst>
            <a:ext uri="{FF2B5EF4-FFF2-40B4-BE49-F238E27FC236}">
              <a16:creationId xmlns:a16="http://schemas.microsoft.com/office/drawing/2014/main" id="{433140A4-8C2D-4491-BBEC-744C0D486A97}"/>
            </a:ext>
          </a:extLst>
        </xdr:cNvPr>
        <xdr:cNvSpPr txBox="1">
          <a:spLocks noChangeArrowheads="1"/>
        </xdr:cNvSpPr>
      </xdr:nvSpPr>
      <xdr:spPr bwMode="auto">
        <a:xfrm>
          <a:off x="3933825" y="589883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314</xdr:row>
      <xdr:rowOff>0</xdr:rowOff>
    </xdr:from>
    <xdr:ext cx="76200" cy="28575"/>
    <xdr:sp macro="" textlink="">
      <xdr:nvSpPr>
        <xdr:cNvPr id="2305" name="Text Box 46">
          <a:extLst>
            <a:ext uri="{FF2B5EF4-FFF2-40B4-BE49-F238E27FC236}">
              <a16:creationId xmlns:a16="http://schemas.microsoft.com/office/drawing/2014/main" id="{7FCCF631-B865-4553-A870-8D1735222737}"/>
            </a:ext>
          </a:extLst>
        </xdr:cNvPr>
        <xdr:cNvSpPr txBox="1">
          <a:spLocks noChangeArrowheads="1"/>
        </xdr:cNvSpPr>
      </xdr:nvSpPr>
      <xdr:spPr bwMode="auto">
        <a:xfrm>
          <a:off x="3933825" y="589883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314</xdr:row>
      <xdr:rowOff>0</xdr:rowOff>
    </xdr:from>
    <xdr:ext cx="76200" cy="28575"/>
    <xdr:sp macro="" textlink="">
      <xdr:nvSpPr>
        <xdr:cNvPr id="2306" name="Text Box 43">
          <a:extLst>
            <a:ext uri="{FF2B5EF4-FFF2-40B4-BE49-F238E27FC236}">
              <a16:creationId xmlns:a16="http://schemas.microsoft.com/office/drawing/2014/main" id="{C17E7A65-60D0-4BD8-8762-80D798501176}"/>
            </a:ext>
          </a:extLst>
        </xdr:cNvPr>
        <xdr:cNvSpPr txBox="1">
          <a:spLocks noChangeArrowheads="1"/>
        </xdr:cNvSpPr>
      </xdr:nvSpPr>
      <xdr:spPr bwMode="auto">
        <a:xfrm>
          <a:off x="3933825" y="589883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314</xdr:row>
      <xdr:rowOff>0</xdr:rowOff>
    </xdr:from>
    <xdr:ext cx="76200" cy="47625"/>
    <xdr:sp macro="" textlink="">
      <xdr:nvSpPr>
        <xdr:cNvPr id="2307" name="Text Box 68">
          <a:extLst>
            <a:ext uri="{FF2B5EF4-FFF2-40B4-BE49-F238E27FC236}">
              <a16:creationId xmlns:a16="http://schemas.microsoft.com/office/drawing/2014/main" id="{A6EABF9D-6E16-4AE8-9518-94B9DE572834}"/>
            </a:ext>
          </a:extLst>
        </xdr:cNvPr>
        <xdr:cNvSpPr txBox="1">
          <a:spLocks noChangeArrowheads="1"/>
        </xdr:cNvSpPr>
      </xdr:nvSpPr>
      <xdr:spPr bwMode="auto">
        <a:xfrm>
          <a:off x="3933825" y="589883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314</xdr:row>
      <xdr:rowOff>0</xdr:rowOff>
    </xdr:from>
    <xdr:ext cx="76200" cy="47625"/>
    <xdr:sp macro="" textlink="">
      <xdr:nvSpPr>
        <xdr:cNvPr id="2308" name="Text Box 69">
          <a:extLst>
            <a:ext uri="{FF2B5EF4-FFF2-40B4-BE49-F238E27FC236}">
              <a16:creationId xmlns:a16="http://schemas.microsoft.com/office/drawing/2014/main" id="{C70E11B1-5E7B-4F4B-9BC8-10E031401E25}"/>
            </a:ext>
          </a:extLst>
        </xdr:cNvPr>
        <xdr:cNvSpPr txBox="1">
          <a:spLocks noChangeArrowheads="1"/>
        </xdr:cNvSpPr>
      </xdr:nvSpPr>
      <xdr:spPr bwMode="auto">
        <a:xfrm>
          <a:off x="3933825" y="589883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314</xdr:row>
      <xdr:rowOff>0</xdr:rowOff>
    </xdr:from>
    <xdr:ext cx="76200" cy="47625"/>
    <xdr:sp macro="" textlink="">
      <xdr:nvSpPr>
        <xdr:cNvPr id="2309" name="Text Box 70">
          <a:extLst>
            <a:ext uri="{FF2B5EF4-FFF2-40B4-BE49-F238E27FC236}">
              <a16:creationId xmlns:a16="http://schemas.microsoft.com/office/drawing/2014/main" id="{8CF12C13-AB8A-4D26-8404-69C83BFBC151}"/>
            </a:ext>
          </a:extLst>
        </xdr:cNvPr>
        <xdr:cNvSpPr txBox="1">
          <a:spLocks noChangeArrowheads="1"/>
        </xdr:cNvSpPr>
      </xdr:nvSpPr>
      <xdr:spPr bwMode="auto">
        <a:xfrm>
          <a:off x="3933825" y="589883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314</xdr:row>
      <xdr:rowOff>0</xdr:rowOff>
    </xdr:from>
    <xdr:ext cx="76200" cy="47625"/>
    <xdr:sp macro="" textlink="">
      <xdr:nvSpPr>
        <xdr:cNvPr id="2310" name="Text Box 71">
          <a:extLst>
            <a:ext uri="{FF2B5EF4-FFF2-40B4-BE49-F238E27FC236}">
              <a16:creationId xmlns:a16="http://schemas.microsoft.com/office/drawing/2014/main" id="{6A5004B3-BBF1-4AD9-8A2E-D2FE62593BF6}"/>
            </a:ext>
          </a:extLst>
        </xdr:cNvPr>
        <xdr:cNvSpPr txBox="1">
          <a:spLocks noChangeArrowheads="1"/>
        </xdr:cNvSpPr>
      </xdr:nvSpPr>
      <xdr:spPr bwMode="auto">
        <a:xfrm>
          <a:off x="3933825" y="589883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314</xdr:row>
      <xdr:rowOff>0</xdr:rowOff>
    </xdr:from>
    <xdr:ext cx="76200" cy="47625"/>
    <xdr:sp macro="" textlink="">
      <xdr:nvSpPr>
        <xdr:cNvPr id="2311" name="Text Box 72">
          <a:extLst>
            <a:ext uri="{FF2B5EF4-FFF2-40B4-BE49-F238E27FC236}">
              <a16:creationId xmlns:a16="http://schemas.microsoft.com/office/drawing/2014/main" id="{0E25D05E-214C-4140-B96A-1C222F447E3F}"/>
            </a:ext>
          </a:extLst>
        </xdr:cNvPr>
        <xdr:cNvSpPr txBox="1">
          <a:spLocks noChangeArrowheads="1"/>
        </xdr:cNvSpPr>
      </xdr:nvSpPr>
      <xdr:spPr bwMode="auto">
        <a:xfrm>
          <a:off x="3933825" y="589883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314</xdr:row>
      <xdr:rowOff>0</xdr:rowOff>
    </xdr:from>
    <xdr:ext cx="76200" cy="47625"/>
    <xdr:sp macro="" textlink="">
      <xdr:nvSpPr>
        <xdr:cNvPr id="2312" name="Text Box 73">
          <a:extLst>
            <a:ext uri="{FF2B5EF4-FFF2-40B4-BE49-F238E27FC236}">
              <a16:creationId xmlns:a16="http://schemas.microsoft.com/office/drawing/2014/main" id="{715D6081-2E8A-495F-BD4B-0F60C69C569E}"/>
            </a:ext>
          </a:extLst>
        </xdr:cNvPr>
        <xdr:cNvSpPr txBox="1">
          <a:spLocks noChangeArrowheads="1"/>
        </xdr:cNvSpPr>
      </xdr:nvSpPr>
      <xdr:spPr bwMode="auto">
        <a:xfrm>
          <a:off x="3933825" y="589883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314</xdr:row>
      <xdr:rowOff>0</xdr:rowOff>
    </xdr:from>
    <xdr:ext cx="76200" cy="28575"/>
    <xdr:sp macro="" textlink="">
      <xdr:nvSpPr>
        <xdr:cNvPr id="2313" name="Text Box 46">
          <a:extLst>
            <a:ext uri="{FF2B5EF4-FFF2-40B4-BE49-F238E27FC236}">
              <a16:creationId xmlns:a16="http://schemas.microsoft.com/office/drawing/2014/main" id="{6C2A7509-DDDC-4A90-B628-E0159D962CDF}"/>
            </a:ext>
          </a:extLst>
        </xdr:cNvPr>
        <xdr:cNvSpPr txBox="1">
          <a:spLocks noChangeArrowheads="1"/>
        </xdr:cNvSpPr>
      </xdr:nvSpPr>
      <xdr:spPr bwMode="auto">
        <a:xfrm>
          <a:off x="3933825" y="589883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314</xdr:row>
      <xdr:rowOff>0</xdr:rowOff>
    </xdr:from>
    <xdr:ext cx="76200" cy="28575"/>
    <xdr:sp macro="" textlink="">
      <xdr:nvSpPr>
        <xdr:cNvPr id="2314" name="Text Box 43">
          <a:extLst>
            <a:ext uri="{FF2B5EF4-FFF2-40B4-BE49-F238E27FC236}">
              <a16:creationId xmlns:a16="http://schemas.microsoft.com/office/drawing/2014/main" id="{BB890A8C-7323-480C-B555-1487C7723163}"/>
            </a:ext>
          </a:extLst>
        </xdr:cNvPr>
        <xdr:cNvSpPr txBox="1">
          <a:spLocks noChangeArrowheads="1"/>
        </xdr:cNvSpPr>
      </xdr:nvSpPr>
      <xdr:spPr bwMode="auto">
        <a:xfrm>
          <a:off x="3933825" y="589883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314</xdr:row>
      <xdr:rowOff>0</xdr:rowOff>
    </xdr:from>
    <xdr:ext cx="76200" cy="28575"/>
    <xdr:sp macro="" textlink="">
      <xdr:nvSpPr>
        <xdr:cNvPr id="2315" name="Text Box 46">
          <a:extLst>
            <a:ext uri="{FF2B5EF4-FFF2-40B4-BE49-F238E27FC236}">
              <a16:creationId xmlns:a16="http://schemas.microsoft.com/office/drawing/2014/main" id="{21FFC4E2-97E5-4FEF-A2A0-AC51998DCE95}"/>
            </a:ext>
          </a:extLst>
        </xdr:cNvPr>
        <xdr:cNvSpPr txBox="1">
          <a:spLocks noChangeArrowheads="1"/>
        </xdr:cNvSpPr>
      </xdr:nvSpPr>
      <xdr:spPr bwMode="auto">
        <a:xfrm>
          <a:off x="3933825" y="589883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314</xdr:row>
      <xdr:rowOff>0</xdr:rowOff>
    </xdr:from>
    <xdr:ext cx="76200" cy="28575"/>
    <xdr:sp macro="" textlink="">
      <xdr:nvSpPr>
        <xdr:cNvPr id="2316" name="Text Box 43">
          <a:extLst>
            <a:ext uri="{FF2B5EF4-FFF2-40B4-BE49-F238E27FC236}">
              <a16:creationId xmlns:a16="http://schemas.microsoft.com/office/drawing/2014/main" id="{B62000A5-9BBB-4091-9249-236522B1F994}"/>
            </a:ext>
          </a:extLst>
        </xdr:cNvPr>
        <xdr:cNvSpPr txBox="1">
          <a:spLocks noChangeArrowheads="1"/>
        </xdr:cNvSpPr>
      </xdr:nvSpPr>
      <xdr:spPr bwMode="auto">
        <a:xfrm>
          <a:off x="3933825" y="589883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314</xdr:row>
      <xdr:rowOff>0</xdr:rowOff>
    </xdr:from>
    <xdr:ext cx="0" cy="171450"/>
    <xdr:sp macro="" textlink="">
      <xdr:nvSpPr>
        <xdr:cNvPr id="2317" name="Text Box 10">
          <a:extLst>
            <a:ext uri="{FF2B5EF4-FFF2-40B4-BE49-F238E27FC236}">
              <a16:creationId xmlns:a16="http://schemas.microsoft.com/office/drawing/2014/main" id="{46769AD2-F973-4F36-9DFA-EC478D3820C7}"/>
            </a:ext>
          </a:extLst>
        </xdr:cNvPr>
        <xdr:cNvSpPr txBox="1">
          <a:spLocks noChangeArrowheads="1"/>
        </xdr:cNvSpPr>
      </xdr:nvSpPr>
      <xdr:spPr bwMode="auto">
        <a:xfrm>
          <a:off x="1057275" y="589883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314</xdr:row>
      <xdr:rowOff>0</xdr:rowOff>
    </xdr:from>
    <xdr:ext cx="0" cy="171450"/>
    <xdr:sp macro="" textlink="">
      <xdr:nvSpPr>
        <xdr:cNvPr id="2318" name="Text Box 11">
          <a:extLst>
            <a:ext uri="{FF2B5EF4-FFF2-40B4-BE49-F238E27FC236}">
              <a16:creationId xmlns:a16="http://schemas.microsoft.com/office/drawing/2014/main" id="{7BF617CA-016F-4968-B0ED-69B3E037D2F2}"/>
            </a:ext>
          </a:extLst>
        </xdr:cNvPr>
        <xdr:cNvSpPr txBox="1">
          <a:spLocks noChangeArrowheads="1"/>
        </xdr:cNvSpPr>
      </xdr:nvSpPr>
      <xdr:spPr bwMode="auto">
        <a:xfrm>
          <a:off x="1057275" y="589883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314</xdr:row>
      <xdr:rowOff>0</xdr:rowOff>
    </xdr:from>
    <xdr:ext cx="76200" cy="171450"/>
    <xdr:sp macro="" textlink="">
      <xdr:nvSpPr>
        <xdr:cNvPr id="2319" name="Text Box 65">
          <a:extLst>
            <a:ext uri="{FF2B5EF4-FFF2-40B4-BE49-F238E27FC236}">
              <a16:creationId xmlns:a16="http://schemas.microsoft.com/office/drawing/2014/main" id="{5DA037FF-55E6-49E9-BF85-A162F2B47CEF}"/>
            </a:ext>
          </a:extLst>
        </xdr:cNvPr>
        <xdr:cNvSpPr txBox="1">
          <a:spLocks noChangeArrowheads="1"/>
        </xdr:cNvSpPr>
      </xdr:nvSpPr>
      <xdr:spPr bwMode="auto">
        <a:xfrm>
          <a:off x="3933825" y="589883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314</xdr:row>
      <xdr:rowOff>0</xdr:rowOff>
    </xdr:from>
    <xdr:ext cx="76200" cy="171450"/>
    <xdr:sp macro="" textlink="">
      <xdr:nvSpPr>
        <xdr:cNvPr id="2320" name="Text Box 91">
          <a:extLst>
            <a:ext uri="{FF2B5EF4-FFF2-40B4-BE49-F238E27FC236}">
              <a16:creationId xmlns:a16="http://schemas.microsoft.com/office/drawing/2014/main" id="{B62EA4AB-D9E3-473A-A569-17F75E9B532A}"/>
            </a:ext>
          </a:extLst>
        </xdr:cNvPr>
        <xdr:cNvSpPr txBox="1">
          <a:spLocks noChangeArrowheads="1"/>
        </xdr:cNvSpPr>
      </xdr:nvSpPr>
      <xdr:spPr bwMode="auto">
        <a:xfrm>
          <a:off x="3933825" y="589883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314</xdr:row>
      <xdr:rowOff>0</xdr:rowOff>
    </xdr:from>
    <xdr:ext cx="76200" cy="171450"/>
    <xdr:sp macro="" textlink="">
      <xdr:nvSpPr>
        <xdr:cNvPr id="2321" name="Text Box 65">
          <a:extLst>
            <a:ext uri="{FF2B5EF4-FFF2-40B4-BE49-F238E27FC236}">
              <a16:creationId xmlns:a16="http://schemas.microsoft.com/office/drawing/2014/main" id="{A82EE5BE-B197-40DC-826A-7164C88F4C30}"/>
            </a:ext>
          </a:extLst>
        </xdr:cNvPr>
        <xdr:cNvSpPr txBox="1">
          <a:spLocks noChangeArrowheads="1"/>
        </xdr:cNvSpPr>
      </xdr:nvSpPr>
      <xdr:spPr bwMode="auto">
        <a:xfrm>
          <a:off x="3933825" y="589883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314</xdr:row>
      <xdr:rowOff>0</xdr:rowOff>
    </xdr:from>
    <xdr:ext cx="76200" cy="171450"/>
    <xdr:sp macro="" textlink="">
      <xdr:nvSpPr>
        <xdr:cNvPr id="2322" name="Text Box 91">
          <a:extLst>
            <a:ext uri="{FF2B5EF4-FFF2-40B4-BE49-F238E27FC236}">
              <a16:creationId xmlns:a16="http://schemas.microsoft.com/office/drawing/2014/main" id="{3E3DEACE-55B1-4C46-BBD0-F639F9E7F775}"/>
            </a:ext>
          </a:extLst>
        </xdr:cNvPr>
        <xdr:cNvSpPr txBox="1">
          <a:spLocks noChangeArrowheads="1"/>
        </xdr:cNvSpPr>
      </xdr:nvSpPr>
      <xdr:spPr bwMode="auto">
        <a:xfrm>
          <a:off x="3933825" y="589883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314</xdr:row>
      <xdr:rowOff>0</xdr:rowOff>
    </xdr:from>
    <xdr:ext cx="76200" cy="171450"/>
    <xdr:sp macro="" textlink="">
      <xdr:nvSpPr>
        <xdr:cNvPr id="2323" name="Text Box 46">
          <a:extLst>
            <a:ext uri="{FF2B5EF4-FFF2-40B4-BE49-F238E27FC236}">
              <a16:creationId xmlns:a16="http://schemas.microsoft.com/office/drawing/2014/main" id="{93FA5642-128B-48B5-A048-CEFF3D2F87A5}"/>
            </a:ext>
          </a:extLst>
        </xdr:cNvPr>
        <xdr:cNvSpPr txBox="1">
          <a:spLocks noChangeArrowheads="1"/>
        </xdr:cNvSpPr>
      </xdr:nvSpPr>
      <xdr:spPr bwMode="auto">
        <a:xfrm>
          <a:off x="4676775" y="589883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314</xdr:row>
      <xdr:rowOff>0</xdr:rowOff>
    </xdr:from>
    <xdr:ext cx="76200" cy="171450"/>
    <xdr:sp macro="" textlink="">
      <xdr:nvSpPr>
        <xdr:cNvPr id="2324" name="Text Box 43">
          <a:extLst>
            <a:ext uri="{FF2B5EF4-FFF2-40B4-BE49-F238E27FC236}">
              <a16:creationId xmlns:a16="http://schemas.microsoft.com/office/drawing/2014/main" id="{7C5F9446-B5FC-4F4C-B57F-3ECFBC92D0E8}"/>
            </a:ext>
          </a:extLst>
        </xdr:cNvPr>
        <xdr:cNvSpPr txBox="1">
          <a:spLocks noChangeArrowheads="1"/>
        </xdr:cNvSpPr>
      </xdr:nvSpPr>
      <xdr:spPr bwMode="auto">
        <a:xfrm>
          <a:off x="4676775" y="589883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314</xdr:row>
      <xdr:rowOff>0</xdr:rowOff>
    </xdr:from>
    <xdr:ext cx="76200" cy="66675"/>
    <xdr:sp macro="" textlink="">
      <xdr:nvSpPr>
        <xdr:cNvPr id="2325" name="Text Box 68">
          <a:extLst>
            <a:ext uri="{FF2B5EF4-FFF2-40B4-BE49-F238E27FC236}">
              <a16:creationId xmlns:a16="http://schemas.microsoft.com/office/drawing/2014/main" id="{B61EAB96-7223-44A6-B9DC-5755E8B93842}"/>
            </a:ext>
          </a:extLst>
        </xdr:cNvPr>
        <xdr:cNvSpPr txBox="1">
          <a:spLocks noChangeArrowheads="1"/>
        </xdr:cNvSpPr>
      </xdr:nvSpPr>
      <xdr:spPr bwMode="auto">
        <a:xfrm>
          <a:off x="3933825" y="589883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314</xdr:row>
      <xdr:rowOff>0</xdr:rowOff>
    </xdr:from>
    <xdr:ext cx="76200" cy="66675"/>
    <xdr:sp macro="" textlink="">
      <xdr:nvSpPr>
        <xdr:cNvPr id="2326" name="Text Box 69">
          <a:extLst>
            <a:ext uri="{FF2B5EF4-FFF2-40B4-BE49-F238E27FC236}">
              <a16:creationId xmlns:a16="http://schemas.microsoft.com/office/drawing/2014/main" id="{89D695DA-CC53-4BFF-8537-235F316C4057}"/>
            </a:ext>
          </a:extLst>
        </xdr:cNvPr>
        <xdr:cNvSpPr txBox="1">
          <a:spLocks noChangeArrowheads="1"/>
        </xdr:cNvSpPr>
      </xdr:nvSpPr>
      <xdr:spPr bwMode="auto">
        <a:xfrm>
          <a:off x="3933825" y="589883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314</xdr:row>
      <xdr:rowOff>0</xdr:rowOff>
    </xdr:from>
    <xdr:ext cx="76200" cy="66675"/>
    <xdr:sp macro="" textlink="">
      <xdr:nvSpPr>
        <xdr:cNvPr id="2327" name="Text Box 70">
          <a:extLst>
            <a:ext uri="{FF2B5EF4-FFF2-40B4-BE49-F238E27FC236}">
              <a16:creationId xmlns:a16="http://schemas.microsoft.com/office/drawing/2014/main" id="{623B0CE7-CFC2-429B-82D4-8641D9BF6E7F}"/>
            </a:ext>
          </a:extLst>
        </xdr:cNvPr>
        <xdr:cNvSpPr txBox="1">
          <a:spLocks noChangeArrowheads="1"/>
        </xdr:cNvSpPr>
      </xdr:nvSpPr>
      <xdr:spPr bwMode="auto">
        <a:xfrm>
          <a:off x="3933825" y="589883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314</xdr:row>
      <xdr:rowOff>0</xdr:rowOff>
    </xdr:from>
    <xdr:ext cx="76200" cy="66675"/>
    <xdr:sp macro="" textlink="">
      <xdr:nvSpPr>
        <xdr:cNvPr id="2328" name="Text Box 71">
          <a:extLst>
            <a:ext uri="{FF2B5EF4-FFF2-40B4-BE49-F238E27FC236}">
              <a16:creationId xmlns:a16="http://schemas.microsoft.com/office/drawing/2014/main" id="{2588EDCA-D98B-47BC-8EF1-525420E57577}"/>
            </a:ext>
          </a:extLst>
        </xdr:cNvPr>
        <xdr:cNvSpPr txBox="1">
          <a:spLocks noChangeArrowheads="1"/>
        </xdr:cNvSpPr>
      </xdr:nvSpPr>
      <xdr:spPr bwMode="auto">
        <a:xfrm>
          <a:off x="3933825" y="589883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314</xdr:row>
      <xdr:rowOff>0</xdr:rowOff>
    </xdr:from>
    <xdr:ext cx="76200" cy="66675"/>
    <xdr:sp macro="" textlink="">
      <xdr:nvSpPr>
        <xdr:cNvPr id="2329" name="Text Box 72">
          <a:extLst>
            <a:ext uri="{FF2B5EF4-FFF2-40B4-BE49-F238E27FC236}">
              <a16:creationId xmlns:a16="http://schemas.microsoft.com/office/drawing/2014/main" id="{A06239F3-299B-435D-AFDA-6EFBCC614A41}"/>
            </a:ext>
          </a:extLst>
        </xdr:cNvPr>
        <xdr:cNvSpPr txBox="1">
          <a:spLocks noChangeArrowheads="1"/>
        </xdr:cNvSpPr>
      </xdr:nvSpPr>
      <xdr:spPr bwMode="auto">
        <a:xfrm>
          <a:off x="3933825" y="589883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314</xdr:row>
      <xdr:rowOff>0</xdr:rowOff>
    </xdr:from>
    <xdr:ext cx="76200" cy="66675"/>
    <xdr:sp macro="" textlink="">
      <xdr:nvSpPr>
        <xdr:cNvPr id="2330" name="Text Box 73">
          <a:extLst>
            <a:ext uri="{FF2B5EF4-FFF2-40B4-BE49-F238E27FC236}">
              <a16:creationId xmlns:a16="http://schemas.microsoft.com/office/drawing/2014/main" id="{753C7045-7251-486A-A196-E0531B4BD7DC}"/>
            </a:ext>
          </a:extLst>
        </xdr:cNvPr>
        <xdr:cNvSpPr txBox="1">
          <a:spLocks noChangeArrowheads="1"/>
        </xdr:cNvSpPr>
      </xdr:nvSpPr>
      <xdr:spPr bwMode="auto">
        <a:xfrm>
          <a:off x="3933825" y="589883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314</xdr:row>
      <xdr:rowOff>0</xdr:rowOff>
    </xdr:from>
    <xdr:ext cx="76200" cy="28575"/>
    <xdr:sp macro="" textlink="">
      <xdr:nvSpPr>
        <xdr:cNvPr id="2331" name="Text Box 46">
          <a:extLst>
            <a:ext uri="{FF2B5EF4-FFF2-40B4-BE49-F238E27FC236}">
              <a16:creationId xmlns:a16="http://schemas.microsoft.com/office/drawing/2014/main" id="{D56D54EC-E5B5-47AB-A34E-BA0C5D8C92B7}"/>
            </a:ext>
          </a:extLst>
        </xdr:cNvPr>
        <xdr:cNvSpPr txBox="1">
          <a:spLocks noChangeArrowheads="1"/>
        </xdr:cNvSpPr>
      </xdr:nvSpPr>
      <xdr:spPr bwMode="auto">
        <a:xfrm>
          <a:off x="3933825" y="589883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314</xdr:row>
      <xdr:rowOff>0</xdr:rowOff>
    </xdr:from>
    <xdr:ext cx="76200" cy="28575"/>
    <xdr:sp macro="" textlink="">
      <xdr:nvSpPr>
        <xdr:cNvPr id="2332" name="Text Box 43">
          <a:extLst>
            <a:ext uri="{FF2B5EF4-FFF2-40B4-BE49-F238E27FC236}">
              <a16:creationId xmlns:a16="http://schemas.microsoft.com/office/drawing/2014/main" id="{A2272667-D715-482E-8EC5-088FFE62643F}"/>
            </a:ext>
          </a:extLst>
        </xdr:cNvPr>
        <xdr:cNvSpPr txBox="1">
          <a:spLocks noChangeArrowheads="1"/>
        </xdr:cNvSpPr>
      </xdr:nvSpPr>
      <xdr:spPr bwMode="auto">
        <a:xfrm>
          <a:off x="3933825" y="589883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314</xdr:row>
      <xdr:rowOff>0</xdr:rowOff>
    </xdr:from>
    <xdr:ext cx="76200" cy="28575"/>
    <xdr:sp macro="" textlink="">
      <xdr:nvSpPr>
        <xdr:cNvPr id="2333" name="Text Box 46">
          <a:extLst>
            <a:ext uri="{FF2B5EF4-FFF2-40B4-BE49-F238E27FC236}">
              <a16:creationId xmlns:a16="http://schemas.microsoft.com/office/drawing/2014/main" id="{11340494-B398-4D38-9078-390A343A0467}"/>
            </a:ext>
          </a:extLst>
        </xdr:cNvPr>
        <xdr:cNvSpPr txBox="1">
          <a:spLocks noChangeArrowheads="1"/>
        </xdr:cNvSpPr>
      </xdr:nvSpPr>
      <xdr:spPr bwMode="auto">
        <a:xfrm>
          <a:off x="3933825" y="589883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314</xdr:row>
      <xdr:rowOff>0</xdr:rowOff>
    </xdr:from>
    <xdr:ext cx="76200" cy="28575"/>
    <xdr:sp macro="" textlink="">
      <xdr:nvSpPr>
        <xdr:cNvPr id="2334" name="Text Box 43">
          <a:extLst>
            <a:ext uri="{FF2B5EF4-FFF2-40B4-BE49-F238E27FC236}">
              <a16:creationId xmlns:a16="http://schemas.microsoft.com/office/drawing/2014/main" id="{BEFBC4AE-0C79-4781-947C-A0749DF0B620}"/>
            </a:ext>
          </a:extLst>
        </xdr:cNvPr>
        <xdr:cNvSpPr txBox="1">
          <a:spLocks noChangeArrowheads="1"/>
        </xdr:cNvSpPr>
      </xdr:nvSpPr>
      <xdr:spPr bwMode="auto">
        <a:xfrm>
          <a:off x="3933825" y="589883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314</xdr:row>
      <xdr:rowOff>0</xdr:rowOff>
    </xdr:from>
    <xdr:ext cx="76200" cy="66675"/>
    <xdr:sp macro="" textlink="">
      <xdr:nvSpPr>
        <xdr:cNvPr id="2335" name="Text Box 68">
          <a:extLst>
            <a:ext uri="{FF2B5EF4-FFF2-40B4-BE49-F238E27FC236}">
              <a16:creationId xmlns:a16="http://schemas.microsoft.com/office/drawing/2014/main" id="{93C72CFA-D629-4A4C-88B9-178E12256874}"/>
            </a:ext>
          </a:extLst>
        </xdr:cNvPr>
        <xdr:cNvSpPr txBox="1">
          <a:spLocks noChangeArrowheads="1"/>
        </xdr:cNvSpPr>
      </xdr:nvSpPr>
      <xdr:spPr bwMode="auto">
        <a:xfrm>
          <a:off x="3933825" y="589883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314</xdr:row>
      <xdr:rowOff>0</xdr:rowOff>
    </xdr:from>
    <xdr:ext cx="76200" cy="66675"/>
    <xdr:sp macro="" textlink="">
      <xdr:nvSpPr>
        <xdr:cNvPr id="2336" name="Text Box 69">
          <a:extLst>
            <a:ext uri="{FF2B5EF4-FFF2-40B4-BE49-F238E27FC236}">
              <a16:creationId xmlns:a16="http://schemas.microsoft.com/office/drawing/2014/main" id="{31DE5B0F-3484-46D2-B476-C146048303A6}"/>
            </a:ext>
          </a:extLst>
        </xdr:cNvPr>
        <xdr:cNvSpPr txBox="1">
          <a:spLocks noChangeArrowheads="1"/>
        </xdr:cNvSpPr>
      </xdr:nvSpPr>
      <xdr:spPr bwMode="auto">
        <a:xfrm>
          <a:off x="3933825" y="589883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314</xdr:row>
      <xdr:rowOff>0</xdr:rowOff>
    </xdr:from>
    <xdr:ext cx="76200" cy="66675"/>
    <xdr:sp macro="" textlink="">
      <xdr:nvSpPr>
        <xdr:cNvPr id="2337" name="Text Box 70">
          <a:extLst>
            <a:ext uri="{FF2B5EF4-FFF2-40B4-BE49-F238E27FC236}">
              <a16:creationId xmlns:a16="http://schemas.microsoft.com/office/drawing/2014/main" id="{0FEA1F06-716E-4362-A327-24E8DE693843}"/>
            </a:ext>
          </a:extLst>
        </xdr:cNvPr>
        <xdr:cNvSpPr txBox="1">
          <a:spLocks noChangeArrowheads="1"/>
        </xdr:cNvSpPr>
      </xdr:nvSpPr>
      <xdr:spPr bwMode="auto">
        <a:xfrm>
          <a:off x="3933825" y="589883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314</xdr:row>
      <xdr:rowOff>0</xdr:rowOff>
    </xdr:from>
    <xdr:ext cx="76200" cy="66675"/>
    <xdr:sp macro="" textlink="">
      <xdr:nvSpPr>
        <xdr:cNvPr id="2338" name="Text Box 71">
          <a:extLst>
            <a:ext uri="{FF2B5EF4-FFF2-40B4-BE49-F238E27FC236}">
              <a16:creationId xmlns:a16="http://schemas.microsoft.com/office/drawing/2014/main" id="{8B89BD9D-2302-4EC2-99ED-888155BD6FAA}"/>
            </a:ext>
          </a:extLst>
        </xdr:cNvPr>
        <xdr:cNvSpPr txBox="1">
          <a:spLocks noChangeArrowheads="1"/>
        </xdr:cNvSpPr>
      </xdr:nvSpPr>
      <xdr:spPr bwMode="auto">
        <a:xfrm>
          <a:off x="3933825" y="589883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314</xdr:row>
      <xdr:rowOff>0</xdr:rowOff>
    </xdr:from>
    <xdr:ext cx="76200" cy="66675"/>
    <xdr:sp macro="" textlink="">
      <xdr:nvSpPr>
        <xdr:cNvPr id="2339" name="Text Box 72">
          <a:extLst>
            <a:ext uri="{FF2B5EF4-FFF2-40B4-BE49-F238E27FC236}">
              <a16:creationId xmlns:a16="http://schemas.microsoft.com/office/drawing/2014/main" id="{AFED3DA0-E6D2-4BBF-B791-60C5DDA1AA83}"/>
            </a:ext>
          </a:extLst>
        </xdr:cNvPr>
        <xdr:cNvSpPr txBox="1">
          <a:spLocks noChangeArrowheads="1"/>
        </xdr:cNvSpPr>
      </xdr:nvSpPr>
      <xdr:spPr bwMode="auto">
        <a:xfrm>
          <a:off x="3933825" y="589883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314</xdr:row>
      <xdr:rowOff>0</xdr:rowOff>
    </xdr:from>
    <xdr:ext cx="76200" cy="66675"/>
    <xdr:sp macro="" textlink="">
      <xdr:nvSpPr>
        <xdr:cNvPr id="2340" name="Text Box 73">
          <a:extLst>
            <a:ext uri="{FF2B5EF4-FFF2-40B4-BE49-F238E27FC236}">
              <a16:creationId xmlns:a16="http://schemas.microsoft.com/office/drawing/2014/main" id="{0A3FCB69-3CA6-4522-8EEF-AED2D0CF310D}"/>
            </a:ext>
          </a:extLst>
        </xdr:cNvPr>
        <xdr:cNvSpPr txBox="1">
          <a:spLocks noChangeArrowheads="1"/>
        </xdr:cNvSpPr>
      </xdr:nvSpPr>
      <xdr:spPr bwMode="auto">
        <a:xfrm>
          <a:off x="3933825" y="589883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314</xdr:row>
      <xdr:rowOff>0</xdr:rowOff>
    </xdr:from>
    <xdr:ext cx="76200" cy="28575"/>
    <xdr:sp macro="" textlink="">
      <xdr:nvSpPr>
        <xdr:cNvPr id="2341" name="Text Box 46">
          <a:extLst>
            <a:ext uri="{FF2B5EF4-FFF2-40B4-BE49-F238E27FC236}">
              <a16:creationId xmlns:a16="http://schemas.microsoft.com/office/drawing/2014/main" id="{58428CDA-762B-4A25-ADFA-03F3D3C61C49}"/>
            </a:ext>
          </a:extLst>
        </xdr:cNvPr>
        <xdr:cNvSpPr txBox="1">
          <a:spLocks noChangeArrowheads="1"/>
        </xdr:cNvSpPr>
      </xdr:nvSpPr>
      <xdr:spPr bwMode="auto">
        <a:xfrm>
          <a:off x="3933825" y="589883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314</xdr:row>
      <xdr:rowOff>0</xdr:rowOff>
    </xdr:from>
    <xdr:ext cx="76200" cy="28575"/>
    <xdr:sp macro="" textlink="">
      <xdr:nvSpPr>
        <xdr:cNvPr id="2342" name="Text Box 43">
          <a:extLst>
            <a:ext uri="{FF2B5EF4-FFF2-40B4-BE49-F238E27FC236}">
              <a16:creationId xmlns:a16="http://schemas.microsoft.com/office/drawing/2014/main" id="{43210824-FADE-4F4A-9490-647B06CB96C6}"/>
            </a:ext>
          </a:extLst>
        </xdr:cNvPr>
        <xdr:cNvSpPr txBox="1">
          <a:spLocks noChangeArrowheads="1"/>
        </xdr:cNvSpPr>
      </xdr:nvSpPr>
      <xdr:spPr bwMode="auto">
        <a:xfrm>
          <a:off x="3933825" y="589883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314</xdr:row>
      <xdr:rowOff>0</xdr:rowOff>
    </xdr:from>
    <xdr:ext cx="76200" cy="28575"/>
    <xdr:sp macro="" textlink="">
      <xdr:nvSpPr>
        <xdr:cNvPr id="2343" name="Text Box 46">
          <a:extLst>
            <a:ext uri="{FF2B5EF4-FFF2-40B4-BE49-F238E27FC236}">
              <a16:creationId xmlns:a16="http://schemas.microsoft.com/office/drawing/2014/main" id="{E03C2BA1-6FCF-40CE-ADEE-BC5E90F60133}"/>
            </a:ext>
          </a:extLst>
        </xdr:cNvPr>
        <xdr:cNvSpPr txBox="1">
          <a:spLocks noChangeArrowheads="1"/>
        </xdr:cNvSpPr>
      </xdr:nvSpPr>
      <xdr:spPr bwMode="auto">
        <a:xfrm>
          <a:off x="3933825" y="589883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314</xdr:row>
      <xdr:rowOff>0</xdr:rowOff>
    </xdr:from>
    <xdr:ext cx="76200" cy="28575"/>
    <xdr:sp macro="" textlink="">
      <xdr:nvSpPr>
        <xdr:cNvPr id="2344" name="Text Box 43">
          <a:extLst>
            <a:ext uri="{FF2B5EF4-FFF2-40B4-BE49-F238E27FC236}">
              <a16:creationId xmlns:a16="http://schemas.microsoft.com/office/drawing/2014/main" id="{4D11D932-9294-46B6-8E05-038A9148F6E7}"/>
            </a:ext>
          </a:extLst>
        </xdr:cNvPr>
        <xdr:cNvSpPr txBox="1">
          <a:spLocks noChangeArrowheads="1"/>
        </xdr:cNvSpPr>
      </xdr:nvSpPr>
      <xdr:spPr bwMode="auto">
        <a:xfrm>
          <a:off x="3933825" y="589883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314</xdr:row>
      <xdr:rowOff>0</xdr:rowOff>
    </xdr:from>
    <xdr:ext cx="76200" cy="47625"/>
    <xdr:sp macro="" textlink="">
      <xdr:nvSpPr>
        <xdr:cNvPr id="2345" name="Text Box 68">
          <a:extLst>
            <a:ext uri="{FF2B5EF4-FFF2-40B4-BE49-F238E27FC236}">
              <a16:creationId xmlns:a16="http://schemas.microsoft.com/office/drawing/2014/main" id="{6F4663B3-F937-44C3-AC30-2EB57A3E09FC}"/>
            </a:ext>
          </a:extLst>
        </xdr:cNvPr>
        <xdr:cNvSpPr txBox="1">
          <a:spLocks noChangeArrowheads="1"/>
        </xdr:cNvSpPr>
      </xdr:nvSpPr>
      <xdr:spPr bwMode="auto">
        <a:xfrm>
          <a:off x="3933825" y="589883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314</xdr:row>
      <xdr:rowOff>0</xdr:rowOff>
    </xdr:from>
    <xdr:ext cx="76200" cy="47625"/>
    <xdr:sp macro="" textlink="">
      <xdr:nvSpPr>
        <xdr:cNvPr id="2346" name="Text Box 69">
          <a:extLst>
            <a:ext uri="{FF2B5EF4-FFF2-40B4-BE49-F238E27FC236}">
              <a16:creationId xmlns:a16="http://schemas.microsoft.com/office/drawing/2014/main" id="{02934EA6-774E-4116-A605-EA91EDC43BAD}"/>
            </a:ext>
          </a:extLst>
        </xdr:cNvPr>
        <xdr:cNvSpPr txBox="1">
          <a:spLocks noChangeArrowheads="1"/>
        </xdr:cNvSpPr>
      </xdr:nvSpPr>
      <xdr:spPr bwMode="auto">
        <a:xfrm>
          <a:off x="3933825" y="589883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314</xdr:row>
      <xdr:rowOff>0</xdr:rowOff>
    </xdr:from>
    <xdr:ext cx="76200" cy="47625"/>
    <xdr:sp macro="" textlink="">
      <xdr:nvSpPr>
        <xdr:cNvPr id="2347" name="Text Box 70">
          <a:extLst>
            <a:ext uri="{FF2B5EF4-FFF2-40B4-BE49-F238E27FC236}">
              <a16:creationId xmlns:a16="http://schemas.microsoft.com/office/drawing/2014/main" id="{BC339524-C6EA-44C7-A6E9-E65A11063407}"/>
            </a:ext>
          </a:extLst>
        </xdr:cNvPr>
        <xdr:cNvSpPr txBox="1">
          <a:spLocks noChangeArrowheads="1"/>
        </xdr:cNvSpPr>
      </xdr:nvSpPr>
      <xdr:spPr bwMode="auto">
        <a:xfrm>
          <a:off x="3933825" y="589883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314</xdr:row>
      <xdr:rowOff>0</xdr:rowOff>
    </xdr:from>
    <xdr:ext cx="76200" cy="47625"/>
    <xdr:sp macro="" textlink="">
      <xdr:nvSpPr>
        <xdr:cNvPr id="2348" name="Text Box 71">
          <a:extLst>
            <a:ext uri="{FF2B5EF4-FFF2-40B4-BE49-F238E27FC236}">
              <a16:creationId xmlns:a16="http://schemas.microsoft.com/office/drawing/2014/main" id="{177F47FA-C049-403F-A486-933F0E81C04F}"/>
            </a:ext>
          </a:extLst>
        </xdr:cNvPr>
        <xdr:cNvSpPr txBox="1">
          <a:spLocks noChangeArrowheads="1"/>
        </xdr:cNvSpPr>
      </xdr:nvSpPr>
      <xdr:spPr bwMode="auto">
        <a:xfrm>
          <a:off x="3933825" y="589883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314</xdr:row>
      <xdr:rowOff>0</xdr:rowOff>
    </xdr:from>
    <xdr:ext cx="76200" cy="47625"/>
    <xdr:sp macro="" textlink="">
      <xdr:nvSpPr>
        <xdr:cNvPr id="2349" name="Text Box 72">
          <a:extLst>
            <a:ext uri="{FF2B5EF4-FFF2-40B4-BE49-F238E27FC236}">
              <a16:creationId xmlns:a16="http://schemas.microsoft.com/office/drawing/2014/main" id="{5E3A7554-E703-4F0B-BAE5-ED492DDA8675}"/>
            </a:ext>
          </a:extLst>
        </xdr:cNvPr>
        <xdr:cNvSpPr txBox="1">
          <a:spLocks noChangeArrowheads="1"/>
        </xdr:cNvSpPr>
      </xdr:nvSpPr>
      <xdr:spPr bwMode="auto">
        <a:xfrm>
          <a:off x="3933825" y="589883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314</xdr:row>
      <xdr:rowOff>0</xdr:rowOff>
    </xdr:from>
    <xdr:ext cx="76200" cy="47625"/>
    <xdr:sp macro="" textlink="">
      <xdr:nvSpPr>
        <xdr:cNvPr id="2350" name="Text Box 73">
          <a:extLst>
            <a:ext uri="{FF2B5EF4-FFF2-40B4-BE49-F238E27FC236}">
              <a16:creationId xmlns:a16="http://schemas.microsoft.com/office/drawing/2014/main" id="{6C44CB8F-91EB-4E18-98FE-E84644DA6432}"/>
            </a:ext>
          </a:extLst>
        </xdr:cNvPr>
        <xdr:cNvSpPr txBox="1">
          <a:spLocks noChangeArrowheads="1"/>
        </xdr:cNvSpPr>
      </xdr:nvSpPr>
      <xdr:spPr bwMode="auto">
        <a:xfrm>
          <a:off x="3933825" y="589883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314</xdr:row>
      <xdr:rowOff>0</xdr:rowOff>
    </xdr:from>
    <xdr:ext cx="76200" cy="28575"/>
    <xdr:sp macro="" textlink="">
      <xdr:nvSpPr>
        <xdr:cNvPr id="2351" name="Text Box 46">
          <a:extLst>
            <a:ext uri="{FF2B5EF4-FFF2-40B4-BE49-F238E27FC236}">
              <a16:creationId xmlns:a16="http://schemas.microsoft.com/office/drawing/2014/main" id="{88B05C87-E94C-470C-9070-3902A99A234E}"/>
            </a:ext>
          </a:extLst>
        </xdr:cNvPr>
        <xdr:cNvSpPr txBox="1">
          <a:spLocks noChangeArrowheads="1"/>
        </xdr:cNvSpPr>
      </xdr:nvSpPr>
      <xdr:spPr bwMode="auto">
        <a:xfrm>
          <a:off x="3933825" y="589883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314</xdr:row>
      <xdr:rowOff>0</xdr:rowOff>
    </xdr:from>
    <xdr:ext cx="76200" cy="28575"/>
    <xdr:sp macro="" textlink="">
      <xdr:nvSpPr>
        <xdr:cNvPr id="2352" name="Text Box 43">
          <a:extLst>
            <a:ext uri="{FF2B5EF4-FFF2-40B4-BE49-F238E27FC236}">
              <a16:creationId xmlns:a16="http://schemas.microsoft.com/office/drawing/2014/main" id="{2EF5899E-500E-433F-BCF8-3E24E699B959}"/>
            </a:ext>
          </a:extLst>
        </xdr:cNvPr>
        <xdr:cNvSpPr txBox="1">
          <a:spLocks noChangeArrowheads="1"/>
        </xdr:cNvSpPr>
      </xdr:nvSpPr>
      <xdr:spPr bwMode="auto">
        <a:xfrm>
          <a:off x="3933825" y="589883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314</xdr:row>
      <xdr:rowOff>0</xdr:rowOff>
    </xdr:from>
    <xdr:ext cx="76200" cy="28575"/>
    <xdr:sp macro="" textlink="">
      <xdr:nvSpPr>
        <xdr:cNvPr id="2353" name="Text Box 46">
          <a:extLst>
            <a:ext uri="{FF2B5EF4-FFF2-40B4-BE49-F238E27FC236}">
              <a16:creationId xmlns:a16="http://schemas.microsoft.com/office/drawing/2014/main" id="{D4B107E6-2096-4D1E-9794-392E5AA41AC2}"/>
            </a:ext>
          </a:extLst>
        </xdr:cNvPr>
        <xdr:cNvSpPr txBox="1">
          <a:spLocks noChangeArrowheads="1"/>
        </xdr:cNvSpPr>
      </xdr:nvSpPr>
      <xdr:spPr bwMode="auto">
        <a:xfrm>
          <a:off x="3933825" y="589883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314</xdr:row>
      <xdr:rowOff>0</xdr:rowOff>
    </xdr:from>
    <xdr:ext cx="76200" cy="28575"/>
    <xdr:sp macro="" textlink="">
      <xdr:nvSpPr>
        <xdr:cNvPr id="2354" name="Text Box 43">
          <a:extLst>
            <a:ext uri="{FF2B5EF4-FFF2-40B4-BE49-F238E27FC236}">
              <a16:creationId xmlns:a16="http://schemas.microsoft.com/office/drawing/2014/main" id="{B361DFC8-035E-4958-8787-383445AD94DA}"/>
            </a:ext>
          </a:extLst>
        </xdr:cNvPr>
        <xdr:cNvSpPr txBox="1">
          <a:spLocks noChangeArrowheads="1"/>
        </xdr:cNvSpPr>
      </xdr:nvSpPr>
      <xdr:spPr bwMode="auto">
        <a:xfrm>
          <a:off x="3933825" y="589883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314</xdr:row>
      <xdr:rowOff>0</xdr:rowOff>
    </xdr:from>
    <xdr:ext cx="76200" cy="171450"/>
    <xdr:sp macro="" textlink="">
      <xdr:nvSpPr>
        <xdr:cNvPr id="2355" name="Text Box 65">
          <a:extLst>
            <a:ext uri="{FF2B5EF4-FFF2-40B4-BE49-F238E27FC236}">
              <a16:creationId xmlns:a16="http://schemas.microsoft.com/office/drawing/2014/main" id="{40E80827-5318-4575-B4F7-D41A5F792206}"/>
            </a:ext>
          </a:extLst>
        </xdr:cNvPr>
        <xdr:cNvSpPr txBox="1">
          <a:spLocks noChangeArrowheads="1"/>
        </xdr:cNvSpPr>
      </xdr:nvSpPr>
      <xdr:spPr bwMode="auto">
        <a:xfrm>
          <a:off x="3933825" y="589883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314</xdr:row>
      <xdr:rowOff>0</xdr:rowOff>
    </xdr:from>
    <xdr:ext cx="76200" cy="171450"/>
    <xdr:sp macro="" textlink="">
      <xdr:nvSpPr>
        <xdr:cNvPr id="2356" name="Text Box 91">
          <a:extLst>
            <a:ext uri="{FF2B5EF4-FFF2-40B4-BE49-F238E27FC236}">
              <a16:creationId xmlns:a16="http://schemas.microsoft.com/office/drawing/2014/main" id="{6D6B724E-9DDF-43EA-B135-11BE8513D448}"/>
            </a:ext>
          </a:extLst>
        </xdr:cNvPr>
        <xdr:cNvSpPr txBox="1">
          <a:spLocks noChangeArrowheads="1"/>
        </xdr:cNvSpPr>
      </xdr:nvSpPr>
      <xdr:spPr bwMode="auto">
        <a:xfrm>
          <a:off x="3933825" y="589883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314</xdr:row>
      <xdr:rowOff>0</xdr:rowOff>
    </xdr:from>
    <xdr:ext cx="76200" cy="171450"/>
    <xdr:sp macro="" textlink="">
      <xdr:nvSpPr>
        <xdr:cNvPr id="2357" name="Text Box 65">
          <a:extLst>
            <a:ext uri="{FF2B5EF4-FFF2-40B4-BE49-F238E27FC236}">
              <a16:creationId xmlns:a16="http://schemas.microsoft.com/office/drawing/2014/main" id="{13170726-D1FE-48F5-B782-B593D8B841C6}"/>
            </a:ext>
          </a:extLst>
        </xdr:cNvPr>
        <xdr:cNvSpPr txBox="1">
          <a:spLocks noChangeArrowheads="1"/>
        </xdr:cNvSpPr>
      </xdr:nvSpPr>
      <xdr:spPr bwMode="auto">
        <a:xfrm>
          <a:off x="3933825" y="589883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314</xdr:row>
      <xdr:rowOff>0</xdr:rowOff>
    </xdr:from>
    <xdr:ext cx="76200" cy="171450"/>
    <xdr:sp macro="" textlink="">
      <xdr:nvSpPr>
        <xdr:cNvPr id="2358" name="Text Box 91">
          <a:extLst>
            <a:ext uri="{FF2B5EF4-FFF2-40B4-BE49-F238E27FC236}">
              <a16:creationId xmlns:a16="http://schemas.microsoft.com/office/drawing/2014/main" id="{DA01EDF8-62B1-452B-A836-A7443D43CFA0}"/>
            </a:ext>
          </a:extLst>
        </xdr:cNvPr>
        <xdr:cNvSpPr txBox="1">
          <a:spLocks noChangeArrowheads="1"/>
        </xdr:cNvSpPr>
      </xdr:nvSpPr>
      <xdr:spPr bwMode="auto">
        <a:xfrm>
          <a:off x="3933825" y="589883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314</xdr:row>
      <xdr:rowOff>0</xdr:rowOff>
    </xdr:from>
    <xdr:ext cx="76200" cy="171450"/>
    <xdr:sp macro="" textlink="">
      <xdr:nvSpPr>
        <xdr:cNvPr id="2359" name="Text Box 46">
          <a:extLst>
            <a:ext uri="{FF2B5EF4-FFF2-40B4-BE49-F238E27FC236}">
              <a16:creationId xmlns:a16="http://schemas.microsoft.com/office/drawing/2014/main" id="{EEB814B1-FD69-445F-A145-63E89F2BB253}"/>
            </a:ext>
          </a:extLst>
        </xdr:cNvPr>
        <xdr:cNvSpPr txBox="1">
          <a:spLocks noChangeArrowheads="1"/>
        </xdr:cNvSpPr>
      </xdr:nvSpPr>
      <xdr:spPr bwMode="auto">
        <a:xfrm>
          <a:off x="4676775" y="589883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314</xdr:row>
      <xdr:rowOff>0</xdr:rowOff>
    </xdr:from>
    <xdr:ext cx="76200" cy="171450"/>
    <xdr:sp macro="" textlink="">
      <xdr:nvSpPr>
        <xdr:cNvPr id="2360" name="Text Box 43">
          <a:extLst>
            <a:ext uri="{FF2B5EF4-FFF2-40B4-BE49-F238E27FC236}">
              <a16:creationId xmlns:a16="http://schemas.microsoft.com/office/drawing/2014/main" id="{FB3C83D7-412E-43F0-8002-DCA7DB35C1B2}"/>
            </a:ext>
          </a:extLst>
        </xdr:cNvPr>
        <xdr:cNvSpPr txBox="1">
          <a:spLocks noChangeArrowheads="1"/>
        </xdr:cNvSpPr>
      </xdr:nvSpPr>
      <xdr:spPr bwMode="auto">
        <a:xfrm>
          <a:off x="4676775" y="589883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314</xdr:row>
      <xdr:rowOff>0</xdr:rowOff>
    </xdr:from>
    <xdr:ext cx="76200" cy="66675"/>
    <xdr:sp macro="" textlink="">
      <xdr:nvSpPr>
        <xdr:cNvPr id="2361" name="Text Box 68">
          <a:extLst>
            <a:ext uri="{FF2B5EF4-FFF2-40B4-BE49-F238E27FC236}">
              <a16:creationId xmlns:a16="http://schemas.microsoft.com/office/drawing/2014/main" id="{E847C81F-4A1C-4F40-90ED-2EF1E14570DC}"/>
            </a:ext>
          </a:extLst>
        </xdr:cNvPr>
        <xdr:cNvSpPr txBox="1">
          <a:spLocks noChangeArrowheads="1"/>
        </xdr:cNvSpPr>
      </xdr:nvSpPr>
      <xdr:spPr bwMode="auto">
        <a:xfrm>
          <a:off x="3933825" y="589883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314</xdr:row>
      <xdr:rowOff>0</xdr:rowOff>
    </xdr:from>
    <xdr:ext cx="76200" cy="66675"/>
    <xdr:sp macro="" textlink="">
      <xdr:nvSpPr>
        <xdr:cNvPr id="2362" name="Text Box 69">
          <a:extLst>
            <a:ext uri="{FF2B5EF4-FFF2-40B4-BE49-F238E27FC236}">
              <a16:creationId xmlns:a16="http://schemas.microsoft.com/office/drawing/2014/main" id="{C7B4620A-58B6-4D95-8684-3EE38756394B}"/>
            </a:ext>
          </a:extLst>
        </xdr:cNvPr>
        <xdr:cNvSpPr txBox="1">
          <a:spLocks noChangeArrowheads="1"/>
        </xdr:cNvSpPr>
      </xdr:nvSpPr>
      <xdr:spPr bwMode="auto">
        <a:xfrm>
          <a:off x="3933825" y="589883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314</xdr:row>
      <xdr:rowOff>0</xdr:rowOff>
    </xdr:from>
    <xdr:ext cx="76200" cy="66675"/>
    <xdr:sp macro="" textlink="">
      <xdr:nvSpPr>
        <xdr:cNvPr id="2363" name="Text Box 70">
          <a:extLst>
            <a:ext uri="{FF2B5EF4-FFF2-40B4-BE49-F238E27FC236}">
              <a16:creationId xmlns:a16="http://schemas.microsoft.com/office/drawing/2014/main" id="{A3B07B7D-0A5B-4D8F-8D99-DEF62EBE5722}"/>
            </a:ext>
          </a:extLst>
        </xdr:cNvPr>
        <xdr:cNvSpPr txBox="1">
          <a:spLocks noChangeArrowheads="1"/>
        </xdr:cNvSpPr>
      </xdr:nvSpPr>
      <xdr:spPr bwMode="auto">
        <a:xfrm>
          <a:off x="3933825" y="589883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314</xdr:row>
      <xdr:rowOff>0</xdr:rowOff>
    </xdr:from>
    <xdr:ext cx="76200" cy="66675"/>
    <xdr:sp macro="" textlink="">
      <xdr:nvSpPr>
        <xdr:cNvPr id="2364" name="Text Box 71">
          <a:extLst>
            <a:ext uri="{FF2B5EF4-FFF2-40B4-BE49-F238E27FC236}">
              <a16:creationId xmlns:a16="http://schemas.microsoft.com/office/drawing/2014/main" id="{8A750F83-41C0-431F-9619-3DEAD1A59447}"/>
            </a:ext>
          </a:extLst>
        </xdr:cNvPr>
        <xdr:cNvSpPr txBox="1">
          <a:spLocks noChangeArrowheads="1"/>
        </xdr:cNvSpPr>
      </xdr:nvSpPr>
      <xdr:spPr bwMode="auto">
        <a:xfrm>
          <a:off x="3933825" y="589883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314</xdr:row>
      <xdr:rowOff>0</xdr:rowOff>
    </xdr:from>
    <xdr:ext cx="76200" cy="66675"/>
    <xdr:sp macro="" textlink="">
      <xdr:nvSpPr>
        <xdr:cNvPr id="2365" name="Text Box 72">
          <a:extLst>
            <a:ext uri="{FF2B5EF4-FFF2-40B4-BE49-F238E27FC236}">
              <a16:creationId xmlns:a16="http://schemas.microsoft.com/office/drawing/2014/main" id="{9DE13F0A-029C-44FE-B26B-0B0259068FEE}"/>
            </a:ext>
          </a:extLst>
        </xdr:cNvPr>
        <xdr:cNvSpPr txBox="1">
          <a:spLocks noChangeArrowheads="1"/>
        </xdr:cNvSpPr>
      </xdr:nvSpPr>
      <xdr:spPr bwMode="auto">
        <a:xfrm>
          <a:off x="3933825" y="589883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314</xdr:row>
      <xdr:rowOff>0</xdr:rowOff>
    </xdr:from>
    <xdr:ext cx="76200" cy="66675"/>
    <xdr:sp macro="" textlink="">
      <xdr:nvSpPr>
        <xdr:cNvPr id="2366" name="Text Box 73">
          <a:extLst>
            <a:ext uri="{FF2B5EF4-FFF2-40B4-BE49-F238E27FC236}">
              <a16:creationId xmlns:a16="http://schemas.microsoft.com/office/drawing/2014/main" id="{7529700B-6088-4098-AB0A-A87C07C056E6}"/>
            </a:ext>
          </a:extLst>
        </xdr:cNvPr>
        <xdr:cNvSpPr txBox="1">
          <a:spLocks noChangeArrowheads="1"/>
        </xdr:cNvSpPr>
      </xdr:nvSpPr>
      <xdr:spPr bwMode="auto">
        <a:xfrm>
          <a:off x="3933825" y="589883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314</xdr:row>
      <xdr:rowOff>0</xdr:rowOff>
    </xdr:from>
    <xdr:ext cx="76200" cy="28575"/>
    <xdr:sp macro="" textlink="">
      <xdr:nvSpPr>
        <xdr:cNvPr id="2367" name="Text Box 46">
          <a:extLst>
            <a:ext uri="{FF2B5EF4-FFF2-40B4-BE49-F238E27FC236}">
              <a16:creationId xmlns:a16="http://schemas.microsoft.com/office/drawing/2014/main" id="{9A5FA512-9F2C-4976-9D13-F80F2CBB4F81}"/>
            </a:ext>
          </a:extLst>
        </xdr:cNvPr>
        <xdr:cNvSpPr txBox="1">
          <a:spLocks noChangeArrowheads="1"/>
        </xdr:cNvSpPr>
      </xdr:nvSpPr>
      <xdr:spPr bwMode="auto">
        <a:xfrm>
          <a:off x="3933825" y="589883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314</xdr:row>
      <xdr:rowOff>0</xdr:rowOff>
    </xdr:from>
    <xdr:ext cx="76200" cy="28575"/>
    <xdr:sp macro="" textlink="">
      <xdr:nvSpPr>
        <xdr:cNvPr id="2368" name="Text Box 43">
          <a:extLst>
            <a:ext uri="{FF2B5EF4-FFF2-40B4-BE49-F238E27FC236}">
              <a16:creationId xmlns:a16="http://schemas.microsoft.com/office/drawing/2014/main" id="{76E33B6F-D3DF-4EC4-B924-5616CD11308D}"/>
            </a:ext>
          </a:extLst>
        </xdr:cNvPr>
        <xdr:cNvSpPr txBox="1">
          <a:spLocks noChangeArrowheads="1"/>
        </xdr:cNvSpPr>
      </xdr:nvSpPr>
      <xdr:spPr bwMode="auto">
        <a:xfrm>
          <a:off x="3933825" y="589883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314</xdr:row>
      <xdr:rowOff>0</xdr:rowOff>
    </xdr:from>
    <xdr:ext cx="76200" cy="28575"/>
    <xdr:sp macro="" textlink="">
      <xdr:nvSpPr>
        <xdr:cNvPr id="2369" name="Text Box 46">
          <a:extLst>
            <a:ext uri="{FF2B5EF4-FFF2-40B4-BE49-F238E27FC236}">
              <a16:creationId xmlns:a16="http://schemas.microsoft.com/office/drawing/2014/main" id="{1AC97485-1287-447F-AC60-C26A1BF940F5}"/>
            </a:ext>
          </a:extLst>
        </xdr:cNvPr>
        <xdr:cNvSpPr txBox="1">
          <a:spLocks noChangeArrowheads="1"/>
        </xdr:cNvSpPr>
      </xdr:nvSpPr>
      <xdr:spPr bwMode="auto">
        <a:xfrm>
          <a:off x="3933825" y="589883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314</xdr:row>
      <xdr:rowOff>0</xdr:rowOff>
    </xdr:from>
    <xdr:ext cx="76200" cy="28575"/>
    <xdr:sp macro="" textlink="">
      <xdr:nvSpPr>
        <xdr:cNvPr id="2370" name="Text Box 43">
          <a:extLst>
            <a:ext uri="{FF2B5EF4-FFF2-40B4-BE49-F238E27FC236}">
              <a16:creationId xmlns:a16="http://schemas.microsoft.com/office/drawing/2014/main" id="{0FA8B88C-86DC-4AF0-933F-5DA09E22CB4E}"/>
            </a:ext>
          </a:extLst>
        </xdr:cNvPr>
        <xdr:cNvSpPr txBox="1">
          <a:spLocks noChangeArrowheads="1"/>
        </xdr:cNvSpPr>
      </xdr:nvSpPr>
      <xdr:spPr bwMode="auto">
        <a:xfrm>
          <a:off x="3933825" y="589883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314</xdr:row>
      <xdr:rowOff>0</xdr:rowOff>
    </xdr:from>
    <xdr:ext cx="76200" cy="66675"/>
    <xdr:sp macro="" textlink="">
      <xdr:nvSpPr>
        <xdr:cNvPr id="2371" name="Text Box 68">
          <a:extLst>
            <a:ext uri="{FF2B5EF4-FFF2-40B4-BE49-F238E27FC236}">
              <a16:creationId xmlns:a16="http://schemas.microsoft.com/office/drawing/2014/main" id="{0A1433CA-1F65-4725-B400-DDBBEA1BB091}"/>
            </a:ext>
          </a:extLst>
        </xdr:cNvPr>
        <xdr:cNvSpPr txBox="1">
          <a:spLocks noChangeArrowheads="1"/>
        </xdr:cNvSpPr>
      </xdr:nvSpPr>
      <xdr:spPr bwMode="auto">
        <a:xfrm>
          <a:off x="3933825" y="589883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314</xdr:row>
      <xdr:rowOff>0</xdr:rowOff>
    </xdr:from>
    <xdr:ext cx="76200" cy="66675"/>
    <xdr:sp macro="" textlink="">
      <xdr:nvSpPr>
        <xdr:cNvPr id="2372" name="Text Box 69">
          <a:extLst>
            <a:ext uri="{FF2B5EF4-FFF2-40B4-BE49-F238E27FC236}">
              <a16:creationId xmlns:a16="http://schemas.microsoft.com/office/drawing/2014/main" id="{3F50E977-1D23-4908-B49C-5920D44767B9}"/>
            </a:ext>
          </a:extLst>
        </xdr:cNvPr>
        <xdr:cNvSpPr txBox="1">
          <a:spLocks noChangeArrowheads="1"/>
        </xdr:cNvSpPr>
      </xdr:nvSpPr>
      <xdr:spPr bwMode="auto">
        <a:xfrm>
          <a:off x="3933825" y="589883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314</xdr:row>
      <xdr:rowOff>0</xdr:rowOff>
    </xdr:from>
    <xdr:ext cx="76200" cy="66675"/>
    <xdr:sp macro="" textlink="">
      <xdr:nvSpPr>
        <xdr:cNvPr id="2373" name="Text Box 70">
          <a:extLst>
            <a:ext uri="{FF2B5EF4-FFF2-40B4-BE49-F238E27FC236}">
              <a16:creationId xmlns:a16="http://schemas.microsoft.com/office/drawing/2014/main" id="{7376D066-7375-4FD9-842A-EA3154E0C2C9}"/>
            </a:ext>
          </a:extLst>
        </xdr:cNvPr>
        <xdr:cNvSpPr txBox="1">
          <a:spLocks noChangeArrowheads="1"/>
        </xdr:cNvSpPr>
      </xdr:nvSpPr>
      <xdr:spPr bwMode="auto">
        <a:xfrm>
          <a:off x="3933825" y="589883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314</xdr:row>
      <xdr:rowOff>0</xdr:rowOff>
    </xdr:from>
    <xdr:ext cx="76200" cy="66675"/>
    <xdr:sp macro="" textlink="">
      <xdr:nvSpPr>
        <xdr:cNvPr id="2374" name="Text Box 71">
          <a:extLst>
            <a:ext uri="{FF2B5EF4-FFF2-40B4-BE49-F238E27FC236}">
              <a16:creationId xmlns:a16="http://schemas.microsoft.com/office/drawing/2014/main" id="{8775DDB1-F5D3-4F0C-866C-49695CE83655}"/>
            </a:ext>
          </a:extLst>
        </xdr:cNvPr>
        <xdr:cNvSpPr txBox="1">
          <a:spLocks noChangeArrowheads="1"/>
        </xdr:cNvSpPr>
      </xdr:nvSpPr>
      <xdr:spPr bwMode="auto">
        <a:xfrm>
          <a:off x="3933825" y="589883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314</xdr:row>
      <xdr:rowOff>0</xdr:rowOff>
    </xdr:from>
    <xdr:ext cx="76200" cy="66675"/>
    <xdr:sp macro="" textlink="">
      <xdr:nvSpPr>
        <xdr:cNvPr id="2375" name="Text Box 72">
          <a:extLst>
            <a:ext uri="{FF2B5EF4-FFF2-40B4-BE49-F238E27FC236}">
              <a16:creationId xmlns:a16="http://schemas.microsoft.com/office/drawing/2014/main" id="{456583A4-F0DC-4C0C-A5E3-902D33578D82}"/>
            </a:ext>
          </a:extLst>
        </xdr:cNvPr>
        <xdr:cNvSpPr txBox="1">
          <a:spLocks noChangeArrowheads="1"/>
        </xdr:cNvSpPr>
      </xdr:nvSpPr>
      <xdr:spPr bwMode="auto">
        <a:xfrm>
          <a:off x="3933825" y="589883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314</xdr:row>
      <xdr:rowOff>0</xdr:rowOff>
    </xdr:from>
    <xdr:ext cx="76200" cy="66675"/>
    <xdr:sp macro="" textlink="">
      <xdr:nvSpPr>
        <xdr:cNvPr id="2376" name="Text Box 73">
          <a:extLst>
            <a:ext uri="{FF2B5EF4-FFF2-40B4-BE49-F238E27FC236}">
              <a16:creationId xmlns:a16="http://schemas.microsoft.com/office/drawing/2014/main" id="{D6A9E90C-3ACE-4272-A470-C2DDA242A2A1}"/>
            </a:ext>
          </a:extLst>
        </xdr:cNvPr>
        <xdr:cNvSpPr txBox="1">
          <a:spLocks noChangeArrowheads="1"/>
        </xdr:cNvSpPr>
      </xdr:nvSpPr>
      <xdr:spPr bwMode="auto">
        <a:xfrm>
          <a:off x="3933825" y="589883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314</xdr:row>
      <xdr:rowOff>0</xdr:rowOff>
    </xdr:from>
    <xdr:ext cx="76200" cy="28575"/>
    <xdr:sp macro="" textlink="">
      <xdr:nvSpPr>
        <xdr:cNvPr id="2377" name="Text Box 46">
          <a:extLst>
            <a:ext uri="{FF2B5EF4-FFF2-40B4-BE49-F238E27FC236}">
              <a16:creationId xmlns:a16="http://schemas.microsoft.com/office/drawing/2014/main" id="{2514B746-483A-44DC-9E30-4DC4675A7CD7}"/>
            </a:ext>
          </a:extLst>
        </xdr:cNvPr>
        <xdr:cNvSpPr txBox="1">
          <a:spLocks noChangeArrowheads="1"/>
        </xdr:cNvSpPr>
      </xdr:nvSpPr>
      <xdr:spPr bwMode="auto">
        <a:xfrm>
          <a:off x="3933825" y="589883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314</xdr:row>
      <xdr:rowOff>0</xdr:rowOff>
    </xdr:from>
    <xdr:ext cx="76200" cy="28575"/>
    <xdr:sp macro="" textlink="">
      <xdr:nvSpPr>
        <xdr:cNvPr id="2378" name="Text Box 43">
          <a:extLst>
            <a:ext uri="{FF2B5EF4-FFF2-40B4-BE49-F238E27FC236}">
              <a16:creationId xmlns:a16="http://schemas.microsoft.com/office/drawing/2014/main" id="{B8805633-B2DD-47C3-BDDA-A01F697FD6B5}"/>
            </a:ext>
          </a:extLst>
        </xdr:cNvPr>
        <xdr:cNvSpPr txBox="1">
          <a:spLocks noChangeArrowheads="1"/>
        </xdr:cNvSpPr>
      </xdr:nvSpPr>
      <xdr:spPr bwMode="auto">
        <a:xfrm>
          <a:off x="3933825" y="589883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314</xdr:row>
      <xdr:rowOff>0</xdr:rowOff>
    </xdr:from>
    <xdr:ext cx="76200" cy="28575"/>
    <xdr:sp macro="" textlink="">
      <xdr:nvSpPr>
        <xdr:cNvPr id="2379" name="Text Box 46">
          <a:extLst>
            <a:ext uri="{FF2B5EF4-FFF2-40B4-BE49-F238E27FC236}">
              <a16:creationId xmlns:a16="http://schemas.microsoft.com/office/drawing/2014/main" id="{0A8E3209-C71C-4622-B12D-7EEE11FBB76C}"/>
            </a:ext>
          </a:extLst>
        </xdr:cNvPr>
        <xdr:cNvSpPr txBox="1">
          <a:spLocks noChangeArrowheads="1"/>
        </xdr:cNvSpPr>
      </xdr:nvSpPr>
      <xdr:spPr bwMode="auto">
        <a:xfrm>
          <a:off x="3933825" y="589883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314</xdr:row>
      <xdr:rowOff>0</xdr:rowOff>
    </xdr:from>
    <xdr:ext cx="76200" cy="47625"/>
    <xdr:sp macro="" textlink="">
      <xdr:nvSpPr>
        <xdr:cNvPr id="2380" name="Text Box 68">
          <a:extLst>
            <a:ext uri="{FF2B5EF4-FFF2-40B4-BE49-F238E27FC236}">
              <a16:creationId xmlns:a16="http://schemas.microsoft.com/office/drawing/2014/main" id="{C8FF1705-95E1-4C7D-84E3-787704D497E4}"/>
            </a:ext>
          </a:extLst>
        </xdr:cNvPr>
        <xdr:cNvSpPr txBox="1">
          <a:spLocks noChangeArrowheads="1"/>
        </xdr:cNvSpPr>
      </xdr:nvSpPr>
      <xdr:spPr bwMode="auto">
        <a:xfrm>
          <a:off x="3933825" y="589883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314</xdr:row>
      <xdr:rowOff>0</xdr:rowOff>
    </xdr:from>
    <xdr:ext cx="76200" cy="47625"/>
    <xdr:sp macro="" textlink="">
      <xdr:nvSpPr>
        <xdr:cNvPr id="2381" name="Text Box 69">
          <a:extLst>
            <a:ext uri="{FF2B5EF4-FFF2-40B4-BE49-F238E27FC236}">
              <a16:creationId xmlns:a16="http://schemas.microsoft.com/office/drawing/2014/main" id="{36CB9B22-38E8-4937-9167-44CCDD5CF033}"/>
            </a:ext>
          </a:extLst>
        </xdr:cNvPr>
        <xdr:cNvSpPr txBox="1">
          <a:spLocks noChangeArrowheads="1"/>
        </xdr:cNvSpPr>
      </xdr:nvSpPr>
      <xdr:spPr bwMode="auto">
        <a:xfrm>
          <a:off x="3933825" y="589883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314</xdr:row>
      <xdr:rowOff>0</xdr:rowOff>
    </xdr:from>
    <xdr:ext cx="76200" cy="47625"/>
    <xdr:sp macro="" textlink="">
      <xdr:nvSpPr>
        <xdr:cNvPr id="2382" name="Text Box 70">
          <a:extLst>
            <a:ext uri="{FF2B5EF4-FFF2-40B4-BE49-F238E27FC236}">
              <a16:creationId xmlns:a16="http://schemas.microsoft.com/office/drawing/2014/main" id="{A5E8DCA8-B7DE-4A6E-A7B5-EC4596D03675}"/>
            </a:ext>
          </a:extLst>
        </xdr:cNvPr>
        <xdr:cNvSpPr txBox="1">
          <a:spLocks noChangeArrowheads="1"/>
        </xdr:cNvSpPr>
      </xdr:nvSpPr>
      <xdr:spPr bwMode="auto">
        <a:xfrm>
          <a:off x="3933825" y="589883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314</xdr:row>
      <xdr:rowOff>0</xdr:rowOff>
    </xdr:from>
    <xdr:ext cx="76200" cy="47625"/>
    <xdr:sp macro="" textlink="">
      <xdr:nvSpPr>
        <xdr:cNvPr id="2383" name="Text Box 71">
          <a:extLst>
            <a:ext uri="{FF2B5EF4-FFF2-40B4-BE49-F238E27FC236}">
              <a16:creationId xmlns:a16="http://schemas.microsoft.com/office/drawing/2014/main" id="{12ABB35D-5F9A-41FE-9DBA-EA90DB5093C1}"/>
            </a:ext>
          </a:extLst>
        </xdr:cNvPr>
        <xdr:cNvSpPr txBox="1">
          <a:spLocks noChangeArrowheads="1"/>
        </xdr:cNvSpPr>
      </xdr:nvSpPr>
      <xdr:spPr bwMode="auto">
        <a:xfrm>
          <a:off x="3933825" y="589883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314</xdr:row>
      <xdr:rowOff>0</xdr:rowOff>
    </xdr:from>
    <xdr:ext cx="76200" cy="47625"/>
    <xdr:sp macro="" textlink="">
      <xdr:nvSpPr>
        <xdr:cNvPr id="2384" name="Text Box 72">
          <a:extLst>
            <a:ext uri="{FF2B5EF4-FFF2-40B4-BE49-F238E27FC236}">
              <a16:creationId xmlns:a16="http://schemas.microsoft.com/office/drawing/2014/main" id="{2336CA0C-D591-43C7-81C4-011A73493E8E}"/>
            </a:ext>
          </a:extLst>
        </xdr:cNvPr>
        <xdr:cNvSpPr txBox="1">
          <a:spLocks noChangeArrowheads="1"/>
        </xdr:cNvSpPr>
      </xdr:nvSpPr>
      <xdr:spPr bwMode="auto">
        <a:xfrm>
          <a:off x="3933825" y="589883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314</xdr:row>
      <xdr:rowOff>0</xdr:rowOff>
    </xdr:from>
    <xdr:ext cx="76200" cy="47625"/>
    <xdr:sp macro="" textlink="">
      <xdr:nvSpPr>
        <xdr:cNvPr id="2385" name="Text Box 73">
          <a:extLst>
            <a:ext uri="{FF2B5EF4-FFF2-40B4-BE49-F238E27FC236}">
              <a16:creationId xmlns:a16="http://schemas.microsoft.com/office/drawing/2014/main" id="{87F6CB1B-389D-4C59-9134-AE3C53BBF5F9}"/>
            </a:ext>
          </a:extLst>
        </xdr:cNvPr>
        <xdr:cNvSpPr txBox="1">
          <a:spLocks noChangeArrowheads="1"/>
        </xdr:cNvSpPr>
      </xdr:nvSpPr>
      <xdr:spPr bwMode="auto">
        <a:xfrm>
          <a:off x="3933825" y="589883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314</xdr:row>
      <xdr:rowOff>0</xdr:rowOff>
    </xdr:from>
    <xdr:ext cx="76200" cy="28575"/>
    <xdr:sp macro="" textlink="">
      <xdr:nvSpPr>
        <xdr:cNvPr id="2386" name="Text Box 46">
          <a:extLst>
            <a:ext uri="{FF2B5EF4-FFF2-40B4-BE49-F238E27FC236}">
              <a16:creationId xmlns:a16="http://schemas.microsoft.com/office/drawing/2014/main" id="{B2B54507-D4FA-4FE5-BDB3-561734DF3572}"/>
            </a:ext>
          </a:extLst>
        </xdr:cNvPr>
        <xdr:cNvSpPr txBox="1">
          <a:spLocks noChangeArrowheads="1"/>
        </xdr:cNvSpPr>
      </xdr:nvSpPr>
      <xdr:spPr bwMode="auto">
        <a:xfrm>
          <a:off x="3933825" y="589883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314</xdr:row>
      <xdr:rowOff>0</xdr:rowOff>
    </xdr:from>
    <xdr:ext cx="76200" cy="28575"/>
    <xdr:sp macro="" textlink="">
      <xdr:nvSpPr>
        <xdr:cNvPr id="2387" name="Text Box 43">
          <a:extLst>
            <a:ext uri="{FF2B5EF4-FFF2-40B4-BE49-F238E27FC236}">
              <a16:creationId xmlns:a16="http://schemas.microsoft.com/office/drawing/2014/main" id="{27ABD29F-6180-4E32-B0E0-7D900E384918}"/>
            </a:ext>
          </a:extLst>
        </xdr:cNvPr>
        <xdr:cNvSpPr txBox="1">
          <a:spLocks noChangeArrowheads="1"/>
        </xdr:cNvSpPr>
      </xdr:nvSpPr>
      <xdr:spPr bwMode="auto">
        <a:xfrm>
          <a:off x="3933825" y="589883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314</xdr:row>
      <xdr:rowOff>0</xdr:rowOff>
    </xdr:from>
    <xdr:ext cx="76200" cy="28575"/>
    <xdr:sp macro="" textlink="">
      <xdr:nvSpPr>
        <xdr:cNvPr id="2388" name="Text Box 46">
          <a:extLst>
            <a:ext uri="{FF2B5EF4-FFF2-40B4-BE49-F238E27FC236}">
              <a16:creationId xmlns:a16="http://schemas.microsoft.com/office/drawing/2014/main" id="{D1BBA999-45D3-4FDA-B080-1A5CF1FE63EF}"/>
            </a:ext>
          </a:extLst>
        </xdr:cNvPr>
        <xdr:cNvSpPr txBox="1">
          <a:spLocks noChangeArrowheads="1"/>
        </xdr:cNvSpPr>
      </xdr:nvSpPr>
      <xdr:spPr bwMode="auto">
        <a:xfrm>
          <a:off x="3933825" y="589883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314</xdr:row>
      <xdr:rowOff>0</xdr:rowOff>
    </xdr:from>
    <xdr:ext cx="76200" cy="28575"/>
    <xdr:sp macro="" textlink="">
      <xdr:nvSpPr>
        <xdr:cNvPr id="2389" name="Text Box 43">
          <a:extLst>
            <a:ext uri="{FF2B5EF4-FFF2-40B4-BE49-F238E27FC236}">
              <a16:creationId xmlns:a16="http://schemas.microsoft.com/office/drawing/2014/main" id="{ECD85C13-B253-44D0-B4F0-4CFAF4BE243E}"/>
            </a:ext>
          </a:extLst>
        </xdr:cNvPr>
        <xdr:cNvSpPr txBox="1">
          <a:spLocks noChangeArrowheads="1"/>
        </xdr:cNvSpPr>
      </xdr:nvSpPr>
      <xdr:spPr bwMode="auto">
        <a:xfrm>
          <a:off x="3933825" y="589883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314</xdr:row>
      <xdr:rowOff>0</xdr:rowOff>
    </xdr:from>
    <xdr:ext cx="0" cy="171450"/>
    <xdr:sp macro="" textlink="">
      <xdr:nvSpPr>
        <xdr:cNvPr id="2390" name="Text Box 10">
          <a:extLst>
            <a:ext uri="{FF2B5EF4-FFF2-40B4-BE49-F238E27FC236}">
              <a16:creationId xmlns:a16="http://schemas.microsoft.com/office/drawing/2014/main" id="{D2498006-BC02-4A13-B64B-210D7AE381C5}"/>
            </a:ext>
          </a:extLst>
        </xdr:cNvPr>
        <xdr:cNvSpPr txBox="1">
          <a:spLocks noChangeArrowheads="1"/>
        </xdr:cNvSpPr>
      </xdr:nvSpPr>
      <xdr:spPr bwMode="auto">
        <a:xfrm>
          <a:off x="1057275" y="589883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240</xdr:row>
      <xdr:rowOff>314325</xdr:rowOff>
    </xdr:from>
    <xdr:ext cx="0" cy="171450"/>
    <xdr:sp macro="" textlink="">
      <xdr:nvSpPr>
        <xdr:cNvPr id="2391" name="Text Box 11">
          <a:extLst>
            <a:ext uri="{FF2B5EF4-FFF2-40B4-BE49-F238E27FC236}">
              <a16:creationId xmlns:a16="http://schemas.microsoft.com/office/drawing/2014/main" id="{A7EC21F0-64EB-44A5-89B6-4379A850BED9}"/>
            </a:ext>
          </a:extLst>
        </xdr:cNvPr>
        <xdr:cNvSpPr txBox="1">
          <a:spLocks noChangeArrowheads="1"/>
        </xdr:cNvSpPr>
      </xdr:nvSpPr>
      <xdr:spPr bwMode="auto">
        <a:xfrm>
          <a:off x="16182975" y="512540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314</xdr:row>
      <xdr:rowOff>0</xdr:rowOff>
    </xdr:from>
    <xdr:ext cx="76200" cy="171450"/>
    <xdr:sp macro="" textlink="">
      <xdr:nvSpPr>
        <xdr:cNvPr id="2392" name="Text Box 65">
          <a:extLst>
            <a:ext uri="{FF2B5EF4-FFF2-40B4-BE49-F238E27FC236}">
              <a16:creationId xmlns:a16="http://schemas.microsoft.com/office/drawing/2014/main" id="{9091E437-877A-492C-8A85-C6B61581D4EF}"/>
            </a:ext>
          </a:extLst>
        </xdr:cNvPr>
        <xdr:cNvSpPr txBox="1">
          <a:spLocks noChangeArrowheads="1"/>
        </xdr:cNvSpPr>
      </xdr:nvSpPr>
      <xdr:spPr bwMode="auto">
        <a:xfrm>
          <a:off x="3933825" y="589883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314</xdr:row>
      <xdr:rowOff>0</xdr:rowOff>
    </xdr:from>
    <xdr:ext cx="76200" cy="171450"/>
    <xdr:sp macro="" textlink="">
      <xdr:nvSpPr>
        <xdr:cNvPr id="2393" name="Text Box 91">
          <a:extLst>
            <a:ext uri="{FF2B5EF4-FFF2-40B4-BE49-F238E27FC236}">
              <a16:creationId xmlns:a16="http://schemas.microsoft.com/office/drawing/2014/main" id="{B5EA1389-560A-4886-B551-578E715FAD61}"/>
            </a:ext>
          </a:extLst>
        </xdr:cNvPr>
        <xdr:cNvSpPr txBox="1">
          <a:spLocks noChangeArrowheads="1"/>
        </xdr:cNvSpPr>
      </xdr:nvSpPr>
      <xdr:spPr bwMode="auto">
        <a:xfrm>
          <a:off x="3933825" y="589883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314</xdr:row>
      <xdr:rowOff>0</xdr:rowOff>
    </xdr:from>
    <xdr:ext cx="76200" cy="171450"/>
    <xdr:sp macro="" textlink="">
      <xdr:nvSpPr>
        <xdr:cNvPr id="2394" name="Text Box 65">
          <a:extLst>
            <a:ext uri="{FF2B5EF4-FFF2-40B4-BE49-F238E27FC236}">
              <a16:creationId xmlns:a16="http://schemas.microsoft.com/office/drawing/2014/main" id="{E3DB64F7-CFA0-42A2-B813-C5F32D57335D}"/>
            </a:ext>
          </a:extLst>
        </xdr:cNvPr>
        <xdr:cNvSpPr txBox="1">
          <a:spLocks noChangeArrowheads="1"/>
        </xdr:cNvSpPr>
      </xdr:nvSpPr>
      <xdr:spPr bwMode="auto">
        <a:xfrm>
          <a:off x="3933825" y="589883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314</xdr:row>
      <xdr:rowOff>0</xdr:rowOff>
    </xdr:from>
    <xdr:ext cx="76200" cy="171450"/>
    <xdr:sp macro="" textlink="">
      <xdr:nvSpPr>
        <xdr:cNvPr id="2395" name="Text Box 91">
          <a:extLst>
            <a:ext uri="{FF2B5EF4-FFF2-40B4-BE49-F238E27FC236}">
              <a16:creationId xmlns:a16="http://schemas.microsoft.com/office/drawing/2014/main" id="{4B154602-4DA2-4F5C-B16A-7F8DEB609745}"/>
            </a:ext>
          </a:extLst>
        </xdr:cNvPr>
        <xdr:cNvSpPr txBox="1">
          <a:spLocks noChangeArrowheads="1"/>
        </xdr:cNvSpPr>
      </xdr:nvSpPr>
      <xdr:spPr bwMode="auto">
        <a:xfrm>
          <a:off x="3933825" y="589883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314</xdr:row>
      <xdr:rowOff>0</xdr:rowOff>
    </xdr:from>
    <xdr:ext cx="76200" cy="171450"/>
    <xdr:sp macro="" textlink="">
      <xdr:nvSpPr>
        <xdr:cNvPr id="2396" name="Text Box 46">
          <a:extLst>
            <a:ext uri="{FF2B5EF4-FFF2-40B4-BE49-F238E27FC236}">
              <a16:creationId xmlns:a16="http://schemas.microsoft.com/office/drawing/2014/main" id="{5296FD36-0B0B-4D1E-96C1-306584385D53}"/>
            </a:ext>
          </a:extLst>
        </xdr:cNvPr>
        <xdr:cNvSpPr txBox="1">
          <a:spLocks noChangeArrowheads="1"/>
        </xdr:cNvSpPr>
      </xdr:nvSpPr>
      <xdr:spPr bwMode="auto">
        <a:xfrm>
          <a:off x="4676775" y="589883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314</xdr:row>
      <xdr:rowOff>0</xdr:rowOff>
    </xdr:from>
    <xdr:ext cx="76200" cy="171450"/>
    <xdr:sp macro="" textlink="">
      <xdr:nvSpPr>
        <xdr:cNvPr id="2397" name="Text Box 43">
          <a:extLst>
            <a:ext uri="{FF2B5EF4-FFF2-40B4-BE49-F238E27FC236}">
              <a16:creationId xmlns:a16="http://schemas.microsoft.com/office/drawing/2014/main" id="{63733A88-B1D4-450E-8656-F3E767E7660F}"/>
            </a:ext>
          </a:extLst>
        </xdr:cNvPr>
        <xdr:cNvSpPr txBox="1">
          <a:spLocks noChangeArrowheads="1"/>
        </xdr:cNvSpPr>
      </xdr:nvSpPr>
      <xdr:spPr bwMode="auto">
        <a:xfrm>
          <a:off x="4676775" y="589883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314</xdr:row>
      <xdr:rowOff>0</xdr:rowOff>
    </xdr:from>
    <xdr:ext cx="76200" cy="66675"/>
    <xdr:sp macro="" textlink="">
      <xdr:nvSpPr>
        <xdr:cNvPr id="2398" name="Text Box 68">
          <a:extLst>
            <a:ext uri="{FF2B5EF4-FFF2-40B4-BE49-F238E27FC236}">
              <a16:creationId xmlns:a16="http://schemas.microsoft.com/office/drawing/2014/main" id="{38CBC2B7-B50C-4490-96AE-538FE81E639C}"/>
            </a:ext>
          </a:extLst>
        </xdr:cNvPr>
        <xdr:cNvSpPr txBox="1">
          <a:spLocks noChangeArrowheads="1"/>
        </xdr:cNvSpPr>
      </xdr:nvSpPr>
      <xdr:spPr bwMode="auto">
        <a:xfrm>
          <a:off x="3933825" y="589883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314</xdr:row>
      <xdr:rowOff>0</xdr:rowOff>
    </xdr:from>
    <xdr:ext cx="76200" cy="66675"/>
    <xdr:sp macro="" textlink="">
      <xdr:nvSpPr>
        <xdr:cNvPr id="2399" name="Text Box 69">
          <a:extLst>
            <a:ext uri="{FF2B5EF4-FFF2-40B4-BE49-F238E27FC236}">
              <a16:creationId xmlns:a16="http://schemas.microsoft.com/office/drawing/2014/main" id="{C54FA45D-F710-494C-BC34-F83F74EE2587}"/>
            </a:ext>
          </a:extLst>
        </xdr:cNvPr>
        <xdr:cNvSpPr txBox="1">
          <a:spLocks noChangeArrowheads="1"/>
        </xdr:cNvSpPr>
      </xdr:nvSpPr>
      <xdr:spPr bwMode="auto">
        <a:xfrm>
          <a:off x="3933825" y="589883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314</xdr:row>
      <xdr:rowOff>0</xdr:rowOff>
    </xdr:from>
    <xdr:ext cx="76200" cy="66675"/>
    <xdr:sp macro="" textlink="">
      <xdr:nvSpPr>
        <xdr:cNvPr id="2400" name="Text Box 70">
          <a:extLst>
            <a:ext uri="{FF2B5EF4-FFF2-40B4-BE49-F238E27FC236}">
              <a16:creationId xmlns:a16="http://schemas.microsoft.com/office/drawing/2014/main" id="{0F5771E6-59BE-487A-87D0-7515D20D71F8}"/>
            </a:ext>
          </a:extLst>
        </xdr:cNvPr>
        <xdr:cNvSpPr txBox="1">
          <a:spLocks noChangeArrowheads="1"/>
        </xdr:cNvSpPr>
      </xdr:nvSpPr>
      <xdr:spPr bwMode="auto">
        <a:xfrm>
          <a:off x="3933825" y="589883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314</xdr:row>
      <xdr:rowOff>0</xdr:rowOff>
    </xdr:from>
    <xdr:ext cx="76200" cy="66675"/>
    <xdr:sp macro="" textlink="">
      <xdr:nvSpPr>
        <xdr:cNvPr id="2401" name="Text Box 71">
          <a:extLst>
            <a:ext uri="{FF2B5EF4-FFF2-40B4-BE49-F238E27FC236}">
              <a16:creationId xmlns:a16="http://schemas.microsoft.com/office/drawing/2014/main" id="{002F85A1-B155-4483-9009-A5518330604B}"/>
            </a:ext>
          </a:extLst>
        </xdr:cNvPr>
        <xdr:cNvSpPr txBox="1">
          <a:spLocks noChangeArrowheads="1"/>
        </xdr:cNvSpPr>
      </xdr:nvSpPr>
      <xdr:spPr bwMode="auto">
        <a:xfrm>
          <a:off x="3933825" y="589883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314</xdr:row>
      <xdr:rowOff>0</xdr:rowOff>
    </xdr:from>
    <xdr:ext cx="76200" cy="66675"/>
    <xdr:sp macro="" textlink="">
      <xdr:nvSpPr>
        <xdr:cNvPr id="2402" name="Text Box 72">
          <a:extLst>
            <a:ext uri="{FF2B5EF4-FFF2-40B4-BE49-F238E27FC236}">
              <a16:creationId xmlns:a16="http://schemas.microsoft.com/office/drawing/2014/main" id="{31190462-815A-4763-9A9B-492354E2223F}"/>
            </a:ext>
          </a:extLst>
        </xdr:cNvPr>
        <xdr:cNvSpPr txBox="1">
          <a:spLocks noChangeArrowheads="1"/>
        </xdr:cNvSpPr>
      </xdr:nvSpPr>
      <xdr:spPr bwMode="auto">
        <a:xfrm>
          <a:off x="3933825" y="589883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314</xdr:row>
      <xdr:rowOff>0</xdr:rowOff>
    </xdr:from>
    <xdr:ext cx="76200" cy="66675"/>
    <xdr:sp macro="" textlink="">
      <xdr:nvSpPr>
        <xdr:cNvPr id="2403" name="Text Box 73">
          <a:extLst>
            <a:ext uri="{FF2B5EF4-FFF2-40B4-BE49-F238E27FC236}">
              <a16:creationId xmlns:a16="http://schemas.microsoft.com/office/drawing/2014/main" id="{EB22FBC6-9955-4DF0-A987-87126E2B6C1E}"/>
            </a:ext>
          </a:extLst>
        </xdr:cNvPr>
        <xdr:cNvSpPr txBox="1">
          <a:spLocks noChangeArrowheads="1"/>
        </xdr:cNvSpPr>
      </xdr:nvSpPr>
      <xdr:spPr bwMode="auto">
        <a:xfrm>
          <a:off x="3933825" y="589883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314</xdr:row>
      <xdr:rowOff>0</xdr:rowOff>
    </xdr:from>
    <xdr:ext cx="76200" cy="28575"/>
    <xdr:sp macro="" textlink="">
      <xdr:nvSpPr>
        <xdr:cNvPr id="2404" name="Text Box 46">
          <a:extLst>
            <a:ext uri="{FF2B5EF4-FFF2-40B4-BE49-F238E27FC236}">
              <a16:creationId xmlns:a16="http://schemas.microsoft.com/office/drawing/2014/main" id="{0F241FA8-462A-4708-AAE4-8A6259E43918}"/>
            </a:ext>
          </a:extLst>
        </xdr:cNvPr>
        <xdr:cNvSpPr txBox="1">
          <a:spLocks noChangeArrowheads="1"/>
        </xdr:cNvSpPr>
      </xdr:nvSpPr>
      <xdr:spPr bwMode="auto">
        <a:xfrm>
          <a:off x="3933825" y="589883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314</xdr:row>
      <xdr:rowOff>0</xdr:rowOff>
    </xdr:from>
    <xdr:ext cx="76200" cy="28575"/>
    <xdr:sp macro="" textlink="">
      <xdr:nvSpPr>
        <xdr:cNvPr id="2405" name="Text Box 43">
          <a:extLst>
            <a:ext uri="{FF2B5EF4-FFF2-40B4-BE49-F238E27FC236}">
              <a16:creationId xmlns:a16="http://schemas.microsoft.com/office/drawing/2014/main" id="{0A767FEC-82B9-4DC9-A589-32C2798DD7E4}"/>
            </a:ext>
          </a:extLst>
        </xdr:cNvPr>
        <xdr:cNvSpPr txBox="1">
          <a:spLocks noChangeArrowheads="1"/>
        </xdr:cNvSpPr>
      </xdr:nvSpPr>
      <xdr:spPr bwMode="auto">
        <a:xfrm>
          <a:off x="3933825" y="589883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314</xdr:row>
      <xdr:rowOff>0</xdr:rowOff>
    </xdr:from>
    <xdr:ext cx="76200" cy="28575"/>
    <xdr:sp macro="" textlink="">
      <xdr:nvSpPr>
        <xdr:cNvPr id="2406" name="Text Box 46">
          <a:extLst>
            <a:ext uri="{FF2B5EF4-FFF2-40B4-BE49-F238E27FC236}">
              <a16:creationId xmlns:a16="http://schemas.microsoft.com/office/drawing/2014/main" id="{D01C146C-20FB-43DE-8F15-C2D86F43F080}"/>
            </a:ext>
          </a:extLst>
        </xdr:cNvPr>
        <xdr:cNvSpPr txBox="1">
          <a:spLocks noChangeArrowheads="1"/>
        </xdr:cNvSpPr>
      </xdr:nvSpPr>
      <xdr:spPr bwMode="auto">
        <a:xfrm>
          <a:off x="3933825" y="589883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314</xdr:row>
      <xdr:rowOff>0</xdr:rowOff>
    </xdr:from>
    <xdr:ext cx="76200" cy="28575"/>
    <xdr:sp macro="" textlink="">
      <xdr:nvSpPr>
        <xdr:cNvPr id="2407" name="Text Box 43">
          <a:extLst>
            <a:ext uri="{FF2B5EF4-FFF2-40B4-BE49-F238E27FC236}">
              <a16:creationId xmlns:a16="http://schemas.microsoft.com/office/drawing/2014/main" id="{D70129E5-52AF-4CF9-BB9D-8C98370CBDC4}"/>
            </a:ext>
          </a:extLst>
        </xdr:cNvPr>
        <xdr:cNvSpPr txBox="1">
          <a:spLocks noChangeArrowheads="1"/>
        </xdr:cNvSpPr>
      </xdr:nvSpPr>
      <xdr:spPr bwMode="auto">
        <a:xfrm>
          <a:off x="3933825" y="589883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314</xdr:row>
      <xdr:rowOff>0</xdr:rowOff>
    </xdr:from>
    <xdr:ext cx="76200" cy="66675"/>
    <xdr:sp macro="" textlink="">
      <xdr:nvSpPr>
        <xdr:cNvPr id="2408" name="Text Box 68">
          <a:extLst>
            <a:ext uri="{FF2B5EF4-FFF2-40B4-BE49-F238E27FC236}">
              <a16:creationId xmlns:a16="http://schemas.microsoft.com/office/drawing/2014/main" id="{AA71E3BF-3637-48FC-8A9C-7FB6DD6C2E1A}"/>
            </a:ext>
          </a:extLst>
        </xdr:cNvPr>
        <xdr:cNvSpPr txBox="1">
          <a:spLocks noChangeArrowheads="1"/>
        </xdr:cNvSpPr>
      </xdr:nvSpPr>
      <xdr:spPr bwMode="auto">
        <a:xfrm>
          <a:off x="3933825" y="589883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314</xdr:row>
      <xdr:rowOff>0</xdr:rowOff>
    </xdr:from>
    <xdr:ext cx="76200" cy="66675"/>
    <xdr:sp macro="" textlink="">
      <xdr:nvSpPr>
        <xdr:cNvPr id="2409" name="Text Box 69">
          <a:extLst>
            <a:ext uri="{FF2B5EF4-FFF2-40B4-BE49-F238E27FC236}">
              <a16:creationId xmlns:a16="http://schemas.microsoft.com/office/drawing/2014/main" id="{81DF1BC4-B9DD-4BE0-A530-2A65EBF7F614}"/>
            </a:ext>
          </a:extLst>
        </xdr:cNvPr>
        <xdr:cNvSpPr txBox="1">
          <a:spLocks noChangeArrowheads="1"/>
        </xdr:cNvSpPr>
      </xdr:nvSpPr>
      <xdr:spPr bwMode="auto">
        <a:xfrm>
          <a:off x="3933825" y="589883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314</xdr:row>
      <xdr:rowOff>0</xdr:rowOff>
    </xdr:from>
    <xdr:ext cx="76200" cy="66675"/>
    <xdr:sp macro="" textlink="">
      <xdr:nvSpPr>
        <xdr:cNvPr id="2410" name="Text Box 70">
          <a:extLst>
            <a:ext uri="{FF2B5EF4-FFF2-40B4-BE49-F238E27FC236}">
              <a16:creationId xmlns:a16="http://schemas.microsoft.com/office/drawing/2014/main" id="{13BE75F7-40A6-4FA3-A668-3009AD18DD4F}"/>
            </a:ext>
          </a:extLst>
        </xdr:cNvPr>
        <xdr:cNvSpPr txBox="1">
          <a:spLocks noChangeArrowheads="1"/>
        </xdr:cNvSpPr>
      </xdr:nvSpPr>
      <xdr:spPr bwMode="auto">
        <a:xfrm>
          <a:off x="3933825" y="589883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314</xdr:row>
      <xdr:rowOff>0</xdr:rowOff>
    </xdr:from>
    <xdr:ext cx="76200" cy="66675"/>
    <xdr:sp macro="" textlink="">
      <xdr:nvSpPr>
        <xdr:cNvPr id="2411" name="Text Box 71">
          <a:extLst>
            <a:ext uri="{FF2B5EF4-FFF2-40B4-BE49-F238E27FC236}">
              <a16:creationId xmlns:a16="http://schemas.microsoft.com/office/drawing/2014/main" id="{ADFE12A1-B1D8-4625-8D1A-AA5975EA5A5F}"/>
            </a:ext>
          </a:extLst>
        </xdr:cNvPr>
        <xdr:cNvSpPr txBox="1">
          <a:spLocks noChangeArrowheads="1"/>
        </xdr:cNvSpPr>
      </xdr:nvSpPr>
      <xdr:spPr bwMode="auto">
        <a:xfrm>
          <a:off x="3933825" y="589883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314</xdr:row>
      <xdr:rowOff>0</xdr:rowOff>
    </xdr:from>
    <xdr:ext cx="76200" cy="66675"/>
    <xdr:sp macro="" textlink="">
      <xdr:nvSpPr>
        <xdr:cNvPr id="2412" name="Text Box 72">
          <a:extLst>
            <a:ext uri="{FF2B5EF4-FFF2-40B4-BE49-F238E27FC236}">
              <a16:creationId xmlns:a16="http://schemas.microsoft.com/office/drawing/2014/main" id="{84BAFA4C-B8A4-4F3F-BB94-4D92481610C5}"/>
            </a:ext>
          </a:extLst>
        </xdr:cNvPr>
        <xdr:cNvSpPr txBox="1">
          <a:spLocks noChangeArrowheads="1"/>
        </xdr:cNvSpPr>
      </xdr:nvSpPr>
      <xdr:spPr bwMode="auto">
        <a:xfrm>
          <a:off x="3933825" y="589883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314</xdr:row>
      <xdr:rowOff>0</xdr:rowOff>
    </xdr:from>
    <xdr:ext cx="76200" cy="66675"/>
    <xdr:sp macro="" textlink="">
      <xdr:nvSpPr>
        <xdr:cNvPr id="2413" name="Text Box 73">
          <a:extLst>
            <a:ext uri="{FF2B5EF4-FFF2-40B4-BE49-F238E27FC236}">
              <a16:creationId xmlns:a16="http://schemas.microsoft.com/office/drawing/2014/main" id="{91BC8D5E-2A21-404B-A3F0-8A1587E36FD2}"/>
            </a:ext>
          </a:extLst>
        </xdr:cNvPr>
        <xdr:cNvSpPr txBox="1">
          <a:spLocks noChangeArrowheads="1"/>
        </xdr:cNvSpPr>
      </xdr:nvSpPr>
      <xdr:spPr bwMode="auto">
        <a:xfrm>
          <a:off x="3933825" y="589883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314</xdr:row>
      <xdr:rowOff>0</xdr:rowOff>
    </xdr:from>
    <xdr:ext cx="76200" cy="28575"/>
    <xdr:sp macro="" textlink="">
      <xdr:nvSpPr>
        <xdr:cNvPr id="2414" name="Text Box 46">
          <a:extLst>
            <a:ext uri="{FF2B5EF4-FFF2-40B4-BE49-F238E27FC236}">
              <a16:creationId xmlns:a16="http://schemas.microsoft.com/office/drawing/2014/main" id="{C786625A-F4AB-4C7A-9A41-3B6B8CE9EEE6}"/>
            </a:ext>
          </a:extLst>
        </xdr:cNvPr>
        <xdr:cNvSpPr txBox="1">
          <a:spLocks noChangeArrowheads="1"/>
        </xdr:cNvSpPr>
      </xdr:nvSpPr>
      <xdr:spPr bwMode="auto">
        <a:xfrm>
          <a:off x="3933825" y="589883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314</xdr:row>
      <xdr:rowOff>0</xdr:rowOff>
    </xdr:from>
    <xdr:ext cx="76200" cy="28575"/>
    <xdr:sp macro="" textlink="">
      <xdr:nvSpPr>
        <xdr:cNvPr id="2415" name="Text Box 43">
          <a:extLst>
            <a:ext uri="{FF2B5EF4-FFF2-40B4-BE49-F238E27FC236}">
              <a16:creationId xmlns:a16="http://schemas.microsoft.com/office/drawing/2014/main" id="{FACDB9CB-820F-4909-9734-836A1256CBD0}"/>
            </a:ext>
          </a:extLst>
        </xdr:cNvPr>
        <xdr:cNvSpPr txBox="1">
          <a:spLocks noChangeArrowheads="1"/>
        </xdr:cNvSpPr>
      </xdr:nvSpPr>
      <xdr:spPr bwMode="auto">
        <a:xfrm>
          <a:off x="3933825" y="589883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314</xdr:row>
      <xdr:rowOff>0</xdr:rowOff>
    </xdr:from>
    <xdr:ext cx="76200" cy="28575"/>
    <xdr:sp macro="" textlink="">
      <xdr:nvSpPr>
        <xdr:cNvPr id="2416" name="Text Box 46">
          <a:extLst>
            <a:ext uri="{FF2B5EF4-FFF2-40B4-BE49-F238E27FC236}">
              <a16:creationId xmlns:a16="http://schemas.microsoft.com/office/drawing/2014/main" id="{90063757-D240-4AA8-BE08-E67075AE33A7}"/>
            </a:ext>
          </a:extLst>
        </xdr:cNvPr>
        <xdr:cNvSpPr txBox="1">
          <a:spLocks noChangeArrowheads="1"/>
        </xdr:cNvSpPr>
      </xdr:nvSpPr>
      <xdr:spPr bwMode="auto">
        <a:xfrm>
          <a:off x="3933825" y="589883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314</xdr:row>
      <xdr:rowOff>0</xdr:rowOff>
    </xdr:from>
    <xdr:ext cx="76200" cy="28575"/>
    <xdr:sp macro="" textlink="">
      <xdr:nvSpPr>
        <xdr:cNvPr id="2417" name="Text Box 43">
          <a:extLst>
            <a:ext uri="{FF2B5EF4-FFF2-40B4-BE49-F238E27FC236}">
              <a16:creationId xmlns:a16="http://schemas.microsoft.com/office/drawing/2014/main" id="{E6C023DA-256B-40D5-A51C-F04399A4F6D5}"/>
            </a:ext>
          </a:extLst>
        </xdr:cNvPr>
        <xdr:cNvSpPr txBox="1">
          <a:spLocks noChangeArrowheads="1"/>
        </xdr:cNvSpPr>
      </xdr:nvSpPr>
      <xdr:spPr bwMode="auto">
        <a:xfrm>
          <a:off x="3933825" y="589883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314</xdr:row>
      <xdr:rowOff>0</xdr:rowOff>
    </xdr:from>
    <xdr:ext cx="76200" cy="47625"/>
    <xdr:sp macro="" textlink="">
      <xdr:nvSpPr>
        <xdr:cNvPr id="2418" name="Text Box 68">
          <a:extLst>
            <a:ext uri="{FF2B5EF4-FFF2-40B4-BE49-F238E27FC236}">
              <a16:creationId xmlns:a16="http://schemas.microsoft.com/office/drawing/2014/main" id="{E292F67F-E94F-410F-B9A8-5E9DAFC81F66}"/>
            </a:ext>
          </a:extLst>
        </xdr:cNvPr>
        <xdr:cNvSpPr txBox="1">
          <a:spLocks noChangeArrowheads="1"/>
        </xdr:cNvSpPr>
      </xdr:nvSpPr>
      <xdr:spPr bwMode="auto">
        <a:xfrm>
          <a:off x="3933825" y="589883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314</xdr:row>
      <xdr:rowOff>0</xdr:rowOff>
    </xdr:from>
    <xdr:ext cx="76200" cy="47625"/>
    <xdr:sp macro="" textlink="">
      <xdr:nvSpPr>
        <xdr:cNvPr id="2419" name="Text Box 69">
          <a:extLst>
            <a:ext uri="{FF2B5EF4-FFF2-40B4-BE49-F238E27FC236}">
              <a16:creationId xmlns:a16="http://schemas.microsoft.com/office/drawing/2014/main" id="{943185A9-728A-41A1-A5F1-EECA2E709225}"/>
            </a:ext>
          </a:extLst>
        </xdr:cNvPr>
        <xdr:cNvSpPr txBox="1">
          <a:spLocks noChangeArrowheads="1"/>
        </xdr:cNvSpPr>
      </xdr:nvSpPr>
      <xdr:spPr bwMode="auto">
        <a:xfrm>
          <a:off x="3933825" y="589883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314</xdr:row>
      <xdr:rowOff>0</xdr:rowOff>
    </xdr:from>
    <xdr:ext cx="76200" cy="47625"/>
    <xdr:sp macro="" textlink="">
      <xdr:nvSpPr>
        <xdr:cNvPr id="2420" name="Text Box 70">
          <a:extLst>
            <a:ext uri="{FF2B5EF4-FFF2-40B4-BE49-F238E27FC236}">
              <a16:creationId xmlns:a16="http://schemas.microsoft.com/office/drawing/2014/main" id="{599F6205-982D-40FA-A1D5-CD8014B0CF30}"/>
            </a:ext>
          </a:extLst>
        </xdr:cNvPr>
        <xdr:cNvSpPr txBox="1">
          <a:spLocks noChangeArrowheads="1"/>
        </xdr:cNvSpPr>
      </xdr:nvSpPr>
      <xdr:spPr bwMode="auto">
        <a:xfrm>
          <a:off x="3933825" y="589883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314</xdr:row>
      <xdr:rowOff>0</xdr:rowOff>
    </xdr:from>
    <xdr:ext cx="76200" cy="47625"/>
    <xdr:sp macro="" textlink="">
      <xdr:nvSpPr>
        <xdr:cNvPr id="2421" name="Text Box 71">
          <a:extLst>
            <a:ext uri="{FF2B5EF4-FFF2-40B4-BE49-F238E27FC236}">
              <a16:creationId xmlns:a16="http://schemas.microsoft.com/office/drawing/2014/main" id="{123DD38A-B3C3-4650-A009-6F15F053EA8F}"/>
            </a:ext>
          </a:extLst>
        </xdr:cNvPr>
        <xdr:cNvSpPr txBox="1">
          <a:spLocks noChangeArrowheads="1"/>
        </xdr:cNvSpPr>
      </xdr:nvSpPr>
      <xdr:spPr bwMode="auto">
        <a:xfrm>
          <a:off x="3933825" y="589883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314</xdr:row>
      <xdr:rowOff>0</xdr:rowOff>
    </xdr:from>
    <xdr:ext cx="76200" cy="47625"/>
    <xdr:sp macro="" textlink="">
      <xdr:nvSpPr>
        <xdr:cNvPr id="2422" name="Text Box 72">
          <a:extLst>
            <a:ext uri="{FF2B5EF4-FFF2-40B4-BE49-F238E27FC236}">
              <a16:creationId xmlns:a16="http://schemas.microsoft.com/office/drawing/2014/main" id="{374411EE-B6D0-4275-806F-587C8830AC0D}"/>
            </a:ext>
          </a:extLst>
        </xdr:cNvPr>
        <xdr:cNvSpPr txBox="1">
          <a:spLocks noChangeArrowheads="1"/>
        </xdr:cNvSpPr>
      </xdr:nvSpPr>
      <xdr:spPr bwMode="auto">
        <a:xfrm>
          <a:off x="3933825" y="589883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314</xdr:row>
      <xdr:rowOff>0</xdr:rowOff>
    </xdr:from>
    <xdr:ext cx="76200" cy="47625"/>
    <xdr:sp macro="" textlink="">
      <xdr:nvSpPr>
        <xdr:cNvPr id="2423" name="Text Box 73">
          <a:extLst>
            <a:ext uri="{FF2B5EF4-FFF2-40B4-BE49-F238E27FC236}">
              <a16:creationId xmlns:a16="http://schemas.microsoft.com/office/drawing/2014/main" id="{1B3DB248-2212-4B33-9637-AA47480B6CFF}"/>
            </a:ext>
          </a:extLst>
        </xdr:cNvPr>
        <xdr:cNvSpPr txBox="1">
          <a:spLocks noChangeArrowheads="1"/>
        </xdr:cNvSpPr>
      </xdr:nvSpPr>
      <xdr:spPr bwMode="auto">
        <a:xfrm>
          <a:off x="3933825" y="589883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314</xdr:row>
      <xdr:rowOff>0</xdr:rowOff>
    </xdr:from>
    <xdr:ext cx="76200" cy="28575"/>
    <xdr:sp macro="" textlink="">
      <xdr:nvSpPr>
        <xdr:cNvPr id="2424" name="Text Box 46">
          <a:extLst>
            <a:ext uri="{FF2B5EF4-FFF2-40B4-BE49-F238E27FC236}">
              <a16:creationId xmlns:a16="http://schemas.microsoft.com/office/drawing/2014/main" id="{7A487938-7FC7-48FF-806C-8C75CE9023D9}"/>
            </a:ext>
          </a:extLst>
        </xdr:cNvPr>
        <xdr:cNvSpPr txBox="1">
          <a:spLocks noChangeArrowheads="1"/>
        </xdr:cNvSpPr>
      </xdr:nvSpPr>
      <xdr:spPr bwMode="auto">
        <a:xfrm>
          <a:off x="3933825" y="589883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314</xdr:row>
      <xdr:rowOff>0</xdr:rowOff>
    </xdr:from>
    <xdr:ext cx="76200" cy="28575"/>
    <xdr:sp macro="" textlink="">
      <xdr:nvSpPr>
        <xdr:cNvPr id="2425" name="Text Box 43">
          <a:extLst>
            <a:ext uri="{FF2B5EF4-FFF2-40B4-BE49-F238E27FC236}">
              <a16:creationId xmlns:a16="http://schemas.microsoft.com/office/drawing/2014/main" id="{7DC9B030-F322-4686-8D78-2BA983A3700B}"/>
            </a:ext>
          </a:extLst>
        </xdr:cNvPr>
        <xdr:cNvSpPr txBox="1">
          <a:spLocks noChangeArrowheads="1"/>
        </xdr:cNvSpPr>
      </xdr:nvSpPr>
      <xdr:spPr bwMode="auto">
        <a:xfrm>
          <a:off x="3933825" y="589883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314</xdr:row>
      <xdr:rowOff>0</xdr:rowOff>
    </xdr:from>
    <xdr:ext cx="76200" cy="28575"/>
    <xdr:sp macro="" textlink="">
      <xdr:nvSpPr>
        <xdr:cNvPr id="2426" name="Text Box 46">
          <a:extLst>
            <a:ext uri="{FF2B5EF4-FFF2-40B4-BE49-F238E27FC236}">
              <a16:creationId xmlns:a16="http://schemas.microsoft.com/office/drawing/2014/main" id="{11F88CF4-66E3-440D-8EFD-301FDE9D85E9}"/>
            </a:ext>
          </a:extLst>
        </xdr:cNvPr>
        <xdr:cNvSpPr txBox="1">
          <a:spLocks noChangeArrowheads="1"/>
        </xdr:cNvSpPr>
      </xdr:nvSpPr>
      <xdr:spPr bwMode="auto">
        <a:xfrm>
          <a:off x="3933825" y="589883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314</xdr:row>
      <xdr:rowOff>0</xdr:rowOff>
    </xdr:from>
    <xdr:ext cx="76200" cy="28575"/>
    <xdr:sp macro="" textlink="">
      <xdr:nvSpPr>
        <xdr:cNvPr id="2427" name="Text Box 43">
          <a:extLst>
            <a:ext uri="{FF2B5EF4-FFF2-40B4-BE49-F238E27FC236}">
              <a16:creationId xmlns:a16="http://schemas.microsoft.com/office/drawing/2014/main" id="{E07146BB-6238-4098-8305-73D98459C295}"/>
            </a:ext>
          </a:extLst>
        </xdr:cNvPr>
        <xdr:cNvSpPr txBox="1">
          <a:spLocks noChangeArrowheads="1"/>
        </xdr:cNvSpPr>
      </xdr:nvSpPr>
      <xdr:spPr bwMode="auto">
        <a:xfrm>
          <a:off x="3933825" y="589883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318</xdr:row>
      <xdr:rowOff>276225</xdr:rowOff>
    </xdr:from>
    <xdr:ext cx="0" cy="171450"/>
    <xdr:sp macro="" textlink="">
      <xdr:nvSpPr>
        <xdr:cNvPr id="2428" name="Text Box 10">
          <a:extLst>
            <a:ext uri="{FF2B5EF4-FFF2-40B4-BE49-F238E27FC236}">
              <a16:creationId xmlns:a16="http://schemas.microsoft.com/office/drawing/2014/main" id="{F6710C86-A454-4EA4-90F8-348B47048B6F}"/>
            </a:ext>
          </a:extLst>
        </xdr:cNvPr>
        <xdr:cNvSpPr txBox="1">
          <a:spLocks noChangeArrowheads="1"/>
        </xdr:cNvSpPr>
      </xdr:nvSpPr>
      <xdr:spPr bwMode="auto">
        <a:xfrm>
          <a:off x="16116300" y="60293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314</xdr:row>
      <xdr:rowOff>0</xdr:rowOff>
    </xdr:from>
    <xdr:ext cx="76200" cy="171450"/>
    <xdr:sp macro="" textlink="">
      <xdr:nvSpPr>
        <xdr:cNvPr id="2429" name="Text Box 65">
          <a:extLst>
            <a:ext uri="{FF2B5EF4-FFF2-40B4-BE49-F238E27FC236}">
              <a16:creationId xmlns:a16="http://schemas.microsoft.com/office/drawing/2014/main" id="{209E1228-49CD-48A6-B8F9-F85E14F7D7D0}"/>
            </a:ext>
          </a:extLst>
        </xdr:cNvPr>
        <xdr:cNvSpPr txBox="1">
          <a:spLocks noChangeArrowheads="1"/>
        </xdr:cNvSpPr>
      </xdr:nvSpPr>
      <xdr:spPr bwMode="auto">
        <a:xfrm>
          <a:off x="3933825" y="589883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314</xdr:row>
      <xdr:rowOff>0</xdr:rowOff>
    </xdr:from>
    <xdr:ext cx="76200" cy="171450"/>
    <xdr:sp macro="" textlink="">
      <xdr:nvSpPr>
        <xdr:cNvPr id="2430" name="Text Box 91">
          <a:extLst>
            <a:ext uri="{FF2B5EF4-FFF2-40B4-BE49-F238E27FC236}">
              <a16:creationId xmlns:a16="http://schemas.microsoft.com/office/drawing/2014/main" id="{3686D838-0F93-4C6C-95A6-2AF4C084BB2D}"/>
            </a:ext>
          </a:extLst>
        </xdr:cNvPr>
        <xdr:cNvSpPr txBox="1">
          <a:spLocks noChangeArrowheads="1"/>
        </xdr:cNvSpPr>
      </xdr:nvSpPr>
      <xdr:spPr bwMode="auto">
        <a:xfrm>
          <a:off x="3933825" y="589883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314</xdr:row>
      <xdr:rowOff>0</xdr:rowOff>
    </xdr:from>
    <xdr:ext cx="76200" cy="171450"/>
    <xdr:sp macro="" textlink="">
      <xdr:nvSpPr>
        <xdr:cNvPr id="2431" name="Text Box 65">
          <a:extLst>
            <a:ext uri="{FF2B5EF4-FFF2-40B4-BE49-F238E27FC236}">
              <a16:creationId xmlns:a16="http://schemas.microsoft.com/office/drawing/2014/main" id="{86E434B9-B926-44E7-B0BC-DF9590C57B7E}"/>
            </a:ext>
          </a:extLst>
        </xdr:cNvPr>
        <xdr:cNvSpPr txBox="1">
          <a:spLocks noChangeArrowheads="1"/>
        </xdr:cNvSpPr>
      </xdr:nvSpPr>
      <xdr:spPr bwMode="auto">
        <a:xfrm>
          <a:off x="3933825" y="589883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314</xdr:row>
      <xdr:rowOff>0</xdr:rowOff>
    </xdr:from>
    <xdr:ext cx="76200" cy="171450"/>
    <xdr:sp macro="" textlink="">
      <xdr:nvSpPr>
        <xdr:cNvPr id="2432" name="Text Box 46">
          <a:extLst>
            <a:ext uri="{FF2B5EF4-FFF2-40B4-BE49-F238E27FC236}">
              <a16:creationId xmlns:a16="http://schemas.microsoft.com/office/drawing/2014/main" id="{DFEC7F39-3E0D-478A-B2EC-EB26A2E48236}"/>
            </a:ext>
          </a:extLst>
        </xdr:cNvPr>
        <xdr:cNvSpPr txBox="1">
          <a:spLocks noChangeArrowheads="1"/>
        </xdr:cNvSpPr>
      </xdr:nvSpPr>
      <xdr:spPr bwMode="auto">
        <a:xfrm>
          <a:off x="4676775" y="589883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314</xdr:row>
      <xdr:rowOff>0</xdr:rowOff>
    </xdr:from>
    <xdr:ext cx="76200" cy="171450"/>
    <xdr:sp macro="" textlink="">
      <xdr:nvSpPr>
        <xdr:cNvPr id="2433" name="Text Box 43">
          <a:extLst>
            <a:ext uri="{FF2B5EF4-FFF2-40B4-BE49-F238E27FC236}">
              <a16:creationId xmlns:a16="http://schemas.microsoft.com/office/drawing/2014/main" id="{A89FE6D0-8458-40A3-9894-CA1A4E79BA41}"/>
            </a:ext>
          </a:extLst>
        </xdr:cNvPr>
        <xdr:cNvSpPr txBox="1">
          <a:spLocks noChangeArrowheads="1"/>
        </xdr:cNvSpPr>
      </xdr:nvSpPr>
      <xdr:spPr bwMode="auto">
        <a:xfrm>
          <a:off x="4676775" y="589883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314</xdr:row>
      <xdr:rowOff>0</xdr:rowOff>
    </xdr:from>
    <xdr:ext cx="76200" cy="66675"/>
    <xdr:sp macro="" textlink="">
      <xdr:nvSpPr>
        <xdr:cNvPr id="2434" name="Text Box 68">
          <a:extLst>
            <a:ext uri="{FF2B5EF4-FFF2-40B4-BE49-F238E27FC236}">
              <a16:creationId xmlns:a16="http://schemas.microsoft.com/office/drawing/2014/main" id="{9C3E471C-0B91-43F0-B6A5-3C16F9E22912}"/>
            </a:ext>
          </a:extLst>
        </xdr:cNvPr>
        <xdr:cNvSpPr txBox="1">
          <a:spLocks noChangeArrowheads="1"/>
        </xdr:cNvSpPr>
      </xdr:nvSpPr>
      <xdr:spPr bwMode="auto">
        <a:xfrm>
          <a:off x="3933825" y="589883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314</xdr:row>
      <xdr:rowOff>0</xdr:rowOff>
    </xdr:from>
    <xdr:ext cx="76200" cy="66675"/>
    <xdr:sp macro="" textlink="">
      <xdr:nvSpPr>
        <xdr:cNvPr id="2435" name="Text Box 69">
          <a:extLst>
            <a:ext uri="{FF2B5EF4-FFF2-40B4-BE49-F238E27FC236}">
              <a16:creationId xmlns:a16="http://schemas.microsoft.com/office/drawing/2014/main" id="{A89404FB-4F8B-43A4-9020-D7249E1383BC}"/>
            </a:ext>
          </a:extLst>
        </xdr:cNvPr>
        <xdr:cNvSpPr txBox="1">
          <a:spLocks noChangeArrowheads="1"/>
        </xdr:cNvSpPr>
      </xdr:nvSpPr>
      <xdr:spPr bwMode="auto">
        <a:xfrm>
          <a:off x="3933825" y="589883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314</xdr:row>
      <xdr:rowOff>0</xdr:rowOff>
    </xdr:from>
    <xdr:ext cx="76200" cy="66675"/>
    <xdr:sp macro="" textlink="">
      <xdr:nvSpPr>
        <xdr:cNvPr id="2436" name="Text Box 70">
          <a:extLst>
            <a:ext uri="{FF2B5EF4-FFF2-40B4-BE49-F238E27FC236}">
              <a16:creationId xmlns:a16="http://schemas.microsoft.com/office/drawing/2014/main" id="{4C1376D0-C7BE-4968-9C30-96659D84553F}"/>
            </a:ext>
          </a:extLst>
        </xdr:cNvPr>
        <xdr:cNvSpPr txBox="1">
          <a:spLocks noChangeArrowheads="1"/>
        </xdr:cNvSpPr>
      </xdr:nvSpPr>
      <xdr:spPr bwMode="auto">
        <a:xfrm>
          <a:off x="3933825" y="589883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314</xdr:row>
      <xdr:rowOff>0</xdr:rowOff>
    </xdr:from>
    <xdr:ext cx="76200" cy="66675"/>
    <xdr:sp macro="" textlink="">
      <xdr:nvSpPr>
        <xdr:cNvPr id="2437" name="Text Box 71">
          <a:extLst>
            <a:ext uri="{FF2B5EF4-FFF2-40B4-BE49-F238E27FC236}">
              <a16:creationId xmlns:a16="http://schemas.microsoft.com/office/drawing/2014/main" id="{42B69DD2-A25A-442C-A7B4-A01D87B0DD3C}"/>
            </a:ext>
          </a:extLst>
        </xdr:cNvPr>
        <xdr:cNvSpPr txBox="1">
          <a:spLocks noChangeArrowheads="1"/>
        </xdr:cNvSpPr>
      </xdr:nvSpPr>
      <xdr:spPr bwMode="auto">
        <a:xfrm>
          <a:off x="3933825" y="589883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314</xdr:row>
      <xdr:rowOff>0</xdr:rowOff>
    </xdr:from>
    <xdr:ext cx="76200" cy="66675"/>
    <xdr:sp macro="" textlink="">
      <xdr:nvSpPr>
        <xdr:cNvPr id="2438" name="Text Box 72">
          <a:extLst>
            <a:ext uri="{FF2B5EF4-FFF2-40B4-BE49-F238E27FC236}">
              <a16:creationId xmlns:a16="http://schemas.microsoft.com/office/drawing/2014/main" id="{E4561B52-FED9-4791-A156-A843DFFF87B5}"/>
            </a:ext>
          </a:extLst>
        </xdr:cNvPr>
        <xdr:cNvSpPr txBox="1">
          <a:spLocks noChangeArrowheads="1"/>
        </xdr:cNvSpPr>
      </xdr:nvSpPr>
      <xdr:spPr bwMode="auto">
        <a:xfrm>
          <a:off x="3933825" y="589883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314</xdr:row>
      <xdr:rowOff>0</xdr:rowOff>
    </xdr:from>
    <xdr:ext cx="76200" cy="66675"/>
    <xdr:sp macro="" textlink="">
      <xdr:nvSpPr>
        <xdr:cNvPr id="2439" name="Text Box 73">
          <a:extLst>
            <a:ext uri="{FF2B5EF4-FFF2-40B4-BE49-F238E27FC236}">
              <a16:creationId xmlns:a16="http://schemas.microsoft.com/office/drawing/2014/main" id="{7E7C35DC-6947-4209-8DF7-26FD30B6EEDF}"/>
            </a:ext>
          </a:extLst>
        </xdr:cNvPr>
        <xdr:cNvSpPr txBox="1">
          <a:spLocks noChangeArrowheads="1"/>
        </xdr:cNvSpPr>
      </xdr:nvSpPr>
      <xdr:spPr bwMode="auto">
        <a:xfrm>
          <a:off x="3933825" y="589883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314</xdr:row>
      <xdr:rowOff>0</xdr:rowOff>
    </xdr:from>
    <xdr:ext cx="76200" cy="28575"/>
    <xdr:sp macro="" textlink="">
      <xdr:nvSpPr>
        <xdr:cNvPr id="2440" name="Text Box 46">
          <a:extLst>
            <a:ext uri="{FF2B5EF4-FFF2-40B4-BE49-F238E27FC236}">
              <a16:creationId xmlns:a16="http://schemas.microsoft.com/office/drawing/2014/main" id="{CA8D6603-E038-4ED5-83C7-9488D6D02B09}"/>
            </a:ext>
          </a:extLst>
        </xdr:cNvPr>
        <xdr:cNvSpPr txBox="1">
          <a:spLocks noChangeArrowheads="1"/>
        </xdr:cNvSpPr>
      </xdr:nvSpPr>
      <xdr:spPr bwMode="auto">
        <a:xfrm>
          <a:off x="3933825" y="589883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314</xdr:row>
      <xdr:rowOff>0</xdr:rowOff>
    </xdr:from>
    <xdr:ext cx="76200" cy="28575"/>
    <xdr:sp macro="" textlink="">
      <xdr:nvSpPr>
        <xdr:cNvPr id="2441" name="Text Box 43">
          <a:extLst>
            <a:ext uri="{FF2B5EF4-FFF2-40B4-BE49-F238E27FC236}">
              <a16:creationId xmlns:a16="http://schemas.microsoft.com/office/drawing/2014/main" id="{5A861EF1-CC61-4DB0-A6F7-B6966ADFAB97}"/>
            </a:ext>
          </a:extLst>
        </xdr:cNvPr>
        <xdr:cNvSpPr txBox="1">
          <a:spLocks noChangeArrowheads="1"/>
        </xdr:cNvSpPr>
      </xdr:nvSpPr>
      <xdr:spPr bwMode="auto">
        <a:xfrm>
          <a:off x="3933825" y="589883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314</xdr:row>
      <xdr:rowOff>0</xdr:rowOff>
    </xdr:from>
    <xdr:ext cx="76200" cy="28575"/>
    <xdr:sp macro="" textlink="">
      <xdr:nvSpPr>
        <xdr:cNvPr id="2442" name="Text Box 46">
          <a:extLst>
            <a:ext uri="{FF2B5EF4-FFF2-40B4-BE49-F238E27FC236}">
              <a16:creationId xmlns:a16="http://schemas.microsoft.com/office/drawing/2014/main" id="{C8E5DCBE-545F-494C-A5BA-818436C661C9}"/>
            </a:ext>
          </a:extLst>
        </xdr:cNvPr>
        <xdr:cNvSpPr txBox="1">
          <a:spLocks noChangeArrowheads="1"/>
        </xdr:cNvSpPr>
      </xdr:nvSpPr>
      <xdr:spPr bwMode="auto">
        <a:xfrm>
          <a:off x="3933825" y="589883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314</xdr:row>
      <xdr:rowOff>0</xdr:rowOff>
    </xdr:from>
    <xdr:ext cx="76200" cy="28575"/>
    <xdr:sp macro="" textlink="">
      <xdr:nvSpPr>
        <xdr:cNvPr id="2443" name="Text Box 43">
          <a:extLst>
            <a:ext uri="{FF2B5EF4-FFF2-40B4-BE49-F238E27FC236}">
              <a16:creationId xmlns:a16="http://schemas.microsoft.com/office/drawing/2014/main" id="{829F1512-AC1C-4D2F-A8B2-7037EA6996CE}"/>
            </a:ext>
          </a:extLst>
        </xdr:cNvPr>
        <xdr:cNvSpPr txBox="1">
          <a:spLocks noChangeArrowheads="1"/>
        </xdr:cNvSpPr>
      </xdr:nvSpPr>
      <xdr:spPr bwMode="auto">
        <a:xfrm>
          <a:off x="3933825" y="589883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314</xdr:row>
      <xdr:rowOff>0</xdr:rowOff>
    </xdr:from>
    <xdr:ext cx="76200" cy="66675"/>
    <xdr:sp macro="" textlink="">
      <xdr:nvSpPr>
        <xdr:cNvPr id="2444" name="Text Box 68">
          <a:extLst>
            <a:ext uri="{FF2B5EF4-FFF2-40B4-BE49-F238E27FC236}">
              <a16:creationId xmlns:a16="http://schemas.microsoft.com/office/drawing/2014/main" id="{4F11DAEC-F3DA-4C6E-AD54-61710352825D}"/>
            </a:ext>
          </a:extLst>
        </xdr:cNvPr>
        <xdr:cNvSpPr txBox="1">
          <a:spLocks noChangeArrowheads="1"/>
        </xdr:cNvSpPr>
      </xdr:nvSpPr>
      <xdr:spPr bwMode="auto">
        <a:xfrm>
          <a:off x="3933825" y="589883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314</xdr:row>
      <xdr:rowOff>0</xdr:rowOff>
    </xdr:from>
    <xdr:ext cx="76200" cy="66675"/>
    <xdr:sp macro="" textlink="">
      <xdr:nvSpPr>
        <xdr:cNvPr id="2445" name="Text Box 69">
          <a:extLst>
            <a:ext uri="{FF2B5EF4-FFF2-40B4-BE49-F238E27FC236}">
              <a16:creationId xmlns:a16="http://schemas.microsoft.com/office/drawing/2014/main" id="{0A52D3BB-4220-4141-8FF2-A594D9ECDB59}"/>
            </a:ext>
          </a:extLst>
        </xdr:cNvPr>
        <xdr:cNvSpPr txBox="1">
          <a:spLocks noChangeArrowheads="1"/>
        </xdr:cNvSpPr>
      </xdr:nvSpPr>
      <xdr:spPr bwMode="auto">
        <a:xfrm>
          <a:off x="3933825" y="589883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314</xdr:row>
      <xdr:rowOff>0</xdr:rowOff>
    </xdr:from>
    <xdr:ext cx="76200" cy="66675"/>
    <xdr:sp macro="" textlink="">
      <xdr:nvSpPr>
        <xdr:cNvPr id="2446" name="Text Box 70">
          <a:extLst>
            <a:ext uri="{FF2B5EF4-FFF2-40B4-BE49-F238E27FC236}">
              <a16:creationId xmlns:a16="http://schemas.microsoft.com/office/drawing/2014/main" id="{8E946E11-3513-41DE-86BD-270A1A161452}"/>
            </a:ext>
          </a:extLst>
        </xdr:cNvPr>
        <xdr:cNvSpPr txBox="1">
          <a:spLocks noChangeArrowheads="1"/>
        </xdr:cNvSpPr>
      </xdr:nvSpPr>
      <xdr:spPr bwMode="auto">
        <a:xfrm>
          <a:off x="3933825" y="589883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314</xdr:row>
      <xdr:rowOff>0</xdr:rowOff>
    </xdr:from>
    <xdr:ext cx="76200" cy="66675"/>
    <xdr:sp macro="" textlink="">
      <xdr:nvSpPr>
        <xdr:cNvPr id="2447" name="Text Box 71">
          <a:extLst>
            <a:ext uri="{FF2B5EF4-FFF2-40B4-BE49-F238E27FC236}">
              <a16:creationId xmlns:a16="http://schemas.microsoft.com/office/drawing/2014/main" id="{0263B2FE-6D8F-4ACA-AF22-20F6FE0B2B43}"/>
            </a:ext>
          </a:extLst>
        </xdr:cNvPr>
        <xdr:cNvSpPr txBox="1">
          <a:spLocks noChangeArrowheads="1"/>
        </xdr:cNvSpPr>
      </xdr:nvSpPr>
      <xdr:spPr bwMode="auto">
        <a:xfrm>
          <a:off x="3933825" y="589883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314</xdr:row>
      <xdr:rowOff>0</xdr:rowOff>
    </xdr:from>
    <xdr:ext cx="76200" cy="66675"/>
    <xdr:sp macro="" textlink="">
      <xdr:nvSpPr>
        <xdr:cNvPr id="2448" name="Text Box 72">
          <a:extLst>
            <a:ext uri="{FF2B5EF4-FFF2-40B4-BE49-F238E27FC236}">
              <a16:creationId xmlns:a16="http://schemas.microsoft.com/office/drawing/2014/main" id="{192C14A9-8A5F-4CAB-9A16-587A545F3B29}"/>
            </a:ext>
          </a:extLst>
        </xdr:cNvPr>
        <xdr:cNvSpPr txBox="1">
          <a:spLocks noChangeArrowheads="1"/>
        </xdr:cNvSpPr>
      </xdr:nvSpPr>
      <xdr:spPr bwMode="auto">
        <a:xfrm>
          <a:off x="3933825" y="589883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314</xdr:row>
      <xdr:rowOff>0</xdr:rowOff>
    </xdr:from>
    <xdr:ext cx="76200" cy="66675"/>
    <xdr:sp macro="" textlink="">
      <xdr:nvSpPr>
        <xdr:cNvPr id="2449" name="Text Box 73">
          <a:extLst>
            <a:ext uri="{FF2B5EF4-FFF2-40B4-BE49-F238E27FC236}">
              <a16:creationId xmlns:a16="http://schemas.microsoft.com/office/drawing/2014/main" id="{D76F1BB6-D76D-49FE-AEBC-79A627FDFB27}"/>
            </a:ext>
          </a:extLst>
        </xdr:cNvPr>
        <xdr:cNvSpPr txBox="1">
          <a:spLocks noChangeArrowheads="1"/>
        </xdr:cNvSpPr>
      </xdr:nvSpPr>
      <xdr:spPr bwMode="auto">
        <a:xfrm>
          <a:off x="3933825" y="589883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314</xdr:row>
      <xdr:rowOff>0</xdr:rowOff>
    </xdr:from>
    <xdr:ext cx="76200" cy="28575"/>
    <xdr:sp macro="" textlink="">
      <xdr:nvSpPr>
        <xdr:cNvPr id="2450" name="Text Box 46">
          <a:extLst>
            <a:ext uri="{FF2B5EF4-FFF2-40B4-BE49-F238E27FC236}">
              <a16:creationId xmlns:a16="http://schemas.microsoft.com/office/drawing/2014/main" id="{CF934145-3AF1-4EE9-9417-BF3119070FCD}"/>
            </a:ext>
          </a:extLst>
        </xdr:cNvPr>
        <xdr:cNvSpPr txBox="1">
          <a:spLocks noChangeArrowheads="1"/>
        </xdr:cNvSpPr>
      </xdr:nvSpPr>
      <xdr:spPr bwMode="auto">
        <a:xfrm>
          <a:off x="3933825" y="589883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314</xdr:row>
      <xdr:rowOff>0</xdr:rowOff>
    </xdr:from>
    <xdr:ext cx="76200" cy="28575"/>
    <xdr:sp macro="" textlink="">
      <xdr:nvSpPr>
        <xdr:cNvPr id="2451" name="Text Box 43">
          <a:extLst>
            <a:ext uri="{FF2B5EF4-FFF2-40B4-BE49-F238E27FC236}">
              <a16:creationId xmlns:a16="http://schemas.microsoft.com/office/drawing/2014/main" id="{47DA806F-6FAF-418F-B6ED-8D8755294F5D}"/>
            </a:ext>
          </a:extLst>
        </xdr:cNvPr>
        <xdr:cNvSpPr txBox="1">
          <a:spLocks noChangeArrowheads="1"/>
        </xdr:cNvSpPr>
      </xdr:nvSpPr>
      <xdr:spPr bwMode="auto">
        <a:xfrm>
          <a:off x="3933825" y="589883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314</xdr:row>
      <xdr:rowOff>0</xdr:rowOff>
    </xdr:from>
    <xdr:ext cx="76200" cy="28575"/>
    <xdr:sp macro="" textlink="">
      <xdr:nvSpPr>
        <xdr:cNvPr id="2452" name="Text Box 46">
          <a:extLst>
            <a:ext uri="{FF2B5EF4-FFF2-40B4-BE49-F238E27FC236}">
              <a16:creationId xmlns:a16="http://schemas.microsoft.com/office/drawing/2014/main" id="{91BF752A-CC54-424E-83AC-5BDA2E721499}"/>
            </a:ext>
          </a:extLst>
        </xdr:cNvPr>
        <xdr:cNvSpPr txBox="1">
          <a:spLocks noChangeArrowheads="1"/>
        </xdr:cNvSpPr>
      </xdr:nvSpPr>
      <xdr:spPr bwMode="auto">
        <a:xfrm>
          <a:off x="3933825" y="589883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314</xdr:row>
      <xdr:rowOff>0</xdr:rowOff>
    </xdr:from>
    <xdr:ext cx="76200" cy="28575"/>
    <xdr:sp macro="" textlink="">
      <xdr:nvSpPr>
        <xdr:cNvPr id="2453" name="Text Box 43">
          <a:extLst>
            <a:ext uri="{FF2B5EF4-FFF2-40B4-BE49-F238E27FC236}">
              <a16:creationId xmlns:a16="http://schemas.microsoft.com/office/drawing/2014/main" id="{2797135B-122D-4F0D-85D5-9292F6A8F8FC}"/>
            </a:ext>
          </a:extLst>
        </xdr:cNvPr>
        <xdr:cNvSpPr txBox="1">
          <a:spLocks noChangeArrowheads="1"/>
        </xdr:cNvSpPr>
      </xdr:nvSpPr>
      <xdr:spPr bwMode="auto">
        <a:xfrm>
          <a:off x="3933825" y="589883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314</xdr:row>
      <xdr:rowOff>0</xdr:rowOff>
    </xdr:from>
    <xdr:ext cx="76200" cy="47625"/>
    <xdr:sp macro="" textlink="">
      <xdr:nvSpPr>
        <xdr:cNvPr id="2454" name="Text Box 68">
          <a:extLst>
            <a:ext uri="{FF2B5EF4-FFF2-40B4-BE49-F238E27FC236}">
              <a16:creationId xmlns:a16="http://schemas.microsoft.com/office/drawing/2014/main" id="{1E7C2956-8537-48DD-961B-7C5C89B1859A}"/>
            </a:ext>
          </a:extLst>
        </xdr:cNvPr>
        <xdr:cNvSpPr txBox="1">
          <a:spLocks noChangeArrowheads="1"/>
        </xdr:cNvSpPr>
      </xdr:nvSpPr>
      <xdr:spPr bwMode="auto">
        <a:xfrm>
          <a:off x="3933825" y="589883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314</xdr:row>
      <xdr:rowOff>0</xdr:rowOff>
    </xdr:from>
    <xdr:ext cx="76200" cy="47625"/>
    <xdr:sp macro="" textlink="">
      <xdr:nvSpPr>
        <xdr:cNvPr id="2455" name="Text Box 69">
          <a:extLst>
            <a:ext uri="{FF2B5EF4-FFF2-40B4-BE49-F238E27FC236}">
              <a16:creationId xmlns:a16="http://schemas.microsoft.com/office/drawing/2014/main" id="{0661EE18-34A4-4106-8A3A-971997EF2260}"/>
            </a:ext>
          </a:extLst>
        </xdr:cNvPr>
        <xdr:cNvSpPr txBox="1">
          <a:spLocks noChangeArrowheads="1"/>
        </xdr:cNvSpPr>
      </xdr:nvSpPr>
      <xdr:spPr bwMode="auto">
        <a:xfrm>
          <a:off x="3933825" y="589883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314</xdr:row>
      <xdr:rowOff>0</xdr:rowOff>
    </xdr:from>
    <xdr:ext cx="76200" cy="47625"/>
    <xdr:sp macro="" textlink="">
      <xdr:nvSpPr>
        <xdr:cNvPr id="2456" name="Text Box 70">
          <a:extLst>
            <a:ext uri="{FF2B5EF4-FFF2-40B4-BE49-F238E27FC236}">
              <a16:creationId xmlns:a16="http://schemas.microsoft.com/office/drawing/2014/main" id="{71398D47-E330-4839-AEBF-9637893101CC}"/>
            </a:ext>
          </a:extLst>
        </xdr:cNvPr>
        <xdr:cNvSpPr txBox="1">
          <a:spLocks noChangeArrowheads="1"/>
        </xdr:cNvSpPr>
      </xdr:nvSpPr>
      <xdr:spPr bwMode="auto">
        <a:xfrm>
          <a:off x="3933825" y="589883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314</xdr:row>
      <xdr:rowOff>0</xdr:rowOff>
    </xdr:from>
    <xdr:ext cx="76200" cy="47625"/>
    <xdr:sp macro="" textlink="">
      <xdr:nvSpPr>
        <xdr:cNvPr id="2457" name="Text Box 71">
          <a:extLst>
            <a:ext uri="{FF2B5EF4-FFF2-40B4-BE49-F238E27FC236}">
              <a16:creationId xmlns:a16="http://schemas.microsoft.com/office/drawing/2014/main" id="{7BA345DD-D007-417E-A9DE-1D8B1B6AA328}"/>
            </a:ext>
          </a:extLst>
        </xdr:cNvPr>
        <xdr:cNvSpPr txBox="1">
          <a:spLocks noChangeArrowheads="1"/>
        </xdr:cNvSpPr>
      </xdr:nvSpPr>
      <xdr:spPr bwMode="auto">
        <a:xfrm>
          <a:off x="3933825" y="589883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314</xdr:row>
      <xdr:rowOff>0</xdr:rowOff>
    </xdr:from>
    <xdr:ext cx="76200" cy="47625"/>
    <xdr:sp macro="" textlink="">
      <xdr:nvSpPr>
        <xdr:cNvPr id="2458" name="Text Box 72">
          <a:extLst>
            <a:ext uri="{FF2B5EF4-FFF2-40B4-BE49-F238E27FC236}">
              <a16:creationId xmlns:a16="http://schemas.microsoft.com/office/drawing/2014/main" id="{5D9F4F98-D150-4DEB-A372-F48010F5D355}"/>
            </a:ext>
          </a:extLst>
        </xdr:cNvPr>
        <xdr:cNvSpPr txBox="1">
          <a:spLocks noChangeArrowheads="1"/>
        </xdr:cNvSpPr>
      </xdr:nvSpPr>
      <xdr:spPr bwMode="auto">
        <a:xfrm>
          <a:off x="3933825" y="589883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314</xdr:row>
      <xdr:rowOff>0</xdr:rowOff>
    </xdr:from>
    <xdr:ext cx="76200" cy="47625"/>
    <xdr:sp macro="" textlink="">
      <xdr:nvSpPr>
        <xdr:cNvPr id="2459" name="Text Box 73">
          <a:extLst>
            <a:ext uri="{FF2B5EF4-FFF2-40B4-BE49-F238E27FC236}">
              <a16:creationId xmlns:a16="http://schemas.microsoft.com/office/drawing/2014/main" id="{5958397B-ADDF-49F6-BEEA-B24EA118F086}"/>
            </a:ext>
          </a:extLst>
        </xdr:cNvPr>
        <xdr:cNvSpPr txBox="1">
          <a:spLocks noChangeArrowheads="1"/>
        </xdr:cNvSpPr>
      </xdr:nvSpPr>
      <xdr:spPr bwMode="auto">
        <a:xfrm>
          <a:off x="3933825" y="589883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314</xdr:row>
      <xdr:rowOff>0</xdr:rowOff>
    </xdr:from>
    <xdr:ext cx="76200" cy="28575"/>
    <xdr:sp macro="" textlink="">
      <xdr:nvSpPr>
        <xdr:cNvPr id="2460" name="Text Box 46">
          <a:extLst>
            <a:ext uri="{FF2B5EF4-FFF2-40B4-BE49-F238E27FC236}">
              <a16:creationId xmlns:a16="http://schemas.microsoft.com/office/drawing/2014/main" id="{63A64DEB-EBD5-4D16-8F86-FC4A14A57DFB}"/>
            </a:ext>
          </a:extLst>
        </xdr:cNvPr>
        <xdr:cNvSpPr txBox="1">
          <a:spLocks noChangeArrowheads="1"/>
        </xdr:cNvSpPr>
      </xdr:nvSpPr>
      <xdr:spPr bwMode="auto">
        <a:xfrm>
          <a:off x="3933825" y="589883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314</xdr:row>
      <xdr:rowOff>0</xdr:rowOff>
    </xdr:from>
    <xdr:ext cx="76200" cy="28575"/>
    <xdr:sp macro="" textlink="">
      <xdr:nvSpPr>
        <xdr:cNvPr id="2461" name="Text Box 43">
          <a:extLst>
            <a:ext uri="{FF2B5EF4-FFF2-40B4-BE49-F238E27FC236}">
              <a16:creationId xmlns:a16="http://schemas.microsoft.com/office/drawing/2014/main" id="{CB244525-7D0E-4380-B0DE-E30E3C79B128}"/>
            </a:ext>
          </a:extLst>
        </xdr:cNvPr>
        <xdr:cNvSpPr txBox="1">
          <a:spLocks noChangeArrowheads="1"/>
        </xdr:cNvSpPr>
      </xdr:nvSpPr>
      <xdr:spPr bwMode="auto">
        <a:xfrm>
          <a:off x="3933825" y="589883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314</xdr:row>
      <xdr:rowOff>0</xdr:rowOff>
    </xdr:from>
    <xdr:ext cx="76200" cy="28575"/>
    <xdr:sp macro="" textlink="">
      <xdr:nvSpPr>
        <xdr:cNvPr id="2462" name="Text Box 46">
          <a:extLst>
            <a:ext uri="{FF2B5EF4-FFF2-40B4-BE49-F238E27FC236}">
              <a16:creationId xmlns:a16="http://schemas.microsoft.com/office/drawing/2014/main" id="{083F1E4D-738A-4ED4-BCC6-D0A4DFAB2A63}"/>
            </a:ext>
          </a:extLst>
        </xdr:cNvPr>
        <xdr:cNvSpPr txBox="1">
          <a:spLocks noChangeArrowheads="1"/>
        </xdr:cNvSpPr>
      </xdr:nvSpPr>
      <xdr:spPr bwMode="auto">
        <a:xfrm>
          <a:off x="3933825" y="589883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314</xdr:row>
      <xdr:rowOff>0</xdr:rowOff>
    </xdr:from>
    <xdr:ext cx="76200" cy="28575"/>
    <xdr:sp macro="" textlink="">
      <xdr:nvSpPr>
        <xdr:cNvPr id="2463" name="Text Box 43">
          <a:extLst>
            <a:ext uri="{FF2B5EF4-FFF2-40B4-BE49-F238E27FC236}">
              <a16:creationId xmlns:a16="http://schemas.microsoft.com/office/drawing/2014/main" id="{AE41B3B9-398F-42F8-9B8E-0E780B9E8341}"/>
            </a:ext>
          </a:extLst>
        </xdr:cNvPr>
        <xdr:cNvSpPr txBox="1">
          <a:spLocks noChangeArrowheads="1"/>
        </xdr:cNvSpPr>
      </xdr:nvSpPr>
      <xdr:spPr bwMode="auto">
        <a:xfrm>
          <a:off x="3933825" y="589883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314</xdr:row>
      <xdr:rowOff>0</xdr:rowOff>
    </xdr:from>
    <xdr:ext cx="161925" cy="542925"/>
    <xdr:sp macro="" textlink="">
      <xdr:nvSpPr>
        <xdr:cNvPr id="2464" name="Text Box 10">
          <a:extLst>
            <a:ext uri="{FF2B5EF4-FFF2-40B4-BE49-F238E27FC236}">
              <a16:creationId xmlns:a16="http://schemas.microsoft.com/office/drawing/2014/main" id="{1020C7FE-D48F-4D5D-9CB5-2DD76D304985}"/>
            </a:ext>
          </a:extLst>
        </xdr:cNvPr>
        <xdr:cNvSpPr txBox="1">
          <a:spLocks noChangeArrowheads="1"/>
        </xdr:cNvSpPr>
      </xdr:nvSpPr>
      <xdr:spPr bwMode="auto">
        <a:xfrm>
          <a:off x="16611599" y="58616850"/>
          <a:ext cx="1619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314</xdr:row>
      <xdr:rowOff>0</xdr:rowOff>
    </xdr:from>
    <xdr:ext cx="76200" cy="171450"/>
    <xdr:sp macro="" textlink="">
      <xdr:nvSpPr>
        <xdr:cNvPr id="2465" name="Text Box 65">
          <a:extLst>
            <a:ext uri="{FF2B5EF4-FFF2-40B4-BE49-F238E27FC236}">
              <a16:creationId xmlns:a16="http://schemas.microsoft.com/office/drawing/2014/main" id="{B41FC9AD-79A4-438E-99D7-1C7244792B01}"/>
            </a:ext>
          </a:extLst>
        </xdr:cNvPr>
        <xdr:cNvSpPr txBox="1">
          <a:spLocks noChangeArrowheads="1"/>
        </xdr:cNvSpPr>
      </xdr:nvSpPr>
      <xdr:spPr bwMode="auto">
        <a:xfrm>
          <a:off x="3933825" y="589883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314</xdr:row>
      <xdr:rowOff>0</xdr:rowOff>
    </xdr:from>
    <xdr:ext cx="76200" cy="171450"/>
    <xdr:sp macro="" textlink="">
      <xdr:nvSpPr>
        <xdr:cNvPr id="2466" name="Text Box 91">
          <a:extLst>
            <a:ext uri="{FF2B5EF4-FFF2-40B4-BE49-F238E27FC236}">
              <a16:creationId xmlns:a16="http://schemas.microsoft.com/office/drawing/2014/main" id="{263B339E-376A-4D9B-ABBD-B753FA7BDD8D}"/>
            </a:ext>
          </a:extLst>
        </xdr:cNvPr>
        <xdr:cNvSpPr txBox="1">
          <a:spLocks noChangeArrowheads="1"/>
        </xdr:cNvSpPr>
      </xdr:nvSpPr>
      <xdr:spPr bwMode="auto">
        <a:xfrm>
          <a:off x="3933825" y="589883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314</xdr:row>
      <xdr:rowOff>0</xdr:rowOff>
    </xdr:from>
    <xdr:ext cx="76200" cy="171450"/>
    <xdr:sp macro="" textlink="">
      <xdr:nvSpPr>
        <xdr:cNvPr id="2467" name="Text Box 65">
          <a:extLst>
            <a:ext uri="{FF2B5EF4-FFF2-40B4-BE49-F238E27FC236}">
              <a16:creationId xmlns:a16="http://schemas.microsoft.com/office/drawing/2014/main" id="{8ED56369-9B8E-4701-A32E-5D07706B9419}"/>
            </a:ext>
          </a:extLst>
        </xdr:cNvPr>
        <xdr:cNvSpPr txBox="1">
          <a:spLocks noChangeArrowheads="1"/>
        </xdr:cNvSpPr>
      </xdr:nvSpPr>
      <xdr:spPr bwMode="auto">
        <a:xfrm>
          <a:off x="3933825" y="589883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314</xdr:row>
      <xdr:rowOff>0</xdr:rowOff>
    </xdr:from>
    <xdr:ext cx="76200" cy="171450"/>
    <xdr:sp macro="" textlink="">
      <xdr:nvSpPr>
        <xdr:cNvPr id="2468" name="Text Box 46">
          <a:extLst>
            <a:ext uri="{FF2B5EF4-FFF2-40B4-BE49-F238E27FC236}">
              <a16:creationId xmlns:a16="http://schemas.microsoft.com/office/drawing/2014/main" id="{60934A02-B390-47E7-BBD2-40D5FCA8F8AE}"/>
            </a:ext>
          </a:extLst>
        </xdr:cNvPr>
        <xdr:cNvSpPr txBox="1">
          <a:spLocks noChangeArrowheads="1"/>
        </xdr:cNvSpPr>
      </xdr:nvSpPr>
      <xdr:spPr bwMode="auto">
        <a:xfrm>
          <a:off x="4676775" y="589883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314</xdr:row>
      <xdr:rowOff>0</xdr:rowOff>
    </xdr:from>
    <xdr:ext cx="76200" cy="171450"/>
    <xdr:sp macro="" textlink="">
      <xdr:nvSpPr>
        <xdr:cNvPr id="2469" name="Text Box 43">
          <a:extLst>
            <a:ext uri="{FF2B5EF4-FFF2-40B4-BE49-F238E27FC236}">
              <a16:creationId xmlns:a16="http://schemas.microsoft.com/office/drawing/2014/main" id="{0DD820A1-A27B-4677-9A07-636E75C05109}"/>
            </a:ext>
          </a:extLst>
        </xdr:cNvPr>
        <xdr:cNvSpPr txBox="1">
          <a:spLocks noChangeArrowheads="1"/>
        </xdr:cNvSpPr>
      </xdr:nvSpPr>
      <xdr:spPr bwMode="auto">
        <a:xfrm>
          <a:off x="4676775" y="589883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314</xdr:row>
      <xdr:rowOff>0</xdr:rowOff>
    </xdr:from>
    <xdr:ext cx="76200" cy="66675"/>
    <xdr:sp macro="" textlink="">
      <xdr:nvSpPr>
        <xdr:cNvPr id="2470" name="Text Box 68">
          <a:extLst>
            <a:ext uri="{FF2B5EF4-FFF2-40B4-BE49-F238E27FC236}">
              <a16:creationId xmlns:a16="http://schemas.microsoft.com/office/drawing/2014/main" id="{EBC8DA94-4E65-4E7E-95C5-205F20C799B2}"/>
            </a:ext>
          </a:extLst>
        </xdr:cNvPr>
        <xdr:cNvSpPr txBox="1">
          <a:spLocks noChangeArrowheads="1"/>
        </xdr:cNvSpPr>
      </xdr:nvSpPr>
      <xdr:spPr bwMode="auto">
        <a:xfrm>
          <a:off x="3933825" y="589883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314</xdr:row>
      <xdr:rowOff>0</xdr:rowOff>
    </xdr:from>
    <xdr:ext cx="76200" cy="66675"/>
    <xdr:sp macro="" textlink="">
      <xdr:nvSpPr>
        <xdr:cNvPr id="2471" name="Text Box 69">
          <a:extLst>
            <a:ext uri="{FF2B5EF4-FFF2-40B4-BE49-F238E27FC236}">
              <a16:creationId xmlns:a16="http://schemas.microsoft.com/office/drawing/2014/main" id="{9EDF7477-BED6-42D2-90FE-5438CDC07A5D}"/>
            </a:ext>
          </a:extLst>
        </xdr:cNvPr>
        <xdr:cNvSpPr txBox="1">
          <a:spLocks noChangeArrowheads="1"/>
        </xdr:cNvSpPr>
      </xdr:nvSpPr>
      <xdr:spPr bwMode="auto">
        <a:xfrm>
          <a:off x="3933825" y="589883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314</xdr:row>
      <xdr:rowOff>0</xdr:rowOff>
    </xdr:from>
    <xdr:ext cx="76200" cy="66675"/>
    <xdr:sp macro="" textlink="">
      <xdr:nvSpPr>
        <xdr:cNvPr id="2472" name="Text Box 70">
          <a:extLst>
            <a:ext uri="{FF2B5EF4-FFF2-40B4-BE49-F238E27FC236}">
              <a16:creationId xmlns:a16="http://schemas.microsoft.com/office/drawing/2014/main" id="{E8379CAF-8856-4828-BC1D-48219BEF429F}"/>
            </a:ext>
          </a:extLst>
        </xdr:cNvPr>
        <xdr:cNvSpPr txBox="1">
          <a:spLocks noChangeArrowheads="1"/>
        </xdr:cNvSpPr>
      </xdr:nvSpPr>
      <xdr:spPr bwMode="auto">
        <a:xfrm>
          <a:off x="3933825" y="589883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314</xdr:row>
      <xdr:rowOff>0</xdr:rowOff>
    </xdr:from>
    <xdr:ext cx="76200" cy="66675"/>
    <xdr:sp macro="" textlink="">
      <xdr:nvSpPr>
        <xdr:cNvPr id="2473" name="Text Box 71">
          <a:extLst>
            <a:ext uri="{FF2B5EF4-FFF2-40B4-BE49-F238E27FC236}">
              <a16:creationId xmlns:a16="http://schemas.microsoft.com/office/drawing/2014/main" id="{B7CDF1DA-0BA8-48E3-9966-C65235399C86}"/>
            </a:ext>
          </a:extLst>
        </xdr:cNvPr>
        <xdr:cNvSpPr txBox="1">
          <a:spLocks noChangeArrowheads="1"/>
        </xdr:cNvSpPr>
      </xdr:nvSpPr>
      <xdr:spPr bwMode="auto">
        <a:xfrm>
          <a:off x="3933825" y="589883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314</xdr:row>
      <xdr:rowOff>0</xdr:rowOff>
    </xdr:from>
    <xdr:ext cx="76200" cy="66675"/>
    <xdr:sp macro="" textlink="">
      <xdr:nvSpPr>
        <xdr:cNvPr id="2474" name="Text Box 72">
          <a:extLst>
            <a:ext uri="{FF2B5EF4-FFF2-40B4-BE49-F238E27FC236}">
              <a16:creationId xmlns:a16="http://schemas.microsoft.com/office/drawing/2014/main" id="{750BB45A-38ED-4361-9EBA-5A493FB4F2E7}"/>
            </a:ext>
          </a:extLst>
        </xdr:cNvPr>
        <xdr:cNvSpPr txBox="1">
          <a:spLocks noChangeArrowheads="1"/>
        </xdr:cNvSpPr>
      </xdr:nvSpPr>
      <xdr:spPr bwMode="auto">
        <a:xfrm>
          <a:off x="3933825" y="589883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314</xdr:row>
      <xdr:rowOff>0</xdr:rowOff>
    </xdr:from>
    <xdr:ext cx="76200" cy="66675"/>
    <xdr:sp macro="" textlink="">
      <xdr:nvSpPr>
        <xdr:cNvPr id="2475" name="Text Box 73">
          <a:extLst>
            <a:ext uri="{FF2B5EF4-FFF2-40B4-BE49-F238E27FC236}">
              <a16:creationId xmlns:a16="http://schemas.microsoft.com/office/drawing/2014/main" id="{22EBDA1E-EFE4-4B13-820B-38228687571E}"/>
            </a:ext>
          </a:extLst>
        </xdr:cNvPr>
        <xdr:cNvSpPr txBox="1">
          <a:spLocks noChangeArrowheads="1"/>
        </xdr:cNvSpPr>
      </xdr:nvSpPr>
      <xdr:spPr bwMode="auto">
        <a:xfrm>
          <a:off x="3933825" y="589883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314</xdr:row>
      <xdr:rowOff>0</xdr:rowOff>
    </xdr:from>
    <xdr:ext cx="76200" cy="28575"/>
    <xdr:sp macro="" textlink="">
      <xdr:nvSpPr>
        <xdr:cNvPr id="2476" name="Text Box 46">
          <a:extLst>
            <a:ext uri="{FF2B5EF4-FFF2-40B4-BE49-F238E27FC236}">
              <a16:creationId xmlns:a16="http://schemas.microsoft.com/office/drawing/2014/main" id="{89A17EF9-4995-4C7D-A227-36F8A9AF96B5}"/>
            </a:ext>
          </a:extLst>
        </xdr:cNvPr>
        <xdr:cNvSpPr txBox="1">
          <a:spLocks noChangeArrowheads="1"/>
        </xdr:cNvSpPr>
      </xdr:nvSpPr>
      <xdr:spPr bwMode="auto">
        <a:xfrm>
          <a:off x="3933825" y="589883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314</xdr:row>
      <xdr:rowOff>0</xdr:rowOff>
    </xdr:from>
    <xdr:ext cx="76200" cy="28575"/>
    <xdr:sp macro="" textlink="">
      <xdr:nvSpPr>
        <xdr:cNvPr id="2477" name="Text Box 43">
          <a:extLst>
            <a:ext uri="{FF2B5EF4-FFF2-40B4-BE49-F238E27FC236}">
              <a16:creationId xmlns:a16="http://schemas.microsoft.com/office/drawing/2014/main" id="{3C09B663-00E0-46A9-8883-93F932AB3621}"/>
            </a:ext>
          </a:extLst>
        </xdr:cNvPr>
        <xdr:cNvSpPr txBox="1">
          <a:spLocks noChangeArrowheads="1"/>
        </xdr:cNvSpPr>
      </xdr:nvSpPr>
      <xdr:spPr bwMode="auto">
        <a:xfrm>
          <a:off x="3933825" y="589883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314</xdr:row>
      <xdr:rowOff>0</xdr:rowOff>
    </xdr:from>
    <xdr:ext cx="76200" cy="28575"/>
    <xdr:sp macro="" textlink="">
      <xdr:nvSpPr>
        <xdr:cNvPr id="2478" name="Text Box 46">
          <a:extLst>
            <a:ext uri="{FF2B5EF4-FFF2-40B4-BE49-F238E27FC236}">
              <a16:creationId xmlns:a16="http://schemas.microsoft.com/office/drawing/2014/main" id="{33D7FA8D-51E8-48E8-B868-837C3A5BB1C0}"/>
            </a:ext>
          </a:extLst>
        </xdr:cNvPr>
        <xdr:cNvSpPr txBox="1">
          <a:spLocks noChangeArrowheads="1"/>
        </xdr:cNvSpPr>
      </xdr:nvSpPr>
      <xdr:spPr bwMode="auto">
        <a:xfrm>
          <a:off x="3933825" y="589883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314</xdr:row>
      <xdr:rowOff>0</xdr:rowOff>
    </xdr:from>
    <xdr:ext cx="76200" cy="28575"/>
    <xdr:sp macro="" textlink="">
      <xdr:nvSpPr>
        <xdr:cNvPr id="2479" name="Text Box 43">
          <a:extLst>
            <a:ext uri="{FF2B5EF4-FFF2-40B4-BE49-F238E27FC236}">
              <a16:creationId xmlns:a16="http://schemas.microsoft.com/office/drawing/2014/main" id="{F1794D32-2895-4B7D-8B6C-0CF3ACCC48BB}"/>
            </a:ext>
          </a:extLst>
        </xdr:cNvPr>
        <xdr:cNvSpPr txBox="1">
          <a:spLocks noChangeArrowheads="1"/>
        </xdr:cNvSpPr>
      </xdr:nvSpPr>
      <xdr:spPr bwMode="auto">
        <a:xfrm>
          <a:off x="3933825" y="589883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314</xdr:row>
      <xdr:rowOff>0</xdr:rowOff>
    </xdr:from>
    <xdr:ext cx="76200" cy="66675"/>
    <xdr:sp macro="" textlink="">
      <xdr:nvSpPr>
        <xdr:cNvPr id="2480" name="Text Box 68">
          <a:extLst>
            <a:ext uri="{FF2B5EF4-FFF2-40B4-BE49-F238E27FC236}">
              <a16:creationId xmlns:a16="http://schemas.microsoft.com/office/drawing/2014/main" id="{4CA5CDD0-5805-416D-B10B-D0E3C8E06376}"/>
            </a:ext>
          </a:extLst>
        </xdr:cNvPr>
        <xdr:cNvSpPr txBox="1">
          <a:spLocks noChangeArrowheads="1"/>
        </xdr:cNvSpPr>
      </xdr:nvSpPr>
      <xdr:spPr bwMode="auto">
        <a:xfrm>
          <a:off x="3933825" y="589883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314</xdr:row>
      <xdr:rowOff>0</xdr:rowOff>
    </xdr:from>
    <xdr:ext cx="76200" cy="66675"/>
    <xdr:sp macro="" textlink="">
      <xdr:nvSpPr>
        <xdr:cNvPr id="2481" name="Text Box 69">
          <a:extLst>
            <a:ext uri="{FF2B5EF4-FFF2-40B4-BE49-F238E27FC236}">
              <a16:creationId xmlns:a16="http://schemas.microsoft.com/office/drawing/2014/main" id="{925550B9-25E8-4CF5-ACCA-06FFE1A5A7A0}"/>
            </a:ext>
          </a:extLst>
        </xdr:cNvPr>
        <xdr:cNvSpPr txBox="1">
          <a:spLocks noChangeArrowheads="1"/>
        </xdr:cNvSpPr>
      </xdr:nvSpPr>
      <xdr:spPr bwMode="auto">
        <a:xfrm>
          <a:off x="3933825" y="589883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314</xdr:row>
      <xdr:rowOff>0</xdr:rowOff>
    </xdr:from>
    <xdr:ext cx="76200" cy="66675"/>
    <xdr:sp macro="" textlink="">
      <xdr:nvSpPr>
        <xdr:cNvPr id="2482" name="Text Box 70">
          <a:extLst>
            <a:ext uri="{FF2B5EF4-FFF2-40B4-BE49-F238E27FC236}">
              <a16:creationId xmlns:a16="http://schemas.microsoft.com/office/drawing/2014/main" id="{434FE7F0-9033-4E34-8003-C22BA91D8D21}"/>
            </a:ext>
          </a:extLst>
        </xdr:cNvPr>
        <xdr:cNvSpPr txBox="1">
          <a:spLocks noChangeArrowheads="1"/>
        </xdr:cNvSpPr>
      </xdr:nvSpPr>
      <xdr:spPr bwMode="auto">
        <a:xfrm>
          <a:off x="3933825" y="589883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314</xdr:row>
      <xdr:rowOff>0</xdr:rowOff>
    </xdr:from>
    <xdr:ext cx="76200" cy="66675"/>
    <xdr:sp macro="" textlink="">
      <xdr:nvSpPr>
        <xdr:cNvPr id="2483" name="Text Box 71">
          <a:extLst>
            <a:ext uri="{FF2B5EF4-FFF2-40B4-BE49-F238E27FC236}">
              <a16:creationId xmlns:a16="http://schemas.microsoft.com/office/drawing/2014/main" id="{6BC6663C-4B97-436F-8F04-B301451763F5}"/>
            </a:ext>
          </a:extLst>
        </xdr:cNvPr>
        <xdr:cNvSpPr txBox="1">
          <a:spLocks noChangeArrowheads="1"/>
        </xdr:cNvSpPr>
      </xdr:nvSpPr>
      <xdr:spPr bwMode="auto">
        <a:xfrm>
          <a:off x="3933825" y="589883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314</xdr:row>
      <xdr:rowOff>0</xdr:rowOff>
    </xdr:from>
    <xdr:ext cx="76200" cy="66675"/>
    <xdr:sp macro="" textlink="">
      <xdr:nvSpPr>
        <xdr:cNvPr id="2484" name="Text Box 72">
          <a:extLst>
            <a:ext uri="{FF2B5EF4-FFF2-40B4-BE49-F238E27FC236}">
              <a16:creationId xmlns:a16="http://schemas.microsoft.com/office/drawing/2014/main" id="{D554E3A3-153F-4CE3-A9F1-0D8DBC12AF78}"/>
            </a:ext>
          </a:extLst>
        </xdr:cNvPr>
        <xdr:cNvSpPr txBox="1">
          <a:spLocks noChangeArrowheads="1"/>
        </xdr:cNvSpPr>
      </xdr:nvSpPr>
      <xdr:spPr bwMode="auto">
        <a:xfrm>
          <a:off x="3933825" y="589883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314</xdr:row>
      <xdr:rowOff>0</xdr:rowOff>
    </xdr:from>
    <xdr:ext cx="76200" cy="66675"/>
    <xdr:sp macro="" textlink="">
      <xdr:nvSpPr>
        <xdr:cNvPr id="2485" name="Text Box 73">
          <a:extLst>
            <a:ext uri="{FF2B5EF4-FFF2-40B4-BE49-F238E27FC236}">
              <a16:creationId xmlns:a16="http://schemas.microsoft.com/office/drawing/2014/main" id="{ACEF9676-5178-46D2-80F0-77783F4C00E7}"/>
            </a:ext>
          </a:extLst>
        </xdr:cNvPr>
        <xdr:cNvSpPr txBox="1">
          <a:spLocks noChangeArrowheads="1"/>
        </xdr:cNvSpPr>
      </xdr:nvSpPr>
      <xdr:spPr bwMode="auto">
        <a:xfrm>
          <a:off x="3933825" y="589883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314</xdr:row>
      <xdr:rowOff>0</xdr:rowOff>
    </xdr:from>
    <xdr:ext cx="76200" cy="28575"/>
    <xdr:sp macro="" textlink="">
      <xdr:nvSpPr>
        <xdr:cNvPr id="2486" name="Text Box 46">
          <a:extLst>
            <a:ext uri="{FF2B5EF4-FFF2-40B4-BE49-F238E27FC236}">
              <a16:creationId xmlns:a16="http://schemas.microsoft.com/office/drawing/2014/main" id="{D8534540-AC9A-4FDE-9107-9294DC1FECC9}"/>
            </a:ext>
          </a:extLst>
        </xdr:cNvPr>
        <xdr:cNvSpPr txBox="1">
          <a:spLocks noChangeArrowheads="1"/>
        </xdr:cNvSpPr>
      </xdr:nvSpPr>
      <xdr:spPr bwMode="auto">
        <a:xfrm>
          <a:off x="3933825" y="589883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314</xdr:row>
      <xdr:rowOff>0</xdr:rowOff>
    </xdr:from>
    <xdr:ext cx="76200" cy="28575"/>
    <xdr:sp macro="" textlink="">
      <xdr:nvSpPr>
        <xdr:cNvPr id="2487" name="Text Box 43">
          <a:extLst>
            <a:ext uri="{FF2B5EF4-FFF2-40B4-BE49-F238E27FC236}">
              <a16:creationId xmlns:a16="http://schemas.microsoft.com/office/drawing/2014/main" id="{799B7AA5-D07D-4D13-AC60-9B64D95C1731}"/>
            </a:ext>
          </a:extLst>
        </xdr:cNvPr>
        <xdr:cNvSpPr txBox="1">
          <a:spLocks noChangeArrowheads="1"/>
        </xdr:cNvSpPr>
      </xdr:nvSpPr>
      <xdr:spPr bwMode="auto">
        <a:xfrm>
          <a:off x="3933825" y="589883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314</xdr:row>
      <xdr:rowOff>0</xdr:rowOff>
    </xdr:from>
    <xdr:ext cx="76200" cy="28575"/>
    <xdr:sp macro="" textlink="">
      <xdr:nvSpPr>
        <xdr:cNvPr id="2488" name="Text Box 46">
          <a:extLst>
            <a:ext uri="{FF2B5EF4-FFF2-40B4-BE49-F238E27FC236}">
              <a16:creationId xmlns:a16="http://schemas.microsoft.com/office/drawing/2014/main" id="{B038A9C8-471F-4962-B47B-61278D2316F3}"/>
            </a:ext>
          </a:extLst>
        </xdr:cNvPr>
        <xdr:cNvSpPr txBox="1">
          <a:spLocks noChangeArrowheads="1"/>
        </xdr:cNvSpPr>
      </xdr:nvSpPr>
      <xdr:spPr bwMode="auto">
        <a:xfrm>
          <a:off x="3933825" y="589883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314</xdr:row>
      <xdr:rowOff>0</xdr:rowOff>
    </xdr:from>
    <xdr:ext cx="76200" cy="28575"/>
    <xdr:sp macro="" textlink="">
      <xdr:nvSpPr>
        <xdr:cNvPr id="2489" name="Text Box 43">
          <a:extLst>
            <a:ext uri="{FF2B5EF4-FFF2-40B4-BE49-F238E27FC236}">
              <a16:creationId xmlns:a16="http://schemas.microsoft.com/office/drawing/2014/main" id="{18CBE69B-AA8C-476F-9D4C-D936195BCAF1}"/>
            </a:ext>
          </a:extLst>
        </xdr:cNvPr>
        <xdr:cNvSpPr txBox="1">
          <a:spLocks noChangeArrowheads="1"/>
        </xdr:cNvSpPr>
      </xdr:nvSpPr>
      <xdr:spPr bwMode="auto">
        <a:xfrm>
          <a:off x="3933825" y="589883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47625"/>
    <xdr:sp macro="" textlink="">
      <xdr:nvSpPr>
        <xdr:cNvPr id="2490" name="Text Box 68">
          <a:extLst>
            <a:ext uri="{FF2B5EF4-FFF2-40B4-BE49-F238E27FC236}">
              <a16:creationId xmlns:a16="http://schemas.microsoft.com/office/drawing/2014/main" id="{675B3624-D08E-40CF-A1B6-4443524647B1}"/>
            </a:ext>
          </a:extLst>
        </xdr:cNvPr>
        <xdr:cNvSpPr txBox="1">
          <a:spLocks noChangeArrowheads="1"/>
        </xdr:cNvSpPr>
      </xdr:nvSpPr>
      <xdr:spPr bwMode="auto">
        <a:xfrm>
          <a:off x="3933825" y="31518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47625"/>
    <xdr:sp macro="" textlink="">
      <xdr:nvSpPr>
        <xdr:cNvPr id="2491" name="Text Box 69">
          <a:extLst>
            <a:ext uri="{FF2B5EF4-FFF2-40B4-BE49-F238E27FC236}">
              <a16:creationId xmlns:a16="http://schemas.microsoft.com/office/drawing/2014/main" id="{B7B1EA46-C753-4597-9926-8E3D47D58A35}"/>
            </a:ext>
          </a:extLst>
        </xdr:cNvPr>
        <xdr:cNvSpPr txBox="1">
          <a:spLocks noChangeArrowheads="1"/>
        </xdr:cNvSpPr>
      </xdr:nvSpPr>
      <xdr:spPr bwMode="auto">
        <a:xfrm>
          <a:off x="3933825" y="31518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47625"/>
    <xdr:sp macro="" textlink="">
      <xdr:nvSpPr>
        <xdr:cNvPr id="2492" name="Text Box 70">
          <a:extLst>
            <a:ext uri="{FF2B5EF4-FFF2-40B4-BE49-F238E27FC236}">
              <a16:creationId xmlns:a16="http://schemas.microsoft.com/office/drawing/2014/main" id="{1F7E42D1-5CA0-49A1-8DAA-DF206DC18D16}"/>
            </a:ext>
          </a:extLst>
        </xdr:cNvPr>
        <xdr:cNvSpPr txBox="1">
          <a:spLocks noChangeArrowheads="1"/>
        </xdr:cNvSpPr>
      </xdr:nvSpPr>
      <xdr:spPr bwMode="auto">
        <a:xfrm>
          <a:off x="3933825" y="31518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47625"/>
    <xdr:sp macro="" textlink="">
      <xdr:nvSpPr>
        <xdr:cNvPr id="2493" name="Text Box 71">
          <a:extLst>
            <a:ext uri="{FF2B5EF4-FFF2-40B4-BE49-F238E27FC236}">
              <a16:creationId xmlns:a16="http://schemas.microsoft.com/office/drawing/2014/main" id="{AE2BE9DA-F4C5-4AD2-BE9D-1EF1BEBDE620}"/>
            </a:ext>
          </a:extLst>
        </xdr:cNvPr>
        <xdr:cNvSpPr txBox="1">
          <a:spLocks noChangeArrowheads="1"/>
        </xdr:cNvSpPr>
      </xdr:nvSpPr>
      <xdr:spPr bwMode="auto">
        <a:xfrm>
          <a:off x="3933825" y="31518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47625"/>
    <xdr:sp macro="" textlink="">
      <xdr:nvSpPr>
        <xdr:cNvPr id="2494" name="Text Box 72">
          <a:extLst>
            <a:ext uri="{FF2B5EF4-FFF2-40B4-BE49-F238E27FC236}">
              <a16:creationId xmlns:a16="http://schemas.microsoft.com/office/drawing/2014/main" id="{F472E1BE-AB8F-4CD0-867E-33769E8B7BBC}"/>
            </a:ext>
          </a:extLst>
        </xdr:cNvPr>
        <xdr:cNvSpPr txBox="1">
          <a:spLocks noChangeArrowheads="1"/>
        </xdr:cNvSpPr>
      </xdr:nvSpPr>
      <xdr:spPr bwMode="auto">
        <a:xfrm>
          <a:off x="3933825" y="31518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47625"/>
    <xdr:sp macro="" textlink="">
      <xdr:nvSpPr>
        <xdr:cNvPr id="2495" name="Text Box 73">
          <a:extLst>
            <a:ext uri="{FF2B5EF4-FFF2-40B4-BE49-F238E27FC236}">
              <a16:creationId xmlns:a16="http://schemas.microsoft.com/office/drawing/2014/main" id="{3399CD9B-BE33-46BA-B1D1-D9C633FCE802}"/>
            </a:ext>
          </a:extLst>
        </xdr:cNvPr>
        <xdr:cNvSpPr txBox="1">
          <a:spLocks noChangeArrowheads="1"/>
        </xdr:cNvSpPr>
      </xdr:nvSpPr>
      <xdr:spPr bwMode="auto">
        <a:xfrm>
          <a:off x="3933825" y="31518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28575"/>
    <xdr:sp macro="" textlink="">
      <xdr:nvSpPr>
        <xdr:cNvPr id="2496" name="Text Box 46">
          <a:extLst>
            <a:ext uri="{FF2B5EF4-FFF2-40B4-BE49-F238E27FC236}">
              <a16:creationId xmlns:a16="http://schemas.microsoft.com/office/drawing/2014/main" id="{0302E027-E8B8-4A30-8523-3F9455A21E17}"/>
            </a:ext>
          </a:extLst>
        </xdr:cNvPr>
        <xdr:cNvSpPr txBox="1">
          <a:spLocks noChangeArrowheads="1"/>
        </xdr:cNvSpPr>
      </xdr:nvSpPr>
      <xdr:spPr bwMode="auto">
        <a:xfrm>
          <a:off x="3933825" y="31518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28575"/>
    <xdr:sp macro="" textlink="">
      <xdr:nvSpPr>
        <xdr:cNvPr id="2497" name="Text Box 43">
          <a:extLst>
            <a:ext uri="{FF2B5EF4-FFF2-40B4-BE49-F238E27FC236}">
              <a16:creationId xmlns:a16="http://schemas.microsoft.com/office/drawing/2014/main" id="{BB054B2E-5172-4B84-97B3-C6D2DBDB38F1}"/>
            </a:ext>
          </a:extLst>
        </xdr:cNvPr>
        <xdr:cNvSpPr txBox="1">
          <a:spLocks noChangeArrowheads="1"/>
        </xdr:cNvSpPr>
      </xdr:nvSpPr>
      <xdr:spPr bwMode="auto">
        <a:xfrm>
          <a:off x="3933825" y="31518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28575"/>
    <xdr:sp macro="" textlink="">
      <xdr:nvSpPr>
        <xdr:cNvPr id="2498" name="Text Box 46">
          <a:extLst>
            <a:ext uri="{FF2B5EF4-FFF2-40B4-BE49-F238E27FC236}">
              <a16:creationId xmlns:a16="http://schemas.microsoft.com/office/drawing/2014/main" id="{B9EE2A9C-1444-4004-83BB-190BFB058892}"/>
            </a:ext>
          </a:extLst>
        </xdr:cNvPr>
        <xdr:cNvSpPr txBox="1">
          <a:spLocks noChangeArrowheads="1"/>
        </xdr:cNvSpPr>
      </xdr:nvSpPr>
      <xdr:spPr bwMode="auto">
        <a:xfrm>
          <a:off x="3933825" y="31518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28575"/>
    <xdr:sp macro="" textlink="">
      <xdr:nvSpPr>
        <xdr:cNvPr id="2499" name="Text Box 43">
          <a:extLst>
            <a:ext uri="{FF2B5EF4-FFF2-40B4-BE49-F238E27FC236}">
              <a16:creationId xmlns:a16="http://schemas.microsoft.com/office/drawing/2014/main" id="{FBD6A863-9A36-4579-B2FC-1A9A5F011CAF}"/>
            </a:ext>
          </a:extLst>
        </xdr:cNvPr>
        <xdr:cNvSpPr txBox="1">
          <a:spLocks noChangeArrowheads="1"/>
        </xdr:cNvSpPr>
      </xdr:nvSpPr>
      <xdr:spPr bwMode="auto">
        <a:xfrm>
          <a:off x="3933825" y="31518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143</xdr:row>
      <xdr:rowOff>0</xdr:rowOff>
    </xdr:from>
    <xdr:ext cx="0" cy="171450"/>
    <xdr:sp macro="" textlink="">
      <xdr:nvSpPr>
        <xdr:cNvPr id="2500" name="Text Box 10">
          <a:extLst>
            <a:ext uri="{FF2B5EF4-FFF2-40B4-BE49-F238E27FC236}">
              <a16:creationId xmlns:a16="http://schemas.microsoft.com/office/drawing/2014/main" id="{AB39BF37-44C1-4E95-BDE2-500CC20FD950}"/>
            </a:ext>
          </a:extLst>
        </xdr:cNvPr>
        <xdr:cNvSpPr txBox="1">
          <a:spLocks noChangeArrowheads="1"/>
        </xdr:cNvSpPr>
      </xdr:nvSpPr>
      <xdr:spPr bwMode="auto">
        <a:xfrm>
          <a:off x="1057275" y="315182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143</xdr:row>
      <xdr:rowOff>0</xdr:rowOff>
    </xdr:from>
    <xdr:ext cx="0" cy="171450"/>
    <xdr:sp macro="" textlink="">
      <xdr:nvSpPr>
        <xdr:cNvPr id="2501" name="Text Box 11">
          <a:extLst>
            <a:ext uri="{FF2B5EF4-FFF2-40B4-BE49-F238E27FC236}">
              <a16:creationId xmlns:a16="http://schemas.microsoft.com/office/drawing/2014/main" id="{B4C9C71A-29BB-4D83-9218-FA8FF7581BFE}"/>
            </a:ext>
          </a:extLst>
        </xdr:cNvPr>
        <xdr:cNvSpPr txBox="1">
          <a:spLocks noChangeArrowheads="1"/>
        </xdr:cNvSpPr>
      </xdr:nvSpPr>
      <xdr:spPr bwMode="auto">
        <a:xfrm>
          <a:off x="1057275" y="315182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171450"/>
    <xdr:sp macro="" textlink="">
      <xdr:nvSpPr>
        <xdr:cNvPr id="2502" name="Text Box 65">
          <a:extLst>
            <a:ext uri="{FF2B5EF4-FFF2-40B4-BE49-F238E27FC236}">
              <a16:creationId xmlns:a16="http://schemas.microsoft.com/office/drawing/2014/main" id="{48941F95-917F-46C2-A031-9AB9048A966F}"/>
            </a:ext>
          </a:extLst>
        </xdr:cNvPr>
        <xdr:cNvSpPr txBox="1">
          <a:spLocks noChangeArrowheads="1"/>
        </xdr:cNvSpPr>
      </xdr:nvSpPr>
      <xdr:spPr bwMode="auto">
        <a:xfrm>
          <a:off x="3933825" y="31518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171450"/>
    <xdr:sp macro="" textlink="">
      <xdr:nvSpPr>
        <xdr:cNvPr id="2503" name="Text Box 91">
          <a:extLst>
            <a:ext uri="{FF2B5EF4-FFF2-40B4-BE49-F238E27FC236}">
              <a16:creationId xmlns:a16="http://schemas.microsoft.com/office/drawing/2014/main" id="{7BDC4325-D481-4884-A963-C0E4C916C600}"/>
            </a:ext>
          </a:extLst>
        </xdr:cNvPr>
        <xdr:cNvSpPr txBox="1">
          <a:spLocks noChangeArrowheads="1"/>
        </xdr:cNvSpPr>
      </xdr:nvSpPr>
      <xdr:spPr bwMode="auto">
        <a:xfrm>
          <a:off x="3933825" y="31518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171450"/>
    <xdr:sp macro="" textlink="">
      <xdr:nvSpPr>
        <xdr:cNvPr id="2504" name="Text Box 65">
          <a:extLst>
            <a:ext uri="{FF2B5EF4-FFF2-40B4-BE49-F238E27FC236}">
              <a16:creationId xmlns:a16="http://schemas.microsoft.com/office/drawing/2014/main" id="{C81C7FA1-ACDD-4029-82CC-6D1BA568E092}"/>
            </a:ext>
          </a:extLst>
        </xdr:cNvPr>
        <xdr:cNvSpPr txBox="1">
          <a:spLocks noChangeArrowheads="1"/>
        </xdr:cNvSpPr>
      </xdr:nvSpPr>
      <xdr:spPr bwMode="auto">
        <a:xfrm>
          <a:off x="3933825" y="31518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171450"/>
    <xdr:sp macro="" textlink="">
      <xdr:nvSpPr>
        <xdr:cNvPr id="2505" name="Text Box 91">
          <a:extLst>
            <a:ext uri="{FF2B5EF4-FFF2-40B4-BE49-F238E27FC236}">
              <a16:creationId xmlns:a16="http://schemas.microsoft.com/office/drawing/2014/main" id="{64624014-4117-4C51-8929-DA0A8BEC5FDF}"/>
            </a:ext>
          </a:extLst>
        </xdr:cNvPr>
        <xdr:cNvSpPr txBox="1">
          <a:spLocks noChangeArrowheads="1"/>
        </xdr:cNvSpPr>
      </xdr:nvSpPr>
      <xdr:spPr bwMode="auto">
        <a:xfrm>
          <a:off x="3933825" y="31518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143</xdr:row>
      <xdr:rowOff>0</xdr:rowOff>
    </xdr:from>
    <xdr:ext cx="76200" cy="171450"/>
    <xdr:sp macro="" textlink="">
      <xdr:nvSpPr>
        <xdr:cNvPr id="2506" name="Text Box 46">
          <a:extLst>
            <a:ext uri="{FF2B5EF4-FFF2-40B4-BE49-F238E27FC236}">
              <a16:creationId xmlns:a16="http://schemas.microsoft.com/office/drawing/2014/main" id="{3B6A4CEC-3C81-41EF-9083-423FF8AE8986}"/>
            </a:ext>
          </a:extLst>
        </xdr:cNvPr>
        <xdr:cNvSpPr txBox="1">
          <a:spLocks noChangeArrowheads="1"/>
        </xdr:cNvSpPr>
      </xdr:nvSpPr>
      <xdr:spPr bwMode="auto">
        <a:xfrm>
          <a:off x="4676775" y="31518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143</xdr:row>
      <xdr:rowOff>0</xdr:rowOff>
    </xdr:from>
    <xdr:ext cx="76200" cy="171450"/>
    <xdr:sp macro="" textlink="">
      <xdr:nvSpPr>
        <xdr:cNvPr id="2507" name="Text Box 43">
          <a:extLst>
            <a:ext uri="{FF2B5EF4-FFF2-40B4-BE49-F238E27FC236}">
              <a16:creationId xmlns:a16="http://schemas.microsoft.com/office/drawing/2014/main" id="{8E338318-AE8D-4D65-9B65-B9E64C0BBA1F}"/>
            </a:ext>
          </a:extLst>
        </xdr:cNvPr>
        <xdr:cNvSpPr txBox="1">
          <a:spLocks noChangeArrowheads="1"/>
        </xdr:cNvSpPr>
      </xdr:nvSpPr>
      <xdr:spPr bwMode="auto">
        <a:xfrm>
          <a:off x="4676775" y="31518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66675"/>
    <xdr:sp macro="" textlink="">
      <xdr:nvSpPr>
        <xdr:cNvPr id="2508" name="Text Box 68">
          <a:extLst>
            <a:ext uri="{FF2B5EF4-FFF2-40B4-BE49-F238E27FC236}">
              <a16:creationId xmlns:a16="http://schemas.microsoft.com/office/drawing/2014/main" id="{21FC72A8-2C8C-43E1-AFE6-181F160A70F9}"/>
            </a:ext>
          </a:extLst>
        </xdr:cNvPr>
        <xdr:cNvSpPr txBox="1">
          <a:spLocks noChangeArrowheads="1"/>
        </xdr:cNvSpPr>
      </xdr:nvSpPr>
      <xdr:spPr bwMode="auto">
        <a:xfrm>
          <a:off x="3933825" y="31518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66675"/>
    <xdr:sp macro="" textlink="">
      <xdr:nvSpPr>
        <xdr:cNvPr id="2509" name="Text Box 69">
          <a:extLst>
            <a:ext uri="{FF2B5EF4-FFF2-40B4-BE49-F238E27FC236}">
              <a16:creationId xmlns:a16="http://schemas.microsoft.com/office/drawing/2014/main" id="{BD7640E0-9250-4F84-91AB-296E9BC53CC9}"/>
            </a:ext>
          </a:extLst>
        </xdr:cNvPr>
        <xdr:cNvSpPr txBox="1">
          <a:spLocks noChangeArrowheads="1"/>
        </xdr:cNvSpPr>
      </xdr:nvSpPr>
      <xdr:spPr bwMode="auto">
        <a:xfrm>
          <a:off x="3933825" y="31518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66675"/>
    <xdr:sp macro="" textlink="">
      <xdr:nvSpPr>
        <xdr:cNvPr id="2510" name="Text Box 70">
          <a:extLst>
            <a:ext uri="{FF2B5EF4-FFF2-40B4-BE49-F238E27FC236}">
              <a16:creationId xmlns:a16="http://schemas.microsoft.com/office/drawing/2014/main" id="{90F9E755-A49C-4C46-9699-31B467E9E042}"/>
            </a:ext>
          </a:extLst>
        </xdr:cNvPr>
        <xdr:cNvSpPr txBox="1">
          <a:spLocks noChangeArrowheads="1"/>
        </xdr:cNvSpPr>
      </xdr:nvSpPr>
      <xdr:spPr bwMode="auto">
        <a:xfrm>
          <a:off x="3933825" y="31518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66675"/>
    <xdr:sp macro="" textlink="">
      <xdr:nvSpPr>
        <xdr:cNvPr id="2511" name="Text Box 71">
          <a:extLst>
            <a:ext uri="{FF2B5EF4-FFF2-40B4-BE49-F238E27FC236}">
              <a16:creationId xmlns:a16="http://schemas.microsoft.com/office/drawing/2014/main" id="{27649B08-D470-4B20-AEF9-B56500738FE8}"/>
            </a:ext>
          </a:extLst>
        </xdr:cNvPr>
        <xdr:cNvSpPr txBox="1">
          <a:spLocks noChangeArrowheads="1"/>
        </xdr:cNvSpPr>
      </xdr:nvSpPr>
      <xdr:spPr bwMode="auto">
        <a:xfrm>
          <a:off x="3933825" y="31518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66675"/>
    <xdr:sp macro="" textlink="">
      <xdr:nvSpPr>
        <xdr:cNvPr id="2512" name="Text Box 72">
          <a:extLst>
            <a:ext uri="{FF2B5EF4-FFF2-40B4-BE49-F238E27FC236}">
              <a16:creationId xmlns:a16="http://schemas.microsoft.com/office/drawing/2014/main" id="{60551D0C-9F89-4DAD-A915-1E4D58049AA1}"/>
            </a:ext>
          </a:extLst>
        </xdr:cNvPr>
        <xdr:cNvSpPr txBox="1">
          <a:spLocks noChangeArrowheads="1"/>
        </xdr:cNvSpPr>
      </xdr:nvSpPr>
      <xdr:spPr bwMode="auto">
        <a:xfrm>
          <a:off x="3933825" y="31518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66675"/>
    <xdr:sp macro="" textlink="">
      <xdr:nvSpPr>
        <xdr:cNvPr id="2513" name="Text Box 73">
          <a:extLst>
            <a:ext uri="{FF2B5EF4-FFF2-40B4-BE49-F238E27FC236}">
              <a16:creationId xmlns:a16="http://schemas.microsoft.com/office/drawing/2014/main" id="{81B08E10-5FE1-4F0A-B44F-A60F042A6E91}"/>
            </a:ext>
          </a:extLst>
        </xdr:cNvPr>
        <xdr:cNvSpPr txBox="1">
          <a:spLocks noChangeArrowheads="1"/>
        </xdr:cNvSpPr>
      </xdr:nvSpPr>
      <xdr:spPr bwMode="auto">
        <a:xfrm>
          <a:off x="3933825" y="31518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28575"/>
    <xdr:sp macro="" textlink="">
      <xdr:nvSpPr>
        <xdr:cNvPr id="2514" name="Text Box 46">
          <a:extLst>
            <a:ext uri="{FF2B5EF4-FFF2-40B4-BE49-F238E27FC236}">
              <a16:creationId xmlns:a16="http://schemas.microsoft.com/office/drawing/2014/main" id="{046913B1-692F-469F-9BC6-8FBCCB267EDD}"/>
            </a:ext>
          </a:extLst>
        </xdr:cNvPr>
        <xdr:cNvSpPr txBox="1">
          <a:spLocks noChangeArrowheads="1"/>
        </xdr:cNvSpPr>
      </xdr:nvSpPr>
      <xdr:spPr bwMode="auto">
        <a:xfrm>
          <a:off x="3933825" y="31518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28575"/>
    <xdr:sp macro="" textlink="">
      <xdr:nvSpPr>
        <xdr:cNvPr id="2515" name="Text Box 43">
          <a:extLst>
            <a:ext uri="{FF2B5EF4-FFF2-40B4-BE49-F238E27FC236}">
              <a16:creationId xmlns:a16="http://schemas.microsoft.com/office/drawing/2014/main" id="{61431831-FF36-458A-A562-61D5A7A42845}"/>
            </a:ext>
          </a:extLst>
        </xdr:cNvPr>
        <xdr:cNvSpPr txBox="1">
          <a:spLocks noChangeArrowheads="1"/>
        </xdr:cNvSpPr>
      </xdr:nvSpPr>
      <xdr:spPr bwMode="auto">
        <a:xfrm>
          <a:off x="3933825" y="31518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28575"/>
    <xdr:sp macro="" textlink="">
      <xdr:nvSpPr>
        <xdr:cNvPr id="2516" name="Text Box 46">
          <a:extLst>
            <a:ext uri="{FF2B5EF4-FFF2-40B4-BE49-F238E27FC236}">
              <a16:creationId xmlns:a16="http://schemas.microsoft.com/office/drawing/2014/main" id="{B57ACB85-42C5-4421-99FD-74F86F49514F}"/>
            </a:ext>
          </a:extLst>
        </xdr:cNvPr>
        <xdr:cNvSpPr txBox="1">
          <a:spLocks noChangeArrowheads="1"/>
        </xdr:cNvSpPr>
      </xdr:nvSpPr>
      <xdr:spPr bwMode="auto">
        <a:xfrm>
          <a:off x="3933825" y="31518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28575"/>
    <xdr:sp macro="" textlink="">
      <xdr:nvSpPr>
        <xdr:cNvPr id="2517" name="Text Box 43">
          <a:extLst>
            <a:ext uri="{FF2B5EF4-FFF2-40B4-BE49-F238E27FC236}">
              <a16:creationId xmlns:a16="http://schemas.microsoft.com/office/drawing/2014/main" id="{C88536C2-E908-4223-A160-533A7754D5E7}"/>
            </a:ext>
          </a:extLst>
        </xdr:cNvPr>
        <xdr:cNvSpPr txBox="1">
          <a:spLocks noChangeArrowheads="1"/>
        </xdr:cNvSpPr>
      </xdr:nvSpPr>
      <xdr:spPr bwMode="auto">
        <a:xfrm>
          <a:off x="3933825" y="31518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66675"/>
    <xdr:sp macro="" textlink="">
      <xdr:nvSpPr>
        <xdr:cNvPr id="2518" name="Text Box 68">
          <a:extLst>
            <a:ext uri="{FF2B5EF4-FFF2-40B4-BE49-F238E27FC236}">
              <a16:creationId xmlns:a16="http://schemas.microsoft.com/office/drawing/2014/main" id="{852BEBD1-4954-42D3-963E-81E2FECE27C8}"/>
            </a:ext>
          </a:extLst>
        </xdr:cNvPr>
        <xdr:cNvSpPr txBox="1">
          <a:spLocks noChangeArrowheads="1"/>
        </xdr:cNvSpPr>
      </xdr:nvSpPr>
      <xdr:spPr bwMode="auto">
        <a:xfrm>
          <a:off x="3933825" y="31518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66675"/>
    <xdr:sp macro="" textlink="">
      <xdr:nvSpPr>
        <xdr:cNvPr id="2519" name="Text Box 69">
          <a:extLst>
            <a:ext uri="{FF2B5EF4-FFF2-40B4-BE49-F238E27FC236}">
              <a16:creationId xmlns:a16="http://schemas.microsoft.com/office/drawing/2014/main" id="{5A1B9BB8-B949-495E-AD2A-53E9D03F2082}"/>
            </a:ext>
          </a:extLst>
        </xdr:cNvPr>
        <xdr:cNvSpPr txBox="1">
          <a:spLocks noChangeArrowheads="1"/>
        </xdr:cNvSpPr>
      </xdr:nvSpPr>
      <xdr:spPr bwMode="auto">
        <a:xfrm>
          <a:off x="3933825" y="31518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66675"/>
    <xdr:sp macro="" textlink="">
      <xdr:nvSpPr>
        <xdr:cNvPr id="2520" name="Text Box 70">
          <a:extLst>
            <a:ext uri="{FF2B5EF4-FFF2-40B4-BE49-F238E27FC236}">
              <a16:creationId xmlns:a16="http://schemas.microsoft.com/office/drawing/2014/main" id="{44331C93-E735-4FB9-B933-AAB02A0CA733}"/>
            </a:ext>
          </a:extLst>
        </xdr:cNvPr>
        <xdr:cNvSpPr txBox="1">
          <a:spLocks noChangeArrowheads="1"/>
        </xdr:cNvSpPr>
      </xdr:nvSpPr>
      <xdr:spPr bwMode="auto">
        <a:xfrm>
          <a:off x="3933825" y="31518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66675"/>
    <xdr:sp macro="" textlink="">
      <xdr:nvSpPr>
        <xdr:cNvPr id="2521" name="Text Box 71">
          <a:extLst>
            <a:ext uri="{FF2B5EF4-FFF2-40B4-BE49-F238E27FC236}">
              <a16:creationId xmlns:a16="http://schemas.microsoft.com/office/drawing/2014/main" id="{2F5D841A-BF13-4D86-810E-1BC43B92C498}"/>
            </a:ext>
          </a:extLst>
        </xdr:cNvPr>
        <xdr:cNvSpPr txBox="1">
          <a:spLocks noChangeArrowheads="1"/>
        </xdr:cNvSpPr>
      </xdr:nvSpPr>
      <xdr:spPr bwMode="auto">
        <a:xfrm>
          <a:off x="3933825" y="31518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66675"/>
    <xdr:sp macro="" textlink="">
      <xdr:nvSpPr>
        <xdr:cNvPr id="2522" name="Text Box 72">
          <a:extLst>
            <a:ext uri="{FF2B5EF4-FFF2-40B4-BE49-F238E27FC236}">
              <a16:creationId xmlns:a16="http://schemas.microsoft.com/office/drawing/2014/main" id="{DF518413-0B25-4475-92CD-AFE8BF62121C}"/>
            </a:ext>
          </a:extLst>
        </xdr:cNvPr>
        <xdr:cNvSpPr txBox="1">
          <a:spLocks noChangeArrowheads="1"/>
        </xdr:cNvSpPr>
      </xdr:nvSpPr>
      <xdr:spPr bwMode="auto">
        <a:xfrm>
          <a:off x="3933825" y="31518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66675"/>
    <xdr:sp macro="" textlink="">
      <xdr:nvSpPr>
        <xdr:cNvPr id="2523" name="Text Box 73">
          <a:extLst>
            <a:ext uri="{FF2B5EF4-FFF2-40B4-BE49-F238E27FC236}">
              <a16:creationId xmlns:a16="http://schemas.microsoft.com/office/drawing/2014/main" id="{E251CF1D-07AF-4A9A-AB53-E3F653EE7495}"/>
            </a:ext>
          </a:extLst>
        </xdr:cNvPr>
        <xdr:cNvSpPr txBox="1">
          <a:spLocks noChangeArrowheads="1"/>
        </xdr:cNvSpPr>
      </xdr:nvSpPr>
      <xdr:spPr bwMode="auto">
        <a:xfrm>
          <a:off x="3933825" y="31518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28575"/>
    <xdr:sp macro="" textlink="">
      <xdr:nvSpPr>
        <xdr:cNvPr id="2524" name="Text Box 46">
          <a:extLst>
            <a:ext uri="{FF2B5EF4-FFF2-40B4-BE49-F238E27FC236}">
              <a16:creationId xmlns:a16="http://schemas.microsoft.com/office/drawing/2014/main" id="{23930524-33EC-4A02-B99C-DDEF21740680}"/>
            </a:ext>
          </a:extLst>
        </xdr:cNvPr>
        <xdr:cNvSpPr txBox="1">
          <a:spLocks noChangeArrowheads="1"/>
        </xdr:cNvSpPr>
      </xdr:nvSpPr>
      <xdr:spPr bwMode="auto">
        <a:xfrm>
          <a:off x="3933825" y="31518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28575"/>
    <xdr:sp macro="" textlink="">
      <xdr:nvSpPr>
        <xdr:cNvPr id="2525" name="Text Box 43">
          <a:extLst>
            <a:ext uri="{FF2B5EF4-FFF2-40B4-BE49-F238E27FC236}">
              <a16:creationId xmlns:a16="http://schemas.microsoft.com/office/drawing/2014/main" id="{F1AA1324-9480-4DF1-8736-55512C5830E6}"/>
            </a:ext>
          </a:extLst>
        </xdr:cNvPr>
        <xdr:cNvSpPr txBox="1">
          <a:spLocks noChangeArrowheads="1"/>
        </xdr:cNvSpPr>
      </xdr:nvSpPr>
      <xdr:spPr bwMode="auto">
        <a:xfrm>
          <a:off x="3933825" y="31518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28575"/>
    <xdr:sp macro="" textlink="">
      <xdr:nvSpPr>
        <xdr:cNvPr id="2526" name="Text Box 46">
          <a:extLst>
            <a:ext uri="{FF2B5EF4-FFF2-40B4-BE49-F238E27FC236}">
              <a16:creationId xmlns:a16="http://schemas.microsoft.com/office/drawing/2014/main" id="{7BEDDD50-C0C8-4F70-936C-DF95201BC854}"/>
            </a:ext>
          </a:extLst>
        </xdr:cNvPr>
        <xdr:cNvSpPr txBox="1">
          <a:spLocks noChangeArrowheads="1"/>
        </xdr:cNvSpPr>
      </xdr:nvSpPr>
      <xdr:spPr bwMode="auto">
        <a:xfrm>
          <a:off x="3933825" y="31518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28575"/>
    <xdr:sp macro="" textlink="">
      <xdr:nvSpPr>
        <xdr:cNvPr id="2527" name="Text Box 43">
          <a:extLst>
            <a:ext uri="{FF2B5EF4-FFF2-40B4-BE49-F238E27FC236}">
              <a16:creationId xmlns:a16="http://schemas.microsoft.com/office/drawing/2014/main" id="{3CC976C1-09ED-4656-A8B3-73E80E43C011}"/>
            </a:ext>
          </a:extLst>
        </xdr:cNvPr>
        <xdr:cNvSpPr txBox="1">
          <a:spLocks noChangeArrowheads="1"/>
        </xdr:cNvSpPr>
      </xdr:nvSpPr>
      <xdr:spPr bwMode="auto">
        <a:xfrm>
          <a:off x="3933825" y="31518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47625"/>
    <xdr:sp macro="" textlink="">
      <xdr:nvSpPr>
        <xdr:cNvPr id="2528" name="Text Box 68">
          <a:extLst>
            <a:ext uri="{FF2B5EF4-FFF2-40B4-BE49-F238E27FC236}">
              <a16:creationId xmlns:a16="http://schemas.microsoft.com/office/drawing/2014/main" id="{910FB778-2DCF-4F78-A977-5309BF4178F8}"/>
            </a:ext>
          </a:extLst>
        </xdr:cNvPr>
        <xdr:cNvSpPr txBox="1">
          <a:spLocks noChangeArrowheads="1"/>
        </xdr:cNvSpPr>
      </xdr:nvSpPr>
      <xdr:spPr bwMode="auto">
        <a:xfrm>
          <a:off x="3933825" y="31518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47625"/>
    <xdr:sp macro="" textlink="">
      <xdr:nvSpPr>
        <xdr:cNvPr id="2529" name="Text Box 69">
          <a:extLst>
            <a:ext uri="{FF2B5EF4-FFF2-40B4-BE49-F238E27FC236}">
              <a16:creationId xmlns:a16="http://schemas.microsoft.com/office/drawing/2014/main" id="{8885F142-954A-4AF7-B077-599D2C10FB1E}"/>
            </a:ext>
          </a:extLst>
        </xdr:cNvPr>
        <xdr:cNvSpPr txBox="1">
          <a:spLocks noChangeArrowheads="1"/>
        </xdr:cNvSpPr>
      </xdr:nvSpPr>
      <xdr:spPr bwMode="auto">
        <a:xfrm>
          <a:off x="3933825" y="31518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47625"/>
    <xdr:sp macro="" textlink="">
      <xdr:nvSpPr>
        <xdr:cNvPr id="2530" name="Text Box 70">
          <a:extLst>
            <a:ext uri="{FF2B5EF4-FFF2-40B4-BE49-F238E27FC236}">
              <a16:creationId xmlns:a16="http://schemas.microsoft.com/office/drawing/2014/main" id="{EDFABADD-95E8-423E-86E8-2D8F469BB863}"/>
            </a:ext>
          </a:extLst>
        </xdr:cNvPr>
        <xdr:cNvSpPr txBox="1">
          <a:spLocks noChangeArrowheads="1"/>
        </xdr:cNvSpPr>
      </xdr:nvSpPr>
      <xdr:spPr bwMode="auto">
        <a:xfrm>
          <a:off x="3933825" y="31518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47625"/>
    <xdr:sp macro="" textlink="">
      <xdr:nvSpPr>
        <xdr:cNvPr id="2531" name="Text Box 71">
          <a:extLst>
            <a:ext uri="{FF2B5EF4-FFF2-40B4-BE49-F238E27FC236}">
              <a16:creationId xmlns:a16="http://schemas.microsoft.com/office/drawing/2014/main" id="{ED2BDB7A-48B3-4EA3-BAB1-DA9C896A67DC}"/>
            </a:ext>
          </a:extLst>
        </xdr:cNvPr>
        <xdr:cNvSpPr txBox="1">
          <a:spLocks noChangeArrowheads="1"/>
        </xdr:cNvSpPr>
      </xdr:nvSpPr>
      <xdr:spPr bwMode="auto">
        <a:xfrm>
          <a:off x="3933825" y="31518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47625"/>
    <xdr:sp macro="" textlink="">
      <xdr:nvSpPr>
        <xdr:cNvPr id="2532" name="Text Box 72">
          <a:extLst>
            <a:ext uri="{FF2B5EF4-FFF2-40B4-BE49-F238E27FC236}">
              <a16:creationId xmlns:a16="http://schemas.microsoft.com/office/drawing/2014/main" id="{8C23037F-2DF4-4466-ACCC-CE052E356F8B}"/>
            </a:ext>
          </a:extLst>
        </xdr:cNvPr>
        <xdr:cNvSpPr txBox="1">
          <a:spLocks noChangeArrowheads="1"/>
        </xdr:cNvSpPr>
      </xdr:nvSpPr>
      <xdr:spPr bwMode="auto">
        <a:xfrm>
          <a:off x="3933825" y="31518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47625"/>
    <xdr:sp macro="" textlink="">
      <xdr:nvSpPr>
        <xdr:cNvPr id="2533" name="Text Box 73">
          <a:extLst>
            <a:ext uri="{FF2B5EF4-FFF2-40B4-BE49-F238E27FC236}">
              <a16:creationId xmlns:a16="http://schemas.microsoft.com/office/drawing/2014/main" id="{18F668B1-0A96-41B5-835E-B19676B6ED95}"/>
            </a:ext>
          </a:extLst>
        </xdr:cNvPr>
        <xdr:cNvSpPr txBox="1">
          <a:spLocks noChangeArrowheads="1"/>
        </xdr:cNvSpPr>
      </xdr:nvSpPr>
      <xdr:spPr bwMode="auto">
        <a:xfrm>
          <a:off x="3933825" y="31518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28575"/>
    <xdr:sp macro="" textlink="">
      <xdr:nvSpPr>
        <xdr:cNvPr id="2534" name="Text Box 46">
          <a:extLst>
            <a:ext uri="{FF2B5EF4-FFF2-40B4-BE49-F238E27FC236}">
              <a16:creationId xmlns:a16="http://schemas.microsoft.com/office/drawing/2014/main" id="{87A9CF66-8C1A-4240-B9B7-A83002411C1B}"/>
            </a:ext>
          </a:extLst>
        </xdr:cNvPr>
        <xdr:cNvSpPr txBox="1">
          <a:spLocks noChangeArrowheads="1"/>
        </xdr:cNvSpPr>
      </xdr:nvSpPr>
      <xdr:spPr bwMode="auto">
        <a:xfrm>
          <a:off x="3933825" y="31518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28575"/>
    <xdr:sp macro="" textlink="">
      <xdr:nvSpPr>
        <xdr:cNvPr id="2535" name="Text Box 43">
          <a:extLst>
            <a:ext uri="{FF2B5EF4-FFF2-40B4-BE49-F238E27FC236}">
              <a16:creationId xmlns:a16="http://schemas.microsoft.com/office/drawing/2014/main" id="{179C03A7-03CB-46F4-B267-3DC50115EB57}"/>
            </a:ext>
          </a:extLst>
        </xdr:cNvPr>
        <xdr:cNvSpPr txBox="1">
          <a:spLocks noChangeArrowheads="1"/>
        </xdr:cNvSpPr>
      </xdr:nvSpPr>
      <xdr:spPr bwMode="auto">
        <a:xfrm>
          <a:off x="3933825" y="31518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28575"/>
    <xdr:sp macro="" textlink="">
      <xdr:nvSpPr>
        <xdr:cNvPr id="2536" name="Text Box 46">
          <a:extLst>
            <a:ext uri="{FF2B5EF4-FFF2-40B4-BE49-F238E27FC236}">
              <a16:creationId xmlns:a16="http://schemas.microsoft.com/office/drawing/2014/main" id="{C7FBBBDE-987C-4362-ADF6-AF3FC299EA25}"/>
            </a:ext>
          </a:extLst>
        </xdr:cNvPr>
        <xdr:cNvSpPr txBox="1">
          <a:spLocks noChangeArrowheads="1"/>
        </xdr:cNvSpPr>
      </xdr:nvSpPr>
      <xdr:spPr bwMode="auto">
        <a:xfrm>
          <a:off x="3933825" y="31518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28575"/>
    <xdr:sp macro="" textlink="">
      <xdr:nvSpPr>
        <xdr:cNvPr id="2537" name="Text Box 43">
          <a:extLst>
            <a:ext uri="{FF2B5EF4-FFF2-40B4-BE49-F238E27FC236}">
              <a16:creationId xmlns:a16="http://schemas.microsoft.com/office/drawing/2014/main" id="{8D7F755F-3633-4351-B766-71D5EEC39715}"/>
            </a:ext>
          </a:extLst>
        </xdr:cNvPr>
        <xdr:cNvSpPr txBox="1">
          <a:spLocks noChangeArrowheads="1"/>
        </xdr:cNvSpPr>
      </xdr:nvSpPr>
      <xdr:spPr bwMode="auto">
        <a:xfrm>
          <a:off x="3933825" y="31518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143</xdr:row>
      <xdr:rowOff>0</xdr:rowOff>
    </xdr:from>
    <xdr:ext cx="0" cy="171450"/>
    <xdr:sp macro="" textlink="">
      <xdr:nvSpPr>
        <xdr:cNvPr id="2538" name="Text Box 10">
          <a:extLst>
            <a:ext uri="{FF2B5EF4-FFF2-40B4-BE49-F238E27FC236}">
              <a16:creationId xmlns:a16="http://schemas.microsoft.com/office/drawing/2014/main" id="{B239D9CF-36C3-4325-88DE-B3EBB3239D28}"/>
            </a:ext>
          </a:extLst>
        </xdr:cNvPr>
        <xdr:cNvSpPr txBox="1">
          <a:spLocks noChangeArrowheads="1"/>
        </xdr:cNvSpPr>
      </xdr:nvSpPr>
      <xdr:spPr bwMode="auto">
        <a:xfrm>
          <a:off x="1057275" y="315182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143</xdr:row>
      <xdr:rowOff>0</xdr:rowOff>
    </xdr:from>
    <xdr:ext cx="0" cy="171450"/>
    <xdr:sp macro="" textlink="">
      <xdr:nvSpPr>
        <xdr:cNvPr id="2539" name="Text Box 11">
          <a:extLst>
            <a:ext uri="{FF2B5EF4-FFF2-40B4-BE49-F238E27FC236}">
              <a16:creationId xmlns:a16="http://schemas.microsoft.com/office/drawing/2014/main" id="{1494594C-93E6-4048-8716-FD1562A77D0E}"/>
            </a:ext>
          </a:extLst>
        </xdr:cNvPr>
        <xdr:cNvSpPr txBox="1">
          <a:spLocks noChangeArrowheads="1"/>
        </xdr:cNvSpPr>
      </xdr:nvSpPr>
      <xdr:spPr bwMode="auto">
        <a:xfrm>
          <a:off x="1057275" y="315182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171450"/>
    <xdr:sp macro="" textlink="">
      <xdr:nvSpPr>
        <xdr:cNvPr id="2540" name="Text Box 65">
          <a:extLst>
            <a:ext uri="{FF2B5EF4-FFF2-40B4-BE49-F238E27FC236}">
              <a16:creationId xmlns:a16="http://schemas.microsoft.com/office/drawing/2014/main" id="{CDCBEA44-ABCE-41D0-878E-865344F9E43E}"/>
            </a:ext>
          </a:extLst>
        </xdr:cNvPr>
        <xdr:cNvSpPr txBox="1">
          <a:spLocks noChangeArrowheads="1"/>
        </xdr:cNvSpPr>
      </xdr:nvSpPr>
      <xdr:spPr bwMode="auto">
        <a:xfrm>
          <a:off x="3933825" y="31518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171450"/>
    <xdr:sp macro="" textlink="">
      <xdr:nvSpPr>
        <xdr:cNvPr id="2541" name="Text Box 91">
          <a:extLst>
            <a:ext uri="{FF2B5EF4-FFF2-40B4-BE49-F238E27FC236}">
              <a16:creationId xmlns:a16="http://schemas.microsoft.com/office/drawing/2014/main" id="{B8ADD5FF-148D-48BC-8B81-33F8D269FE6A}"/>
            </a:ext>
          </a:extLst>
        </xdr:cNvPr>
        <xdr:cNvSpPr txBox="1">
          <a:spLocks noChangeArrowheads="1"/>
        </xdr:cNvSpPr>
      </xdr:nvSpPr>
      <xdr:spPr bwMode="auto">
        <a:xfrm>
          <a:off x="3933825" y="31518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171450"/>
    <xdr:sp macro="" textlink="">
      <xdr:nvSpPr>
        <xdr:cNvPr id="2542" name="Text Box 65">
          <a:extLst>
            <a:ext uri="{FF2B5EF4-FFF2-40B4-BE49-F238E27FC236}">
              <a16:creationId xmlns:a16="http://schemas.microsoft.com/office/drawing/2014/main" id="{7F6C04B6-C7FC-4B02-9BC3-5519E7885ADB}"/>
            </a:ext>
          </a:extLst>
        </xdr:cNvPr>
        <xdr:cNvSpPr txBox="1">
          <a:spLocks noChangeArrowheads="1"/>
        </xdr:cNvSpPr>
      </xdr:nvSpPr>
      <xdr:spPr bwMode="auto">
        <a:xfrm>
          <a:off x="3933825" y="31518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171450"/>
    <xdr:sp macro="" textlink="">
      <xdr:nvSpPr>
        <xdr:cNvPr id="2543" name="Text Box 91">
          <a:extLst>
            <a:ext uri="{FF2B5EF4-FFF2-40B4-BE49-F238E27FC236}">
              <a16:creationId xmlns:a16="http://schemas.microsoft.com/office/drawing/2014/main" id="{5346D351-F5FF-4121-B685-DF9B6C65A027}"/>
            </a:ext>
          </a:extLst>
        </xdr:cNvPr>
        <xdr:cNvSpPr txBox="1">
          <a:spLocks noChangeArrowheads="1"/>
        </xdr:cNvSpPr>
      </xdr:nvSpPr>
      <xdr:spPr bwMode="auto">
        <a:xfrm>
          <a:off x="3933825" y="31518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143</xdr:row>
      <xdr:rowOff>0</xdr:rowOff>
    </xdr:from>
    <xdr:ext cx="76200" cy="171450"/>
    <xdr:sp macro="" textlink="">
      <xdr:nvSpPr>
        <xdr:cNvPr id="2544" name="Text Box 46">
          <a:extLst>
            <a:ext uri="{FF2B5EF4-FFF2-40B4-BE49-F238E27FC236}">
              <a16:creationId xmlns:a16="http://schemas.microsoft.com/office/drawing/2014/main" id="{99F234A2-3980-4452-BE1E-91C0CECD513C}"/>
            </a:ext>
          </a:extLst>
        </xdr:cNvPr>
        <xdr:cNvSpPr txBox="1">
          <a:spLocks noChangeArrowheads="1"/>
        </xdr:cNvSpPr>
      </xdr:nvSpPr>
      <xdr:spPr bwMode="auto">
        <a:xfrm>
          <a:off x="4676775" y="31518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143</xdr:row>
      <xdr:rowOff>0</xdr:rowOff>
    </xdr:from>
    <xdr:ext cx="76200" cy="171450"/>
    <xdr:sp macro="" textlink="">
      <xdr:nvSpPr>
        <xdr:cNvPr id="2545" name="Text Box 43">
          <a:extLst>
            <a:ext uri="{FF2B5EF4-FFF2-40B4-BE49-F238E27FC236}">
              <a16:creationId xmlns:a16="http://schemas.microsoft.com/office/drawing/2014/main" id="{A2C5F3B5-80D6-4372-8326-F44C8BB30A57}"/>
            </a:ext>
          </a:extLst>
        </xdr:cNvPr>
        <xdr:cNvSpPr txBox="1">
          <a:spLocks noChangeArrowheads="1"/>
        </xdr:cNvSpPr>
      </xdr:nvSpPr>
      <xdr:spPr bwMode="auto">
        <a:xfrm>
          <a:off x="4676775" y="31518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66675"/>
    <xdr:sp macro="" textlink="">
      <xdr:nvSpPr>
        <xdr:cNvPr id="2546" name="Text Box 68">
          <a:extLst>
            <a:ext uri="{FF2B5EF4-FFF2-40B4-BE49-F238E27FC236}">
              <a16:creationId xmlns:a16="http://schemas.microsoft.com/office/drawing/2014/main" id="{76BB368B-4086-4820-8BF0-C4FD1034B75D}"/>
            </a:ext>
          </a:extLst>
        </xdr:cNvPr>
        <xdr:cNvSpPr txBox="1">
          <a:spLocks noChangeArrowheads="1"/>
        </xdr:cNvSpPr>
      </xdr:nvSpPr>
      <xdr:spPr bwMode="auto">
        <a:xfrm>
          <a:off x="3933825" y="31518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66675"/>
    <xdr:sp macro="" textlink="">
      <xdr:nvSpPr>
        <xdr:cNvPr id="2547" name="Text Box 69">
          <a:extLst>
            <a:ext uri="{FF2B5EF4-FFF2-40B4-BE49-F238E27FC236}">
              <a16:creationId xmlns:a16="http://schemas.microsoft.com/office/drawing/2014/main" id="{467B3BE8-35F8-4E42-AB41-9618651F22A0}"/>
            </a:ext>
          </a:extLst>
        </xdr:cNvPr>
        <xdr:cNvSpPr txBox="1">
          <a:spLocks noChangeArrowheads="1"/>
        </xdr:cNvSpPr>
      </xdr:nvSpPr>
      <xdr:spPr bwMode="auto">
        <a:xfrm>
          <a:off x="3933825" y="31518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66675"/>
    <xdr:sp macro="" textlink="">
      <xdr:nvSpPr>
        <xdr:cNvPr id="2548" name="Text Box 70">
          <a:extLst>
            <a:ext uri="{FF2B5EF4-FFF2-40B4-BE49-F238E27FC236}">
              <a16:creationId xmlns:a16="http://schemas.microsoft.com/office/drawing/2014/main" id="{5EA7F872-AFA7-46CD-AFB2-063F3654105F}"/>
            </a:ext>
          </a:extLst>
        </xdr:cNvPr>
        <xdr:cNvSpPr txBox="1">
          <a:spLocks noChangeArrowheads="1"/>
        </xdr:cNvSpPr>
      </xdr:nvSpPr>
      <xdr:spPr bwMode="auto">
        <a:xfrm>
          <a:off x="3933825" y="31518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66675"/>
    <xdr:sp macro="" textlink="">
      <xdr:nvSpPr>
        <xdr:cNvPr id="2549" name="Text Box 71">
          <a:extLst>
            <a:ext uri="{FF2B5EF4-FFF2-40B4-BE49-F238E27FC236}">
              <a16:creationId xmlns:a16="http://schemas.microsoft.com/office/drawing/2014/main" id="{32B11EDF-3616-4319-B3F3-A95FD5DB8C0D}"/>
            </a:ext>
          </a:extLst>
        </xdr:cNvPr>
        <xdr:cNvSpPr txBox="1">
          <a:spLocks noChangeArrowheads="1"/>
        </xdr:cNvSpPr>
      </xdr:nvSpPr>
      <xdr:spPr bwMode="auto">
        <a:xfrm>
          <a:off x="3933825" y="31518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66675"/>
    <xdr:sp macro="" textlink="">
      <xdr:nvSpPr>
        <xdr:cNvPr id="2550" name="Text Box 72">
          <a:extLst>
            <a:ext uri="{FF2B5EF4-FFF2-40B4-BE49-F238E27FC236}">
              <a16:creationId xmlns:a16="http://schemas.microsoft.com/office/drawing/2014/main" id="{E6149C53-F748-450A-B091-6CF7BF80DF41}"/>
            </a:ext>
          </a:extLst>
        </xdr:cNvPr>
        <xdr:cNvSpPr txBox="1">
          <a:spLocks noChangeArrowheads="1"/>
        </xdr:cNvSpPr>
      </xdr:nvSpPr>
      <xdr:spPr bwMode="auto">
        <a:xfrm>
          <a:off x="3933825" y="31518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66675"/>
    <xdr:sp macro="" textlink="">
      <xdr:nvSpPr>
        <xdr:cNvPr id="2551" name="Text Box 73">
          <a:extLst>
            <a:ext uri="{FF2B5EF4-FFF2-40B4-BE49-F238E27FC236}">
              <a16:creationId xmlns:a16="http://schemas.microsoft.com/office/drawing/2014/main" id="{07470782-7A95-4672-8A26-3F60A767823D}"/>
            </a:ext>
          </a:extLst>
        </xdr:cNvPr>
        <xdr:cNvSpPr txBox="1">
          <a:spLocks noChangeArrowheads="1"/>
        </xdr:cNvSpPr>
      </xdr:nvSpPr>
      <xdr:spPr bwMode="auto">
        <a:xfrm>
          <a:off x="3933825" y="31518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28575"/>
    <xdr:sp macro="" textlink="">
      <xdr:nvSpPr>
        <xdr:cNvPr id="2552" name="Text Box 46">
          <a:extLst>
            <a:ext uri="{FF2B5EF4-FFF2-40B4-BE49-F238E27FC236}">
              <a16:creationId xmlns:a16="http://schemas.microsoft.com/office/drawing/2014/main" id="{267FE742-4BAE-4A0C-ABEB-F7A41EAF8341}"/>
            </a:ext>
          </a:extLst>
        </xdr:cNvPr>
        <xdr:cNvSpPr txBox="1">
          <a:spLocks noChangeArrowheads="1"/>
        </xdr:cNvSpPr>
      </xdr:nvSpPr>
      <xdr:spPr bwMode="auto">
        <a:xfrm>
          <a:off x="3933825" y="31518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28575"/>
    <xdr:sp macro="" textlink="">
      <xdr:nvSpPr>
        <xdr:cNvPr id="2553" name="Text Box 43">
          <a:extLst>
            <a:ext uri="{FF2B5EF4-FFF2-40B4-BE49-F238E27FC236}">
              <a16:creationId xmlns:a16="http://schemas.microsoft.com/office/drawing/2014/main" id="{F442EA6B-8463-4A7D-A979-D5E8376F7976}"/>
            </a:ext>
          </a:extLst>
        </xdr:cNvPr>
        <xdr:cNvSpPr txBox="1">
          <a:spLocks noChangeArrowheads="1"/>
        </xdr:cNvSpPr>
      </xdr:nvSpPr>
      <xdr:spPr bwMode="auto">
        <a:xfrm>
          <a:off x="3933825" y="31518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28575"/>
    <xdr:sp macro="" textlink="">
      <xdr:nvSpPr>
        <xdr:cNvPr id="2554" name="Text Box 46">
          <a:extLst>
            <a:ext uri="{FF2B5EF4-FFF2-40B4-BE49-F238E27FC236}">
              <a16:creationId xmlns:a16="http://schemas.microsoft.com/office/drawing/2014/main" id="{30EB19FA-389A-4D29-81BA-E53B7A55714C}"/>
            </a:ext>
          </a:extLst>
        </xdr:cNvPr>
        <xdr:cNvSpPr txBox="1">
          <a:spLocks noChangeArrowheads="1"/>
        </xdr:cNvSpPr>
      </xdr:nvSpPr>
      <xdr:spPr bwMode="auto">
        <a:xfrm>
          <a:off x="3933825" y="31518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28575"/>
    <xdr:sp macro="" textlink="">
      <xdr:nvSpPr>
        <xdr:cNvPr id="2555" name="Text Box 43">
          <a:extLst>
            <a:ext uri="{FF2B5EF4-FFF2-40B4-BE49-F238E27FC236}">
              <a16:creationId xmlns:a16="http://schemas.microsoft.com/office/drawing/2014/main" id="{C960A4DC-BA98-4DFE-80C7-323E1C2A35A7}"/>
            </a:ext>
          </a:extLst>
        </xdr:cNvPr>
        <xdr:cNvSpPr txBox="1">
          <a:spLocks noChangeArrowheads="1"/>
        </xdr:cNvSpPr>
      </xdr:nvSpPr>
      <xdr:spPr bwMode="auto">
        <a:xfrm>
          <a:off x="3933825" y="31518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66675"/>
    <xdr:sp macro="" textlink="">
      <xdr:nvSpPr>
        <xdr:cNvPr id="2556" name="Text Box 68">
          <a:extLst>
            <a:ext uri="{FF2B5EF4-FFF2-40B4-BE49-F238E27FC236}">
              <a16:creationId xmlns:a16="http://schemas.microsoft.com/office/drawing/2014/main" id="{C734C580-FFBF-4982-B410-0209B3182188}"/>
            </a:ext>
          </a:extLst>
        </xdr:cNvPr>
        <xdr:cNvSpPr txBox="1">
          <a:spLocks noChangeArrowheads="1"/>
        </xdr:cNvSpPr>
      </xdr:nvSpPr>
      <xdr:spPr bwMode="auto">
        <a:xfrm>
          <a:off x="3933825" y="31518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66675"/>
    <xdr:sp macro="" textlink="">
      <xdr:nvSpPr>
        <xdr:cNvPr id="2557" name="Text Box 69">
          <a:extLst>
            <a:ext uri="{FF2B5EF4-FFF2-40B4-BE49-F238E27FC236}">
              <a16:creationId xmlns:a16="http://schemas.microsoft.com/office/drawing/2014/main" id="{4A452772-6673-4DA3-9774-3B9CF7951582}"/>
            </a:ext>
          </a:extLst>
        </xdr:cNvPr>
        <xdr:cNvSpPr txBox="1">
          <a:spLocks noChangeArrowheads="1"/>
        </xdr:cNvSpPr>
      </xdr:nvSpPr>
      <xdr:spPr bwMode="auto">
        <a:xfrm>
          <a:off x="3933825" y="31518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66675"/>
    <xdr:sp macro="" textlink="">
      <xdr:nvSpPr>
        <xdr:cNvPr id="2558" name="Text Box 70">
          <a:extLst>
            <a:ext uri="{FF2B5EF4-FFF2-40B4-BE49-F238E27FC236}">
              <a16:creationId xmlns:a16="http://schemas.microsoft.com/office/drawing/2014/main" id="{8F0282EA-E96B-4EE0-ACF3-02B3875E05D6}"/>
            </a:ext>
          </a:extLst>
        </xdr:cNvPr>
        <xdr:cNvSpPr txBox="1">
          <a:spLocks noChangeArrowheads="1"/>
        </xdr:cNvSpPr>
      </xdr:nvSpPr>
      <xdr:spPr bwMode="auto">
        <a:xfrm>
          <a:off x="3933825" y="31518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66675"/>
    <xdr:sp macro="" textlink="">
      <xdr:nvSpPr>
        <xdr:cNvPr id="2559" name="Text Box 71">
          <a:extLst>
            <a:ext uri="{FF2B5EF4-FFF2-40B4-BE49-F238E27FC236}">
              <a16:creationId xmlns:a16="http://schemas.microsoft.com/office/drawing/2014/main" id="{AD8185A5-BA30-435F-895F-6BDA59FCC240}"/>
            </a:ext>
          </a:extLst>
        </xdr:cNvPr>
        <xdr:cNvSpPr txBox="1">
          <a:spLocks noChangeArrowheads="1"/>
        </xdr:cNvSpPr>
      </xdr:nvSpPr>
      <xdr:spPr bwMode="auto">
        <a:xfrm>
          <a:off x="3933825" y="31518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66675"/>
    <xdr:sp macro="" textlink="">
      <xdr:nvSpPr>
        <xdr:cNvPr id="2560" name="Text Box 72">
          <a:extLst>
            <a:ext uri="{FF2B5EF4-FFF2-40B4-BE49-F238E27FC236}">
              <a16:creationId xmlns:a16="http://schemas.microsoft.com/office/drawing/2014/main" id="{6C9B4F9B-BEF6-4D00-BACD-BE20EDAE6B22}"/>
            </a:ext>
          </a:extLst>
        </xdr:cNvPr>
        <xdr:cNvSpPr txBox="1">
          <a:spLocks noChangeArrowheads="1"/>
        </xdr:cNvSpPr>
      </xdr:nvSpPr>
      <xdr:spPr bwMode="auto">
        <a:xfrm>
          <a:off x="3933825" y="31518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66675"/>
    <xdr:sp macro="" textlink="">
      <xdr:nvSpPr>
        <xdr:cNvPr id="2561" name="Text Box 73">
          <a:extLst>
            <a:ext uri="{FF2B5EF4-FFF2-40B4-BE49-F238E27FC236}">
              <a16:creationId xmlns:a16="http://schemas.microsoft.com/office/drawing/2014/main" id="{6ABE83E8-DA82-417A-8439-1FB88062C625}"/>
            </a:ext>
          </a:extLst>
        </xdr:cNvPr>
        <xdr:cNvSpPr txBox="1">
          <a:spLocks noChangeArrowheads="1"/>
        </xdr:cNvSpPr>
      </xdr:nvSpPr>
      <xdr:spPr bwMode="auto">
        <a:xfrm>
          <a:off x="3933825" y="31518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28575"/>
    <xdr:sp macro="" textlink="">
      <xdr:nvSpPr>
        <xdr:cNvPr id="2562" name="Text Box 46">
          <a:extLst>
            <a:ext uri="{FF2B5EF4-FFF2-40B4-BE49-F238E27FC236}">
              <a16:creationId xmlns:a16="http://schemas.microsoft.com/office/drawing/2014/main" id="{C2F9E1E4-0FEE-4DA6-81CE-80369428DE01}"/>
            </a:ext>
          </a:extLst>
        </xdr:cNvPr>
        <xdr:cNvSpPr txBox="1">
          <a:spLocks noChangeArrowheads="1"/>
        </xdr:cNvSpPr>
      </xdr:nvSpPr>
      <xdr:spPr bwMode="auto">
        <a:xfrm>
          <a:off x="3933825" y="31518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28575"/>
    <xdr:sp macro="" textlink="">
      <xdr:nvSpPr>
        <xdr:cNvPr id="2563" name="Text Box 43">
          <a:extLst>
            <a:ext uri="{FF2B5EF4-FFF2-40B4-BE49-F238E27FC236}">
              <a16:creationId xmlns:a16="http://schemas.microsoft.com/office/drawing/2014/main" id="{EE042486-E3E8-4C65-831D-3C644B7B09CD}"/>
            </a:ext>
          </a:extLst>
        </xdr:cNvPr>
        <xdr:cNvSpPr txBox="1">
          <a:spLocks noChangeArrowheads="1"/>
        </xdr:cNvSpPr>
      </xdr:nvSpPr>
      <xdr:spPr bwMode="auto">
        <a:xfrm>
          <a:off x="3933825" y="31518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28575"/>
    <xdr:sp macro="" textlink="">
      <xdr:nvSpPr>
        <xdr:cNvPr id="2564" name="Text Box 46">
          <a:extLst>
            <a:ext uri="{FF2B5EF4-FFF2-40B4-BE49-F238E27FC236}">
              <a16:creationId xmlns:a16="http://schemas.microsoft.com/office/drawing/2014/main" id="{272CBDD8-7E82-4F7A-BEB7-11435CEB63A1}"/>
            </a:ext>
          </a:extLst>
        </xdr:cNvPr>
        <xdr:cNvSpPr txBox="1">
          <a:spLocks noChangeArrowheads="1"/>
        </xdr:cNvSpPr>
      </xdr:nvSpPr>
      <xdr:spPr bwMode="auto">
        <a:xfrm>
          <a:off x="3933825" y="31518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28575"/>
    <xdr:sp macro="" textlink="">
      <xdr:nvSpPr>
        <xdr:cNvPr id="2565" name="Text Box 43">
          <a:extLst>
            <a:ext uri="{FF2B5EF4-FFF2-40B4-BE49-F238E27FC236}">
              <a16:creationId xmlns:a16="http://schemas.microsoft.com/office/drawing/2014/main" id="{8B23A268-ECED-4728-A301-5412CB4B0417}"/>
            </a:ext>
          </a:extLst>
        </xdr:cNvPr>
        <xdr:cNvSpPr txBox="1">
          <a:spLocks noChangeArrowheads="1"/>
        </xdr:cNvSpPr>
      </xdr:nvSpPr>
      <xdr:spPr bwMode="auto">
        <a:xfrm>
          <a:off x="3933825" y="31518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47625"/>
    <xdr:sp macro="" textlink="">
      <xdr:nvSpPr>
        <xdr:cNvPr id="2566" name="Text Box 68">
          <a:extLst>
            <a:ext uri="{FF2B5EF4-FFF2-40B4-BE49-F238E27FC236}">
              <a16:creationId xmlns:a16="http://schemas.microsoft.com/office/drawing/2014/main" id="{C594D3CA-F7B8-4772-A070-B7018BAF3B85}"/>
            </a:ext>
          </a:extLst>
        </xdr:cNvPr>
        <xdr:cNvSpPr txBox="1">
          <a:spLocks noChangeArrowheads="1"/>
        </xdr:cNvSpPr>
      </xdr:nvSpPr>
      <xdr:spPr bwMode="auto">
        <a:xfrm>
          <a:off x="3933825" y="31518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47625"/>
    <xdr:sp macro="" textlink="">
      <xdr:nvSpPr>
        <xdr:cNvPr id="2567" name="Text Box 69">
          <a:extLst>
            <a:ext uri="{FF2B5EF4-FFF2-40B4-BE49-F238E27FC236}">
              <a16:creationId xmlns:a16="http://schemas.microsoft.com/office/drawing/2014/main" id="{5D8B82EE-46CC-414C-AB25-BD3DECFE2B0B}"/>
            </a:ext>
          </a:extLst>
        </xdr:cNvPr>
        <xdr:cNvSpPr txBox="1">
          <a:spLocks noChangeArrowheads="1"/>
        </xdr:cNvSpPr>
      </xdr:nvSpPr>
      <xdr:spPr bwMode="auto">
        <a:xfrm>
          <a:off x="3933825" y="31518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47625"/>
    <xdr:sp macro="" textlink="">
      <xdr:nvSpPr>
        <xdr:cNvPr id="2568" name="Text Box 70">
          <a:extLst>
            <a:ext uri="{FF2B5EF4-FFF2-40B4-BE49-F238E27FC236}">
              <a16:creationId xmlns:a16="http://schemas.microsoft.com/office/drawing/2014/main" id="{BDA748C7-BB16-4C53-B8F0-66DA950AABC6}"/>
            </a:ext>
          </a:extLst>
        </xdr:cNvPr>
        <xdr:cNvSpPr txBox="1">
          <a:spLocks noChangeArrowheads="1"/>
        </xdr:cNvSpPr>
      </xdr:nvSpPr>
      <xdr:spPr bwMode="auto">
        <a:xfrm>
          <a:off x="3933825" y="31518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47625"/>
    <xdr:sp macro="" textlink="">
      <xdr:nvSpPr>
        <xdr:cNvPr id="2569" name="Text Box 71">
          <a:extLst>
            <a:ext uri="{FF2B5EF4-FFF2-40B4-BE49-F238E27FC236}">
              <a16:creationId xmlns:a16="http://schemas.microsoft.com/office/drawing/2014/main" id="{76AD693F-CF92-4A85-A046-66A0213A2DDF}"/>
            </a:ext>
          </a:extLst>
        </xdr:cNvPr>
        <xdr:cNvSpPr txBox="1">
          <a:spLocks noChangeArrowheads="1"/>
        </xdr:cNvSpPr>
      </xdr:nvSpPr>
      <xdr:spPr bwMode="auto">
        <a:xfrm>
          <a:off x="3933825" y="31518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47625"/>
    <xdr:sp macro="" textlink="">
      <xdr:nvSpPr>
        <xdr:cNvPr id="2570" name="Text Box 72">
          <a:extLst>
            <a:ext uri="{FF2B5EF4-FFF2-40B4-BE49-F238E27FC236}">
              <a16:creationId xmlns:a16="http://schemas.microsoft.com/office/drawing/2014/main" id="{411DFAF1-D8E0-4F52-B5F0-421ADC999598}"/>
            </a:ext>
          </a:extLst>
        </xdr:cNvPr>
        <xdr:cNvSpPr txBox="1">
          <a:spLocks noChangeArrowheads="1"/>
        </xdr:cNvSpPr>
      </xdr:nvSpPr>
      <xdr:spPr bwMode="auto">
        <a:xfrm>
          <a:off x="3933825" y="31518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47625"/>
    <xdr:sp macro="" textlink="">
      <xdr:nvSpPr>
        <xdr:cNvPr id="2571" name="Text Box 73">
          <a:extLst>
            <a:ext uri="{FF2B5EF4-FFF2-40B4-BE49-F238E27FC236}">
              <a16:creationId xmlns:a16="http://schemas.microsoft.com/office/drawing/2014/main" id="{7701425B-1863-4E48-A6A5-D2E9CC1C8EA2}"/>
            </a:ext>
          </a:extLst>
        </xdr:cNvPr>
        <xdr:cNvSpPr txBox="1">
          <a:spLocks noChangeArrowheads="1"/>
        </xdr:cNvSpPr>
      </xdr:nvSpPr>
      <xdr:spPr bwMode="auto">
        <a:xfrm>
          <a:off x="3933825" y="31518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28575"/>
    <xdr:sp macro="" textlink="">
      <xdr:nvSpPr>
        <xdr:cNvPr id="2572" name="Text Box 46">
          <a:extLst>
            <a:ext uri="{FF2B5EF4-FFF2-40B4-BE49-F238E27FC236}">
              <a16:creationId xmlns:a16="http://schemas.microsoft.com/office/drawing/2014/main" id="{0A98A7D5-13FA-418F-9BAE-23AE41914700}"/>
            </a:ext>
          </a:extLst>
        </xdr:cNvPr>
        <xdr:cNvSpPr txBox="1">
          <a:spLocks noChangeArrowheads="1"/>
        </xdr:cNvSpPr>
      </xdr:nvSpPr>
      <xdr:spPr bwMode="auto">
        <a:xfrm>
          <a:off x="3933825" y="31518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28575"/>
    <xdr:sp macro="" textlink="">
      <xdr:nvSpPr>
        <xdr:cNvPr id="2573" name="Text Box 43">
          <a:extLst>
            <a:ext uri="{FF2B5EF4-FFF2-40B4-BE49-F238E27FC236}">
              <a16:creationId xmlns:a16="http://schemas.microsoft.com/office/drawing/2014/main" id="{710DF30D-DA7F-4933-AE78-E9CEC5F31EF2}"/>
            </a:ext>
          </a:extLst>
        </xdr:cNvPr>
        <xdr:cNvSpPr txBox="1">
          <a:spLocks noChangeArrowheads="1"/>
        </xdr:cNvSpPr>
      </xdr:nvSpPr>
      <xdr:spPr bwMode="auto">
        <a:xfrm>
          <a:off x="3933825" y="31518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28575"/>
    <xdr:sp macro="" textlink="">
      <xdr:nvSpPr>
        <xdr:cNvPr id="2574" name="Text Box 46">
          <a:extLst>
            <a:ext uri="{FF2B5EF4-FFF2-40B4-BE49-F238E27FC236}">
              <a16:creationId xmlns:a16="http://schemas.microsoft.com/office/drawing/2014/main" id="{797362D4-1AA0-4DEB-81AD-302A6E561E55}"/>
            </a:ext>
          </a:extLst>
        </xdr:cNvPr>
        <xdr:cNvSpPr txBox="1">
          <a:spLocks noChangeArrowheads="1"/>
        </xdr:cNvSpPr>
      </xdr:nvSpPr>
      <xdr:spPr bwMode="auto">
        <a:xfrm>
          <a:off x="3933825" y="31518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28575"/>
    <xdr:sp macro="" textlink="">
      <xdr:nvSpPr>
        <xdr:cNvPr id="2575" name="Text Box 43">
          <a:extLst>
            <a:ext uri="{FF2B5EF4-FFF2-40B4-BE49-F238E27FC236}">
              <a16:creationId xmlns:a16="http://schemas.microsoft.com/office/drawing/2014/main" id="{7E9186CA-C7EA-490D-B42A-501FB61E9F42}"/>
            </a:ext>
          </a:extLst>
        </xdr:cNvPr>
        <xdr:cNvSpPr txBox="1">
          <a:spLocks noChangeArrowheads="1"/>
        </xdr:cNvSpPr>
      </xdr:nvSpPr>
      <xdr:spPr bwMode="auto">
        <a:xfrm>
          <a:off x="3933825" y="31518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143</xdr:row>
      <xdr:rowOff>0</xdr:rowOff>
    </xdr:from>
    <xdr:ext cx="0" cy="171450"/>
    <xdr:sp macro="" textlink="">
      <xdr:nvSpPr>
        <xdr:cNvPr id="2576" name="Text Box 10">
          <a:extLst>
            <a:ext uri="{FF2B5EF4-FFF2-40B4-BE49-F238E27FC236}">
              <a16:creationId xmlns:a16="http://schemas.microsoft.com/office/drawing/2014/main" id="{4626B4FC-A0D6-436E-9134-B9BF82A42C4E}"/>
            </a:ext>
          </a:extLst>
        </xdr:cNvPr>
        <xdr:cNvSpPr txBox="1">
          <a:spLocks noChangeArrowheads="1"/>
        </xdr:cNvSpPr>
      </xdr:nvSpPr>
      <xdr:spPr bwMode="auto">
        <a:xfrm>
          <a:off x="1057275" y="315182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143</xdr:row>
      <xdr:rowOff>0</xdr:rowOff>
    </xdr:from>
    <xdr:ext cx="0" cy="171450"/>
    <xdr:sp macro="" textlink="">
      <xdr:nvSpPr>
        <xdr:cNvPr id="2577" name="Text Box 11">
          <a:extLst>
            <a:ext uri="{FF2B5EF4-FFF2-40B4-BE49-F238E27FC236}">
              <a16:creationId xmlns:a16="http://schemas.microsoft.com/office/drawing/2014/main" id="{12658F94-1738-48B1-9886-01E2804E277D}"/>
            </a:ext>
          </a:extLst>
        </xdr:cNvPr>
        <xdr:cNvSpPr txBox="1">
          <a:spLocks noChangeArrowheads="1"/>
        </xdr:cNvSpPr>
      </xdr:nvSpPr>
      <xdr:spPr bwMode="auto">
        <a:xfrm>
          <a:off x="1057275" y="315182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171450"/>
    <xdr:sp macro="" textlink="">
      <xdr:nvSpPr>
        <xdr:cNvPr id="2578" name="Text Box 65">
          <a:extLst>
            <a:ext uri="{FF2B5EF4-FFF2-40B4-BE49-F238E27FC236}">
              <a16:creationId xmlns:a16="http://schemas.microsoft.com/office/drawing/2014/main" id="{9371BDB8-BCCF-49F7-ADB0-2830F443854F}"/>
            </a:ext>
          </a:extLst>
        </xdr:cNvPr>
        <xdr:cNvSpPr txBox="1">
          <a:spLocks noChangeArrowheads="1"/>
        </xdr:cNvSpPr>
      </xdr:nvSpPr>
      <xdr:spPr bwMode="auto">
        <a:xfrm>
          <a:off x="3933825" y="31518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171450"/>
    <xdr:sp macro="" textlink="">
      <xdr:nvSpPr>
        <xdr:cNvPr id="2579" name="Text Box 91">
          <a:extLst>
            <a:ext uri="{FF2B5EF4-FFF2-40B4-BE49-F238E27FC236}">
              <a16:creationId xmlns:a16="http://schemas.microsoft.com/office/drawing/2014/main" id="{30C4FB8C-8836-4812-A819-AA88A57DD977}"/>
            </a:ext>
          </a:extLst>
        </xdr:cNvPr>
        <xdr:cNvSpPr txBox="1">
          <a:spLocks noChangeArrowheads="1"/>
        </xdr:cNvSpPr>
      </xdr:nvSpPr>
      <xdr:spPr bwMode="auto">
        <a:xfrm>
          <a:off x="3933825" y="31518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171450"/>
    <xdr:sp macro="" textlink="">
      <xdr:nvSpPr>
        <xdr:cNvPr id="2580" name="Text Box 65">
          <a:extLst>
            <a:ext uri="{FF2B5EF4-FFF2-40B4-BE49-F238E27FC236}">
              <a16:creationId xmlns:a16="http://schemas.microsoft.com/office/drawing/2014/main" id="{DCE80F81-90A8-4B91-AF18-4C21748A528A}"/>
            </a:ext>
          </a:extLst>
        </xdr:cNvPr>
        <xdr:cNvSpPr txBox="1">
          <a:spLocks noChangeArrowheads="1"/>
        </xdr:cNvSpPr>
      </xdr:nvSpPr>
      <xdr:spPr bwMode="auto">
        <a:xfrm>
          <a:off x="3933825" y="31518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171450"/>
    <xdr:sp macro="" textlink="">
      <xdr:nvSpPr>
        <xdr:cNvPr id="2581" name="Text Box 91">
          <a:extLst>
            <a:ext uri="{FF2B5EF4-FFF2-40B4-BE49-F238E27FC236}">
              <a16:creationId xmlns:a16="http://schemas.microsoft.com/office/drawing/2014/main" id="{63686427-7979-4641-8FEF-EAA72FA015A5}"/>
            </a:ext>
          </a:extLst>
        </xdr:cNvPr>
        <xdr:cNvSpPr txBox="1">
          <a:spLocks noChangeArrowheads="1"/>
        </xdr:cNvSpPr>
      </xdr:nvSpPr>
      <xdr:spPr bwMode="auto">
        <a:xfrm>
          <a:off x="3933825" y="31518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143</xdr:row>
      <xdr:rowOff>0</xdr:rowOff>
    </xdr:from>
    <xdr:ext cx="76200" cy="171450"/>
    <xdr:sp macro="" textlink="">
      <xdr:nvSpPr>
        <xdr:cNvPr id="2582" name="Text Box 46">
          <a:extLst>
            <a:ext uri="{FF2B5EF4-FFF2-40B4-BE49-F238E27FC236}">
              <a16:creationId xmlns:a16="http://schemas.microsoft.com/office/drawing/2014/main" id="{AA539837-2B0C-415A-AB7A-B3A55F64DDD1}"/>
            </a:ext>
          </a:extLst>
        </xdr:cNvPr>
        <xdr:cNvSpPr txBox="1">
          <a:spLocks noChangeArrowheads="1"/>
        </xdr:cNvSpPr>
      </xdr:nvSpPr>
      <xdr:spPr bwMode="auto">
        <a:xfrm>
          <a:off x="4676775" y="31518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143</xdr:row>
      <xdr:rowOff>0</xdr:rowOff>
    </xdr:from>
    <xdr:ext cx="76200" cy="171450"/>
    <xdr:sp macro="" textlink="">
      <xdr:nvSpPr>
        <xdr:cNvPr id="2583" name="Text Box 43">
          <a:extLst>
            <a:ext uri="{FF2B5EF4-FFF2-40B4-BE49-F238E27FC236}">
              <a16:creationId xmlns:a16="http://schemas.microsoft.com/office/drawing/2014/main" id="{DF10416C-7119-4051-9FFD-03F8B42BE36F}"/>
            </a:ext>
          </a:extLst>
        </xdr:cNvPr>
        <xdr:cNvSpPr txBox="1">
          <a:spLocks noChangeArrowheads="1"/>
        </xdr:cNvSpPr>
      </xdr:nvSpPr>
      <xdr:spPr bwMode="auto">
        <a:xfrm>
          <a:off x="4676775" y="31518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66675"/>
    <xdr:sp macro="" textlink="">
      <xdr:nvSpPr>
        <xdr:cNvPr id="2584" name="Text Box 68">
          <a:extLst>
            <a:ext uri="{FF2B5EF4-FFF2-40B4-BE49-F238E27FC236}">
              <a16:creationId xmlns:a16="http://schemas.microsoft.com/office/drawing/2014/main" id="{6A9EF9E5-FAC3-4409-A089-57F029538153}"/>
            </a:ext>
          </a:extLst>
        </xdr:cNvPr>
        <xdr:cNvSpPr txBox="1">
          <a:spLocks noChangeArrowheads="1"/>
        </xdr:cNvSpPr>
      </xdr:nvSpPr>
      <xdr:spPr bwMode="auto">
        <a:xfrm>
          <a:off x="3933825" y="31518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66675"/>
    <xdr:sp macro="" textlink="">
      <xdr:nvSpPr>
        <xdr:cNvPr id="2585" name="Text Box 69">
          <a:extLst>
            <a:ext uri="{FF2B5EF4-FFF2-40B4-BE49-F238E27FC236}">
              <a16:creationId xmlns:a16="http://schemas.microsoft.com/office/drawing/2014/main" id="{A152999E-2557-406D-9C22-B99F5B7C25D2}"/>
            </a:ext>
          </a:extLst>
        </xdr:cNvPr>
        <xdr:cNvSpPr txBox="1">
          <a:spLocks noChangeArrowheads="1"/>
        </xdr:cNvSpPr>
      </xdr:nvSpPr>
      <xdr:spPr bwMode="auto">
        <a:xfrm>
          <a:off x="3933825" y="31518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66675"/>
    <xdr:sp macro="" textlink="">
      <xdr:nvSpPr>
        <xdr:cNvPr id="2586" name="Text Box 70">
          <a:extLst>
            <a:ext uri="{FF2B5EF4-FFF2-40B4-BE49-F238E27FC236}">
              <a16:creationId xmlns:a16="http://schemas.microsoft.com/office/drawing/2014/main" id="{38D54CBE-CE2C-4C02-B9BF-C73B42BDAF8C}"/>
            </a:ext>
          </a:extLst>
        </xdr:cNvPr>
        <xdr:cNvSpPr txBox="1">
          <a:spLocks noChangeArrowheads="1"/>
        </xdr:cNvSpPr>
      </xdr:nvSpPr>
      <xdr:spPr bwMode="auto">
        <a:xfrm>
          <a:off x="3933825" y="31518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66675"/>
    <xdr:sp macro="" textlink="">
      <xdr:nvSpPr>
        <xdr:cNvPr id="2587" name="Text Box 71">
          <a:extLst>
            <a:ext uri="{FF2B5EF4-FFF2-40B4-BE49-F238E27FC236}">
              <a16:creationId xmlns:a16="http://schemas.microsoft.com/office/drawing/2014/main" id="{B643746A-F948-4CC3-A71B-4C7E74F23822}"/>
            </a:ext>
          </a:extLst>
        </xdr:cNvPr>
        <xdr:cNvSpPr txBox="1">
          <a:spLocks noChangeArrowheads="1"/>
        </xdr:cNvSpPr>
      </xdr:nvSpPr>
      <xdr:spPr bwMode="auto">
        <a:xfrm>
          <a:off x="3933825" y="31518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66675"/>
    <xdr:sp macro="" textlink="">
      <xdr:nvSpPr>
        <xdr:cNvPr id="2588" name="Text Box 72">
          <a:extLst>
            <a:ext uri="{FF2B5EF4-FFF2-40B4-BE49-F238E27FC236}">
              <a16:creationId xmlns:a16="http://schemas.microsoft.com/office/drawing/2014/main" id="{CB5C8642-320A-47B7-A299-7469AC37F081}"/>
            </a:ext>
          </a:extLst>
        </xdr:cNvPr>
        <xdr:cNvSpPr txBox="1">
          <a:spLocks noChangeArrowheads="1"/>
        </xdr:cNvSpPr>
      </xdr:nvSpPr>
      <xdr:spPr bwMode="auto">
        <a:xfrm>
          <a:off x="3933825" y="31518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66675"/>
    <xdr:sp macro="" textlink="">
      <xdr:nvSpPr>
        <xdr:cNvPr id="2589" name="Text Box 73">
          <a:extLst>
            <a:ext uri="{FF2B5EF4-FFF2-40B4-BE49-F238E27FC236}">
              <a16:creationId xmlns:a16="http://schemas.microsoft.com/office/drawing/2014/main" id="{D9F0A7F6-53F9-467E-A5E0-D115966D554E}"/>
            </a:ext>
          </a:extLst>
        </xdr:cNvPr>
        <xdr:cNvSpPr txBox="1">
          <a:spLocks noChangeArrowheads="1"/>
        </xdr:cNvSpPr>
      </xdr:nvSpPr>
      <xdr:spPr bwMode="auto">
        <a:xfrm>
          <a:off x="3933825" y="31518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28575"/>
    <xdr:sp macro="" textlink="">
      <xdr:nvSpPr>
        <xdr:cNvPr id="2590" name="Text Box 46">
          <a:extLst>
            <a:ext uri="{FF2B5EF4-FFF2-40B4-BE49-F238E27FC236}">
              <a16:creationId xmlns:a16="http://schemas.microsoft.com/office/drawing/2014/main" id="{A2597EBE-9F72-4325-909D-E25E2780B5B5}"/>
            </a:ext>
          </a:extLst>
        </xdr:cNvPr>
        <xdr:cNvSpPr txBox="1">
          <a:spLocks noChangeArrowheads="1"/>
        </xdr:cNvSpPr>
      </xdr:nvSpPr>
      <xdr:spPr bwMode="auto">
        <a:xfrm>
          <a:off x="3933825" y="31518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28575"/>
    <xdr:sp macro="" textlink="">
      <xdr:nvSpPr>
        <xdr:cNvPr id="2591" name="Text Box 43">
          <a:extLst>
            <a:ext uri="{FF2B5EF4-FFF2-40B4-BE49-F238E27FC236}">
              <a16:creationId xmlns:a16="http://schemas.microsoft.com/office/drawing/2014/main" id="{A5A5E58C-7A47-48EA-8990-446D73FDFD69}"/>
            </a:ext>
          </a:extLst>
        </xdr:cNvPr>
        <xdr:cNvSpPr txBox="1">
          <a:spLocks noChangeArrowheads="1"/>
        </xdr:cNvSpPr>
      </xdr:nvSpPr>
      <xdr:spPr bwMode="auto">
        <a:xfrm>
          <a:off x="3933825" y="31518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28575"/>
    <xdr:sp macro="" textlink="">
      <xdr:nvSpPr>
        <xdr:cNvPr id="2592" name="Text Box 46">
          <a:extLst>
            <a:ext uri="{FF2B5EF4-FFF2-40B4-BE49-F238E27FC236}">
              <a16:creationId xmlns:a16="http://schemas.microsoft.com/office/drawing/2014/main" id="{E96AADFB-8C81-4598-A8F2-2086BF4D9A8D}"/>
            </a:ext>
          </a:extLst>
        </xdr:cNvPr>
        <xdr:cNvSpPr txBox="1">
          <a:spLocks noChangeArrowheads="1"/>
        </xdr:cNvSpPr>
      </xdr:nvSpPr>
      <xdr:spPr bwMode="auto">
        <a:xfrm>
          <a:off x="3933825" y="31518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28575"/>
    <xdr:sp macro="" textlink="">
      <xdr:nvSpPr>
        <xdr:cNvPr id="2593" name="Text Box 43">
          <a:extLst>
            <a:ext uri="{FF2B5EF4-FFF2-40B4-BE49-F238E27FC236}">
              <a16:creationId xmlns:a16="http://schemas.microsoft.com/office/drawing/2014/main" id="{E7E12C2E-304B-4D31-A05C-68ED0D0A1BD8}"/>
            </a:ext>
          </a:extLst>
        </xdr:cNvPr>
        <xdr:cNvSpPr txBox="1">
          <a:spLocks noChangeArrowheads="1"/>
        </xdr:cNvSpPr>
      </xdr:nvSpPr>
      <xdr:spPr bwMode="auto">
        <a:xfrm>
          <a:off x="3933825" y="31518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66675"/>
    <xdr:sp macro="" textlink="">
      <xdr:nvSpPr>
        <xdr:cNvPr id="2594" name="Text Box 68">
          <a:extLst>
            <a:ext uri="{FF2B5EF4-FFF2-40B4-BE49-F238E27FC236}">
              <a16:creationId xmlns:a16="http://schemas.microsoft.com/office/drawing/2014/main" id="{D080182B-12AA-4B9C-A75A-2639EE4490D1}"/>
            </a:ext>
          </a:extLst>
        </xdr:cNvPr>
        <xdr:cNvSpPr txBox="1">
          <a:spLocks noChangeArrowheads="1"/>
        </xdr:cNvSpPr>
      </xdr:nvSpPr>
      <xdr:spPr bwMode="auto">
        <a:xfrm>
          <a:off x="3933825" y="31518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66675"/>
    <xdr:sp macro="" textlink="">
      <xdr:nvSpPr>
        <xdr:cNvPr id="2595" name="Text Box 69">
          <a:extLst>
            <a:ext uri="{FF2B5EF4-FFF2-40B4-BE49-F238E27FC236}">
              <a16:creationId xmlns:a16="http://schemas.microsoft.com/office/drawing/2014/main" id="{5B65F736-B872-45F0-89C6-0466CB223219}"/>
            </a:ext>
          </a:extLst>
        </xdr:cNvPr>
        <xdr:cNvSpPr txBox="1">
          <a:spLocks noChangeArrowheads="1"/>
        </xdr:cNvSpPr>
      </xdr:nvSpPr>
      <xdr:spPr bwMode="auto">
        <a:xfrm>
          <a:off x="3933825" y="31518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66675"/>
    <xdr:sp macro="" textlink="">
      <xdr:nvSpPr>
        <xdr:cNvPr id="2596" name="Text Box 70">
          <a:extLst>
            <a:ext uri="{FF2B5EF4-FFF2-40B4-BE49-F238E27FC236}">
              <a16:creationId xmlns:a16="http://schemas.microsoft.com/office/drawing/2014/main" id="{3D4D7EA0-CE1B-4290-B192-32AEF6FFD9A1}"/>
            </a:ext>
          </a:extLst>
        </xdr:cNvPr>
        <xdr:cNvSpPr txBox="1">
          <a:spLocks noChangeArrowheads="1"/>
        </xdr:cNvSpPr>
      </xdr:nvSpPr>
      <xdr:spPr bwMode="auto">
        <a:xfrm>
          <a:off x="3933825" y="31518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66675"/>
    <xdr:sp macro="" textlink="">
      <xdr:nvSpPr>
        <xdr:cNvPr id="2597" name="Text Box 71">
          <a:extLst>
            <a:ext uri="{FF2B5EF4-FFF2-40B4-BE49-F238E27FC236}">
              <a16:creationId xmlns:a16="http://schemas.microsoft.com/office/drawing/2014/main" id="{1DFC400E-C4F5-4CBD-A3B2-2688A7098401}"/>
            </a:ext>
          </a:extLst>
        </xdr:cNvPr>
        <xdr:cNvSpPr txBox="1">
          <a:spLocks noChangeArrowheads="1"/>
        </xdr:cNvSpPr>
      </xdr:nvSpPr>
      <xdr:spPr bwMode="auto">
        <a:xfrm>
          <a:off x="3933825" y="31518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66675"/>
    <xdr:sp macro="" textlink="">
      <xdr:nvSpPr>
        <xdr:cNvPr id="2598" name="Text Box 72">
          <a:extLst>
            <a:ext uri="{FF2B5EF4-FFF2-40B4-BE49-F238E27FC236}">
              <a16:creationId xmlns:a16="http://schemas.microsoft.com/office/drawing/2014/main" id="{1E86D1D4-7B72-4034-BD45-D9FE5F91FB10}"/>
            </a:ext>
          </a:extLst>
        </xdr:cNvPr>
        <xdr:cNvSpPr txBox="1">
          <a:spLocks noChangeArrowheads="1"/>
        </xdr:cNvSpPr>
      </xdr:nvSpPr>
      <xdr:spPr bwMode="auto">
        <a:xfrm>
          <a:off x="3933825" y="31518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66675"/>
    <xdr:sp macro="" textlink="">
      <xdr:nvSpPr>
        <xdr:cNvPr id="2599" name="Text Box 73">
          <a:extLst>
            <a:ext uri="{FF2B5EF4-FFF2-40B4-BE49-F238E27FC236}">
              <a16:creationId xmlns:a16="http://schemas.microsoft.com/office/drawing/2014/main" id="{F77276EC-C068-456C-BF34-D0C983AD9B9E}"/>
            </a:ext>
          </a:extLst>
        </xdr:cNvPr>
        <xdr:cNvSpPr txBox="1">
          <a:spLocks noChangeArrowheads="1"/>
        </xdr:cNvSpPr>
      </xdr:nvSpPr>
      <xdr:spPr bwMode="auto">
        <a:xfrm>
          <a:off x="3933825" y="31518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28575"/>
    <xdr:sp macro="" textlink="">
      <xdr:nvSpPr>
        <xdr:cNvPr id="2600" name="Text Box 46">
          <a:extLst>
            <a:ext uri="{FF2B5EF4-FFF2-40B4-BE49-F238E27FC236}">
              <a16:creationId xmlns:a16="http://schemas.microsoft.com/office/drawing/2014/main" id="{E8EBBB33-D2FF-422E-9E76-F9856D26D344}"/>
            </a:ext>
          </a:extLst>
        </xdr:cNvPr>
        <xdr:cNvSpPr txBox="1">
          <a:spLocks noChangeArrowheads="1"/>
        </xdr:cNvSpPr>
      </xdr:nvSpPr>
      <xdr:spPr bwMode="auto">
        <a:xfrm>
          <a:off x="3933825" y="31518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28575"/>
    <xdr:sp macro="" textlink="">
      <xdr:nvSpPr>
        <xdr:cNvPr id="2601" name="Text Box 43">
          <a:extLst>
            <a:ext uri="{FF2B5EF4-FFF2-40B4-BE49-F238E27FC236}">
              <a16:creationId xmlns:a16="http://schemas.microsoft.com/office/drawing/2014/main" id="{2CF8E309-DE19-4719-8DDD-481AB37D195F}"/>
            </a:ext>
          </a:extLst>
        </xdr:cNvPr>
        <xdr:cNvSpPr txBox="1">
          <a:spLocks noChangeArrowheads="1"/>
        </xdr:cNvSpPr>
      </xdr:nvSpPr>
      <xdr:spPr bwMode="auto">
        <a:xfrm>
          <a:off x="3933825" y="31518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28575"/>
    <xdr:sp macro="" textlink="">
      <xdr:nvSpPr>
        <xdr:cNvPr id="2602" name="Text Box 46">
          <a:extLst>
            <a:ext uri="{FF2B5EF4-FFF2-40B4-BE49-F238E27FC236}">
              <a16:creationId xmlns:a16="http://schemas.microsoft.com/office/drawing/2014/main" id="{C68BE457-2DED-4A15-A33C-C3AB1C3B0097}"/>
            </a:ext>
          </a:extLst>
        </xdr:cNvPr>
        <xdr:cNvSpPr txBox="1">
          <a:spLocks noChangeArrowheads="1"/>
        </xdr:cNvSpPr>
      </xdr:nvSpPr>
      <xdr:spPr bwMode="auto">
        <a:xfrm>
          <a:off x="3933825" y="31518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28575"/>
    <xdr:sp macro="" textlink="">
      <xdr:nvSpPr>
        <xdr:cNvPr id="2603" name="Text Box 43">
          <a:extLst>
            <a:ext uri="{FF2B5EF4-FFF2-40B4-BE49-F238E27FC236}">
              <a16:creationId xmlns:a16="http://schemas.microsoft.com/office/drawing/2014/main" id="{4A5E22CD-FCBF-492E-A46E-E90D9B91750E}"/>
            </a:ext>
          </a:extLst>
        </xdr:cNvPr>
        <xdr:cNvSpPr txBox="1">
          <a:spLocks noChangeArrowheads="1"/>
        </xdr:cNvSpPr>
      </xdr:nvSpPr>
      <xdr:spPr bwMode="auto">
        <a:xfrm>
          <a:off x="3933825" y="31518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47625"/>
    <xdr:sp macro="" textlink="">
      <xdr:nvSpPr>
        <xdr:cNvPr id="2604" name="Text Box 68">
          <a:extLst>
            <a:ext uri="{FF2B5EF4-FFF2-40B4-BE49-F238E27FC236}">
              <a16:creationId xmlns:a16="http://schemas.microsoft.com/office/drawing/2014/main" id="{8CF6074C-0261-4458-BF30-DFC42ADE5B91}"/>
            </a:ext>
          </a:extLst>
        </xdr:cNvPr>
        <xdr:cNvSpPr txBox="1">
          <a:spLocks noChangeArrowheads="1"/>
        </xdr:cNvSpPr>
      </xdr:nvSpPr>
      <xdr:spPr bwMode="auto">
        <a:xfrm>
          <a:off x="3933825" y="31518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47625"/>
    <xdr:sp macro="" textlink="">
      <xdr:nvSpPr>
        <xdr:cNvPr id="2605" name="Text Box 69">
          <a:extLst>
            <a:ext uri="{FF2B5EF4-FFF2-40B4-BE49-F238E27FC236}">
              <a16:creationId xmlns:a16="http://schemas.microsoft.com/office/drawing/2014/main" id="{EB6F28E4-BFFD-474E-A46E-FF3688AD4AAD}"/>
            </a:ext>
          </a:extLst>
        </xdr:cNvPr>
        <xdr:cNvSpPr txBox="1">
          <a:spLocks noChangeArrowheads="1"/>
        </xdr:cNvSpPr>
      </xdr:nvSpPr>
      <xdr:spPr bwMode="auto">
        <a:xfrm>
          <a:off x="3933825" y="31518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47625"/>
    <xdr:sp macro="" textlink="">
      <xdr:nvSpPr>
        <xdr:cNvPr id="2606" name="Text Box 70">
          <a:extLst>
            <a:ext uri="{FF2B5EF4-FFF2-40B4-BE49-F238E27FC236}">
              <a16:creationId xmlns:a16="http://schemas.microsoft.com/office/drawing/2014/main" id="{6BBE09B6-172A-401B-A419-514798392F42}"/>
            </a:ext>
          </a:extLst>
        </xdr:cNvPr>
        <xdr:cNvSpPr txBox="1">
          <a:spLocks noChangeArrowheads="1"/>
        </xdr:cNvSpPr>
      </xdr:nvSpPr>
      <xdr:spPr bwMode="auto">
        <a:xfrm>
          <a:off x="3933825" y="31518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47625"/>
    <xdr:sp macro="" textlink="">
      <xdr:nvSpPr>
        <xdr:cNvPr id="2607" name="Text Box 71">
          <a:extLst>
            <a:ext uri="{FF2B5EF4-FFF2-40B4-BE49-F238E27FC236}">
              <a16:creationId xmlns:a16="http://schemas.microsoft.com/office/drawing/2014/main" id="{6025B854-AC65-4400-B0FB-0050FF4113B2}"/>
            </a:ext>
          </a:extLst>
        </xdr:cNvPr>
        <xdr:cNvSpPr txBox="1">
          <a:spLocks noChangeArrowheads="1"/>
        </xdr:cNvSpPr>
      </xdr:nvSpPr>
      <xdr:spPr bwMode="auto">
        <a:xfrm>
          <a:off x="3933825" y="31518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47625"/>
    <xdr:sp macro="" textlink="">
      <xdr:nvSpPr>
        <xdr:cNvPr id="2608" name="Text Box 72">
          <a:extLst>
            <a:ext uri="{FF2B5EF4-FFF2-40B4-BE49-F238E27FC236}">
              <a16:creationId xmlns:a16="http://schemas.microsoft.com/office/drawing/2014/main" id="{16BE6CA1-2362-41B3-968B-5CC167799153}"/>
            </a:ext>
          </a:extLst>
        </xdr:cNvPr>
        <xdr:cNvSpPr txBox="1">
          <a:spLocks noChangeArrowheads="1"/>
        </xdr:cNvSpPr>
      </xdr:nvSpPr>
      <xdr:spPr bwMode="auto">
        <a:xfrm>
          <a:off x="3933825" y="31518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47625"/>
    <xdr:sp macro="" textlink="">
      <xdr:nvSpPr>
        <xdr:cNvPr id="2609" name="Text Box 73">
          <a:extLst>
            <a:ext uri="{FF2B5EF4-FFF2-40B4-BE49-F238E27FC236}">
              <a16:creationId xmlns:a16="http://schemas.microsoft.com/office/drawing/2014/main" id="{3A237C36-8EBB-449A-B111-72FA68C43219}"/>
            </a:ext>
          </a:extLst>
        </xdr:cNvPr>
        <xdr:cNvSpPr txBox="1">
          <a:spLocks noChangeArrowheads="1"/>
        </xdr:cNvSpPr>
      </xdr:nvSpPr>
      <xdr:spPr bwMode="auto">
        <a:xfrm>
          <a:off x="3933825" y="31518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28575"/>
    <xdr:sp macro="" textlink="">
      <xdr:nvSpPr>
        <xdr:cNvPr id="2610" name="Text Box 46">
          <a:extLst>
            <a:ext uri="{FF2B5EF4-FFF2-40B4-BE49-F238E27FC236}">
              <a16:creationId xmlns:a16="http://schemas.microsoft.com/office/drawing/2014/main" id="{ACEC73F8-741D-4404-9687-1D7F33094112}"/>
            </a:ext>
          </a:extLst>
        </xdr:cNvPr>
        <xdr:cNvSpPr txBox="1">
          <a:spLocks noChangeArrowheads="1"/>
        </xdr:cNvSpPr>
      </xdr:nvSpPr>
      <xdr:spPr bwMode="auto">
        <a:xfrm>
          <a:off x="3933825" y="31518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28575"/>
    <xdr:sp macro="" textlink="">
      <xdr:nvSpPr>
        <xdr:cNvPr id="2611" name="Text Box 43">
          <a:extLst>
            <a:ext uri="{FF2B5EF4-FFF2-40B4-BE49-F238E27FC236}">
              <a16:creationId xmlns:a16="http://schemas.microsoft.com/office/drawing/2014/main" id="{92CFB158-49F8-45B8-93F1-5ABFFDE5FA8A}"/>
            </a:ext>
          </a:extLst>
        </xdr:cNvPr>
        <xdr:cNvSpPr txBox="1">
          <a:spLocks noChangeArrowheads="1"/>
        </xdr:cNvSpPr>
      </xdr:nvSpPr>
      <xdr:spPr bwMode="auto">
        <a:xfrm>
          <a:off x="3933825" y="31518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28575"/>
    <xdr:sp macro="" textlink="">
      <xdr:nvSpPr>
        <xdr:cNvPr id="2612" name="Text Box 46">
          <a:extLst>
            <a:ext uri="{FF2B5EF4-FFF2-40B4-BE49-F238E27FC236}">
              <a16:creationId xmlns:a16="http://schemas.microsoft.com/office/drawing/2014/main" id="{304F5DE3-7501-4157-B88E-6BA3ADBE59CB}"/>
            </a:ext>
          </a:extLst>
        </xdr:cNvPr>
        <xdr:cNvSpPr txBox="1">
          <a:spLocks noChangeArrowheads="1"/>
        </xdr:cNvSpPr>
      </xdr:nvSpPr>
      <xdr:spPr bwMode="auto">
        <a:xfrm>
          <a:off x="3933825" y="31518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28575"/>
    <xdr:sp macro="" textlink="">
      <xdr:nvSpPr>
        <xdr:cNvPr id="2613" name="Text Box 43">
          <a:extLst>
            <a:ext uri="{FF2B5EF4-FFF2-40B4-BE49-F238E27FC236}">
              <a16:creationId xmlns:a16="http://schemas.microsoft.com/office/drawing/2014/main" id="{697E8CD4-CA97-4542-BEB4-91C7DFA983FB}"/>
            </a:ext>
          </a:extLst>
        </xdr:cNvPr>
        <xdr:cNvSpPr txBox="1">
          <a:spLocks noChangeArrowheads="1"/>
        </xdr:cNvSpPr>
      </xdr:nvSpPr>
      <xdr:spPr bwMode="auto">
        <a:xfrm>
          <a:off x="3933825" y="31518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171450"/>
    <xdr:sp macro="" textlink="">
      <xdr:nvSpPr>
        <xdr:cNvPr id="2614" name="Text Box 65">
          <a:extLst>
            <a:ext uri="{FF2B5EF4-FFF2-40B4-BE49-F238E27FC236}">
              <a16:creationId xmlns:a16="http://schemas.microsoft.com/office/drawing/2014/main" id="{C95EEB06-3523-46C8-AA6C-AFB11905C438}"/>
            </a:ext>
          </a:extLst>
        </xdr:cNvPr>
        <xdr:cNvSpPr txBox="1">
          <a:spLocks noChangeArrowheads="1"/>
        </xdr:cNvSpPr>
      </xdr:nvSpPr>
      <xdr:spPr bwMode="auto">
        <a:xfrm>
          <a:off x="3933825" y="31518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171450"/>
    <xdr:sp macro="" textlink="">
      <xdr:nvSpPr>
        <xdr:cNvPr id="2615" name="Text Box 91">
          <a:extLst>
            <a:ext uri="{FF2B5EF4-FFF2-40B4-BE49-F238E27FC236}">
              <a16:creationId xmlns:a16="http://schemas.microsoft.com/office/drawing/2014/main" id="{5F1D35AB-B4A5-4877-80A5-2A8F2BB04D59}"/>
            </a:ext>
          </a:extLst>
        </xdr:cNvPr>
        <xdr:cNvSpPr txBox="1">
          <a:spLocks noChangeArrowheads="1"/>
        </xdr:cNvSpPr>
      </xdr:nvSpPr>
      <xdr:spPr bwMode="auto">
        <a:xfrm>
          <a:off x="3933825" y="31518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171450"/>
    <xdr:sp macro="" textlink="">
      <xdr:nvSpPr>
        <xdr:cNvPr id="2616" name="Text Box 65">
          <a:extLst>
            <a:ext uri="{FF2B5EF4-FFF2-40B4-BE49-F238E27FC236}">
              <a16:creationId xmlns:a16="http://schemas.microsoft.com/office/drawing/2014/main" id="{313F1A9C-2E76-4FE3-A9F5-D669A791E305}"/>
            </a:ext>
          </a:extLst>
        </xdr:cNvPr>
        <xdr:cNvSpPr txBox="1">
          <a:spLocks noChangeArrowheads="1"/>
        </xdr:cNvSpPr>
      </xdr:nvSpPr>
      <xdr:spPr bwMode="auto">
        <a:xfrm>
          <a:off x="3933825" y="31518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171450"/>
    <xdr:sp macro="" textlink="">
      <xdr:nvSpPr>
        <xdr:cNvPr id="2617" name="Text Box 91">
          <a:extLst>
            <a:ext uri="{FF2B5EF4-FFF2-40B4-BE49-F238E27FC236}">
              <a16:creationId xmlns:a16="http://schemas.microsoft.com/office/drawing/2014/main" id="{B5C6199D-B8BC-4D5F-B3AE-0480BBAA2BAC}"/>
            </a:ext>
          </a:extLst>
        </xdr:cNvPr>
        <xdr:cNvSpPr txBox="1">
          <a:spLocks noChangeArrowheads="1"/>
        </xdr:cNvSpPr>
      </xdr:nvSpPr>
      <xdr:spPr bwMode="auto">
        <a:xfrm>
          <a:off x="3933825" y="31518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143</xdr:row>
      <xdr:rowOff>0</xdr:rowOff>
    </xdr:from>
    <xdr:ext cx="76200" cy="171450"/>
    <xdr:sp macro="" textlink="">
      <xdr:nvSpPr>
        <xdr:cNvPr id="2618" name="Text Box 46">
          <a:extLst>
            <a:ext uri="{FF2B5EF4-FFF2-40B4-BE49-F238E27FC236}">
              <a16:creationId xmlns:a16="http://schemas.microsoft.com/office/drawing/2014/main" id="{2CBE095C-62A6-4A47-89BF-F12E593D7737}"/>
            </a:ext>
          </a:extLst>
        </xdr:cNvPr>
        <xdr:cNvSpPr txBox="1">
          <a:spLocks noChangeArrowheads="1"/>
        </xdr:cNvSpPr>
      </xdr:nvSpPr>
      <xdr:spPr bwMode="auto">
        <a:xfrm>
          <a:off x="4676775" y="31518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143</xdr:row>
      <xdr:rowOff>0</xdr:rowOff>
    </xdr:from>
    <xdr:ext cx="76200" cy="171450"/>
    <xdr:sp macro="" textlink="">
      <xdr:nvSpPr>
        <xdr:cNvPr id="2619" name="Text Box 43">
          <a:extLst>
            <a:ext uri="{FF2B5EF4-FFF2-40B4-BE49-F238E27FC236}">
              <a16:creationId xmlns:a16="http://schemas.microsoft.com/office/drawing/2014/main" id="{BEC84C89-C8B0-49EE-BBD8-ADB368591081}"/>
            </a:ext>
          </a:extLst>
        </xdr:cNvPr>
        <xdr:cNvSpPr txBox="1">
          <a:spLocks noChangeArrowheads="1"/>
        </xdr:cNvSpPr>
      </xdr:nvSpPr>
      <xdr:spPr bwMode="auto">
        <a:xfrm>
          <a:off x="4676775" y="31518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66675"/>
    <xdr:sp macro="" textlink="">
      <xdr:nvSpPr>
        <xdr:cNvPr id="2620" name="Text Box 68">
          <a:extLst>
            <a:ext uri="{FF2B5EF4-FFF2-40B4-BE49-F238E27FC236}">
              <a16:creationId xmlns:a16="http://schemas.microsoft.com/office/drawing/2014/main" id="{6F473A3F-D9B1-4F5F-9E04-011999A57CBF}"/>
            </a:ext>
          </a:extLst>
        </xdr:cNvPr>
        <xdr:cNvSpPr txBox="1">
          <a:spLocks noChangeArrowheads="1"/>
        </xdr:cNvSpPr>
      </xdr:nvSpPr>
      <xdr:spPr bwMode="auto">
        <a:xfrm>
          <a:off x="3933825" y="31518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66675"/>
    <xdr:sp macro="" textlink="">
      <xdr:nvSpPr>
        <xdr:cNvPr id="2621" name="Text Box 69">
          <a:extLst>
            <a:ext uri="{FF2B5EF4-FFF2-40B4-BE49-F238E27FC236}">
              <a16:creationId xmlns:a16="http://schemas.microsoft.com/office/drawing/2014/main" id="{A89CCC77-AE14-4DD5-8663-4AA2D10A6F1B}"/>
            </a:ext>
          </a:extLst>
        </xdr:cNvPr>
        <xdr:cNvSpPr txBox="1">
          <a:spLocks noChangeArrowheads="1"/>
        </xdr:cNvSpPr>
      </xdr:nvSpPr>
      <xdr:spPr bwMode="auto">
        <a:xfrm>
          <a:off x="3933825" y="31518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66675"/>
    <xdr:sp macro="" textlink="">
      <xdr:nvSpPr>
        <xdr:cNvPr id="2622" name="Text Box 70">
          <a:extLst>
            <a:ext uri="{FF2B5EF4-FFF2-40B4-BE49-F238E27FC236}">
              <a16:creationId xmlns:a16="http://schemas.microsoft.com/office/drawing/2014/main" id="{D88F3120-392D-4FEC-A951-AB3979055A9F}"/>
            </a:ext>
          </a:extLst>
        </xdr:cNvPr>
        <xdr:cNvSpPr txBox="1">
          <a:spLocks noChangeArrowheads="1"/>
        </xdr:cNvSpPr>
      </xdr:nvSpPr>
      <xdr:spPr bwMode="auto">
        <a:xfrm>
          <a:off x="3933825" y="31518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66675"/>
    <xdr:sp macro="" textlink="">
      <xdr:nvSpPr>
        <xdr:cNvPr id="2623" name="Text Box 71">
          <a:extLst>
            <a:ext uri="{FF2B5EF4-FFF2-40B4-BE49-F238E27FC236}">
              <a16:creationId xmlns:a16="http://schemas.microsoft.com/office/drawing/2014/main" id="{6C06D0A3-458E-4789-B2E2-3B08D908699B}"/>
            </a:ext>
          </a:extLst>
        </xdr:cNvPr>
        <xdr:cNvSpPr txBox="1">
          <a:spLocks noChangeArrowheads="1"/>
        </xdr:cNvSpPr>
      </xdr:nvSpPr>
      <xdr:spPr bwMode="auto">
        <a:xfrm>
          <a:off x="3933825" y="31518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66675"/>
    <xdr:sp macro="" textlink="">
      <xdr:nvSpPr>
        <xdr:cNvPr id="2624" name="Text Box 72">
          <a:extLst>
            <a:ext uri="{FF2B5EF4-FFF2-40B4-BE49-F238E27FC236}">
              <a16:creationId xmlns:a16="http://schemas.microsoft.com/office/drawing/2014/main" id="{ED364CCE-B925-4376-9934-2F2E3A3CB0B4}"/>
            </a:ext>
          </a:extLst>
        </xdr:cNvPr>
        <xdr:cNvSpPr txBox="1">
          <a:spLocks noChangeArrowheads="1"/>
        </xdr:cNvSpPr>
      </xdr:nvSpPr>
      <xdr:spPr bwMode="auto">
        <a:xfrm>
          <a:off x="3933825" y="31518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66675"/>
    <xdr:sp macro="" textlink="">
      <xdr:nvSpPr>
        <xdr:cNvPr id="2625" name="Text Box 73">
          <a:extLst>
            <a:ext uri="{FF2B5EF4-FFF2-40B4-BE49-F238E27FC236}">
              <a16:creationId xmlns:a16="http://schemas.microsoft.com/office/drawing/2014/main" id="{E56378C8-491F-4ECF-AB47-2CAA95ED4888}"/>
            </a:ext>
          </a:extLst>
        </xdr:cNvPr>
        <xdr:cNvSpPr txBox="1">
          <a:spLocks noChangeArrowheads="1"/>
        </xdr:cNvSpPr>
      </xdr:nvSpPr>
      <xdr:spPr bwMode="auto">
        <a:xfrm>
          <a:off x="3933825" y="31518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28575"/>
    <xdr:sp macro="" textlink="">
      <xdr:nvSpPr>
        <xdr:cNvPr id="2626" name="Text Box 46">
          <a:extLst>
            <a:ext uri="{FF2B5EF4-FFF2-40B4-BE49-F238E27FC236}">
              <a16:creationId xmlns:a16="http://schemas.microsoft.com/office/drawing/2014/main" id="{6ECA2391-A01F-429D-A461-33F9C0500C12}"/>
            </a:ext>
          </a:extLst>
        </xdr:cNvPr>
        <xdr:cNvSpPr txBox="1">
          <a:spLocks noChangeArrowheads="1"/>
        </xdr:cNvSpPr>
      </xdr:nvSpPr>
      <xdr:spPr bwMode="auto">
        <a:xfrm>
          <a:off x="3933825" y="31518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28575"/>
    <xdr:sp macro="" textlink="">
      <xdr:nvSpPr>
        <xdr:cNvPr id="2627" name="Text Box 43">
          <a:extLst>
            <a:ext uri="{FF2B5EF4-FFF2-40B4-BE49-F238E27FC236}">
              <a16:creationId xmlns:a16="http://schemas.microsoft.com/office/drawing/2014/main" id="{DD3F6EB2-2710-42A1-B007-6F9F7EF15C28}"/>
            </a:ext>
          </a:extLst>
        </xdr:cNvPr>
        <xdr:cNvSpPr txBox="1">
          <a:spLocks noChangeArrowheads="1"/>
        </xdr:cNvSpPr>
      </xdr:nvSpPr>
      <xdr:spPr bwMode="auto">
        <a:xfrm>
          <a:off x="3933825" y="31518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28575"/>
    <xdr:sp macro="" textlink="">
      <xdr:nvSpPr>
        <xdr:cNvPr id="2628" name="Text Box 46">
          <a:extLst>
            <a:ext uri="{FF2B5EF4-FFF2-40B4-BE49-F238E27FC236}">
              <a16:creationId xmlns:a16="http://schemas.microsoft.com/office/drawing/2014/main" id="{084C55C7-8E88-4B1A-A48B-BAECEC95A92D}"/>
            </a:ext>
          </a:extLst>
        </xdr:cNvPr>
        <xdr:cNvSpPr txBox="1">
          <a:spLocks noChangeArrowheads="1"/>
        </xdr:cNvSpPr>
      </xdr:nvSpPr>
      <xdr:spPr bwMode="auto">
        <a:xfrm>
          <a:off x="3933825" y="31518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28575"/>
    <xdr:sp macro="" textlink="">
      <xdr:nvSpPr>
        <xdr:cNvPr id="2629" name="Text Box 43">
          <a:extLst>
            <a:ext uri="{FF2B5EF4-FFF2-40B4-BE49-F238E27FC236}">
              <a16:creationId xmlns:a16="http://schemas.microsoft.com/office/drawing/2014/main" id="{9EB6D4D5-8527-4B42-BBB2-8009EC880508}"/>
            </a:ext>
          </a:extLst>
        </xdr:cNvPr>
        <xdr:cNvSpPr txBox="1">
          <a:spLocks noChangeArrowheads="1"/>
        </xdr:cNvSpPr>
      </xdr:nvSpPr>
      <xdr:spPr bwMode="auto">
        <a:xfrm>
          <a:off x="3933825" y="31518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66675"/>
    <xdr:sp macro="" textlink="">
      <xdr:nvSpPr>
        <xdr:cNvPr id="2630" name="Text Box 68">
          <a:extLst>
            <a:ext uri="{FF2B5EF4-FFF2-40B4-BE49-F238E27FC236}">
              <a16:creationId xmlns:a16="http://schemas.microsoft.com/office/drawing/2014/main" id="{45C5E764-7F15-4819-8F02-B336617F71C8}"/>
            </a:ext>
          </a:extLst>
        </xdr:cNvPr>
        <xdr:cNvSpPr txBox="1">
          <a:spLocks noChangeArrowheads="1"/>
        </xdr:cNvSpPr>
      </xdr:nvSpPr>
      <xdr:spPr bwMode="auto">
        <a:xfrm>
          <a:off x="3933825" y="31518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66675"/>
    <xdr:sp macro="" textlink="">
      <xdr:nvSpPr>
        <xdr:cNvPr id="2631" name="Text Box 69">
          <a:extLst>
            <a:ext uri="{FF2B5EF4-FFF2-40B4-BE49-F238E27FC236}">
              <a16:creationId xmlns:a16="http://schemas.microsoft.com/office/drawing/2014/main" id="{7B62E4D2-F734-42E0-89A1-2110D68DD3AB}"/>
            </a:ext>
          </a:extLst>
        </xdr:cNvPr>
        <xdr:cNvSpPr txBox="1">
          <a:spLocks noChangeArrowheads="1"/>
        </xdr:cNvSpPr>
      </xdr:nvSpPr>
      <xdr:spPr bwMode="auto">
        <a:xfrm>
          <a:off x="3933825" y="31518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66675"/>
    <xdr:sp macro="" textlink="">
      <xdr:nvSpPr>
        <xdr:cNvPr id="2632" name="Text Box 70">
          <a:extLst>
            <a:ext uri="{FF2B5EF4-FFF2-40B4-BE49-F238E27FC236}">
              <a16:creationId xmlns:a16="http://schemas.microsoft.com/office/drawing/2014/main" id="{62D35397-23B8-46AD-8395-D2E746FA3AA4}"/>
            </a:ext>
          </a:extLst>
        </xdr:cNvPr>
        <xdr:cNvSpPr txBox="1">
          <a:spLocks noChangeArrowheads="1"/>
        </xdr:cNvSpPr>
      </xdr:nvSpPr>
      <xdr:spPr bwMode="auto">
        <a:xfrm>
          <a:off x="3933825" y="31518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66675"/>
    <xdr:sp macro="" textlink="">
      <xdr:nvSpPr>
        <xdr:cNvPr id="2633" name="Text Box 71">
          <a:extLst>
            <a:ext uri="{FF2B5EF4-FFF2-40B4-BE49-F238E27FC236}">
              <a16:creationId xmlns:a16="http://schemas.microsoft.com/office/drawing/2014/main" id="{2CB763FC-90D0-4C49-A1D8-1677C21A28F1}"/>
            </a:ext>
          </a:extLst>
        </xdr:cNvPr>
        <xdr:cNvSpPr txBox="1">
          <a:spLocks noChangeArrowheads="1"/>
        </xdr:cNvSpPr>
      </xdr:nvSpPr>
      <xdr:spPr bwMode="auto">
        <a:xfrm>
          <a:off x="3933825" y="31518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66675"/>
    <xdr:sp macro="" textlink="">
      <xdr:nvSpPr>
        <xdr:cNvPr id="2634" name="Text Box 72">
          <a:extLst>
            <a:ext uri="{FF2B5EF4-FFF2-40B4-BE49-F238E27FC236}">
              <a16:creationId xmlns:a16="http://schemas.microsoft.com/office/drawing/2014/main" id="{F7300484-8A0D-4C15-B885-35A7887B7F4A}"/>
            </a:ext>
          </a:extLst>
        </xdr:cNvPr>
        <xdr:cNvSpPr txBox="1">
          <a:spLocks noChangeArrowheads="1"/>
        </xdr:cNvSpPr>
      </xdr:nvSpPr>
      <xdr:spPr bwMode="auto">
        <a:xfrm>
          <a:off x="3933825" y="31518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66675"/>
    <xdr:sp macro="" textlink="">
      <xdr:nvSpPr>
        <xdr:cNvPr id="2635" name="Text Box 73">
          <a:extLst>
            <a:ext uri="{FF2B5EF4-FFF2-40B4-BE49-F238E27FC236}">
              <a16:creationId xmlns:a16="http://schemas.microsoft.com/office/drawing/2014/main" id="{1DD15BC3-540F-4DE4-A9C0-DF14A126F299}"/>
            </a:ext>
          </a:extLst>
        </xdr:cNvPr>
        <xdr:cNvSpPr txBox="1">
          <a:spLocks noChangeArrowheads="1"/>
        </xdr:cNvSpPr>
      </xdr:nvSpPr>
      <xdr:spPr bwMode="auto">
        <a:xfrm>
          <a:off x="3933825" y="31518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28575"/>
    <xdr:sp macro="" textlink="">
      <xdr:nvSpPr>
        <xdr:cNvPr id="2636" name="Text Box 46">
          <a:extLst>
            <a:ext uri="{FF2B5EF4-FFF2-40B4-BE49-F238E27FC236}">
              <a16:creationId xmlns:a16="http://schemas.microsoft.com/office/drawing/2014/main" id="{748836D0-6248-4E10-943C-B548472D3724}"/>
            </a:ext>
          </a:extLst>
        </xdr:cNvPr>
        <xdr:cNvSpPr txBox="1">
          <a:spLocks noChangeArrowheads="1"/>
        </xdr:cNvSpPr>
      </xdr:nvSpPr>
      <xdr:spPr bwMode="auto">
        <a:xfrm>
          <a:off x="3933825" y="31518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28575"/>
    <xdr:sp macro="" textlink="">
      <xdr:nvSpPr>
        <xdr:cNvPr id="2637" name="Text Box 43">
          <a:extLst>
            <a:ext uri="{FF2B5EF4-FFF2-40B4-BE49-F238E27FC236}">
              <a16:creationId xmlns:a16="http://schemas.microsoft.com/office/drawing/2014/main" id="{85F31367-1B42-4BEF-A1D9-FDE669F2C8AE}"/>
            </a:ext>
          </a:extLst>
        </xdr:cNvPr>
        <xdr:cNvSpPr txBox="1">
          <a:spLocks noChangeArrowheads="1"/>
        </xdr:cNvSpPr>
      </xdr:nvSpPr>
      <xdr:spPr bwMode="auto">
        <a:xfrm>
          <a:off x="3933825" y="31518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28575"/>
    <xdr:sp macro="" textlink="">
      <xdr:nvSpPr>
        <xdr:cNvPr id="2638" name="Text Box 46">
          <a:extLst>
            <a:ext uri="{FF2B5EF4-FFF2-40B4-BE49-F238E27FC236}">
              <a16:creationId xmlns:a16="http://schemas.microsoft.com/office/drawing/2014/main" id="{3F507362-85E8-4525-B945-E96F339D3D5F}"/>
            </a:ext>
          </a:extLst>
        </xdr:cNvPr>
        <xdr:cNvSpPr txBox="1">
          <a:spLocks noChangeArrowheads="1"/>
        </xdr:cNvSpPr>
      </xdr:nvSpPr>
      <xdr:spPr bwMode="auto">
        <a:xfrm>
          <a:off x="3933825" y="31518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47625"/>
    <xdr:sp macro="" textlink="">
      <xdr:nvSpPr>
        <xdr:cNvPr id="2639" name="Text Box 68">
          <a:extLst>
            <a:ext uri="{FF2B5EF4-FFF2-40B4-BE49-F238E27FC236}">
              <a16:creationId xmlns:a16="http://schemas.microsoft.com/office/drawing/2014/main" id="{BE996069-2207-4B01-85C9-F4EEFF30D7BB}"/>
            </a:ext>
          </a:extLst>
        </xdr:cNvPr>
        <xdr:cNvSpPr txBox="1">
          <a:spLocks noChangeArrowheads="1"/>
        </xdr:cNvSpPr>
      </xdr:nvSpPr>
      <xdr:spPr bwMode="auto">
        <a:xfrm>
          <a:off x="3933825" y="31518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47625"/>
    <xdr:sp macro="" textlink="">
      <xdr:nvSpPr>
        <xdr:cNvPr id="2640" name="Text Box 69">
          <a:extLst>
            <a:ext uri="{FF2B5EF4-FFF2-40B4-BE49-F238E27FC236}">
              <a16:creationId xmlns:a16="http://schemas.microsoft.com/office/drawing/2014/main" id="{627C7C6F-B4CE-4F10-A096-055CEB69054B}"/>
            </a:ext>
          </a:extLst>
        </xdr:cNvPr>
        <xdr:cNvSpPr txBox="1">
          <a:spLocks noChangeArrowheads="1"/>
        </xdr:cNvSpPr>
      </xdr:nvSpPr>
      <xdr:spPr bwMode="auto">
        <a:xfrm>
          <a:off x="3933825" y="31518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47625"/>
    <xdr:sp macro="" textlink="">
      <xdr:nvSpPr>
        <xdr:cNvPr id="2641" name="Text Box 70">
          <a:extLst>
            <a:ext uri="{FF2B5EF4-FFF2-40B4-BE49-F238E27FC236}">
              <a16:creationId xmlns:a16="http://schemas.microsoft.com/office/drawing/2014/main" id="{9B85D307-3A72-4143-A5A5-052FD7963D04}"/>
            </a:ext>
          </a:extLst>
        </xdr:cNvPr>
        <xdr:cNvSpPr txBox="1">
          <a:spLocks noChangeArrowheads="1"/>
        </xdr:cNvSpPr>
      </xdr:nvSpPr>
      <xdr:spPr bwMode="auto">
        <a:xfrm>
          <a:off x="3933825" y="31518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47625"/>
    <xdr:sp macro="" textlink="">
      <xdr:nvSpPr>
        <xdr:cNvPr id="2642" name="Text Box 71">
          <a:extLst>
            <a:ext uri="{FF2B5EF4-FFF2-40B4-BE49-F238E27FC236}">
              <a16:creationId xmlns:a16="http://schemas.microsoft.com/office/drawing/2014/main" id="{BAECD3DE-2772-4F4E-A4C4-0766510BBCDF}"/>
            </a:ext>
          </a:extLst>
        </xdr:cNvPr>
        <xdr:cNvSpPr txBox="1">
          <a:spLocks noChangeArrowheads="1"/>
        </xdr:cNvSpPr>
      </xdr:nvSpPr>
      <xdr:spPr bwMode="auto">
        <a:xfrm>
          <a:off x="3933825" y="31518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47625"/>
    <xdr:sp macro="" textlink="">
      <xdr:nvSpPr>
        <xdr:cNvPr id="2643" name="Text Box 72">
          <a:extLst>
            <a:ext uri="{FF2B5EF4-FFF2-40B4-BE49-F238E27FC236}">
              <a16:creationId xmlns:a16="http://schemas.microsoft.com/office/drawing/2014/main" id="{6D250651-1BB5-4D1B-ACB4-76C308E992DD}"/>
            </a:ext>
          </a:extLst>
        </xdr:cNvPr>
        <xdr:cNvSpPr txBox="1">
          <a:spLocks noChangeArrowheads="1"/>
        </xdr:cNvSpPr>
      </xdr:nvSpPr>
      <xdr:spPr bwMode="auto">
        <a:xfrm>
          <a:off x="3933825" y="31518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47625"/>
    <xdr:sp macro="" textlink="">
      <xdr:nvSpPr>
        <xdr:cNvPr id="2644" name="Text Box 73">
          <a:extLst>
            <a:ext uri="{FF2B5EF4-FFF2-40B4-BE49-F238E27FC236}">
              <a16:creationId xmlns:a16="http://schemas.microsoft.com/office/drawing/2014/main" id="{5AF2553B-29A9-47A4-B35B-C14B270502F6}"/>
            </a:ext>
          </a:extLst>
        </xdr:cNvPr>
        <xdr:cNvSpPr txBox="1">
          <a:spLocks noChangeArrowheads="1"/>
        </xdr:cNvSpPr>
      </xdr:nvSpPr>
      <xdr:spPr bwMode="auto">
        <a:xfrm>
          <a:off x="3933825" y="31518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28575"/>
    <xdr:sp macro="" textlink="">
      <xdr:nvSpPr>
        <xdr:cNvPr id="2645" name="Text Box 46">
          <a:extLst>
            <a:ext uri="{FF2B5EF4-FFF2-40B4-BE49-F238E27FC236}">
              <a16:creationId xmlns:a16="http://schemas.microsoft.com/office/drawing/2014/main" id="{54054A5F-812B-495E-89C7-7A2566A4082F}"/>
            </a:ext>
          </a:extLst>
        </xdr:cNvPr>
        <xdr:cNvSpPr txBox="1">
          <a:spLocks noChangeArrowheads="1"/>
        </xdr:cNvSpPr>
      </xdr:nvSpPr>
      <xdr:spPr bwMode="auto">
        <a:xfrm>
          <a:off x="3933825" y="31518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28575"/>
    <xdr:sp macro="" textlink="">
      <xdr:nvSpPr>
        <xdr:cNvPr id="2646" name="Text Box 43">
          <a:extLst>
            <a:ext uri="{FF2B5EF4-FFF2-40B4-BE49-F238E27FC236}">
              <a16:creationId xmlns:a16="http://schemas.microsoft.com/office/drawing/2014/main" id="{EF0AEFD5-B11C-4A61-98C1-3FC6427EA1C6}"/>
            </a:ext>
          </a:extLst>
        </xdr:cNvPr>
        <xdr:cNvSpPr txBox="1">
          <a:spLocks noChangeArrowheads="1"/>
        </xdr:cNvSpPr>
      </xdr:nvSpPr>
      <xdr:spPr bwMode="auto">
        <a:xfrm>
          <a:off x="3933825" y="31518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28575"/>
    <xdr:sp macro="" textlink="">
      <xdr:nvSpPr>
        <xdr:cNvPr id="2647" name="Text Box 46">
          <a:extLst>
            <a:ext uri="{FF2B5EF4-FFF2-40B4-BE49-F238E27FC236}">
              <a16:creationId xmlns:a16="http://schemas.microsoft.com/office/drawing/2014/main" id="{D04929B5-42B1-49FA-85F4-99351FB1BE52}"/>
            </a:ext>
          </a:extLst>
        </xdr:cNvPr>
        <xdr:cNvSpPr txBox="1">
          <a:spLocks noChangeArrowheads="1"/>
        </xdr:cNvSpPr>
      </xdr:nvSpPr>
      <xdr:spPr bwMode="auto">
        <a:xfrm>
          <a:off x="3933825" y="31518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28575"/>
    <xdr:sp macro="" textlink="">
      <xdr:nvSpPr>
        <xdr:cNvPr id="2648" name="Text Box 43">
          <a:extLst>
            <a:ext uri="{FF2B5EF4-FFF2-40B4-BE49-F238E27FC236}">
              <a16:creationId xmlns:a16="http://schemas.microsoft.com/office/drawing/2014/main" id="{AB39CD2F-F0B3-4F95-A14B-5C0635D914CB}"/>
            </a:ext>
          </a:extLst>
        </xdr:cNvPr>
        <xdr:cNvSpPr txBox="1">
          <a:spLocks noChangeArrowheads="1"/>
        </xdr:cNvSpPr>
      </xdr:nvSpPr>
      <xdr:spPr bwMode="auto">
        <a:xfrm>
          <a:off x="3933825" y="31518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143</xdr:row>
      <xdr:rowOff>0</xdr:rowOff>
    </xdr:from>
    <xdr:ext cx="0" cy="171450"/>
    <xdr:sp macro="" textlink="">
      <xdr:nvSpPr>
        <xdr:cNvPr id="2649" name="Text Box 10">
          <a:extLst>
            <a:ext uri="{FF2B5EF4-FFF2-40B4-BE49-F238E27FC236}">
              <a16:creationId xmlns:a16="http://schemas.microsoft.com/office/drawing/2014/main" id="{C2B15139-6B93-461E-97EC-F7DBDE8F07ED}"/>
            </a:ext>
          </a:extLst>
        </xdr:cNvPr>
        <xdr:cNvSpPr txBox="1">
          <a:spLocks noChangeArrowheads="1"/>
        </xdr:cNvSpPr>
      </xdr:nvSpPr>
      <xdr:spPr bwMode="auto">
        <a:xfrm>
          <a:off x="1057275" y="315182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143</xdr:row>
      <xdr:rowOff>0</xdr:rowOff>
    </xdr:from>
    <xdr:ext cx="0" cy="171450"/>
    <xdr:sp macro="" textlink="">
      <xdr:nvSpPr>
        <xdr:cNvPr id="2650" name="Text Box 11">
          <a:extLst>
            <a:ext uri="{FF2B5EF4-FFF2-40B4-BE49-F238E27FC236}">
              <a16:creationId xmlns:a16="http://schemas.microsoft.com/office/drawing/2014/main" id="{C4CFA8E6-5B2A-4239-8042-49061E98E059}"/>
            </a:ext>
          </a:extLst>
        </xdr:cNvPr>
        <xdr:cNvSpPr txBox="1">
          <a:spLocks noChangeArrowheads="1"/>
        </xdr:cNvSpPr>
      </xdr:nvSpPr>
      <xdr:spPr bwMode="auto">
        <a:xfrm>
          <a:off x="1057275" y="315182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171450"/>
    <xdr:sp macro="" textlink="">
      <xdr:nvSpPr>
        <xdr:cNvPr id="2651" name="Text Box 65">
          <a:extLst>
            <a:ext uri="{FF2B5EF4-FFF2-40B4-BE49-F238E27FC236}">
              <a16:creationId xmlns:a16="http://schemas.microsoft.com/office/drawing/2014/main" id="{7AD9882F-C78E-4899-9347-86857F928CC3}"/>
            </a:ext>
          </a:extLst>
        </xdr:cNvPr>
        <xdr:cNvSpPr txBox="1">
          <a:spLocks noChangeArrowheads="1"/>
        </xdr:cNvSpPr>
      </xdr:nvSpPr>
      <xdr:spPr bwMode="auto">
        <a:xfrm>
          <a:off x="3933825" y="31518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171450"/>
    <xdr:sp macro="" textlink="">
      <xdr:nvSpPr>
        <xdr:cNvPr id="2652" name="Text Box 91">
          <a:extLst>
            <a:ext uri="{FF2B5EF4-FFF2-40B4-BE49-F238E27FC236}">
              <a16:creationId xmlns:a16="http://schemas.microsoft.com/office/drawing/2014/main" id="{B02F84C8-2E9D-4F7B-9362-B5C5BB65FD94}"/>
            </a:ext>
          </a:extLst>
        </xdr:cNvPr>
        <xdr:cNvSpPr txBox="1">
          <a:spLocks noChangeArrowheads="1"/>
        </xdr:cNvSpPr>
      </xdr:nvSpPr>
      <xdr:spPr bwMode="auto">
        <a:xfrm>
          <a:off x="3933825" y="31518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171450"/>
    <xdr:sp macro="" textlink="">
      <xdr:nvSpPr>
        <xdr:cNvPr id="2653" name="Text Box 65">
          <a:extLst>
            <a:ext uri="{FF2B5EF4-FFF2-40B4-BE49-F238E27FC236}">
              <a16:creationId xmlns:a16="http://schemas.microsoft.com/office/drawing/2014/main" id="{9CC42A51-0EAF-4282-93AB-289FF11D03AC}"/>
            </a:ext>
          </a:extLst>
        </xdr:cNvPr>
        <xdr:cNvSpPr txBox="1">
          <a:spLocks noChangeArrowheads="1"/>
        </xdr:cNvSpPr>
      </xdr:nvSpPr>
      <xdr:spPr bwMode="auto">
        <a:xfrm>
          <a:off x="3933825" y="31518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171450"/>
    <xdr:sp macro="" textlink="">
      <xdr:nvSpPr>
        <xdr:cNvPr id="2654" name="Text Box 91">
          <a:extLst>
            <a:ext uri="{FF2B5EF4-FFF2-40B4-BE49-F238E27FC236}">
              <a16:creationId xmlns:a16="http://schemas.microsoft.com/office/drawing/2014/main" id="{8F4590FD-4F3D-4677-AEE2-BCA1A1B7484C}"/>
            </a:ext>
          </a:extLst>
        </xdr:cNvPr>
        <xdr:cNvSpPr txBox="1">
          <a:spLocks noChangeArrowheads="1"/>
        </xdr:cNvSpPr>
      </xdr:nvSpPr>
      <xdr:spPr bwMode="auto">
        <a:xfrm>
          <a:off x="3933825" y="31518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143</xdr:row>
      <xdr:rowOff>0</xdr:rowOff>
    </xdr:from>
    <xdr:ext cx="76200" cy="171450"/>
    <xdr:sp macro="" textlink="">
      <xdr:nvSpPr>
        <xdr:cNvPr id="2655" name="Text Box 46">
          <a:extLst>
            <a:ext uri="{FF2B5EF4-FFF2-40B4-BE49-F238E27FC236}">
              <a16:creationId xmlns:a16="http://schemas.microsoft.com/office/drawing/2014/main" id="{2EB9A629-0FDD-4866-93CB-4F4AAECE9CB3}"/>
            </a:ext>
          </a:extLst>
        </xdr:cNvPr>
        <xdr:cNvSpPr txBox="1">
          <a:spLocks noChangeArrowheads="1"/>
        </xdr:cNvSpPr>
      </xdr:nvSpPr>
      <xdr:spPr bwMode="auto">
        <a:xfrm>
          <a:off x="4676775" y="31518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143</xdr:row>
      <xdr:rowOff>0</xdr:rowOff>
    </xdr:from>
    <xdr:ext cx="76200" cy="171450"/>
    <xdr:sp macro="" textlink="">
      <xdr:nvSpPr>
        <xdr:cNvPr id="2656" name="Text Box 43">
          <a:extLst>
            <a:ext uri="{FF2B5EF4-FFF2-40B4-BE49-F238E27FC236}">
              <a16:creationId xmlns:a16="http://schemas.microsoft.com/office/drawing/2014/main" id="{D63F8A01-A574-49B3-9739-D5742EBAC19C}"/>
            </a:ext>
          </a:extLst>
        </xdr:cNvPr>
        <xdr:cNvSpPr txBox="1">
          <a:spLocks noChangeArrowheads="1"/>
        </xdr:cNvSpPr>
      </xdr:nvSpPr>
      <xdr:spPr bwMode="auto">
        <a:xfrm>
          <a:off x="4676775" y="31518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66675"/>
    <xdr:sp macro="" textlink="">
      <xdr:nvSpPr>
        <xdr:cNvPr id="2657" name="Text Box 68">
          <a:extLst>
            <a:ext uri="{FF2B5EF4-FFF2-40B4-BE49-F238E27FC236}">
              <a16:creationId xmlns:a16="http://schemas.microsoft.com/office/drawing/2014/main" id="{B639631E-C3BD-4645-A246-704F9285467A}"/>
            </a:ext>
          </a:extLst>
        </xdr:cNvPr>
        <xdr:cNvSpPr txBox="1">
          <a:spLocks noChangeArrowheads="1"/>
        </xdr:cNvSpPr>
      </xdr:nvSpPr>
      <xdr:spPr bwMode="auto">
        <a:xfrm>
          <a:off x="3933825" y="31518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66675"/>
    <xdr:sp macro="" textlink="">
      <xdr:nvSpPr>
        <xdr:cNvPr id="2658" name="Text Box 69">
          <a:extLst>
            <a:ext uri="{FF2B5EF4-FFF2-40B4-BE49-F238E27FC236}">
              <a16:creationId xmlns:a16="http://schemas.microsoft.com/office/drawing/2014/main" id="{3DF074C0-527F-4A35-B8DC-4DB0B243EC2F}"/>
            </a:ext>
          </a:extLst>
        </xdr:cNvPr>
        <xdr:cNvSpPr txBox="1">
          <a:spLocks noChangeArrowheads="1"/>
        </xdr:cNvSpPr>
      </xdr:nvSpPr>
      <xdr:spPr bwMode="auto">
        <a:xfrm>
          <a:off x="3933825" y="31518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66675"/>
    <xdr:sp macro="" textlink="">
      <xdr:nvSpPr>
        <xdr:cNvPr id="2659" name="Text Box 70">
          <a:extLst>
            <a:ext uri="{FF2B5EF4-FFF2-40B4-BE49-F238E27FC236}">
              <a16:creationId xmlns:a16="http://schemas.microsoft.com/office/drawing/2014/main" id="{61174843-C42B-4781-944A-69F430F4E915}"/>
            </a:ext>
          </a:extLst>
        </xdr:cNvPr>
        <xdr:cNvSpPr txBox="1">
          <a:spLocks noChangeArrowheads="1"/>
        </xdr:cNvSpPr>
      </xdr:nvSpPr>
      <xdr:spPr bwMode="auto">
        <a:xfrm>
          <a:off x="3933825" y="31518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66675"/>
    <xdr:sp macro="" textlink="">
      <xdr:nvSpPr>
        <xdr:cNvPr id="2660" name="Text Box 71">
          <a:extLst>
            <a:ext uri="{FF2B5EF4-FFF2-40B4-BE49-F238E27FC236}">
              <a16:creationId xmlns:a16="http://schemas.microsoft.com/office/drawing/2014/main" id="{70D29AA8-66D9-4F3F-ABE7-DFB297849563}"/>
            </a:ext>
          </a:extLst>
        </xdr:cNvPr>
        <xdr:cNvSpPr txBox="1">
          <a:spLocks noChangeArrowheads="1"/>
        </xdr:cNvSpPr>
      </xdr:nvSpPr>
      <xdr:spPr bwMode="auto">
        <a:xfrm>
          <a:off x="3933825" y="31518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66675"/>
    <xdr:sp macro="" textlink="">
      <xdr:nvSpPr>
        <xdr:cNvPr id="2661" name="Text Box 72">
          <a:extLst>
            <a:ext uri="{FF2B5EF4-FFF2-40B4-BE49-F238E27FC236}">
              <a16:creationId xmlns:a16="http://schemas.microsoft.com/office/drawing/2014/main" id="{935673D1-F51C-452D-884D-26F96B18CB85}"/>
            </a:ext>
          </a:extLst>
        </xdr:cNvPr>
        <xdr:cNvSpPr txBox="1">
          <a:spLocks noChangeArrowheads="1"/>
        </xdr:cNvSpPr>
      </xdr:nvSpPr>
      <xdr:spPr bwMode="auto">
        <a:xfrm>
          <a:off x="3933825" y="31518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66675"/>
    <xdr:sp macro="" textlink="">
      <xdr:nvSpPr>
        <xdr:cNvPr id="2662" name="Text Box 73">
          <a:extLst>
            <a:ext uri="{FF2B5EF4-FFF2-40B4-BE49-F238E27FC236}">
              <a16:creationId xmlns:a16="http://schemas.microsoft.com/office/drawing/2014/main" id="{0B3EBC56-437A-4263-AB0F-46AF6AA1A693}"/>
            </a:ext>
          </a:extLst>
        </xdr:cNvPr>
        <xdr:cNvSpPr txBox="1">
          <a:spLocks noChangeArrowheads="1"/>
        </xdr:cNvSpPr>
      </xdr:nvSpPr>
      <xdr:spPr bwMode="auto">
        <a:xfrm>
          <a:off x="3933825" y="31518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28575"/>
    <xdr:sp macro="" textlink="">
      <xdr:nvSpPr>
        <xdr:cNvPr id="2663" name="Text Box 46">
          <a:extLst>
            <a:ext uri="{FF2B5EF4-FFF2-40B4-BE49-F238E27FC236}">
              <a16:creationId xmlns:a16="http://schemas.microsoft.com/office/drawing/2014/main" id="{FFBFB41F-4696-4D8E-B241-3129271B423F}"/>
            </a:ext>
          </a:extLst>
        </xdr:cNvPr>
        <xdr:cNvSpPr txBox="1">
          <a:spLocks noChangeArrowheads="1"/>
        </xdr:cNvSpPr>
      </xdr:nvSpPr>
      <xdr:spPr bwMode="auto">
        <a:xfrm>
          <a:off x="3933825" y="31518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28575"/>
    <xdr:sp macro="" textlink="">
      <xdr:nvSpPr>
        <xdr:cNvPr id="2664" name="Text Box 43">
          <a:extLst>
            <a:ext uri="{FF2B5EF4-FFF2-40B4-BE49-F238E27FC236}">
              <a16:creationId xmlns:a16="http://schemas.microsoft.com/office/drawing/2014/main" id="{A1754899-8A4E-4380-A2C0-33961E04892B}"/>
            </a:ext>
          </a:extLst>
        </xdr:cNvPr>
        <xdr:cNvSpPr txBox="1">
          <a:spLocks noChangeArrowheads="1"/>
        </xdr:cNvSpPr>
      </xdr:nvSpPr>
      <xdr:spPr bwMode="auto">
        <a:xfrm>
          <a:off x="3933825" y="31518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28575"/>
    <xdr:sp macro="" textlink="">
      <xdr:nvSpPr>
        <xdr:cNvPr id="2665" name="Text Box 46">
          <a:extLst>
            <a:ext uri="{FF2B5EF4-FFF2-40B4-BE49-F238E27FC236}">
              <a16:creationId xmlns:a16="http://schemas.microsoft.com/office/drawing/2014/main" id="{D144E9B7-5DCD-48A1-A780-36DEED8581BB}"/>
            </a:ext>
          </a:extLst>
        </xdr:cNvPr>
        <xdr:cNvSpPr txBox="1">
          <a:spLocks noChangeArrowheads="1"/>
        </xdr:cNvSpPr>
      </xdr:nvSpPr>
      <xdr:spPr bwMode="auto">
        <a:xfrm>
          <a:off x="3933825" y="31518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28575"/>
    <xdr:sp macro="" textlink="">
      <xdr:nvSpPr>
        <xdr:cNvPr id="2666" name="Text Box 43">
          <a:extLst>
            <a:ext uri="{FF2B5EF4-FFF2-40B4-BE49-F238E27FC236}">
              <a16:creationId xmlns:a16="http://schemas.microsoft.com/office/drawing/2014/main" id="{AD2D628F-28D7-483D-80C6-31E1F8A54E7C}"/>
            </a:ext>
          </a:extLst>
        </xdr:cNvPr>
        <xdr:cNvSpPr txBox="1">
          <a:spLocks noChangeArrowheads="1"/>
        </xdr:cNvSpPr>
      </xdr:nvSpPr>
      <xdr:spPr bwMode="auto">
        <a:xfrm>
          <a:off x="3933825" y="31518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66675"/>
    <xdr:sp macro="" textlink="">
      <xdr:nvSpPr>
        <xdr:cNvPr id="2667" name="Text Box 68">
          <a:extLst>
            <a:ext uri="{FF2B5EF4-FFF2-40B4-BE49-F238E27FC236}">
              <a16:creationId xmlns:a16="http://schemas.microsoft.com/office/drawing/2014/main" id="{B8055546-E88D-46BB-9450-A73AE2E025B9}"/>
            </a:ext>
          </a:extLst>
        </xdr:cNvPr>
        <xdr:cNvSpPr txBox="1">
          <a:spLocks noChangeArrowheads="1"/>
        </xdr:cNvSpPr>
      </xdr:nvSpPr>
      <xdr:spPr bwMode="auto">
        <a:xfrm>
          <a:off x="3933825" y="31518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66675"/>
    <xdr:sp macro="" textlink="">
      <xdr:nvSpPr>
        <xdr:cNvPr id="2668" name="Text Box 69">
          <a:extLst>
            <a:ext uri="{FF2B5EF4-FFF2-40B4-BE49-F238E27FC236}">
              <a16:creationId xmlns:a16="http://schemas.microsoft.com/office/drawing/2014/main" id="{FE249507-37EB-426F-BC4F-D530CD1D3DCA}"/>
            </a:ext>
          </a:extLst>
        </xdr:cNvPr>
        <xdr:cNvSpPr txBox="1">
          <a:spLocks noChangeArrowheads="1"/>
        </xdr:cNvSpPr>
      </xdr:nvSpPr>
      <xdr:spPr bwMode="auto">
        <a:xfrm>
          <a:off x="3933825" y="31518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66675"/>
    <xdr:sp macro="" textlink="">
      <xdr:nvSpPr>
        <xdr:cNvPr id="2669" name="Text Box 70">
          <a:extLst>
            <a:ext uri="{FF2B5EF4-FFF2-40B4-BE49-F238E27FC236}">
              <a16:creationId xmlns:a16="http://schemas.microsoft.com/office/drawing/2014/main" id="{AF58DDEA-16F2-4EF4-B659-63AD072DC98C}"/>
            </a:ext>
          </a:extLst>
        </xdr:cNvPr>
        <xdr:cNvSpPr txBox="1">
          <a:spLocks noChangeArrowheads="1"/>
        </xdr:cNvSpPr>
      </xdr:nvSpPr>
      <xdr:spPr bwMode="auto">
        <a:xfrm>
          <a:off x="3933825" y="31518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66675"/>
    <xdr:sp macro="" textlink="">
      <xdr:nvSpPr>
        <xdr:cNvPr id="2670" name="Text Box 71">
          <a:extLst>
            <a:ext uri="{FF2B5EF4-FFF2-40B4-BE49-F238E27FC236}">
              <a16:creationId xmlns:a16="http://schemas.microsoft.com/office/drawing/2014/main" id="{4794E618-AD0B-4355-97E5-EC5F11919F09}"/>
            </a:ext>
          </a:extLst>
        </xdr:cNvPr>
        <xdr:cNvSpPr txBox="1">
          <a:spLocks noChangeArrowheads="1"/>
        </xdr:cNvSpPr>
      </xdr:nvSpPr>
      <xdr:spPr bwMode="auto">
        <a:xfrm>
          <a:off x="3933825" y="31518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66675"/>
    <xdr:sp macro="" textlink="">
      <xdr:nvSpPr>
        <xdr:cNvPr id="2671" name="Text Box 72">
          <a:extLst>
            <a:ext uri="{FF2B5EF4-FFF2-40B4-BE49-F238E27FC236}">
              <a16:creationId xmlns:a16="http://schemas.microsoft.com/office/drawing/2014/main" id="{4189F793-86F6-43C9-9513-F9EEB3591675}"/>
            </a:ext>
          </a:extLst>
        </xdr:cNvPr>
        <xdr:cNvSpPr txBox="1">
          <a:spLocks noChangeArrowheads="1"/>
        </xdr:cNvSpPr>
      </xdr:nvSpPr>
      <xdr:spPr bwMode="auto">
        <a:xfrm>
          <a:off x="3933825" y="31518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66675"/>
    <xdr:sp macro="" textlink="">
      <xdr:nvSpPr>
        <xdr:cNvPr id="2672" name="Text Box 73">
          <a:extLst>
            <a:ext uri="{FF2B5EF4-FFF2-40B4-BE49-F238E27FC236}">
              <a16:creationId xmlns:a16="http://schemas.microsoft.com/office/drawing/2014/main" id="{44FF8CDF-2212-4598-BE83-A456E2A1D41E}"/>
            </a:ext>
          </a:extLst>
        </xdr:cNvPr>
        <xdr:cNvSpPr txBox="1">
          <a:spLocks noChangeArrowheads="1"/>
        </xdr:cNvSpPr>
      </xdr:nvSpPr>
      <xdr:spPr bwMode="auto">
        <a:xfrm>
          <a:off x="3933825" y="31518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28575"/>
    <xdr:sp macro="" textlink="">
      <xdr:nvSpPr>
        <xdr:cNvPr id="2673" name="Text Box 46">
          <a:extLst>
            <a:ext uri="{FF2B5EF4-FFF2-40B4-BE49-F238E27FC236}">
              <a16:creationId xmlns:a16="http://schemas.microsoft.com/office/drawing/2014/main" id="{6C132FEF-001B-4D63-A928-75412D2749B5}"/>
            </a:ext>
          </a:extLst>
        </xdr:cNvPr>
        <xdr:cNvSpPr txBox="1">
          <a:spLocks noChangeArrowheads="1"/>
        </xdr:cNvSpPr>
      </xdr:nvSpPr>
      <xdr:spPr bwMode="auto">
        <a:xfrm>
          <a:off x="3933825" y="31518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28575"/>
    <xdr:sp macro="" textlink="">
      <xdr:nvSpPr>
        <xdr:cNvPr id="2674" name="Text Box 43">
          <a:extLst>
            <a:ext uri="{FF2B5EF4-FFF2-40B4-BE49-F238E27FC236}">
              <a16:creationId xmlns:a16="http://schemas.microsoft.com/office/drawing/2014/main" id="{18EBA104-8B6A-44C3-B4AE-EA294CEE5D99}"/>
            </a:ext>
          </a:extLst>
        </xdr:cNvPr>
        <xdr:cNvSpPr txBox="1">
          <a:spLocks noChangeArrowheads="1"/>
        </xdr:cNvSpPr>
      </xdr:nvSpPr>
      <xdr:spPr bwMode="auto">
        <a:xfrm>
          <a:off x="3933825" y="31518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28575"/>
    <xdr:sp macro="" textlink="">
      <xdr:nvSpPr>
        <xdr:cNvPr id="2675" name="Text Box 46">
          <a:extLst>
            <a:ext uri="{FF2B5EF4-FFF2-40B4-BE49-F238E27FC236}">
              <a16:creationId xmlns:a16="http://schemas.microsoft.com/office/drawing/2014/main" id="{84692AF6-EC10-454D-B7B5-6429CD598FD9}"/>
            </a:ext>
          </a:extLst>
        </xdr:cNvPr>
        <xdr:cNvSpPr txBox="1">
          <a:spLocks noChangeArrowheads="1"/>
        </xdr:cNvSpPr>
      </xdr:nvSpPr>
      <xdr:spPr bwMode="auto">
        <a:xfrm>
          <a:off x="3933825" y="31518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28575"/>
    <xdr:sp macro="" textlink="">
      <xdr:nvSpPr>
        <xdr:cNvPr id="2676" name="Text Box 43">
          <a:extLst>
            <a:ext uri="{FF2B5EF4-FFF2-40B4-BE49-F238E27FC236}">
              <a16:creationId xmlns:a16="http://schemas.microsoft.com/office/drawing/2014/main" id="{133560A2-0305-4F45-AF60-3A0C01584F7F}"/>
            </a:ext>
          </a:extLst>
        </xdr:cNvPr>
        <xdr:cNvSpPr txBox="1">
          <a:spLocks noChangeArrowheads="1"/>
        </xdr:cNvSpPr>
      </xdr:nvSpPr>
      <xdr:spPr bwMode="auto">
        <a:xfrm>
          <a:off x="3933825" y="31518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47625"/>
    <xdr:sp macro="" textlink="">
      <xdr:nvSpPr>
        <xdr:cNvPr id="2677" name="Text Box 68">
          <a:extLst>
            <a:ext uri="{FF2B5EF4-FFF2-40B4-BE49-F238E27FC236}">
              <a16:creationId xmlns:a16="http://schemas.microsoft.com/office/drawing/2014/main" id="{427D9C5E-452D-4386-9ECF-957E550D96CC}"/>
            </a:ext>
          </a:extLst>
        </xdr:cNvPr>
        <xdr:cNvSpPr txBox="1">
          <a:spLocks noChangeArrowheads="1"/>
        </xdr:cNvSpPr>
      </xdr:nvSpPr>
      <xdr:spPr bwMode="auto">
        <a:xfrm>
          <a:off x="3933825" y="31518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47625"/>
    <xdr:sp macro="" textlink="">
      <xdr:nvSpPr>
        <xdr:cNvPr id="2678" name="Text Box 69">
          <a:extLst>
            <a:ext uri="{FF2B5EF4-FFF2-40B4-BE49-F238E27FC236}">
              <a16:creationId xmlns:a16="http://schemas.microsoft.com/office/drawing/2014/main" id="{AFA8CD9D-05BD-453D-8CB8-FBCB92B8EBB7}"/>
            </a:ext>
          </a:extLst>
        </xdr:cNvPr>
        <xdr:cNvSpPr txBox="1">
          <a:spLocks noChangeArrowheads="1"/>
        </xdr:cNvSpPr>
      </xdr:nvSpPr>
      <xdr:spPr bwMode="auto">
        <a:xfrm>
          <a:off x="3933825" y="31518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47625"/>
    <xdr:sp macro="" textlink="">
      <xdr:nvSpPr>
        <xdr:cNvPr id="2679" name="Text Box 70">
          <a:extLst>
            <a:ext uri="{FF2B5EF4-FFF2-40B4-BE49-F238E27FC236}">
              <a16:creationId xmlns:a16="http://schemas.microsoft.com/office/drawing/2014/main" id="{A289B1D1-F1C3-4865-9AA6-51E79EA00ADD}"/>
            </a:ext>
          </a:extLst>
        </xdr:cNvPr>
        <xdr:cNvSpPr txBox="1">
          <a:spLocks noChangeArrowheads="1"/>
        </xdr:cNvSpPr>
      </xdr:nvSpPr>
      <xdr:spPr bwMode="auto">
        <a:xfrm>
          <a:off x="3933825" y="31518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47625"/>
    <xdr:sp macro="" textlink="">
      <xdr:nvSpPr>
        <xdr:cNvPr id="2680" name="Text Box 71">
          <a:extLst>
            <a:ext uri="{FF2B5EF4-FFF2-40B4-BE49-F238E27FC236}">
              <a16:creationId xmlns:a16="http://schemas.microsoft.com/office/drawing/2014/main" id="{DC2EBC5B-EE81-456F-92DA-C10F7E417513}"/>
            </a:ext>
          </a:extLst>
        </xdr:cNvPr>
        <xdr:cNvSpPr txBox="1">
          <a:spLocks noChangeArrowheads="1"/>
        </xdr:cNvSpPr>
      </xdr:nvSpPr>
      <xdr:spPr bwMode="auto">
        <a:xfrm>
          <a:off x="3933825" y="31518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47625"/>
    <xdr:sp macro="" textlink="">
      <xdr:nvSpPr>
        <xdr:cNvPr id="2681" name="Text Box 72">
          <a:extLst>
            <a:ext uri="{FF2B5EF4-FFF2-40B4-BE49-F238E27FC236}">
              <a16:creationId xmlns:a16="http://schemas.microsoft.com/office/drawing/2014/main" id="{FDDDD748-4F19-4151-B842-368FA0347EA5}"/>
            </a:ext>
          </a:extLst>
        </xdr:cNvPr>
        <xdr:cNvSpPr txBox="1">
          <a:spLocks noChangeArrowheads="1"/>
        </xdr:cNvSpPr>
      </xdr:nvSpPr>
      <xdr:spPr bwMode="auto">
        <a:xfrm>
          <a:off x="3933825" y="31518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47625"/>
    <xdr:sp macro="" textlink="">
      <xdr:nvSpPr>
        <xdr:cNvPr id="2682" name="Text Box 73">
          <a:extLst>
            <a:ext uri="{FF2B5EF4-FFF2-40B4-BE49-F238E27FC236}">
              <a16:creationId xmlns:a16="http://schemas.microsoft.com/office/drawing/2014/main" id="{F6F5CB3F-859E-48F6-978F-2C9DBFE3B703}"/>
            </a:ext>
          </a:extLst>
        </xdr:cNvPr>
        <xdr:cNvSpPr txBox="1">
          <a:spLocks noChangeArrowheads="1"/>
        </xdr:cNvSpPr>
      </xdr:nvSpPr>
      <xdr:spPr bwMode="auto">
        <a:xfrm>
          <a:off x="3933825" y="31518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28575"/>
    <xdr:sp macro="" textlink="">
      <xdr:nvSpPr>
        <xdr:cNvPr id="2683" name="Text Box 46">
          <a:extLst>
            <a:ext uri="{FF2B5EF4-FFF2-40B4-BE49-F238E27FC236}">
              <a16:creationId xmlns:a16="http://schemas.microsoft.com/office/drawing/2014/main" id="{F989FC75-A286-48ED-A672-70019E828584}"/>
            </a:ext>
          </a:extLst>
        </xdr:cNvPr>
        <xdr:cNvSpPr txBox="1">
          <a:spLocks noChangeArrowheads="1"/>
        </xdr:cNvSpPr>
      </xdr:nvSpPr>
      <xdr:spPr bwMode="auto">
        <a:xfrm>
          <a:off x="3933825" y="31518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28575"/>
    <xdr:sp macro="" textlink="">
      <xdr:nvSpPr>
        <xdr:cNvPr id="2684" name="Text Box 43">
          <a:extLst>
            <a:ext uri="{FF2B5EF4-FFF2-40B4-BE49-F238E27FC236}">
              <a16:creationId xmlns:a16="http://schemas.microsoft.com/office/drawing/2014/main" id="{5AE62781-C134-431A-8216-38B89E8B89B5}"/>
            </a:ext>
          </a:extLst>
        </xdr:cNvPr>
        <xdr:cNvSpPr txBox="1">
          <a:spLocks noChangeArrowheads="1"/>
        </xdr:cNvSpPr>
      </xdr:nvSpPr>
      <xdr:spPr bwMode="auto">
        <a:xfrm>
          <a:off x="3933825" y="31518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28575"/>
    <xdr:sp macro="" textlink="">
      <xdr:nvSpPr>
        <xdr:cNvPr id="2685" name="Text Box 46">
          <a:extLst>
            <a:ext uri="{FF2B5EF4-FFF2-40B4-BE49-F238E27FC236}">
              <a16:creationId xmlns:a16="http://schemas.microsoft.com/office/drawing/2014/main" id="{B6571F0A-7984-4753-B3C2-98C2A7939C45}"/>
            </a:ext>
          </a:extLst>
        </xdr:cNvPr>
        <xdr:cNvSpPr txBox="1">
          <a:spLocks noChangeArrowheads="1"/>
        </xdr:cNvSpPr>
      </xdr:nvSpPr>
      <xdr:spPr bwMode="auto">
        <a:xfrm>
          <a:off x="3933825" y="31518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28575"/>
    <xdr:sp macro="" textlink="">
      <xdr:nvSpPr>
        <xdr:cNvPr id="2686" name="Text Box 43">
          <a:extLst>
            <a:ext uri="{FF2B5EF4-FFF2-40B4-BE49-F238E27FC236}">
              <a16:creationId xmlns:a16="http://schemas.microsoft.com/office/drawing/2014/main" id="{558881E1-924F-4A74-8292-7D110C983740}"/>
            </a:ext>
          </a:extLst>
        </xdr:cNvPr>
        <xdr:cNvSpPr txBox="1">
          <a:spLocks noChangeArrowheads="1"/>
        </xdr:cNvSpPr>
      </xdr:nvSpPr>
      <xdr:spPr bwMode="auto">
        <a:xfrm>
          <a:off x="3933825" y="31518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171450"/>
    <xdr:sp macro="" textlink="">
      <xdr:nvSpPr>
        <xdr:cNvPr id="2687" name="Text Box 65">
          <a:extLst>
            <a:ext uri="{FF2B5EF4-FFF2-40B4-BE49-F238E27FC236}">
              <a16:creationId xmlns:a16="http://schemas.microsoft.com/office/drawing/2014/main" id="{F0C60A17-5AE7-4046-B604-C2BE496657AE}"/>
            </a:ext>
          </a:extLst>
        </xdr:cNvPr>
        <xdr:cNvSpPr txBox="1">
          <a:spLocks noChangeArrowheads="1"/>
        </xdr:cNvSpPr>
      </xdr:nvSpPr>
      <xdr:spPr bwMode="auto">
        <a:xfrm>
          <a:off x="3933825" y="31518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171450"/>
    <xdr:sp macro="" textlink="">
      <xdr:nvSpPr>
        <xdr:cNvPr id="2688" name="Text Box 91">
          <a:extLst>
            <a:ext uri="{FF2B5EF4-FFF2-40B4-BE49-F238E27FC236}">
              <a16:creationId xmlns:a16="http://schemas.microsoft.com/office/drawing/2014/main" id="{CE0D3DB9-73B6-471D-8384-F5DFF5A22601}"/>
            </a:ext>
          </a:extLst>
        </xdr:cNvPr>
        <xdr:cNvSpPr txBox="1">
          <a:spLocks noChangeArrowheads="1"/>
        </xdr:cNvSpPr>
      </xdr:nvSpPr>
      <xdr:spPr bwMode="auto">
        <a:xfrm>
          <a:off x="3933825" y="31518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171450"/>
    <xdr:sp macro="" textlink="">
      <xdr:nvSpPr>
        <xdr:cNvPr id="2689" name="Text Box 65">
          <a:extLst>
            <a:ext uri="{FF2B5EF4-FFF2-40B4-BE49-F238E27FC236}">
              <a16:creationId xmlns:a16="http://schemas.microsoft.com/office/drawing/2014/main" id="{04A5AA91-86D3-4840-B174-C57E088F0477}"/>
            </a:ext>
          </a:extLst>
        </xdr:cNvPr>
        <xdr:cNvSpPr txBox="1">
          <a:spLocks noChangeArrowheads="1"/>
        </xdr:cNvSpPr>
      </xdr:nvSpPr>
      <xdr:spPr bwMode="auto">
        <a:xfrm>
          <a:off x="3933825" y="31518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143</xdr:row>
      <xdr:rowOff>0</xdr:rowOff>
    </xdr:from>
    <xdr:ext cx="76200" cy="171450"/>
    <xdr:sp macro="" textlink="">
      <xdr:nvSpPr>
        <xdr:cNvPr id="2690" name="Text Box 46">
          <a:extLst>
            <a:ext uri="{FF2B5EF4-FFF2-40B4-BE49-F238E27FC236}">
              <a16:creationId xmlns:a16="http://schemas.microsoft.com/office/drawing/2014/main" id="{9E50AEF0-CC8D-46C7-9E4B-190573C5E8B6}"/>
            </a:ext>
          </a:extLst>
        </xdr:cNvPr>
        <xdr:cNvSpPr txBox="1">
          <a:spLocks noChangeArrowheads="1"/>
        </xdr:cNvSpPr>
      </xdr:nvSpPr>
      <xdr:spPr bwMode="auto">
        <a:xfrm>
          <a:off x="4676775" y="31518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143</xdr:row>
      <xdr:rowOff>0</xdr:rowOff>
    </xdr:from>
    <xdr:ext cx="76200" cy="171450"/>
    <xdr:sp macro="" textlink="">
      <xdr:nvSpPr>
        <xdr:cNvPr id="2691" name="Text Box 43">
          <a:extLst>
            <a:ext uri="{FF2B5EF4-FFF2-40B4-BE49-F238E27FC236}">
              <a16:creationId xmlns:a16="http://schemas.microsoft.com/office/drawing/2014/main" id="{A05F6BCD-3B5D-41AB-AD5E-0410846BD157}"/>
            </a:ext>
          </a:extLst>
        </xdr:cNvPr>
        <xdr:cNvSpPr txBox="1">
          <a:spLocks noChangeArrowheads="1"/>
        </xdr:cNvSpPr>
      </xdr:nvSpPr>
      <xdr:spPr bwMode="auto">
        <a:xfrm>
          <a:off x="4676775" y="31518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66675"/>
    <xdr:sp macro="" textlink="">
      <xdr:nvSpPr>
        <xdr:cNvPr id="2692" name="Text Box 68">
          <a:extLst>
            <a:ext uri="{FF2B5EF4-FFF2-40B4-BE49-F238E27FC236}">
              <a16:creationId xmlns:a16="http://schemas.microsoft.com/office/drawing/2014/main" id="{DFA5E08A-52A7-4098-9A20-DC00D19AD431}"/>
            </a:ext>
          </a:extLst>
        </xdr:cNvPr>
        <xdr:cNvSpPr txBox="1">
          <a:spLocks noChangeArrowheads="1"/>
        </xdr:cNvSpPr>
      </xdr:nvSpPr>
      <xdr:spPr bwMode="auto">
        <a:xfrm>
          <a:off x="3933825" y="31518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66675"/>
    <xdr:sp macro="" textlink="">
      <xdr:nvSpPr>
        <xdr:cNvPr id="2693" name="Text Box 69">
          <a:extLst>
            <a:ext uri="{FF2B5EF4-FFF2-40B4-BE49-F238E27FC236}">
              <a16:creationId xmlns:a16="http://schemas.microsoft.com/office/drawing/2014/main" id="{4550BFCA-22BC-474D-A0FF-864A940258CF}"/>
            </a:ext>
          </a:extLst>
        </xdr:cNvPr>
        <xdr:cNvSpPr txBox="1">
          <a:spLocks noChangeArrowheads="1"/>
        </xdr:cNvSpPr>
      </xdr:nvSpPr>
      <xdr:spPr bwMode="auto">
        <a:xfrm>
          <a:off x="3933825" y="31518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66675"/>
    <xdr:sp macro="" textlink="">
      <xdr:nvSpPr>
        <xdr:cNvPr id="2694" name="Text Box 70">
          <a:extLst>
            <a:ext uri="{FF2B5EF4-FFF2-40B4-BE49-F238E27FC236}">
              <a16:creationId xmlns:a16="http://schemas.microsoft.com/office/drawing/2014/main" id="{059A017A-20AF-4414-9C7E-B4BD3746B970}"/>
            </a:ext>
          </a:extLst>
        </xdr:cNvPr>
        <xdr:cNvSpPr txBox="1">
          <a:spLocks noChangeArrowheads="1"/>
        </xdr:cNvSpPr>
      </xdr:nvSpPr>
      <xdr:spPr bwMode="auto">
        <a:xfrm>
          <a:off x="3933825" y="31518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66675"/>
    <xdr:sp macro="" textlink="">
      <xdr:nvSpPr>
        <xdr:cNvPr id="2695" name="Text Box 71">
          <a:extLst>
            <a:ext uri="{FF2B5EF4-FFF2-40B4-BE49-F238E27FC236}">
              <a16:creationId xmlns:a16="http://schemas.microsoft.com/office/drawing/2014/main" id="{838004E3-6CFB-498C-9AF8-663E8A45593E}"/>
            </a:ext>
          </a:extLst>
        </xdr:cNvPr>
        <xdr:cNvSpPr txBox="1">
          <a:spLocks noChangeArrowheads="1"/>
        </xdr:cNvSpPr>
      </xdr:nvSpPr>
      <xdr:spPr bwMode="auto">
        <a:xfrm>
          <a:off x="3933825" y="31518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66675"/>
    <xdr:sp macro="" textlink="">
      <xdr:nvSpPr>
        <xdr:cNvPr id="2696" name="Text Box 72">
          <a:extLst>
            <a:ext uri="{FF2B5EF4-FFF2-40B4-BE49-F238E27FC236}">
              <a16:creationId xmlns:a16="http://schemas.microsoft.com/office/drawing/2014/main" id="{E8AC2A70-CCA4-4CA4-AD5B-D5F72BECE3B4}"/>
            </a:ext>
          </a:extLst>
        </xdr:cNvPr>
        <xdr:cNvSpPr txBox="1">
          <a:spLocks noChangeArrowheads="1"/>
        </xdr:cNvSpPr>
      </xdr:nvSpPr>
      <xdr:spPr bwMode="auto">
        <a:xfrm>
          <a:off x="3933825" y="31518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66675"/>
    <xdr:sp macro="" textlink="">
      <xdr:nvSpPr>
        <xdr:cNvPr id="2697" name="Text Box 73">
          <a:extLst>
            <a:ext uri="{FF2B5EF4-FFF2-40B4-BE49-F238E27FC236}">
              <a16:creationId xmlns:a16="http://schemas.microsoft.com/office/drawing/2014/main" id="{C2B2C94C-9800-4263-AAEE-D446C412AD1C}"/>
            </a:ext>
          </a:extLst>
        </xdr:cNvPr>
        <xdr:cNvSpPr txBox="1">
          <a:spLocks noChangeArrowheads="1"/>
        </xdr:cNvSpPr>
      </xdr:nvSpPr>
      <xdr:spPr bwMode="auto">
        <a:xfrm>
          <a:off x="3933825" y="31518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28575"/>
    <xdr:sp macro="" textlink="">
      <xdr:nvSpPr>
        <xdr:cNvPr id="2698" name="Text Box 46">
          <a:extLst>
            <a:ext uri="{FF2B5EF4-FFF2-40B4-BE49-F238E27FC236}">
              <a16:creationId xmlns:a16="http://schemas.microsoft.com/office/drawing/2014/main" id="{62F3A2D3-133E-4658-8C95-714D88C3B0BB}"/>
            </a:ext>
          </a:extLst>
        </xdr:cNvPr>
        <xdr:cNvSpPr txBox="1">
          <a:spLocks noChangeArrowheads="1"/>
        </xdr:cNvSpPr>
      </xdr:nvSpPr>
      <xdr:spPr bwMode="auto">
        <a:xfrm>
          <a:off x="3933825" y="31518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28575"/>
    <xdr:sp macro="" textlink="">
      <xdr:nvSpPr>
        <xdr:cNvPr id="2699" name="Text Box 43">
          <a:extLst>
            <a:ext uri="{FF2B5EF4-FFF2-40B4-BE49-F238E27FC236}">
              <a16:creationId xmlns:a16="http://schemas.microsoft.com/office/drawing/2014/main" id="{FCFFBE47-B1DD-45DB-9491-114F4DB6F005}"/>
            </a:ext>
          </a:extLst>
        </xdr:cNvPr>
        <xdr:cNvSpPr txBox="1">
          <a:spLocks noChangeArrowheads="1"/>
        </xdr:cNvSpPr>
      </xdr:nvSpPr>
      <xdr:spPr bwMode="auto">
        <a:xfrm>
          <a:off x="3933825" y="31518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28575"/>
    <xdr:sp macro="" textlink="">
      <xdr:nvSpPr>
        <xdr:cNvPr id="2700" name="Text Box 46">
          <a:extLst>
            <a:ext uri="{FF2B5EF4-FFF2-40B4-BE49-F238E27FC236}">
              <a16:creationId xmlns:a16="http://schemas.microsoft.com/office/drawing/2014/main" id="{0806CD5A-73D5-43F0-B92D-6883B309ABFD}"/>
            </a:ext>
          </a:extLst>
        </xdr:cNvPr>
        <xdr:cNvSpPr txBox="1">
          <a:spLocks noChangeArrowheads="1"/>
        </xdr:cNvSpPr>
      </xdr:nvSpPr>
      <xdr:spPr bwMode="auto">
        <a:xfrm>
          <a:off x="3933825" y="31518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28575"/>
    <xdr:sp macro="" textlink="">
      <xdr:nvSpPr>
        <xdr:cNvPr id="2701" name="Text Box 43">
          <a:extLst>
            <a:ext uri="{FF2B5EF4-FFF2-40B4-BE49-F238E27FC236}">
              <a16:creationId xmlns:a16="http://schemas.microsoft.com/office/drawing/2014/main" id="{BBC72673-7C12-4C49-960D-246CF2E7CA35}"/>
            </a:ext>
          </a:extLst>
        </xdr:cNvPr>
        <xdr:cNvSpPr txBox="1">
          <a:spLocks noChangeArrowheads="1"/>
        </xdr:cNvSpPr>
      </xdr:nvSpPr>
      <xdr:spPr bwMode="auto">
        <a:xfrm>
          <a:off x="3933825" y="31518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66675"/>
    <xdr:sp macro="" textlink="">
      <xdr:nvSpPr>
        <xdr:cNvPr id="2702" name="Text Box 68">
          <a:extLst>
            <a:ext uri="{FF2B5EF4-FFF2-40B4-BE49-F238E27FC236}">
              <a16:creationId xmlns:a16="http://schemas.microsoft.com/office/drawing/2014/main" id="{BF684DAB-5AF6-4E3B-B9AC-BBC2DBE69546}"/>
            </a:ext>
          </a:extLst>
        </xdr:cNvPr>
        <xdr:cNvSpPr txBox="1">
          <a:spLocks noChangeArrowheads="1"/>
        </xdr:cNvSpPr>
      </xdr:nvSpPr>
      <xdr:spPr bwMode="auto">
        <a:xfrm>
          <a:off x="3933825" y="31518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66675"/>
    <xdr:sp macro="" textlink="">
      <xdr:nvSpPr>
        <xdr:cNvPr id="2703" name="Text Box 69">
          <a:extLst>
            <a:ext uri="{FF2B5EF4-FFF2-40B4-BE49-F238E27FC236}">
              <a16:creationId xmlns:a16="http://schemas.microsoft.com/office/drawing/2014/main" id="{A37B5FF5-90C9-4A29-99DA-DA40BA4E86E7}"/>
            </a:ext>
          </a:extLst>
        </xdr:cNvPr>
        <xdr:cNvSpPr txBox="1">
          <a:spLocks noChangeArrowheads="1"/>
        </xdr:cNvSpPr>
      </xdr:nvSpPr>
      <xdr:spPr bwMode="auto">
        <a:xfrm>
          <a:off x="3933825" y="31518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66675"/>
    <xdr:sp macro="" textlink="">
      <xdr:nvSpPr>
        <xdr:cNvPr id="2704" name="Text Box 70">
          <a:extLst>
            <a:ext uri="{FF2B5EF4-FFF2-40B4-BE49-F238E27FC236}">
              <a16:creationId xmlns:a16="http://schemas.microsoft.com/office/drawing/2014/main" id="{4384C312-AE24-47B7-A7C9-D84F517F3F73}"/>
            </a:ext>
          </a:extLst>
        </xdr:cNvPr>
        <xdr:cNvSpPr txBox="1">
          <a:spLocks noChangeArrowheads="1"/>
        </xdr:cNvSpPr>
      </xdr:nvSpPr>
      <xdr:spPr bwMode="auto">
        <a:xfrm>
          <a:off x="3933825" y="31518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66675"/>
    <xdr:sp macro="" textlink="">
      <xdr:nvSpPr>
        <xdr:cNvPr id="2705" name="Text Box 71">
          <a:extLst>
            <a:ext uri="{FF2B5EF4-FFF2-40B4-BE49-F238E27FC236}">
              <a16:creationId xmlns:a16="http://schemas.microsoft.com/office/drawing/2014/main" id="{78007E2D-B4D3-409C-8786-82CC6EF9EDE1}"/>
            </a:ext>
          </a:extLst>
        </xdr:cNvPr>
        <xdr:cNvSpPr txBox="1">
          <a:spLocks noChangeArrowheads="1"/>
        </xdr:cNvSpPr>
      </xdr:nvSpPr>
      <xdr:spPr bwMode="auto">
        <a:xfrm>
          <a:off x="3933825" y="31518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66675"/>
    <xdr:sp macro="" textlink="">
      <xdr:nvSpPr>
        <xdr:cNvPr id="2706" name="Text Box 72">
          <a:extLst>
            <a:ext uri="{FF2B5EF4-FFF2-40B4-BE49-F238E27FC236}">
              <a16:creationId xmlns:a16="http://schemas.microsoft.com/office/drawing/2014/main" id="{7090ADA3-197A-46FB-9421-90574A4E351B}"/>
            </a:ext>
          </a:extLst>
        </xdr:cNvPr>
        <xdr:cNvSpPr txBox="1">
          <a:spLocks noChangeArrowheads="1"/>
        </xdr:cNvSpPr>
      </xdr:nvSpPr>
      <xdr:spPr bwMode="auto">
        <a:xfrm>
          <a:off x="3933825" y="31518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66675"/>
    <xdr:sp macro="" textlink="">
      <xdr:nvSpPr>
        <xdr:cNvPr id="2707" name="Text Box 73">
          <a:extLst>
            <a:ext uri="{FF2B5EF4-FFF2-40B4-BE49-F238E27FC236}">
              <a16:creationId xmlns:a16="http://schemas.microsoft.com/office/drawing/2014/main" id="{A569AE3D-54D4-4CBC-BC79-F0079E0E0A9E}"/>
            </a:ext>
          </a:extLst>
        </xdr:cNvPr>
        <xdr:cNvSpPr txBox="1">
          <a:spLocks noChangeArrowheads="1"/>
        </xdr:cNvSpPr>
      </xdr:nvSpPr>
      <xdr:spPr bwMode="auto">
        <a:xfrm>
          <a:off x="3933825" y="31518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28575"/>
    <xdr:sp macro="" textlink="">
      <xdr:nvSpPr>
        <xdr:cNvPr id="2708" name="Text Box 46">
          <a:extLst>
            <a:ext uri="{FF2B5EF4-FFF2-40B4-BE49-F238E27FC236}">
              <a16:creationId xmlns:a16="http://schemas.microsoft.com/office/drawing/2014/main" id="{1CF4DC48-61A3-4695-AED6-DF5F993D9262}"/>
            </a:ext>
          </a:extLst>
        </xdr:cNvPr>
        <xdr:cNvSpPr txBox="1">
          <a:spLocks noChangeArrowheads="1"/>
        </xdr:cNvSpPr>
      </xdr:nvSpPr>
      <xdr:spPr bwMode="auto">
        <a:xfrm>
          <a:off x="3933825" y="31518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28575"/>
    <xdr:sp macro="" textlink="">
      <xdr:nvSpPr>
        <xdr:cNvPr id="2709" name="Text Box 43">
          <a:extLst>
            <a:ext uri="{FF2B5EF4-FFF2-40B4-BE49-F238E27FC236}">
              <a16:creationId xmlns:a16="http://schemas.microsoft.com/office/drawing/2014/main" id="{CC3A11E1-50EF-4AAD-A492-1A58343689ED}"/>
            </a:ext>
          </a:extLst>
        </xdr:cNvPr>
        <xdr:cNvSpPr txBox="1">
          <a:spLocks noChangeArrowheads="1"/>
        </xdr:cNvSpPr>
      </xdr:nvSpPr>
      <xdr:spPr bwMode="auto">
        <a:xfrm>
          <a:off x="3933825" y="31518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28575"/>
    <xdr:sp macro="" textlink="">
      <xdr:nvSpPr>
        <xdr:cNvPr id="2710" name="Text Box 46">
          <a:extLst>
            <a:ext uri="{FF2B5EF4-FFF2-40B4-BE49-F238E27FC236}">
              <a16:creationId xmlns:a16="http://schemas.microsoft.com/office/drawing/2014/main" id="{6711EBD9-1221-4D2E-B3F1-3B6E20E1D99B}"/>
            </a:ext>
          </a:extLst>
        </xdr:cNvPr>
        <xdr:cNvSpPr txBox="1">
          <a:spLocks noChangeArrowheads="1"/>
        </xdr:cNvSpPr>
      </xdr:nvSpPr>
      <xdr:spPr bwMode="auto">
        <a:xfrm>
          <a:off x="3933825" y="31518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28575"/>
    <xdr:sp macro="" textlink="">
      <xdr:nvSpPr>
        <xdr:cNvPr id="2711" name="Text Box 43">
          <a:extLst>
            <a:ext uri="{FF2B5EF4-FFF2-40B4-BE49-F238E27FC236}">
              <a16:creationId xmlns:a16="http://schemas.microsoft.com/office/drawing/2014/main" id="{C1CF1E9C-3B8C-4E03-8AC8-BD7ABDF4E7E3}"/>
            </a:ext>
          </a:extLst>
        </xdr:cNvPr>
        <xdr:cNvSpPr txBox="1">
          <a:spLocks noChangeArrowheads="1"/>
        </xdr:cNvSpPr>
      </xdr:nvSpPr>
      <xdr:spPr bwMode="auto">
        <a:xfrm>
          <a:off x="3933825" y="31518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47625"/>
    <xdr:sp macro="" textlink="">
      <xdr:nvSpPr>
        <xdr:cNvPr id="2712" name="Text Box 68">
          <a:extLst>
            <a:ext uri="{FF2B5EF4-FFF2-40B4-BE49-F238E27FC236}">
              <a16:creationId xmlns:a16="http://schemas.microsoft.com/office/drawing/2014/main" id="{EE864234-1BA8-408F-95F1-29211D4FBF59}"/>
            </a:ext>
          </a:extLst>
        </xdr:cNvPr>
        <xdr:cNvSpPr txBox="1">
          <a:spLocks noChangeArrowheads="1"/>
        </xdr:cNvSpPr>
      </xdr:nvSpPr>
      <xdr:spPr bwMode="auto">
        <a:xfrm>
          <a:off x="3933825" y="31518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47625"/>
    <xdr:sp macro="" textlink="">
      <xdr:nvSpPr>
        <xdr:cNvPr id="2713" name="Text Box 69">
          <a:extLst>
            <a:ext uri="{FF2B5EF4-FFF2-40B4-BE49-F238E27FC236}">
              <a16:creationId xmlns:a16="http://schemas.microsoft.com/office/drawing/2014/main" id="{9A9147B9-2C0A-4045-8F02-CBD023E36007}"/>
            </a:ext>
          </a:extLst>
        </xdr:cNvPr>
        <xdr:cNvSpPr txBox="1">
          <a:spLocks noChangeArrowheads="1"/>
        </xdr:cNvSpPr>
      </xdr:nvSpPr>
      <xdr:spPr bwMode="auto">
        <a:xfrm>
          <a:off x="3933825" y="31518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47625"/>
    <xdr:sp macro="" textlink="">
      <xdr:nvSpPr>
        <xdr:cNvPr id="2714" name="Text Box 70">
          <a:extLst>
            <a:ext uri="{FF2B5EF4-FFF2-40B4-BE49-F238E27FC236}">
              <a16:creationId xmlns:a16="http://schemas.microsoft.com/office/drawing/2014/main" id="{C7C67AF0-18B7-4D9B-AFA0-02EF5DF16AF0}"/>
            </a:ext>
          </a:extLst>
        </xdr:cNvPr>
        <xdr:cNvSpPr txBox="1">
          <a:spLocks noChangeArrowheads="1"/>
        </xdr:cNvSpPr>
      </xdr:nvSpPr>
      <xdr:spPr bwMode="auto">
        <a:xfrm>
          <a:off x="3933825" y="31518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47625"/>
    <xdr:sp macro="" textlink="">
      <xdr:nvSpPr>
        <xdr:cNvPr id="2715" name="Text Box 71">
          <a:extLst>
            <a:ext uri="{FF2B5EF4-FFF2-40B4-BE49-F238E27FC236}">
              <a16:creationId xmlns:a16="http://schemas.microsoft.com/office/drawing/2014/main" id="{A78094F4-8355-41E7-B7D6-D214DC2ECB50}"/>
            </a:ext>
          </a:extLst>
        </xdr:cNvPr>
        <xdr:cNvSpPr txBox="1">
          <a:spLocks noChangeArrowheads="1"/>
        </xdr:cNvSpPr>
      </xdr:nvSpPr>
      <xdr:spPr bwMode="auto">
        <a:xfrm>
          <a:off x="3933825" y="31518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47625"/>
    <xdr:sp macro="" textlink="">
      <xdr:nvSpPr>
        <xdr:cNvPr id="2716" name="Text Box 72">
          <a:extLst>
            <a:ext uri="{FF2B5EF4-FFF2-40B4-BE49-F238E27FC236}">
              <a16:creationId xmlns:a16="http://schemas.microsoft.com/office/drawing/2014/main" id="{120B3E3A-FE65-4908-A3F5-C9FC9E544250}"/>
            </a:ext>
          </a:extLst>
        </xdr:cNvPr>
        <xdr:cNvSpPr txBox="1">
          <a:spLocks noChangeArrowheads="1"/>
        </xdr:cNvSpPr>
      </xdr:nvSpPr>
      <xdr:spPr bwMode="auto">
        <a:xfrm>
          <a:off x="3933825" y="31518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47625"/>
    <xdr:sp macro="" textlink="">
      <xdr:nvSpPr>
        <xdr:cNvPr id="2717" name="Text Box 73">
          <a:extLst>
            <a:ext uri="{FF2B5EF4-FFF2-40B4-BE49-F238E27FC236}">
              <a16:creationId xmlns:a16="http://schemas.microsoft.com/office/drawing/2014/main" id="{F6E1B4B7-FD3B-41DF-87AD-D2518FBBC5C5}"/>
            </a:ext>
          </a:extLst>
        </xdr:cNvPr>
        <xdr:cNvSpPr txBox="1">
          <a:spLocks noChangeArrowheads="1"/>
        </xdr:cNvSpPr>
      </xdr:nvSpPr>
      <xdr:spPr bwMode="auto">
        <a:xfrm>
          <a:off x="3933825" y="31518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28575"/>
    <xdr:sp macro="" textlink="">
      <xdr:nvSpPr>
        <xdr:cNvPr id="2718" name="Text Box 46">
          <a:extLst>
            <a:ext uri="{FF2B5EF4-FFF2-40B4-BE49-F238E27FC236}">
              <a16:creationId xmlns:a16="http://schemas.microsoft.com/office/drawing/2014/main" id="{52110426-9520-42F8-8CFB-DE058A6B44BC}"/>
            </a:ext>
          </a:extLst>
        </xdr:cNvPr>
        <xdr:cNvSpPr txBox="1">
          <a:spLocks noChangeArrowheads="1"/>
        </xdr:cNvSpPr>
      </xdr:nvSpPr>
      <xdr:spPr bwMode="auto">
        <a:xfrm>
          <a:off x="3933825" y="31518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28575"/>
    <xdr:sp macro="" textlink="">
      <xdr:nvSpPr>
        <xdr:cNvPr id="2719" name="Text Box 43">
          <a:extLst>
            <a:ext uri="{FF2B5EF4-FFF2-40B4-BE49-F238E27FC236}">
              <a16:creationId xmlns:a16="http://schemas.microsoft.com/office/drawing/2014/main" id="{F044034A-FA19-495C-AA45-499DCBCC439E}"/>
            </a:ext>
          </a:extLst>
        </xdr:cNvPr>
        <xdr:cNvSpPr txBox="1">
          <a:spLocks noChangeArrowheads="1"/>
        </xdr:cNvSpPr>
      </xdr:nvSpPr>
      <xdr:spPr bwMode="auto">
        <a:xfrm>
          <a:off x="3933825" y="31518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28575"/>
    <xdr:sp macro="" textlink="">
      <xdr:nvSpPr>
        <xdr:cNvPr id="2720" name="Text Box 46">
          <a:extLst>
            <a:ext uri="{FF2B5EF4-FFF2-40B4-BE49-F238E27FC236}">
              <a16:creationId xmlns:a16="http://schemas.microsoft.com/office/drawing/2014/main" id="{F6CD48CC-5EF0-4D31-96ED-CD4E61444BE7}"/>
            </a:ext>
          </a:extLst>
        </xdr:cNvPr>
        <xdr:cNvSpPr txBox="1">
          <a:spLocks noChangeArrowheads="1"/>
        </xdr:cNvSpPr>
      </xdr:nvSpPr>
      <xdr:spPr bwMode="auto">
        <a:xfrm>
          <a:off x="3933825" y="31518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28575"/>
    <xdr:sp macro="" textlink="">
      <xdr:nvSpPr>
        <xdr:cNvPr id="2721" name="Text Box 43">
          <a:extLst>
            <a:ext uri="{FF2B5EF4-FFF2-40B4-BE49-F238E27FC236}">
              <a16:creationId xmlns:a16="http://schemas.microsoft.com/office/drawing/2014/main" id="{83E3AE50-FF2E-47F5-8EBA-1FC8807F4731}"/>
            </a:ext>
          </a:extLst>
        </xdr:cNvPr>
        <xdr:cNvSpPr txBox="1">
          <a:spLocks noChangeArrowheads="1"/>
        </xdr:cNvSpPr>
      </xdr:nvSpPr>
      <xdr:spPr bwMode="auto">
        <a:xfrm>
          <a:off x="3933825" y="31518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171450"/>
    <xdr:sp macro="" textlink="">
      <xdr:nvSpPr>
        <xdr:cNvPr id="2722" name="Text Box 65">
          <a:extLst>
            <a:ext uri="{FF2B5EF4-FFF2-40B4-BE49-F238E27FC236}">
              <a16:creationId xmlns:a16="http://schemas.microsoft.com/office/drawing/2014/main" id="{FC507052-6ED7-40F7-B516-0D073BC87101}"/>
            </a:ext>
          </a:extLst>
        </xdr:cNvPr>
        <xdr:cNvSpPr txBox="1">
          <a:spLocks noChangeArrowheads="1"/>
        </xdr:cNvSpPr>
      </xdr:nvSpPr>
      <xdr:spPr bwMode="auto">
        <a:xfrm>
          <a:off x="3933825" y="31518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171450"/>
    <xdr:sp macro="" textlink="">
      <xdr:nvSpPr>
        <xdr:cNvPr id="2723" name="Text Box 91">
          <a:extLst>
            <a:ext uri="{FF2B5EF4-FFF2-40B4-BE49-F238E27FC236}">
              <a16:creationId xmlns:a16="http://schemas.microsoft.com/office/drawing/2014/main" id="{59E9B85E-8FB0-497D-8D80-C16B254DA8CC}"/>
            </a:ext>
          </a:extLst>
        </xdr:cNvPr>
        <xdr:cNvSpPr txBox="1">
          <a:spLocks noChangeArrowheads="1"/>
        </xdr:cNvSpPr>
      </xdr:nvSpPr>
      <xdr:spPr bwMode="auto">
        <a:xfrm>
          <a:off x="3933825" y="31518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171450"/>
    <xdr:sp macro="" textlink="">
      <xdr:nvSpPr>
        <xdr:cNvPr id="2724" name="Text Box 65">
          <a:extLst>
            <a:ext uri="{FF2B5EF4-FFF2-40B4-BE49-F238E27FC236}">
              <a16:creationId xmlns:a16="http://schemas.microsoft.com/office/drawing/2014/main" id="{11F1B30B-9E47-4C57-8958-D3FC38F25837}"/>
            </a:ext>
          </a:extLst>
        </xdr:cNvPr>
        <xdr:cNvSpPr txBox="1">
          <a:spLocks noChangeArrowheads="1"/>
        </xdr:cNvSpPr>
      </xdr:nvSpPr>
      <xdr:spPr bwMode="auto">
        <a:xfrm>
          <a:off x="3933825" y="31518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143</xdr:row>
      <xdr:rowOff>0</xdr:rowOff>
    </xdr:from>
    <xdr:ext cx="76200" cy="171450"/>
    <xdr:sp macro="" textlink="">
      <xdr:nvSpPr>
        <xdr:cNvPr id="2725" name="Text Box 46">
          <a:extLst>
            <a:ext uri="{FF2B5EF4-FFF2-40B4-BE49-F238E27FC236}">
              <a16:creationId xmlns:a16="http://schemas.microsoft.com/office/drawing/2014/main" id="{6F701B1B-964E-4B39-8A96-1B1CF7834911}"/>
            </a:ext>
          </a:extLst>
        </xdr:cNvPr>
        <xdr:cNvSpPr txBox="1">
          <a:spLocks noChangeArrowheads="1"/>
        </xdr:cNvSpPr>
      </xdr:nvSpPr>
      <xdr:spPr bwMode="auto">
        <a:xfrm>
          <a:off x="4676775" y="31518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143</xdr:row>
      <xdr:rowOff>0</xdr:rowOff>
    </xdr:from>
    <xdr:ext cx="76200" cy="171450"/>
    <xdr:sp macro="" textlink="">
      <xdr:nvSpPr>
        <xdr:cNvPr id="2726" name="Text Box 43">
          <a:extLst>
            <a:ext uri="{FF2B5EF4-FFF2-40B4-BE49-F238E27FC236}">
              <a16:creationId xmlns:a16="http://schemas.microsoft.com/office/drawing/2014/main" id="{C1394E95-32A2-48CF-AFAB-64A006A66893}"/>
            </a:ext>
          </a:extLst>
        </xdr:cNvPr>
        <xdr:cNvSpPr txBox="1">
          <a:spLocks noChangeArrowheads="1"/>
        </xdr:cNvSpPr>
      </xdr:nvSpPr>
      <xdr:spPr bwMode="auto">
        <a:xfrm>
          <a:off x="4676775" y="31518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66675"/>
    <xdr:sp macro="" textlink="">
      <xdr:nvSpPr>
        <xdr:cNvPr id="2727" name="Text Box 68">
          <a:extLst>
            <a:ext uri="{FF2B5EF4-FFF2-40B4-BE49-F238E27FC236}">
              <a16:creationId xmlns:a16="http://schemas.microsoft.com/office/drawing/2014/main" id="{85086F47-61EC-4C51-99EF-AFA870EC95D1}"/>
            </a:ext>
          </a:extLst>
        </xdr:cNvPr>
        <xdr:cNvSpPr txBox="1">
          <a:spLocks noChangeArrowheads="1"/>
        </xdr:cNvSpPr>
      </xdr:nvSpPr>
      <xdr:spPr bwMode="auto">
        <a:xfrm>
          <a:off x="3933825" y="31518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66675"/>
    <xdr:sp macro="" textlink="">
      <xdr:nvSpPr>
        <xdr:cNvPr id="2728" name="Text Box 69">
          <a:extLst>
            <a:ext uri="{FF2B5EF4-FFF2-40B4-BE49-F238E27FC236}">
              <a16:creationId xmlns:a16="http://schemas.microsoft.com/office/drawing/2014/main" id="{FD7CAD3C-32AB-4C28-ADC6-7D0A1B708CF0}"/>
            </a:ext>
          </a:extLst>
        </xdr:cNvPr>
        <xdr:cNvSpPr txBox="1">
          <a:spLocks noChangeArrowheads="1"/>
        </xdr:cNvSpPr>
      </xdr:nvSpPr>
      <xdr:spPr bwMode="auto">
        <a:xfrm>
          <a:off x="3933825" y="31518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66675"/>
    <xdr:sp macro="" textlink="">
      <xdr:nvSpPr>
        <xdr:cNvPr id="2729" name="Text Box 70">
          <a:extLst>
            <a:ext uri="{FF2B5EF4-FFF2-40B4-BE49-F238E27FC236}">
              <a16:creationId xmlns:a16="http://schemas.microsoft.com/office/drawing/2014/main" id="{EA9F6525-5B2A-4916-8BD6-80FD30B59041}"/>
            </a:ext>
          </a:extLst>
        </xdr:cNvPr>
        <xdr:cNvSpPr txBox="1">
          <a:spLocks noChangeArrowheads="1"/>
        </xdr:cNvSpPr>
      </xdr:nvSpPr>
      <xdr:spPr bwMode="auto">
        <a:xfrm>
          <a:off x="3933825" y="31518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66675"/>
    <xdr:sp macro="" textlink="">
      <xdr:nvSpPr>
        <xdr:cNvPr id="2730" name="Text Box 71">
          <a:extLst>
            <a:ext uri="{FF2B5EF4-FFF2-40B4-BE49-F238E27FC236}">
              <a16:creationId xmlns:a16="http://schemas.microsoft.com/office/drawing/2014/main" id="{2E4DA192-9D81-480A-B892-73BEB2A15A99}"/>
            </a:ext>
          </a:extLst>
        </xdr:cNvPr>
        <xdr:cNvSpPr txBox="1">
          <a:spLocks noChangeArrowheads="1"/>
        </xdr:cNvSpPr>
      </xdr:nvSpPr>
      <xdr:spPr bwMode="auto">
        <a:xfrm>
          <a:off x="3933825" y="31518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66675"/>
    <xdr:sp macro="" textlink="">
      <xdr:nvSpPr>
        <xdr:cNvPr id="2731" name="Text Box 72">
          <a:extLst>
            <a:ext uri="{FF2B5EF4-FFF2-40B4-BE49-F238E27FC236}">
              <a16:creationId xmlns:a16="http://schemas.microsoft.com/office/drawing/2014/main" id="{04D9DCB7-EFE0-41C0-AFA9-03E76C9B266A}"/>
            </a:ext>
          </a:extLst>
        </xdr:cNvPr>
        <xdr:cNvSpPr txBox="1">
          <a:spLocks noChangeArrowheads="1"/>
        </xdr:cNvSpPr>
      </xdr:nvSpPr>
      <xdr:spPr bwMode="auto">
        <a:xfrm>
          <a:off x="3933825" y="31518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66675"/>
    <xdr:sp macro="" textlink="">
      <xdr:nvSpPr>
        <xdr:cNvPr id="2732" name="Text Box 73">
          <a:extLst>
            <a:ext uri="{FF2B5EF4-FFF2-40B4-BE49-F238E27FC236}">
              <a16:creationId xmlns:a16="http://schemas.microsoft.com/office/drawing/2014/main" id="{30968EE3-8C18-46B2-89F3-7C954B08FC96}"/>
            </a:ext>
          </a:extLst>
        </xdr:cNvPr>
        <xdr:cNvSpPr txBox="1">
          <a:spLocks noChangeArrowheads="1"/>
        </xdr:cNvSpPr>
      </xdr:nvSpPr>
      <xdr:spPr bwMode="auto">
        <a:xfrm>
          <a:off x="3933825" y="31518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28575"/>
    <xdr:sp macro="" textlink="">
      <xdr:nvSpPr>
        <xdr:cNvPr id="2733" name="Text Box 46">
          <a:extLst>
            <a:ext uri="{FF2B5EF4-FFF2-40B4-BE49-F238E27FC236}">
              <a16:creationId xmlns:a16="http://schemas.microsoft.com/office/drawing/2014/main" id="{FD34AA96-226E-4FFA-BF2B-428F30231F5F}"/>
            </a:ext>
          </a:extLst>
        </xdr:cNvPr>
        <xdr:cNvSpPr txBox="1">
          <a:spLocks noChangeArrowheads="1"/>
        </xdr:cNvSpPr>
      </xdr:nvSpPr>
      <xdr:spPr bwMode="auto">
        <a:xfrm>
          <a:off x="3933825" y="31518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28575"/>
    <xdr:sp macro="" textlink="">
      <xdr:nvSpPr>
        <xdr:cNvPr id="2734" name="Text Box 43">
          <a:extLst>
            <a:ext uri="{FF2B5EF4-FFF2-40B4-BE49-F238E27FC236}">
              <a16:creationId xmlns:a16="http://schemas.microsoft.com/office/drawing/2014/main" id="{7F6BEA18-CA50-4058-8445-5DBFE9A28351}"/>
            </a:ext>
          </a:extLst>
        </xdr:cNvPr>
        <xdr:cNvSpPr txBox="1">
          <a:spLocks noChangeArrowheads="1"/>
        </xdr:cNvSpPr>
      </xdr:nvSpPr>
      <xdr:spPr bwMode="auto">
        <a:xfrm>
          <a:off x="3933825" y="31518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28575"/>
    <xdr:sp macro="" textlink="">
      <xdr:nvSpPr>
        <xdr:cNvPr id="2735" name="Text Box 46">
          <a:extLst>
            <a:ext uri="{FF2B5EF4-FFF2-40B4-BE49-F238E27FC236}">
              <a16:creationId xmlns:a16="http://schemas.microsoft.com/office/drawing/2014/main" id="{D5042B53-C685-4465-B347-9ED115B9A548}"/>
            </a:ext>
          </a:extLst>
        </xdr:cNvPr>
        <xdr:cNvSpPr txBox="1">
          <a:spLocks noChangeArrowheads="1"/>
        </xdr:cNvSpPr>
      </xdr:nvSpPr>
      <xdr:spPr bwMode="auto">
        <a:xfrm>
          <a:off x="3933825" y="31518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28575"/>
    <xdr:sp macro="" textlink="">
      <xdr:nvSpPr>
        <xdr:cNvPr id="2736" name="Text Box 43">
          <a:extLst>
            <a:ext uri="{FF2B5EF4-FFF2-40B4-BE49-F238E27FC236}">
              <a16:creationId xmlns:a16="http://schemas.microsoft.com/office/drawing/2014/main" id="{71918D02-CA05-4C8D-A947-CD3BC70AAE92}"/>
            </a:ext>
          </a:extLst>
        </xdr:cNvPr>
        <xdr:cNvSpPr txBox="1">
          <a:spLocks noChangeArrowheads="1"/>
        </xdr:cNvSpPr>
      </xdr:nvSpPr>
      <xdr:spPr bwMode="auto">
        <a:xfrm>
          <a:off x="3933825" y="31518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66675"/>
    <xdr:sp macro="" textlink="">
      <xdr:nvSpPr>
        <xdr:cNvPr id="2737" name="Text Box 68">
          <a:extLst>
            <a:ext uri="{FF2B5EF4-FFF2-40B4-BE49-F238E27FC236}">
              <a16:creationId xmlns:a16="http://schemas.microsoft.com/office/drawing/2014/main" id="{1E8D7E71-6028-49A6-8DA3-6ABF7C12778A}"/>
            </a:ext>
          </a:extLst>
        </xdr:cNvPr>
        <xdr:cNvSpPr txBox="1">
          <a:spLocks noChangeArrowheads="1"/>
        </xdr:cNvSpPr>
      </xdr:nvSpPr>
      <xdr:spPr bwMode="auto">
        <a:xfrm>
          <a:off x="3933825" y="31518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66675"/>
    <xdr:sp macro="" textlink="">
      <xdr:nvSpPr>
        <xdr:cNvPr id="2738" name="Text Box 69">
          <a:extLst>
            <a:ext uri="{FF2B5EF4-FFF2-40B4-BE49-F238E27FC236}">
              <a16:creationId xmlns:a16="http://schemas.microsoft.com/office/drawing/2014/main" id="{6B96179F-94B7-47A0-AB50-0E7787F8C785}"/>
            </a:ext>
          </a:extLst>
        </xdr:cNvPr>
        <xdr:cNvSpPr txBox="1">
          <a:spLocks noChangeArrowheads="1"/>
        </xdr:cNvSpPr>
      </xdr:nvSpPr>
      <xdr:spPr bwMode="auto">
        <a:xfrm>
          <a:off x="3933825" y="31518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66675"/>
    <xdr:sp macro="" textlink="">
      <xdr:nvSpPr>
        <xdr:cNvPr id="2739" name="Text Box 70">
          <a:extLst>
            <a:ext uri="{FF2B5EF4-FFF2-40B4-BE49-F238E27FC236}">
              <a16:creationId xmlns:a16="http://schemas.microsoft.com/office/drawing/2014/main" id="{EDD41724-89B1-467F-9B46-79D745642D32}"/>
            </a:ext>
          </a:extLst>
        </xdr:cNvPr>
        <xdr:cNvSpPr txBox="1">
          <a:spLocks noChangeArrowheads="1"/>
        </xdr:cNvSpPr>
      </xdr:nvSpPr>
      <xdr:spPr bwMode="auto">
        <a:xfrm>
          <a:off x="3933825" y="31518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66675"/>
    <xdr:sp macro="" textlink="">
      <xdr:nvSpPr>
        <xdr:cNvPr id="2740" name="Text Box 71">
          <a:extLst>
            <a:ext uri="{FF2B5EF4-FFF2-40B4-BE49-F238E27FC236}">
              <a16:creationId xmlns:a16="http://schemas.microsoft.com/office/drawing/2014/main" id="{629CF77F-E803-4619-AB01-6EFDE8DD1F1F}"/>
            </a:ext>
          </a:extLst>
        </xdr:cNvPr>
        <xdr:cNvSpPr txBox="1">
          <a:spLocks noChangeArrowheads="1"/>
        </xdr:cNvSpPr>
      </xdr:nvSpPr>
      <xdr:spPr bwMode="auto">
        <a:xfrm>
          <a:off x="3933825" y="31518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66675"/>
    <xdr:sp macro="" textlink="">
      <xdr:nvSpPr>
        <xdr:cNvPr id="2741" name="Text Box 72">
          <a:extLst>
            <a:ext uri="{FF2B5EF4-FFF2-40B4-BE49-F238E27FC236}">
              <a16:creationId xmlns:a16="http://schemas.microsoft.com/office/drawing/2014/main" id="{B4A3AC4C-5043-461F-931A-26D9D03D53FF}"/>
            </a:ext>
          </a:extLst>
        </xdr:cNvPr>
        <xdr:cNvSpPr txBox="1">
          <a:spLocks noChangeArrowheads="1"/>
        </xdr:cNvSpPr>
      </xdr:nvSpPr>
      <xdr:spPr bwMode="auto">
        <a:xfrm>
          <a:off x="3933825" y="31518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66675"/>
    <xdr:sp macro="" textlink="">
      <xdr:nvSpPr>
        <xdr:cNvPr id="2742" name="Text Box 73">
          <a:extLst>
            <a:ext uri="{FF2B5EF4-FFF2-40B4-BE49-F238E27FC236}">
              <a16:creationId xmlns:a16="http://schemas.microsoft.com/office/drawing/2014/main" id="{98D0CCB9-3216-4DD2-8D81-ECA341F95165}"/>
            </a:ext>
          </a:extLst>
        </xdr:cNvPr>
        <xdr:cNvSpPr txBox="1">
          <a:spLocks noChangeArrowheads="1"/>
        </xdr:cNvSpPr>
      </xdr:nvSpPr>
      <xdr:spPr bwMode="auto">
        <a:xfrm>
          <a:off x="3933825" y="31518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28575"/>
    <xdr:sp macro="" textlink="">
      <xdr:nvSpPr>
        <xdr:cNvPr id="2743" name="Text Box 46">
          <a:extLst>
            <a:ext uri="{FF2B5EF4-FFF2-40B4-BE49-F238E27FC236}">
              <a16:creationId xmlns:a16="http://schemas.microsoft.com/office/drawing/2014/main" id="{1BD09AC7-9F5C-4E66-BE6B-18949004A233}"/>
            </a:ext>
          </a:extLst>
        </xdr:cNvPr>
        <xdr:cNvSpPr txBox="1">
          <a:spLocks noChangeArrowheads="1"/>
        </xdr:cNvSpPr>
      </xdr:nvSpPr>
      <xdr:spPr bwMode="auto">
        <a:xfrm>
          <a:off x="3933825" y="31518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28575"/>
    <xdr:sp macro="" textlink="">
      <xdr:nvSpPr>
        <xdr:cNvPr id="2744" name="Text Box 43">
          <a:extLst>
            <a:ext uri="{FF2B5EF4-FFF2-40B4-BE49-F238E27FC236}">
              <a16:creationId xmlns:a16="http://schemas.microsoft.com/office/drawing/2014/main" id="{F908C807-A316-4439-80B9-2FF1CA180E7F}"/>
            </a:ext>
          </a:extLst>
        </xdr:cNvPr>
        <xdr:cNvSpPr txBox="1">
          <a:spLocks noChangeArrowheads="1"/>
        </xdr:cNvSpPr>
      </xdr:nvSpPr>
      <xdr:spPr bwMode="auto">
        <a:xfrm>
          <a:off x="3933825" y="31518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28575"/>
    <xdr:sp macro="" textlink="">
      <xdr:nvSpPr>
        <xdr:cNvPr id="2745" name="Text Box 46">
          <a:extLst>
            <a:ext uri="{FF2B5EF4-FFF2-40B4-BE49-F238E27FC236}">
              <a16:creationId xmlns:a16="http://schemas.microsoft.com/office/drawing/2014/main" id="{6EA61E06-6FD3-41E8-BC86-426A48781CFC}"/>
            </a:ext>
          </a:extLst>
        </xdr:cNvPr>
        <xdr:cNvSpPr txBox="1">
          <a:spLocks noChangeArrowheads="1"/>
        </xdr:cNvSpPr>
      </xdr:nvSpPr>
      <xdr:spPr bwMode="auto">
        <a:xfrm>
          <a:off x="3933825" y="31518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28575"/>
    <xdr:sp macro="" textlink="">
      <xdr:nvSpPr>
        <xdr:cNvPr id="2746" name="Text Box 43">
          <a:extLst>
            <a:ext uri="{FF2B5EF4-FFF2-40B4-BE49-F238E27FC236}">
              <a16:creationId xmlns:a16="http://schemas.microsoft.com/office/drawing/2014/main" id="{EADFB467-BA4D-4818-A728-DFCC6ECE34CE}"/>
            </a:ext>
          </a:extLst>
        </xdr:cNvPr>
        <xdr:cNvSpPr txBox="1">
          <a:spLocks noChangeArrowheads="1"/>
        </xdr:cNvSpPr>
      </xdr:nvSpPr>
      <xdr:spPr bwMode="auto">
        <a:xfrm>
          <a:off x="3933825" y="31518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47625"/>
    <xdr:sp macro="" textlink="">
      <xdr:nvSpPr>
        <xdr:cNvPr id="2747" name="Text Box 68">
          <a:extLst>
            <a:ext uri="{FF2B5EF4-FFF2-40B4-BE49-F238E27FC236}">
              <a16:creationId xmlns:a16="http://schemas.microsoft.com/office/drawing/2014/main" id="{1B105F22-9B19-4532-BA18-98A26E86A215}"/>
            </a:ext>
          </a:extLst>
        </xdr:cNvPr>
        <xdr:cNvSpPr txBox="1">
          <a:spLocks noChangeArrowheads="1"/>
        </xdr:cNvSpPr>
      </xdr:nvSpPr>
      <xdr:spPr bwMode="auto">
        <a:xfrm>
          <a:off x="3933825" y="31518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47625"/>
    <xdr:sp macro="" textlink="">
      <xdr:nvSpPr>
        <xdr:cNvPr id="2748" name="Text Box 69">
          <a:extLst>
            <a:ext uri="{FF2B5EF4-FFF2-40B4-BE49-F238E27FC236}">
              <a16:creationId xmlns:a16="http://schemas.microsoft.com/office/drawing/2014/main" id="{B0F2DAD3-B842-4FE1-82E3-18D8DDAC1599}"/>
            </a:ext>
          </a:extLst>
        </xdr:cNvPr>
        <xdr:cNvSpPr txBox="1">
          <a:spLocks noChangeArrowheads="1"/>
        </xdr:cNvSpPr>
      </xdr:nvSpPr>
      <xdr:spPr bwMode="auto">
        <a:xfrm>
          <a:off x="3933825" y="31518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47625"/>
    <xdr:sp macro="" textlink="">
      <xdr:nvSpPr>
        <xdr:cNvPr id="2749" name="Text Box 70">
          <a:extLst>
            <a:ext uri="{FF2B5EF4-FFF2-40B4-BE49-F238E27FC236}">
              <a16:creationId xmlns:a16="http://schemas.microsoft.com/office/drawing/2014/main" id="{A70CBA2B-54B7-4BB6-9655-3DF54A8AF9EA}"/>
            </a:ext>
          </a:extLst>
        </xdr:cNvPr>
        <xdr:cNvSpPr txBox="1">
          <a:spLocks noChangeArrowheads="1"/>
        </xdr:cNvSpPr>
      </xdr:nvSpPr>
      <xdr:spPr bwMode="auto">
        <a:xfrm>
          <a:off x="3933825" y="31518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47625"/>
    <xdr:sp macro="" textlink="">
      <xdr:nvSpPr>
        <xdr:cNvPr id="2750" name="Text Box 71">
          <a:extLst>
            <a:ext uri="{FF2B5EF4-FFF2-40B4-BE49-F238E27FC236}">
              <a16:creationId xmlns:a16="http://schemas.microsoft.com/office/drawing/2014/main" id="{19AB419E-DF13-404D-8950-ECDF2E15C13C}"/>
            </a:ext>
          </a:extLst>
        </xdr:cNvPr>
        <xdr:cNvSpPr txBox="1">
          <a:spLocks noChangeArrowheads="1"/>
        </xdr:cNvSpPr>
      </xdr:nvSpPr>
      <xdr:spPr bwMode="auto">
        <a:xfrm>
          <a:off x="3933825" y="31518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47625"/>
    <xdr:sp macro="" textlink="">
      <xdr:nvSpPr>
        <xdr:cNvPr id="2751" name="Text Box 72">
          <a:extLst>
            <a:ext uri="{FF2B5EF4-FFF2-40B4-BE49-F238E27FC236}">
              <a16:creationId xmlns:a16="http://schemas.microsoft.com/office/drawing/2014/main" id="{9106D339-20F3-416F-840D-B0BF33C268DE}"/>
            </a:ext>
          </a:extLst>
        </xdr:cNvPr>
        <xdr:cNvSpPr txBox="1">
          <a:spLocks noChangeArrowheads="1"/>
        </xdr:cNvSpPr>
      </xdr:nvSpPr>
      <xdr:spPr bwMode="auto">
        <a:xfrm>
          <a:off x="3933825" y="31518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47625"/>
    <xdr:sp macro="" textlink="">
      <xdr:nvSpPr>
        <xdr:cNvPr id="2752" name="Text Box 73">
          <a:extLst>
            <a:ext uri="{FF2B5EF4-FFF2-40B4-BE49-F238E27FC236}">
              <a16:creationId xmlns:a16="http://schemas.microsoft.com/office/drawing/2014/main" id="{89AD1C01-F748-4F98-9EA1-CE59EC011EF9}"/>
            </a:ext>
          </a:extLst>
        </xdr:cNvPr>
        <xdr:cNvSpPr txBox="1">
          <a:spLocks noChangeArrowheads="1"/>
        </xdr:cNvSpPr>
      </xdr:nvSpPr>
      <xdr:spPr bwMode="auto">
        <a:xfrm>
          <a:off x="3933825" y="31518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28575"/>
    <xdr:sp macro="" textlink="">
      <xdr:nvSpPr>
        <xdr:cNvPr id="2753" name="Text Box 46">
          <a:extLst>
            <a:ext uri="{FF2B5EF4-FFF2-40B4-BE49-F238E27FC236}">
              <a16:creationId xmlns:a16="http://schemas.microsoft.com/office/drawing/2014/main" id="{FD23833D-C11B-4D1E-9B42-A62B9B8502F4}"/>
            </a:ext>
          </a:extLst>
        </xdr:cNvPr>
        <xdr:cNvSpPr txBox="1">
          <a:spLocks noChangeArrowheads="1"/>
        </xdr:cNvSpPr>
      </xdr:nvSpPr>
      <xdr:spPr bwMode="auto">
        <a:xfrm>
          <a:off x="3933825" y="31518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28575"/>
    <xdr:sp macro="" textlink="">
      <xdr:nvSpPr>
        <xdr:cNvPr id="2754" name="Text Box 43">
          <a:extLst>
            <a:ext uri="{FF2B5EF4-FFF2-40B4-BE49-F238E27FC236}">
              <a16:creationId xmlns:a16="http://schemas.microsoft.com/office/drawing/2014/main" id="{A4C65EAC-8EB1-4A89-BB22-A7017F4236A5}"/>
            </a:ext>
          </a:extLst>
        </xdr:cNvPr>
        <xdr:cNvSpPr txBox="1">
          <a:spLocks noChangeArrowheads="1"/>
        </xdr:cNvSpPr>
      </xdr:nvSpPr>
      <xdr:spPr bwMode="auto">
        <a:xfrm>
          <a:off x="3933825" y="31518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28575"/>
    <xdr:sp macro="" textlink="">
      <xdr:nvSpPr>
        <xdr:cNvPr id="2755" name="Text Box 46">
          <a:extLst>
            <a:ext uri="{FF2B5EF4-FFF2-40B4-BE49-F238E27FC236}">
              <a16:creationId xmlns:a16="http://schemas.microsoft.com/office/drawing/2014/main" id="{DEB7CA92-5371-4318-A382-5C1D58AB7E71}"/>
            </a:ext>
          </a:extLst>
        </xdr:cNvPr>
        <xdr:cNvSpPr txBox="1">
          <a:spLocks noChangeArrowheads="1"/>
        </xdr:cNvSpPr>
      </xdr:nvSpPr>
      <xdr:spPr bwMode="auto">
        <a:xfrm>
          <a:off x="3933825" y="31518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28575"/>
    <xdr:sp macro="" textlink="">
      <xdr:nvSpPr>
        <xdr:cNvPr id="2756" name="Text Box 43">
          <a:extLst>
            <a:ext uri="{FF2B5EF4-FFF2-40B4-BE49-F238E27FC236}">
              <a16:creationId xmlns:a16="http://schemas.microsoft.com/office/drawing/2014/main" id="{7DA43C88-8A46-424C-94FB-DF17DBB84221}"/>
            </a:ext>
          </a:extLst>
        </xdr:cNvPr>
        <xdr:cNvSpPr txBox="1">
          <a:spLocks noChangeArrowheads="1"/>
        </xdr:cNvSpPr>
      </xdr:nvSpPr>
      <xdr:spPr bwMode="auto">
        <a:xfrm>
          <a:off x="3933825" y="31518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143</xdr:row>
      <xdr:rowOff>0</xdr:rowOff>
    </xdr:from>
    <xdr:ext cx="0" cy="171450"/>
    <xdr:sp macro="" textlink="">
      <xdr:nvSpPr>
        <xdr:cNvPr id="2757" name="Text Box 10">
          <a:extLst>
            <a:ext uri="{FF2B5EF4-FFF2-40B4-BE49-F238E27FC236}">
              <a16:creationId xmlns:a16="http://schemas.microsoft.com/office/drawing/2014/main" id="{45726A6A-0AE8-4A04-8491-2929D7CC39F9}"/>
            </a:ext>
          </a:extLst>
        </xdr:cNvPr>
        <xdr:cNvSpPr txBox="1">
          <a:spLocks noChangeArrowheads="1"/>
        </xdr:cNvSpPr>
      </xdr:nvSpPr>
      <xdr:spPr bwMode="auto">
        <a:xfrm>
          <a:off x="1057275" y="315182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143</xdr:row>
      <xdr:rowOff>0</xdr:rowOff>
    </xdr:from>
    <xdr:ext cx="0" cy="171450"/>
    <xdr:sp macro="" textlink="">
      <xdr:nvSpPr>
        <xdr:cNvPr id="2758" name="Text Box 11">
          <a:extLst>
            <a:ext uri="{FF2B5EF4-FFF2-40B4-BE49-F238E27FC236}">
              <a16:creationId xmlns:a16="http://schemas.microsoft.com/office/drawing/2014/main" id="{BD207796-772B-4F0B-A197-0532D21684DC}"/>
            </a:ext>
          </a:extLst>
        </xdr:cNvPr>
        <xdr:cNvSpPr txBox="1">
          <a:spLocks noChangeArrowheads="1"/>
        </xdr:cNvSpPr>
      </xdr:nvSpPr>
      <xdr:spPr bwMode="auto">
        <a:xfrm>
          <a:off x="1057275" y="315182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171450"/>
    <xdr:sp macro="" textlink="">
      <xdr:nvSpPr>
        <xdr:cNvPr id="2759" name="Text Box 65">
          <a:extLst>
            <a:ext uri="{FF2B5EF4-FFF2-40B4-BE49-F238E27FC236}">
              <a16:creationId xmlns:a16="http://schemas.microsoft.com/office/drawing/2014/main" id="{CE0BA3C8-1456-491A-B535-37A12E748852}"/>
            </a:ext>
          </a:extLst>
        </xdr:cNvPr>
        <xdr:cNvSpPr txBox="1">
          <a:spLocks noChangeArrowheads="1"/>
        </xdr:cNvSpPr>
      </xdr:nvSpPr>
      <xdr:spPr bwMode="auto">
        <a:xfrm>
          <a:off x="3933825" y="31518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171450"/>
    <xdr:sp macro="" textlink="">
      <xdr:nvSpPr>
        <xdr:cNvPr id="2760" name="Text Box 91">
          <a:extLst>
            <a:ext uri="{FF2B5EF4-FFF2-40B4-BE49-F238E27FC236}">
              <a16:creationId xmlns:a16="http://schemas.microsoft.com/office/drawing/2014/main" id="{16F40D8E-B97C-46DC-BD67-8E14431D00CF}"/>
            </a:ext>
          </a:extLst>
        </xdr:cNvPr>
        <xdr:cNvSpPr txBox="1">
          <a:spLocks noChangeArrowheads="1"/>
        </xdr:cNvSpPr>
      </xdr:nvSpPr>
      <xdr:spPr bwMode="auto">
        <a:xfrm>
          <a:off x="3933825" y="31518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171450"/>
    <xdr:sp macro="" textlink="">
      <xdr:nvSpPr>
        <xdr:cNvPr id="2761" name="Text Box 65">
          <a:extLst>
            <a:ext uri="{FF2B5EF4-FFF2-40B4-BE49-F238E27FC236}">
              <a16:creationId xmlns:a16="http://schemas.microsoft.com/office/drawing/2014/main" id="{ACA91873-E973-4CC1-9B96-436C555EAFD1}"/>
            </a:ext>
          </a:extLst>
        </xdr:cNvPr>
        <xdr:cNvSpPr txBox="1">
          <a:spLocks noChangeArrowheads="1"/>
        </xdr:cNvSpPr>
      </xdr:nvSpPr>
      <xdr:spPr bwMode="auto">
        <a:xfrm>
          <a:off x="3933825" y="31518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171450"/>
    <xdr:sp macro="" textlink="">
      <xdr:nvSpPr>
        <xdr:cNvPr id="2762" name="Text Box 91">
          <a:extLst>
            <a:ext uri="{FF2B5EF4-FFF2-40B4-BE49-F238E27FC236}">
              <a16:creationId xmlns:a16="http://schemas.microsoft.com/office/drawing/2014/main" id="{D304E521-4432-46E2-A115-5DEE1E641DC4}"/>
            </a:ext>
          </a:extLst>
        </xdr:cNvPr>
        <xdr:cNvSpPr txBox="1">
          <a:spLocks noChangeArrowheads="1"/>
        </xdr:cNvSpPr>
      </xdr:nvSpPr>
      <xdr:spPr bwMode="auto">
        <a:xfrm>
          <a:off x="3933825" y="31518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143</xdr:row>
      <xdr:rowOff>0</xdr:rowOff>
    </xdr:from>
    <xdr:ext cx="76200" cy="171450"/>
    <xdr:sp macro="" textlink="">
      <xdr:nvSpPr>
        <xdr:cNvPr id="2763" name="Text Box 46">
          <a:extLst>
            <a:ext uri="{FF2B5EF4-FFF2-40B4-BE49-F238E27FC236}">
              <a16:creationId xmlns:a16="http://schemas.microsoft.com/office/drawing/2014/main" id="{D78F2B32-3B4F-4F00-9598-4FAABBBA108B}"/>
            </a:ext>
          </a:extLst>
        </xdr:cNvPr>
        <xdr:cNvSpPr txBox="1">
          <a:spLocks noChangeArrowheads="1"/>
        </xdr:cNvSpPr>
      </xdr:nvSpPr>
      <xdr:spPr bwMode="auto">
        <a:xfrm>
          <a:off x="4676775" y="31518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143</xdr:row>
      <xdr:rowOff>0</xdr:rowOff>
    </xdr:from>
    <xdr:ext cx="76200" cy="171450"/>
    <xdr:sp macro="" textlink="">
      <xdr:nvSpPr>
        <xdr:cNvPr id="2764" name="Text Box 43">
          <a:extLst>
            <a:ext uri="{FF2B5EF4-FFF2-40B4-BE49-F238E27FC236}">
              <a16:creationId xmlns:a16="http://schemas.microsoft.com/office/drawing/2014/main" id="{578FFD8E-0519-48EC-B7F9-49A027DC9CEA}"/>
            </a:ext>
          </a:extLst>
        </xdr:cNvPr>
        <xdr:cNvSpPr txBox="1">
          <a:spLocks noChangeArrowheads="1"/>
        </xdr:cNvSpPr>
      </xdr:nvSpPr>
      <xdr:spPr bwMode="auto">
        <a:xfrm>
          <a:off x="4676775" y="31518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66675"/>
    <xdr:sp macro="" textlink="">
      <xdr:nvSpPr>
        <xdr:cNvPr id="2765" name="Text Box 68">
          <a:extLst>
            <a:ext uri="{FF2B5EF4-FFF2-40B4-BE49-F238E27FC236}">
              <a16:creationId xmlns:a16="http://schemas.microsoft.com/office/drawing/2014/main" id="{DF14AC28-C47D-40F3-9D3B-36C2CB53FE23}"/>
            </a:ext>
          </a:extLst>
        </xdr:cNvPr>
        <xdr:cNvSpPr txBox="1">
          <a:spLocks noChangeArrowheads="1"/>
        </xdr:cNvSpPr>
      </xdr:nvSpPr>
      <xdr:spPr bwMode="auto">
        <a:xfrm>
          <a:off x="3933825" y="31518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66675"/>
    <xdr:sp macro="" textlink="">
      <xdr:nvSpPr>
        <xdr:cNvPr id="2766" name="Text Box 69">
          <a:extLst>
            <a:ext uri="{FF2B5EF4-FFF2-40B4-BE49-F238E27FC236}">
              <a16:creationId xmlns:a16="http://schemas.microsoft.com/office/drawing/2014/main" id="{41B6CC38-4581-4DC1-A638-B517BF9CF952}"/>
            </a:ext>
          </a:extLst>
        </xdr:cNvPr>
        <xdr:cNvSpPr txBox="1">
          <a:spLocks noChangeArrowheads="1"/>
        </xdr:cNvSpPr>
      </xdr:nvSpPr>
      <xdr:spPr bwMode="auto">
        <a:xfrm>
          <a:off x="3933825" y="31518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66675"/>
    <xdr:sp macro="" textlink="">
      <xdr:nvSpPr>
        <xdr:cNvPr id="2767" name="Text Box 70">
          <a:extLst>
            <a:ext uri="{FF2B5EF4-FFF2-40B4-BE49-F238E27FC236}">
              <a16:creationId xmlns:a16="http://schemas.microsoft.com/office/drawing/2014/main" id="{881349D5-0119-40A9-AA2B-2CB5BAFED229}"/>
            </a:ext>
          </a:extLst>
        </xdr:cNvPr>
        <xdr:cNvSpPr txBox="1">
          <a:spLocks noChangeArrowheads="1"/>
        </xdr:cNvSpPr>
      </xdr:nvSpPr>
      <xdr:spPr bwMode="auto">
        <a:xfrm>
          <a:off x="3933825" y="31518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66675"/>
    <xdr:sp macro="" textlink="">
      <xdr:nvSpPr>
        <xdr:cNvPr id="2768" name="Text Box 71">
          <a:extLst>
            <a:ext uri="{FF2B5EF4-FFF2-40B4-BE49-F238E27FC236}">
              <a16:creationId xmlns:a16="http://schemas.microsoft.com/office/drawing/2014/main" id="{F4654643-CC02-4D24-8CAC-F77024EE3128}"/>
            </a:ext>
          </a:extLst>
        </xdr:cNvPr>
        <xdr:cNvSpPr txBox="1">
          <a:spLocks noChangeArrowheads="1"/>
        </xdr:cNvSpPr>
      </xdr:nvSpPr>
      <xdr:spPr bwMode="auto">
        <a:xfrm>
          <a:off x="3933825" y="31518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66675"/>
    <xdr:sp macro="" textlink="">
      <xdr:nvSpPr>
        <xdr:cNvPr id="2769" name="Text Box 72">
          <a:extLst>
            <a:ext uri="{FF2B5EF4-FFF2-40B4-BE49-F238E27FC236}">
              <a16:creationId xmlns:a16="http://schemas.microsoft.com/office/drawing/2014/main" id="{962439EA-AF68-47FC-9D51-17F083EFDE58}"/>
            </a:ext>
          </a:extLst>
        </xdr:cNvPr>
        <xdr:cNvSpPr txBox="1">
          <a:spLocks noChangeArrowheads="1"/>
        </xdr:cNvSpPr>
      </xdr:nvSpPr>
      <xdr:spPr bwMode="auto">
        <a:xfrm>
          <a:off x="3933825" y="31518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66675"/>
    <xdr:sp macro="" textlink="">
      <xdr:nvSpPr>
        <xdr:cNvPr id="2770" name="Text Box 73">
          <a:extLst>
            <a:ext uri="{FF2B5EF4-FFF2-40B4-BE49-F238E27FC236}">
              <a16:creationId xmlns:a16="http://schemas.microsoft.com/office/drawing/2014/main" id="{361931B8-2BB2-4D1C-9BAF-070EA8B60C45}"/>
            </a:ext>
          </a:extLst>
        </xdr:cNvPr>
        <xdr:cNvSpPr txBox="1">
          <a:spLocks noChangeArrowheads="1"/>
        </xdr:cNvSpPr>
      </xdr:nvSpPr>
      <xdr:spPr bwMode="auto">
        <a:xfrm>
          <a:off x="3933825" y="31518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28575"/>
    <xdr:sp macro="" textlink="">
      <xdr:nvSpPr>
        <xdr:cNvPr id="2771" name="Text Box 46">
          <a:extLst>
            <a:ext uri="{FF2B5EF4-FFF2-40B4-BE49-F238E27FC236}">
              <a16:creationId xmlns:a16="http://schemas.microsoft.com/office/drawing/2014/main" id="{2D8B8F43-DBE9-4BB6-B1BE-EBB3DA569759}"/>
            </a:ext>
          </a:extLst>
        </xdr:cNvPr>
        <xdr:cNvSpPr txBox="1">
          <a:spLocks noChangeArrowheads="1"/>
        </xdr:cNvSpPr>
      </xdr:nvSpPr>
      <xdr:spPr bwMode="auto">
        <a:xfrm>
          <a:off x="3933825" y="31518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28575"/>
    <xdr:sp macro="" textlink="">
      <xdr:nvSpPr>
        <xdr:cNvPr id="2772" name="Text Box 43">
          <a:extLst>
            <a:ext uri="{FF2B5EF4-FFF2-40B4-BE49-F238E27FC236}">
              <a16:creationId xmlns:a16="http://schemas.microsoft.com/office/drawing/2014/main" id="{D7E1F86B-F252-4AA6-9E3E-6CCC32E55938}"/>
            </a:ext>
          </a:extLst>
        </xdr:cNvPr>
        <xdr:cNvSpPr txBox="1">
          <a:spLocks noChangeArrowheads="1"/>
        </xdr:cNvSpPr>
      </xdr:nvSpPr>
      <xdr:spPr bwMode="auto">
        <a:xfrm>
          <a:off x="3933825" y="31518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28575"/>
    <xdr:sp macro="" textlink="">
      <xdr:nvSpPr>
        <xdr:cNvPr id="2773" name="Text Box 46">
          <a:extLst>
            <a:ext uri="{FF2B5EF4-FFF2-40B4-BE49-F238E27FC236}">
              <a16:creationId xmlns:a16="http://schemas.microsoft.com/office/drawing/2014/main" id="{B7032C83-8C18-4313-8867-AB29A7C0ABC5}"/>
            </a:ext>
          </a:extLst>
        </xdr:cNvPr>
        <xdr:cNvSpPr txBox="1">
          <a:spLocks noChangeArrowheads="1"/>
        </xdr:cNvSpPr>
      </xdr:nvSpPr>
      <xdr:spPr bwMode="auto">
        <a:xfrm>
          <a:off x="3933825" y="31518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28575"/>
    <xdr:sp macro="" textlink="">
      <xdr:nvSpPr>
        <xdr:cNvPr id="2774" name="Text Box 43">
          <a:extLst>
            <a:ext uri="{FF2B5EF4-FFF2-40B4-BE49-F238E27FC236}">
              <a16:creationId xmlns:a16="http://schemas.microsoft.com/office/drawing/2014/main" id="{7D65726A-8F9A-46E2-871B-C24751ED2747}"/>
            </a:ext>
          </a:extLst>
        </xdr:cNvPr>
        <xdr:cNvSpPr txBox="1">
          <a:spLocks noChangeArrowheads="1"/>
        </xdr:cNvSpPr>
      </xdr:nvSpPr>
      <xdr:spPr bwMode="auto">
        <a:xfrm>
          <a:off x="3933825" y="31518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66675"/>
    <xdr:sp macro="" textlink="">
      <xdr:nvSpPr>
        <xdr:cNvPr id="2775" name="Text Box 68">
          <a:extLst>
            <a:ext uri="{FF2B5EF4-FFF2-40B4-BE49-F238E27FC236}">
              <a16:creationId xmlns:a16="http://schemas.microsoft.com/office/drawing/2014/main" id="{1D55346F-DFFB-4AA1-B6E4-AFCF9814D6A9}"/>
            </a:ext>
          </a:extLst>
        </xdr:cNvPr>
        <xdr:cNvSpPr txBox="1">
          <a:spLocks noChangeArrowheads="1"/>
        </xdr:cNvSpPr>
      </xdr:nvSpPr>
      <xdr:spPr bwMode="auto">
        <a:xfrm>
          <a:off x="3933825" y="31518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66675"/>
    <xdr:sp macro="" textlink="">
      <xdr:nvSpPr>
        <xdr:cNvPr id="2776" name="Text Box 69">
          <a:extLst>
            <a:ext uri="{FF2B5EF4-FFF2-40B4-BE49-F238E27FC236}">
              <a16:creationId xmlns:a16="http://schemas.microsoft.com/office/drawing/2014/main" id="{A5DDC8F2-E754-4E4F-ABE8-1CE9EE4A5A13}"/>
            </a:ext>
          </a:extLst>
        </xdr:cNvPr>
        <xdr:cNvSpPr txBox="1">
          <a:spLocks noChangeArrowheads="1"/>
        </xdr:cNvSpPr>
      </xdr:nvSpPr>
      <xdr:spPr bwMode="auto">
        <a:xfrm>
          <a:off x="3933825" y="31518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66675"/>
    <xdr:sp macro="" textlink="">
      <xdr:nvSpPr>
        <xdr:cNvPr id="2777" name="Text Box 70">
          <a:extLst>
            <a:ext uri="{FF2B5EF4-FFF2-40B4-BE49-F238E27FC236}">
              <a16:creationId xmlns:a16="http://schemas.microsoft.com/office/drawing/2014/main" id="{6E09EC9C-ADE9-4C96-9D97-B3F2F3854EA4}"/>
            </a:ext>
          </a:extLst>
        </xdr:cNvPr>
        <xdr:cNvSpPr txBox="1">
          <a:spLocks noChangeArrowheads="1"/>
        </xdr:cNvSpPr>
      </xdr:nvSpPr>
      <xdr:spPr bwMode="auto">
        <a:xfrm>
          <a:off x="3933825" y="31518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66675"/>
    <xdr:sp macro="" textlink="">
      <xdr:nvSpPr>
        <xdr:cNvPr id="2778" name="Text Box 71">
          <a:extLst>
            <a:ext uri="{FF2B5EF4-FFF2-40B4-BE49-F238E27FC236}">
              <a16:creationId xmlns:a16="http://schemas.microsoft.com/office/drawing/2014/main" id="{0A695F31-08D8-4508-9E22-818EF9688FE1}"/>
            </a:ext>
          </a:extLst>
        </xdr:cNvPr>
        <xdr:cNvSpPr txBox="1">
          <a:spLocks noChangeArrowheads="1"/>
        </xdr:cNvSpPr>
      </xdr:nvSpPr>
      <xdr:spPr bwMode="auto">
        <a:xfrm>
          <a:off x="3933825" y="31518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66675"/>
    <xdr:sp macro="" textlink="">
      <xdr:nvSpPr>
        <xdr:cNvPr id="2779" name="Text Box 72">
          <a:extLst>
            <a:ext uri="{FF2B5EF4-FFF2-40B4-BE49-F238E27FC236}">
              <a16:creationId xmlns:a16="http://schemas.microsoft.com/office/drawing/2014/main" id="{FBF3F69B-BB65-4DFF-945E-9CE0CCF24EE5}"/>
            </a:ext>
          </a:extLst>
        </xdr:cNvPr>
        <xdr:cNvSpPr txBox="1">
          <a:spLocks noChangeArrowheads="1"/>
        </xdr:cNvSpPr>
      </xdr:nvSpPr>
      <xdr:spPr bwMode="auto">
        <a:xfrm>
          <a:off x="3933825" y="31518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66675"/>
    <xdr:sp macro="" textlink="">
      <xdr:nvSpPr>
        <xdr:cNvPr id="2780" name="Text Box 73">
          <a:extLst>
            <a:ext uri="{FF2B5EF4-FFF2-40B4-BE49-F238E27FC236}">
              <a16:creationId xmlns:a16="http://schemas.microsoft.com/office/drawing/2014/main" id="{299DFF8A-8536-4B2E-A8FC-55C12042A145}"/>
            </a:ext>
          </a:extLst>
        </xdr:cNvPr>
        <xdr:cNvSpPr txBox="1">
          <a:spLocks noChangeArrowheads="1"/>
        </xdr:cNvSpPr>
      </xdr:nvSpPr>
      <xdr:spPr bwMode="auto">
        <a:xfrm>
          <a:off x="3933825" y="31518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28575"/>
    <xdr:sp macro="" textlink="">
      <xdr:nvSpPr>
        <xdr:cNvPr id="2781" name="Text Box 46">
          <a:extLst>
            <a:ext uri="{FF2B5EF4-FFF2-40B4-BE49-F238E27FC236}">
              <a16:creationId xmlns:a16="http://schemas.microsoft.com/office/drawing/2014/main" id="{290A251A-7BB4-4171-9D36-FD37283BF92E}"/>
            </a:ext>
          </a:extLst>
        </xdr:cNvPr>
        <xdr:cNvSpPr txBox="1">
          <a:spLocks noChangeArrowheads="1"/>
        </xdr:cNvSpPr>
      </xdr:nvSpPr>
      <xdr:spPr bwMode="auto">
        <a:xfrm>
          <a:off x="3933825" y="31518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28575"/>
    <xdr:sp macro="" textlink="">
      <xdr:nvSpPr>
        <xdr:cNvPr id="2782" name="Text Box 43">
          <a:extLst>
            <a:ext uri="{FF2B5EF4-FFF2-40B4-BE49-F238E27FC236}">
              <a16:creationId xmlns:a16="http://schemas.microsoft.com/office/drawing/2014/main" id="{B01B6040-59EF-4F51-9B5C-EA262475CAAD}"/>
            </a:ext>
          </a:extLst>
        </xdr:cNvPr>
        <xdr:cNvSpPr txBox="1">
          <a:spLocks noChangeArrowheads="1"/>
        </xdr:cNvSpPr>
      </xdr:nvSpPr>
      <xdr:spPr bwMode="auto">
        <a:xfrm>
          <a:off x="3933825" y="31518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28575"/>
    <xdr:sp macro="" textlink="">
      <xdr:nvSpPr>
        <xdr:cNvPr id="2783" name="Text Box 46">
          <a:extLst>
            <a:ext uri="{FF2B5EF4-FFF2-40B4-BE49-F238E27FC236}">
              <a16:creationId xmlns:a16="http://schemas.microsoft.com/office/drawing/2014/main" id="{1FAC1FA9-EC08-4754-AB6B-D322E60CBE6F}"/>
            </a:ext>
          </a:extLst>
        </xdr:cNvPr>
        <xdr:cNvSpPr txBox="1">
          <a:spLocks noChangeArrowheads="1"/>
        </xdr:cNvSpPr>
      </xdr:nvSpPr>
      <xdr:spPr bwMode="auto">
        <a:xfrm>
          <a:off x="3933825" y="31518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28575"/>
    <xdr:sp macro="" textlink="">
      <xdr:nvSpPr>
        <xdr:cNvPr id="2784" name="Text Box 43">
          <a:extLst>
            <a:ext uri="{FF2B5EF4-FFF2-40B4-BE49-F238E27FC236}">
              <a16:creationId xmlns:a16="http://schemas.microsoft.com/office/drawing/2014/main" id="{A0DC6A75-4727-458E-92E0-AAB94E88C2C3}"/>
            </a:ext>
          </a:extLst>
        </xdr:cNvPr>
        <xdr:cNvSpPr txBox="1">
          <a:spLocks noChangeArrowheads="1"/>
        </xdr:cNvSpPr>
      </xdr:nvSpPr>
      <xdr:spPr bwMode="auto">
        <a:xfrm>
          <a:off x="3933825" y="31518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47625"/>
    <xdr:sp macro="" textlink="">
      <xdr:nvSpPr>
        <xdr:cNvPr id="2785" name="Text Box 68">
          <a:extLst>
            <a:ext uri="{FF2B5EF4-FFF2-40B4-BE49-F238E27FC236}">
              <a16:creationId xmlns:a16="http://schemas.microsoft.com/office/drawing/2014/main" id="{43E4235F-0E9B-4A95-9C87-6549E02491FE}"/>
            </a:ext>
          </a:extLst>
        </xdr:cNvPr>
        <xdr:cNvSpPr txBox="1">
          <a:spLocks noChangeArrowheads="1"/>
        </xdr:cNvSpPr>
      </xdr:nvSpPr>
      <xdr:spPr bwMode="auto">
        <a:xfrm>
          <a:off x="3933825" y="31518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47625"/>
    <xdr:sp macro="" textlink="">
      <xdr:nvSpPr>
        <xdr:cNvPr id="2786" name="Text Box 69">
          <a:extLst>
            <a:ext uri="{FF2B5EF4-FFF2-40B4-BE49-F238E27FC236}">
              <a16:creationId xmlns:a16="http://schemas.microsoft.com/office/drawing/2014/main" id="{CB394956-64ED-4913-905C-BD88140E51BA}"/>
            </a:ext>
          </a:extLst>
        </xdr:cNvPr>
        <xdr:cNvSpPr txBox="1">
          <a:spLocks noChangeArrowheads="1"/>
        </xdr:cNvSpPr>
      </xdr:nvSpPr>
      <xdr:spPr bwMode="auto">
        <a:xfrm>
          <a:off x="3933825" y="31518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47625"/>
    <xdr:sp macro="" textlink="">
      <xdr:nvSpPr>
        <xdr:cNvPr id="2787" name="Text Box 70">
          <a:extLst>
            <a:ext uri="{FF2B5EF4-FFF2-40B4-BE49-F238E27FC236}">
              <a16:creationId xmlns:a16="http://schemas.microsoft.com/office/drawing/2014/main" id="{97013D34-33AB-47C4-9FA3-66AABA7BF9B7}"/>
            </a:ext>
          </a:extLst>
        </xdr:cNvPr>
        <xdr:cNvSpPr txBox="1">
          <a:spLocks noChangeArrowheads="1"/>
        </xdr:cNvSpPr>
      </xdr:nvSpPr>
      <xdr:spPr bwMode="auto">
        <a:xfrm>
          <a:off x="3933825" y="31518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47625"/>
    <xdr:sp macro="" textlink="">
      <xdr:nvSpPr>
        <xdr:cNvPr id="2788" name="Text Box 71">
          <a:extLst>
            <a:ext uri="{FF2B5EF4-FFF2-40B4-BE49-F238E27FC236}">
              <a16:creationId xmlns:a16="http://schemas.microsoft.com/office/drawing/2014/main" id="{AD91482A-1B0E-4BF7-A32A-F4B924D4E52D}"/>
            </a:ext>
          </a:extLst>
        </xdr:cNvPr>
        <xdr:cNvSpPr txBox="1">
          <a:spLocks noChangeArrowheads="1"/>
        </xdr:cNvSpPr>
      </xdr:nvSpPr>
      <xdr:spPr bwMode="auto">
        <a:xfrm>
          <a:off x="3933825" y="31518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47625"/>
    <xdr:sp macro="" textlink="">
      <xdr:nvSpPr>
        <xdr:cNvPr id="2789" name="Text Box 72">
          <a:extLst>
            <a:ext uri="{FF2B5EF4-FFF2-40B4-BE49-F238E27FC236}">
              <a16:creationId xmlns:a16="http://schemas.microsoft.com/office/drawing/2014/main" id="{25B7B98A-3841-4DBC-B61B-A26EA3D57FDC}"/>
            </a:ext>
          </a:extLst>
        </xdr:cNvPr>
        <xdr:cNvSpPr txBox="1">
          <a:spLocks noChangeArrowheads="1"/>
        </xdr:cNvSpPr>
      </xdr:nvSpPr>
      <xdr:spPr bwMode="auto">
        <a:xfrm>
          <a:off x="3933825" y="31518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47625"/>
    <xdr:sp macro="" textlink="">
      <xdr:nvSpPr>
        <xdr:cNvPr id="2790" name="Text Box 73">
          <a:extLst>
            <a:ext uri="{FF2B5EF4-FFF2-40B4-BE49-F238E27FC236}">
              <a16:creationId xmlns:a16="http://schemas.microsoft.com/office/drawing/2014/main" id="{DE4AC582-1415-4087-A103-1EABD9CE9A91}"/>
            </a:ext>
          </a:extLst>
        </xdr:cNvPr>
        <xdr:cNvSpPr txBox="1">
          <a:spLocks noChangeArrowheads="1"/>
        </xdr:cNvSpPr>
      </xdr:nvSpPr>
      <xdr:spPr bwMode="auto">
        <a:xfrm>
          <a:off x="3933825" y="31518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28575"/>
    <xdr:sp macro="" textlink="">
      <xdr:nvSpPr>
        <xdr:cNvPr id="2791" name="Text Box 46">
          <a:extLst>
            <a:ext uri="{FF2B5EF4-FFF2-40B4-BE49-F238E27FC236}">
              <a16:creationId xmlns:a16="http://schemas.microsoft.com/office/drawing/2014/main" id="{B6C03FB1-E1C7-49B4-8022-FB1D6CD33DF2}"/>
            </a:ext>
          </a:extLst>
        </xdr:cNvPr>
        <xdr:cNvSpPr txBox="1">
          <a:spLocks noChangeArrowheads="1"/>
        </xdr:cNvSpPr>
      </xdr:nvSpPr>
      <xdr:spPr bwMode="auto">
        <a:xfrm>
          <a:off x="3933825" y="31518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28575"/>
    <xdr:sp macro="" textlink="">
      <xdr:nvSpPr>
        <xdr:cNvPr id="2792" name="Text Box 43">
          <a:extLst>
            <a:ext uri="{FF2B5EF4-FFF2-40B4-BE49-F238E27FC236}">
              <a16:creationId xmlns:a16="http://schemas.microsoft.com/office/drawing/2014/main" id="{84DA6EEB-DAD5-4AB1-8B7E-A8AC531D9C35}"/>
            </a:ext>
          </a:extLst>
        </xdr:cNvPr>
        <xdr:cNvSpPr txBox="1">
          <a:spLocks noChangeArrowheads="1"/>
        </xdr:cNvSpPr>
      </xdr:nvSpPr>
      <xdr:spPr bwMode="auto">
        <a:xfrm>
          <a:off x="3933825" y="31518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28575"/>
    <xdr:sp macro="" textlink="">
      <xdr:nvSpPr>
        <xdr:cNvPr id="2793" name="Text Box 46">
          <a:extLst>
            <a:ext uri="{FF2B5EF4-FFF2-40B4-BE49-F238E27FC236}">
              <a16:creationId xmlns:a16="http://schemas.microsoft.com/office/drawing/2014/main" id="{E8B6B087-E216-4655-8E5B-4741F0A70049}"/>
            </a:ext>
          </a:extLst>
        </xdr:cNvPr>
        <xdr:cNvSpPr txBox="1">
          <a:spLocks noChangeArrowheads="1"/>
        </xdr:cNvSpPr>
      </xdr:nvSpPr>
      <xdr:spPr bwMode="auto">
        <a:xfrm>
          <a:off x="3933825" y="31518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28575"/>
    <xdr:sp macro="" textlink="">
      <xdr:nvSpPr>
        <xdr:cNvPr id="2794" name="Text Box 43">
          <a:extLst>
            <a:ext uri="{FF2B5EF4-FFF2-40B4-BE49-F238E27FC236}">
              <a16:creationId xmlns:a16="http://schemas.microsoft.com/office/drawing/2014/main" id="{A6CA1771-BF4E-43DA-92B3-41BD8F4ABFC3}"/>
            </a:ext>
          </a:extLst>
        </xdr:cNvPr>
        <xdr:cNvSpPr txBox="1">
          <a:spLocks noChangeArrowheads="1"/>
        </xdr:cNvSpPr>
      </xdr:nvSpPr>
      <xdr:spPr bwMode="auto">
        <a:xfrm>
          <a:off x="3933825" y="31518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143</xdr:row>
      <xdr:rowOff>0</xdr:rowOff>
    </xdr:from>
    <xdr:ext cx="0" cy="171450"/>
    <xdr:sp macro="" textlink="">
      <xdr:nvSpPr>
        <xdr:cNvPr id="2795" name="Text Box 10">
          <a:extLst>
            <a:ext uri="{FF2B5EF4-FFF2-40B4-BE49-F238E27FC236}">
              <a16:creationId xmlns:a16="http://schemas.microsoft.com/office/drawing/2014/main" id="{FECFFFD0-74DB-44DF-ADD1-3CC841985285}"/>
            </a:ext>
          </a:extLst>
        </xdr:cNvPr>
        <xdr:cNvSpPr txBox="1">
          <a:spLocks noChangeArrowheads="1"/>
        </xdr:cNvSpPr>
      </xdr:nvSpPr>
      <xdr:spPr bwMode="auto">
        <a:xfrm>
          <a:off x="1057275" y="315182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143</xdr:row>
      <xdr:rowOff>0</xdr:rowOff>
    </xdr:from>
    <xdr:ext cx="0" cy="171450"/>
    <xdr:sp macro="" textlink="">
      <xdr:nvSpPr>
        <xdr:cNvPr id="2796" name="Text Box 11">
          <a:extLst>
            <a:ext uri="{FF2B5EF4-FFF2-40B4-BE49-F238E27FC236}">
              <a16:creationId xmlns:a16="http://schemas.microsoft.com/office/drawing/2014/main" id="{59ED0D94-9066-4CFB-9490-B2516FE3AF6B}"/>
            </a:ext>
          </a:extLst>
        </xdr:cNvPr>
        <xdr:cNvSpPr txBox="1">
          <a:spLocks noChangeArrowheads="1"/>
        </xdr:cNvSpPr>
      </xdr:nvSpPr>
      <xdr:spPr bwMode="auto">
        <a:xfrm>
          <a:off x="1057275" y="315182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171450"/>
    <xdr:sp macro="" textlink="">
      <xdr:nvSpPr>
        <xdr:cNvPr id="2797" name="Text Box 65">
          <a:extLst>
            <a:ext uri="{FF2B5EF4-FFF2-40B4-BE49-F238E27FC236}">
              <a16:creationId xmlns:a16="http://schemas.microsoft.com/office/drawing/2014/main" id="{FAB8C03F-6B1C-4641-88B3-056E85EC5A77}"/>
            </a:ext>
          </a:extLst>
        </xdr:cNvPr>
        <xdr:cNvSpPr txBox="1">
          <a:spLocks noChangeArrowheads="1"/>
        </xdr:cNvSpPr>
      </xdr:nvSpPr>
      <xdr:spPr bwMode="auto">
        <a:xfrm>
          <a:off x="3933825" y="31518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171450"/>
    <xdr:sp macro="" textlink="">
      <xdr:nvSpPr>
        <xdr:cNvPr id="2798" name="Text Box 91">
          <a:extLst>
            <a:ext uri="{FF2B5EF4-FFF2-40B4-BE49-F238E27FC236}">
              <a16:creationId xmlns:a16="http://schemas.microsoft.com/office/drawing/2014/main" id="{4EDDB8DD-437A-4878-AA65-B5C6C4C3A53E}"/>
            </a:ext>
          </a:extLst>
        </xdr:cNvPr>
        <xdr:cNvSpPr txBox="1">
          <a:spLocks noChangeArrowheads="1"/>
        </xdr:cNvSpPr>
      </xdr:nvSpPr>
      <xdr:spPr bwMode="auto">
        <a:xfrm>
          <a:off x="3933825" y="31518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171450"/>
    <xdr:sp macro="" textlink="">
      <xdr:nvSpPr>
        <xdr:cNvPr id="2799" name="Text Box 65">
          <a:extLst>
            <a:ext uri="{FF2B5EF4-FFF2-40B4-BE49-F238E27FC236}">
              <a16:creationId xmlns:a16="http://schemas.microsoft.com/office/drawing/2014/main" id="{41853111-6CD1-437F-9B71-C48254029090}"/>
            </a:ext>
          </a:extLst>
        </xdr:cNvPr>
        <xdr:cNvSpPr txBox="1">
          <a:spLocks noChangeArrowheads="1"/>
        </xdr:cNvSpPr>
      </xdr:nvSpPr>
      <xdr:spPr bwMode="auto">
        <a:xfrm>
          <a:off x="3933825" y="31518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171450"/>
    <xdr:sp macro="" textlink="">
      <xdr:nvSpPr>
        <xdr:cNvPr id="2800" name="Text Box 91">
          <a:extLst>
            <a:ext uri="{FF2B5EF4-FFF2-40B4-BE49-F238E27FC236}">
              <a16:creationId xmlns:a16="http://schemas.microsoft.com/office/drawing/2014/main" id="{F3CCAB07-D49C-4B07-BFB5-1A6493FB0CAA}"/>
            </a:ext>
          </a:extLst>
        </xdr:cNvPr>
        <xdr:cNvSpPr txBox="1">
          <a:spLocks noChangeArrowheads="1"/>
        </xdr:cNvSpPr>
      </xdr:nvSpPr>
      <xdr:spPr bwMode="auto">
        <a:xfrm>
          <a:off x="3933825" y="31518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143</xdr:row>
      <xdr:rowOff>0</xdr:rowOff>
    </xdr:from>
    <xdr:ext cx="76200" cy="171450"/>
    <xdr:sp macro="" textlink="">
      <xdr:nvSpPr>
        <xdr:cNvPr id="2801" name="Text Box 46">
          <a:extLst>
            <a:ext uri="{FF2B5EF4-FFF2-40B4-BE49-F238E27FC236}">
              <a16:creationId xmlns:a16="http://schemas.microsoft.com/office/drawing/2014/main" id="{747AA801-87AB-4B64-8FB4-88D006D734E1}"/>
            </a:ext>
          </a:extLst>
        </xdr:cNvPr>
        <xdr:cNvSpPr txBox="1">
          <a:spLocks noChangeArrowheads="1"/>
        </xdr:cNvSpPr>
      </xdr:nvSpPr>
      <xdr:spPr bwMode="auto">
        <a:xfrm>
          <a:off x="4676775" y="31518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143</xdr:row>
      <xdr:rowOff>0</xdr:rowOff>
    </xdr:from>
    <xdr:ext cx="76200" cy="171450"/>
    <xdr:sp macro="" textlink="">
      <xdr:nvSpPr>
        <xdr:cNvPr id="2802" name="Text Box 43">
          <a:extLst>
            <a:ext uri="{FF2B5EF4-FFF2-40B4-BE49-F238E27FC236}">
              <a16:creationId xmlns:a16="http://schemas.microsoft.com/office/drawing/2014/main" id="{24226334-FD9E-4E56-8029-5177AF614DDC}"/>
            </a:ext>
          </a:extLst>
        </xdr:cNvPr>
        <xdr:cNvSpPr txBox="1">
          <a:spLocks noChangeArrowheads="1"/>
        </xdr:cNvSpPr>
      </xdr:nvSpPr>
      <xdr:spPr bwMode="auto">
        <a:xfrm>
          <a:off x="4676775" y="31518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66675"/>
    <xdr:sp macro="" textlink="">
      <xdr:nvSpPr>
        <xdr:cNvPr id="2803" name="Text Box 68">
          <a:extLst>
            <a:ext uri="{FF2B5EF4-FFF2-40B4-BE49-F238E27FC236}">
              <a16:creationId xmlns:a16="http://schemas.microsoft.com/office/drawing/2014/main" id="{892A103C-7D2C-4EE2-8371-CFC7539BE83F}"/>
            </a:ext>
          </a:extLst>
        </xdr:cNvPr>
        <xdr:cNvSpPr txBox="1">
          <a:spLocks noChangeArrowheads="1"/>
        </xdr:cNvSpPr>
      </xdr:nvSpPr>
      <xdr:spPr bwMode="auto">
        <a:xfrm>
          <a:off x="3933825" y="31518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66675"/>
    <xdr:sp macro="" textlink="">
      <xdr:nvSpPr>
        <xdr:cNvPr id="2804" name="Text Box 69">
          <a:extLst>
            <a:ext uri="{FF2B5EF4-FFF2-40B4-BE49-F238E27FC236}">
              <a16:creationId xmlns:a16="http://schemas.microsoft.com/office/drawing/2014/main" id="{DCC8E4B9-C7D7-45FF-9A96-0E23CA8B959F}"/>
            </a:ext>
          </a:extLst>
        </xdr:cNvPr>
        <xdr:cNvSpPr txBox="1">
          <a:spLocks noChangeArrowheads="1"/>
        </xdr:cNvSpPr>
      </xdr:nvSpPr>
      <xdr:spPr bwMode="auto">
        <a:xfrm>
          <a:off x="3933825" y="31518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66675"/>
    <xdr:sp macro="" textlink="">
      <xdr:nvSpPr>
        <xdr:cNvPr id="2805" name="Text Box 70">
          <a:extLst>
            <a:ext uri="{FF2B5EF4-FFF2-40B4-BE49-F238E27FC236}">
              <a16:creationId xmlns:a16="http://schemas.microsoft.com/office/drawing/2014/main" id="{4A50C97E-0CF8-432A-A1E6-2FBE8E955F52}"/>
            </a:ext>
          </a:extLst>
        </xdr:cNvPr>
        <xdr:cNvSpPr txBox="1">
          <a:spLocks noChangeArrowheads="1"/>
        </xdr:cNvSpPr>
      </xdr:nvSpPr>
      <xdr:spPr bwMode="auto">
        <a:xfrm>
          <a:off x="3933825" y="31518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66675"/>
    <xdr:sp macro="" textlink="">
      <xdr:nvSpPr>
        <xdr:cNvPr id="2806" name="Text Box 71">
          <a:extLst>
            <a:ext uri="{FF2B5EF4-FFF2-40B4-BE49-F238E27FC236}">
              <a16:creationId xmlns:a16="http://schemas.microsoft.com/office/drawing/2014/main" id="{09195404-65FF-49C0-8AB7-1AB29B08BAE8}"/>
            </a:ext>
          </a:extLst>
        </xdr:cNvPr>
        <xdr:cNvSpPr txBox="1">
          <a:spLocks noChangeArrowheads="1"/>
        </xdr:cNvSpPr>
      </xdr:nvSpPr>
      <xdr:spPr bwMode="auto">
        <a:xfrm>
          <a:off x="3933825" y="31518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66675"/>
    <xdr:sp macro="" textlink="">
      <xdr:nvSpPr>
        <xdr:cNvPr id="2807" name="Text Box 72">
          <a:extLst>
            <a:ext uri="{FF2B5EF4-FFF2-40B4-BE49-F238E27FC236}">
              <a16:creationId xmlns:a16="http://schemas.microsoft.com/office/drawing/2014/main" id="{24D3BBCD-21A3-488A-AA84-AB90C5A25504}"/>
            </a:ext>
          </a:extLst>
        </xdr:cNvPr>
        <xdr:cNvSpPr txBox="1">
          <a:spLocks noChangeArrowheads="1"/>
        </xdr:cNvSpPr>
      </xdr:nvSpPr>
      <xdr:spPr bwMode="auto">
        <a:xfrm>
          <a:off x="3933825" y="31518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66675"/>
    <xdr:sp macro="" textlink="">
      <xdr:nvSpPr>
        <xdr:cNvPr id="2808" name="Text Box 73">
          <a:extLst>
            <a:ext uri="{FF2B5EF4-FFF2-40B4-BE49-F238E27FC236}">
              <a16:creationId xmlns:a16="http://schemas.microsoft.com/office/drawing/2014/main" id="{843D33A2-04B0-4735-B9E5-E5BB8F0F5490}"/>
            </a:ext>
          </a:extLst>
        </xdr:cNvPr>
        <xdr:cNvSpPr txBox="1">
          <a:spLocks noChangeArrowheads="1"/>
        </xdr:cNvSpPr>
      </xdr:nvSpPr>
      <xdr:spPr bwMode="auto">
        <a:xfrm>
          <a:off x="3933825" y="31518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28575"/>
    <xdr:sp macro="" textlink="">
      <xdr:nvSpPr>
        <xdr:cNvPr id="2809" name="Text Box 46">
          <a:extLst>
            <a:ext uri="{FF2B5EF4-FFF2-40B4-BE49-F238E27FC236}">
              <a16:creationId xmlns:a16="http://schemas.microsoft.com/office/drawing/2014/main" id="{3767474E-50F7-4360-AB45-8A2BD007C366}"/>
            </a:ext>
          </a:extLst>
        </xdr:cNvPr>
        <xdr:cNvSpPr txBox="1">
          <a:spLocks noChangeArrowheads="1"/>
        </xdr:cNvSpPr>
      </xdr:nvSpPr>
      <xdr:spPr bwMode="auto">
        <a:xfrm>
          <a:off x="3933825" y="31518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28575"/>
    <xdr:sp macro="" textlink="">
      <xdr:nvSpPr>
        <xdr:cNvPr id="2810" name="Text Box 43">
          <a:extLst>
            <a:ext uri="{FF2B5EF4-FFF2-40B4-BE49-F238E27FC236}">
              <a16:creationId xmlns:a16="http://schemas.microsoft.com/office/drawing/2014/main" id="{9ACE217D-0AA8-4B64-8864-2BF7A8B39AAA}"/>
            </a:ext>
          </a:extLst>
        </xdr:cNvPr>
        <xdr:cNvSpPr txBox="1">
          <a:spLocks noChangeArrowheads="1"/>
        </xdr:cNvSpPr>
      </xdr:nvSpPr>
      <xdr:spPr bwMode="auto">
        <a:xfrm>
          <a:off x="3933825" y="31518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28575"/>
    <xdr:sp macro="" textlink="">
      <xdr:nvSpPr>
        <xdr:cNvPr id="2811" name="Text Box 46">
          <a:extLst>
            <a:ext uri="{FF2B5EF4-FFF2-40B4-BE49-F238E27FC236}">
              <a16:creationId xmlns:a16="http://schemas.microsoft.com/office/drawing/2014/main" id="{8448C8C4-5A45-4FC5-ACCB-D5ECB4F6E18E}"/>
            </a:ext>
          </a:extLst>
        </xdr:cNvPr>
        <xdr:cNvSpPr txBox="1">
          <a:spLocks noChangeArrowheads="1"/>
        </xdr:cNvSpPr>
      </xdr:nvSpPr>
      <xdr:spPr bwMode="auto">
        <a:xfrm>
          <a:off x="3933825" y="31518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28575"/>
    <xdr:sp macro="" textlink="">
      <xdr:nvSpPr>
        <xdr:cNvPr id="2812" name="Text Box 43">
          <a:extLst>
            <a:ext uri="{FF2B5EF4-FFF2-40B4-BE49-F238E27FC236}">
              <a16:creationId xmlns:a16="http://schemas.microsoft.com/office/drawing/2014/main" id="{48698B47-D425-4389-A3A3-3B82F3F00C3C}"/>
            </a:ext>
          </a:extLst>
        </xdr:cNvPr>
        <xdr:cNvSpPr txBox="1">
          <a:spLocks noChangeArrowheads="1"/>
        </xdr:cNvSpPr>
      </xdr:nvSpPr>
      <xdr:spPr bwMode="auto">
        <a:xfrm>
          <a:off x="3933825" y="31518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66675"/>
    <xdr:sp macro="" textlink="">
      <xdr:nvSpPr>
        <xdr:cNvPr id="2813" name="Text Box 68">
          <a:extLst>
            <a:ext uri="{FF2B5EF4-FFF2-40B4-BE49-F238E27FC236}">
              <a16:creationId xmlns:a16="http://schemas.microsoft.com/office/drawing/2014/main" id="{32807EC6-4C80-47BC-AF04-440E00FBD0C6}"/>
            </a:ext>
          </a:extLst>
        </xdr:cNvPr>
        <xdr:cNvSpPr txBox="1">
          <a:spLocks noChangeArrowheads="1"/>
        </xdr:cNvSpPr>
      </xdr:nvSpPr>
      <xdr:spPr bwMode="auto">
        <a:xfrm>
          <a:off x="3933825" y="31518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66675"/>
    <xdr:sp macro="" textlink="">
      <xdr:nvSpPr>
        <xdr:cNvPr id="2814" name="Text Box 69">
          <a:extLst>
            <a:ext uri="{FF2B5EF4-FFF2-40B4-BE49-F238E27FC236}">
              <a16:creationId xmlns:a16="http://schemas.microsoft.com/office/drawing/2014/main" id="{B6547B87-3BEE-4173-B576-380C8E61FE21}"/>
            </a:ext>
          </a:extLst>
        </xdr:cNvPr>
        <xdr:cNvSpPr txBox="1">
          <a:spLocks noChangeArrowheads="1"/>
        </xdr:cNvSpPr>
      </xdr:nvSpPr>
      <xdr:spPr bwMode="auto">
        <a:xfrm>
          <a:off x="3933825" y="31518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66675"/>
    <xdr:sp macro="" textlink="">
      <xdr:nvSpPr>
        <xdr:cNvPr id="2815" name="Text Box 70">
          <a:extLst>
            <a:ext uri="{FF2B5EF4-FFF2-40B4-BE49-F238E27FC236}">
              <a16:creationId xmlns:a16="http://schemas.microsoft.com/office/drawing/2014/main" id="{E45F6017-B0E3-40B9-9532-B1312E124A71}"/>
            </a:ext>
          </a:extLst>
        </xdr:cNvPr>
        <xdr:cNvSpPr txBox="1">
          <a:spLocks noChangeArrowheads="1"/>
        </xdr:cNvSpPr>
      </xdr:nvSpPr>
      <xdr:spPr bwMode="auto">
        <a:xfrm>
          <a:off x="3933825" y="31518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66675"/>
    <xdr:sp macro="" textlink="">
      <xdr:nvSpPr>
        <xdr:cNvPr id="2816" name="Text Box 71">
          <a:extLst>
            <a:ext uri="{FF2B5EF4-FFF2-40B4-BE49-F238E27FC236}">
              <a16:creationId xmlns:a16="http://schemas.microsoft.com/office/drawing/2014/main" id="{8048CF37-065D-4DDF-86D0-C9B761C72461}"/>
            </a:ext>
          </a:extLst>
        </xdr:cNvPr>
        <xdr:cNvSpPr txBox="1">
          <a:spLocks noChangeArrowheads="1"/>
        </xdr:cNvSpPr>
      </xdr:nvSpPr>
      <xdr:spPr bwMode="auto">
        <a:xfrm>
          <a:off x="3933825" y="31518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66675"/>
    <xdr:sp macro="" textlink="">
      <xdr:nvSpPr>
        <xdr:cNvPr id="2817" name="Text Box 72">
          <a:extLst>
            <a:ext uri="{FF2B5EF4-FFF2-40B4-BE49-F238E27FC236}">
              <a16:creationId xmlns:a16="http://schemas.microsoft.com/office/drawing/2014/main" id="{EA739D69-7417-4366-B85D-FD637D202419}"/>
            </a:ext>
          </a:extLst>
        </xdr:cNvPr>
        <xdr:cNvSpPr txBox="1">
          <a:spLocks noChangeArrowheads="1"/>
        </xdr:cNvSpPr>
      </xdr:nvSpPr>
      <xdr:spPr bwMode="auto">
        <a:xfrm>
          <a:off x="3933825" y="31518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66675"/>
    <xdr:sp macro="" textlink="">
      <xdr:nvSpPr>
        <xdr:cNvPr id="2818" name="Text Box 73">
          <a:extLst>
            <a:ext uri="{FF2B5EF4-FFF2-40B4-BE49-F238E27FC236}">
              <a16:creationId xmlns:a16="http://schemas.microsoft.com/office/drawing/2014/main" id="{96916C2D-ED8E-44B1-8524-0102C87591A8}"/>
            </a:ext>
          </a:extLst>
        </xdr:cNvPr>
        <xdr:cNvSpPr txBox="1">
          <a:spLocks noChangeArrowheads="1"/>
        </xdr:cNvSpPr>
      </xdr:nvSpPr>
      <xdr:spPr bwMode="auto">
        <a:xfrm>
          <a:off x="3933825" y="31518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28575"/>
    <xdr:sp macro="" textlink="">
      <xdr:nvSpPr>
        <xdr:cNvPr id="2819" name="Text Box 46">
          <a:extLst>
            <a:ext uri="{FF2B5EF4-FFF2-40B4-BE49-F238E27FC236}">
              <a16:creationId xmlns:a16="http://schemas.microsoft.com/office/drawing/2014/main" id="{EA0399E3-67AA-4C15-A814-BAC5F2BCFD6D}"/>
            </a:ext>
          </a:extLst>
        </xdr:cNvPr>
        <xdr:cNvSpPr txBox="1">
          <a:spLocks noChangeArrowheads="1"/>
        </xdr:cNvSpPr>
      </xdr:nvSpPr>
      <xdr:spPr bwMode="auto">
        <a:xfrm>
          <a:off x="3933825" y="31518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28575"/>
    <xdr:sp macro="" textlink="">
      <xdr:nvSpPr>
        <xdr:cNvPr id="2820" name="Text Box 43">
          <a:extLst>
            <a:ext uri="{FF2B5EF4-FFF2-40B4-BE49-F238E27FC236}">
              <a16:creationId xmlns:a16="http://schemas.microsoft.com/office/drawing/2014/main" id="{EF3D53C0-6684-45A9-BDE1-63D2CB6AAD7F}"/>
            </a:ext>
          </a:extLst>
        </xdr:cNvPr>
        <xdr:cNvSpPr txBox="1">
          <a:spLocks noChangeArrowheads="1"/>
        </xdr:cNvSpPr>
      </xdr:nvSpPr>
      <xdr:spPr bwMode="auto">
        <a:xfrm>
          <a:off x="3933825" y="31518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28575"/>
    <xdr:sp macro="" textlink="">
      <xdr:nvSpPr>
        <xdr:cNvPr id="2821" name="Text Box 46">
          <a:extLst>
            <a:ext uri="{FF2B5EF4-FFF2-40B4-BE49-F238E27FC236}">
              <a16:creationId xmlns:a16="http://schemas.microsoft.com/office/drawing/2014/main" id="{B6760989-46AF-45B9-9EA6-E7001BFDC189}"/>
            </a:ext>
          </a:extLst>
        </xdr:cNvPr>
        <xdr:cNvSpPr txBox="1">
          <a:spLocks noChangeArrowheads="1"/>
        </xdr:cNvSpPr>
      </xdr:nvSpPr>
      <xdr:spPr bwMode="auto">
        <a:xfrm>
          <a:off x="3933825" y="31518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28575"/>
    <xdr:sp macro="" textlink="">
      <xdr:nvSpPr>
        <xdr:cNvPr id="2822" name="Text Box 43">
          <a:extLst>
            <a:ext uri="{FF2B5EF4-FFF2-40B4-BE49-F238E27FC236}">
              <a16:creationId xmlns:a16="http://schemas.microsoft.com/office/drawing/2014/main" id="{AC1047C0-97C1-42BA-BAD1-CBBA4845613C}"/>
            </a:ext>
          </a:extLst>
        </xdr:cNvPr>
        <xdr:cNvSpPr txBox="1">
          <a:spLocks noChangeArrowheads="1"/>
        </xdr:cNvSpPr>
      </xdr:nvSpPr>
      <xdr:spPr bwMode="auto">
        <a:xfrm>
          <a:off x="3933825" y="31518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47625"/>
    <xdr:sp macro="" textlink="">
      <xdr:nvSpPr>
        <xdr:cNvPr id="2823" name="Text Box 68">
          <a:extLst>
            <a:ext uri="{FF2B5EF4-FFF2-40B4-BE49-F238E27FC236}">
              <a16:creationId xmlns:a16="http://schemas.microsoft.com/office/drawing/2014/main" id="{CFCD73BC-7708-438B-9A2A-586A20F09EDE}"/>
            </a:ext>
          </a:extLst>
        </xdr:cNvPr>
        <xdr:cNvSpPr txBox="1">
          <a:spLocks noChangeArrowheads="1"/>
        </xdr:cNvSpPr>
      </xdr:nvSpPr>
      <xdr:spPr bwMode="auto">
        <a:xfrm>
          <a:off x="3933825" y="31518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47625"/>
    <xdr:sp macro="" textlink="">
      <xdr:nvSpPr>
        <xdr:cNvPr id="2824" name="Text Box 69">
          <a:extLst>
            <a:ext uri="{FF2B5EF4-FFF2-40B4-BE49-F238E27FC236}">
              <a16:creationId xmlns:a16="http://schemas.microsoft.com/office/drawing/2014/main" id="{587962DD-7331-4ECC-9536-0C5AA31FBF91}"/>
            </a:ext>
          </a:extLst>
        </xdr:cNvPr>
        <xdr:cNvSpPr txBox="1">
          <a:spLocks noChangeArrowheads="1"/>
        </xdr:cNvSpPr>
      </xdr:nvSpPr>
      <xdr:spPr bwMode="auto">
        <a:xfrm>
          <a:off x="3933825" y="31518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47625"/>
    <xdr:sp macro="" textlink="">
      <xdr:nvSpPr>
        <xdr:cNvPr id="2825" name="Text Box 70">
          <a:extLst>
            <a:ext uri="{FF2B5EF4-FFF2-40B4-BE49-F238E27FC236}">
              <a16:creationId xmlns:a16="http://schemas.microsoft.com/office/drawing/2014/main" id="{379D72B6-8EEC-4D0B-9AD1-ADC6D1EF509B}"/>
            </a:ext>
          </a:extLst>
        </xdr:cNvPr>
        <xdr:cNvSpPr txBox="1">
          <a:spLocks noChangeArrowheads="1"/>
        </xdr:cNvSpPr>
      </xdr:nvSpPr>
      <xdr:spPr bwMode="auto">
        <a:xfrm>
          <a:off x="3933825" y="31518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47625"/>
    <xdr:sp macro="" textlink="">
      <xdr:nvSpPr>
        <xdr:cNvPr id="2826" name="Text Box 71">
          <a:extLst>
            <a:ext uri="{FF2B5EF4-FFF2-40B4-BE49-F238E27FC236}">
              <a16:creationId xmlns:a16="http://schemas.microsoft.com/office/drawing/2014/main" id="{99A83EFA-BA5B-45DF-948B-6F36001E249F}"/>
            </a:ext>
          </a:extLst>
        </xdr:cNvPr>
        <xdr:cNvSpPr txBox="1">
          <a:spLocks noChangeArrowheads="1"/>
        </xdr:cNvSpPr>
      </xdr:nvSpPr>
      <xdr:spPr bwMode="auto">
        <a:xfrm>
          <a:off x="3933825" y="31518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47625"/>
    <xdr:sp macro="" textlink="">
      <xdr:nvSpPr>
        <xdr:cNvPr id="2827" name="Text Box 72">
          <a:extLst>
            <a:ext uri="{FF2B5EF4-FFF2-40B4-BE49-F238E27FC236}">
              <a16:creationId xmlns:a16="http://schemas.microsoft.com/office/drawing/2014/main" id="{C221C8CB-65FB-4E8E-B3A8-B40D15E2D97B}"/>
            </a:ext>
          </a:extLst>
        </xdr:cNvPr>
        <xdr:cNvSpPr txBox="1">
          <a:spLocks noChangeArrowheads="1"/>
        </xdr:cNvSpPr>
      </xdr:nvSpPr>
      <xdr:spPr bwMode="auto">
        <a:xfrm>
          <a:off x="3933825" y="31518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47625"/>
    <xdr:sp macro="" textlink="">
      <xdr:nvSpPr>
        <xdr:cNvPr id="2828" name="Text Box 73">
          <a:extLst>
            <a:ext uri="{FF2B5EF4-FFF2-40B4-BE49-F238E27FC236}">
              <a16:creationId xmlns:a16="http://schemas.microsoft.com/office/drawing/2014/main" id="{2A5C644A-F1A5-443D-AEAC-211CF2320AFA}"/>
            </a:ext>
          </a:extLst>
        </xdr:cNvPr>
        <xdr:cNvSpPr txBox="1">
          <a:spLocks noChangeArrowheads="1"/>
        </xdr:cNvSpPr>
      </xdr:nvSpPr>
      <xdr:spPr bwMode="auto">
        <a:xfrm>
          <a:off x="3933825" y="31518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28575"/>
    <xdr:sp macro="" textlink="">
      <xdr:nvSpPr>
        <xdr:cNvPr id="2829" name="Text Box 46">
          <a:extLst>
            <a:ext uri="{FF2B5EF4-FFF2-40B4-BE49-F238E27FC236}">
              <a16:creationId xmlns:a16="http://schemas.microsoft.com/office/drawing/2014/main" id="{0CED4E1E-47F3-4AA9-8F1A-567F39B20D98}"/>
            </a:ext>
          </a:extLst>
        </xdr:cNvPr>
        <xdr:cNvSpPr txBox="1">
          <a:spLocks noChangeArrowheads="1"/>
        </xdr:cNvSpPr>
      </xdr:nvSpPr>
      <xdr:spPr bwMode="auto">
        <a:xfrm>
          <a:off x="3933825" y="31518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28575"/>
    <xdr:sp macro="" textlink="">
      <xdr:nvSpPr>
        <xdr:cNvPr id="2830" name="Text Box 43">
          <a:extLst>
            <a:ext uri="{FF2B5EF4-FFF2-40B4-BE49-F238E27FC236}">
              <a16:creationId xmlns:a16="http://schemas.microsoft.com/office/drawing/2014/main" id="{B54C7783-8B87-449E-A538-B57833D86E7B}"/>
            </a:ext>
          </a:extLst>
        </xdr:cNvPr>
        <xdr:cNvSpPr txBox="1">
          <a:spLocks noChangeArrowheads="1"/>
        </xdr:cNvSpPr>
      </xdr:nvSpPr>
      <xdr:spPr bwMode="auto">
        <a:xfrm>
          <a:off x="3933825" y="31518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28575"/>
    <xdr:sp macro="" textlink="">
      <xdr:nvSpPr>
        <xdr:cNvPr id="2831" name="Text Box 46">
          <a:extLst>
            <a:ext uri="{FF2B5EF4-FFF2-40B4-BE49-F238E27FC236}">
              <a16:creationId xmlns:a16="http://schemas.microsoft.com/office/drawing/2014/main" id="{D31180A3-36A1-462A-B8E6-E3CD5127D676}"/>
            </a:ext>
          </a:extLst>
        </xdr:cNvPr>
        <xdr:cNvSpPr txBox="1">
          <a:spLocks noChangeArrowheads="1"/>
        </xdr:cNvSpPr>
      </xdr:nvSpPr>
      <xdr:spPr bwMode="auto">
        <a:xfrm>
          <a:off x="3933825" y="31518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28575"/>
    <xdr:sp macro="" textlink="">
      <xdr:nvSpPr>
        <xdr:cNvPr id="2832" name="Text Box 43">
          <a:extLst>
            <a:ext uri="{FF2B5EF4-FFF2-40B4-BE49-F238E27FC236}">
              <a16:creationId xmlns:a16="http://schemas.microsoft.com/office/drawing/2014/main" id="{214536F8-BAC5-410C-B408-72598AF92C21}"/>
            </a:ext>
          </a:extLst>
        </xdr:cNvPr>
        <xdr:cNvSpPr txBox="1">
          <a:spLocks noChangeArrowheads="1"/>
        </xdr:cNvSpPr>
      </xdr:nvSpPr>
      <xdr:spPr bwMode="auto">
        <a:xfrm>
          <a:off x="3933825" y="31518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143</xdr:row>
      <xdr:rowOff>0</xdr:rowOff>
    </xdr:from>
    <xdr:ext cx="0" cy="171450"/>
    <xdr:sp macro="" textlink="">
      <xdr:nvSpPr>
        <xdr:cNvPr id="2833" name="Text Box 10">
          <a:extLst>
            <a:ext uri="{FF2B5EF4-FFF2-40B4-BE49-F238E27FC236}">
              <a16:creationId xmlns:a16="http://schemas.microsoft.com/office/drawing/2014/main" id="{7728A68D-BFE2-4B6E-BB89-32594BE46EDD}"/>
            </a:ext>
          </a:extLst>
        </xdr:cNvPr>
        <xdr:cNvSpPr txBox="1">
          <a:spLocks noChangeArrowheads="1"/>
        </xdr:cNvSpPr>
      </xdr:nvSpPr>
      <xdr:spPr bwMode="auto">
        <a:xfrm>
          <a:off x="1057275" y="315182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143</xdr:row>
      <xdr:rowOff>0</xdr:rowOff>
    </xdr:from>
    <xdr:ext cx="0" cy="171450"/>
    <xdr:sp macro="" textlink="">
      <xdr:nvSpPr>
        <xdr:cNvPr id="2834" name="Text Box 11">
          <a:extLst>
            <a:ext uri="{FF2B5EF4-FFF2-40B4-BE49-F238E27FC236}">
              <a16:creationId xmlns:a16="http://schemas.microsoft.com/office/drawing/2014/main" id="{E2AA35D8-C6B1-4C3D-87F3-E622DD4163F3}"/>
            </a:ext>
          </a:extLst>
        </xdr:cNvPr>
        <xdr:cNvSpPr txBox="1">
          <a:spLocks noChangeArrowheads="1"/>
        </xdr:cNvSpPr>
      </xdr:nvSpPr>
      <xdr:spPr bwMode="auto">
        <a:xfrm>
          <a:off x="1057275" y="315182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171450"/>
    <xdr:sp macro="" textlink="">
      <xdr:nvSpPr>
        <xdr:cNvPr id="2835" name="Text Box 65">
          <a:extLst>
            <a:ext uri="{FF2B5EF4-FFF2-40B4-BE49-F238E27FC236}">
              <a16:creationId xmlns:a16="http://schemas.microsoft.com/office/drawing/2014/main" id="{741049B3-BA4F-4E69-B3DA-213FEF68B12A}"/>
            </a:ext>
          </a:extLst>
        </xdr:cNvPr>
        <xdr:cNvSpPr txBox="1">
          <a:spLocks noChangeArrowheads="1"/>
        </xdr:cNvSpPr>
      </xdr:nvSpPr>
      <xdr:spPr bwMode="auto">
        <a:xfrm>
          <a:off x="3933825" y="31518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171450"/>
    <xdr:sp macro="" textlink="">
      <xdr:nvSpPr>
        <xdr:cNvPr id="2836" name="Text Box 91">
          <a:extLst>
            <a:ext uri="{FF2B5EF4-FFF2-40B4-BE49-F238E27FC236}">
              <a16:creationId xmlns:a16="http://schemas.microsoft.com/office/drawing/2014/main" id="{CACCF886-5551-478F-8191-DF435D1AB7F9}"/>
            </a:ext>
          </a:extLst>
        </xdr:cNvPr>
        <xdr:cNvSpPr txBox="1">
          <a:spLocks noChangeArrowheads="1"/>
        </xdr:cNvSpPr>
      </xdr:nvSpPr>
      <xdr:spPr bwMode="auto">
        <a:xfrm>
          <a:off x="3933825" y="31518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171450"/>
    <xdr:sp macro="" textlink="">
      <xdr:nvSpPr>
        <xdr:cNvPr id="2837" name="Text Box 65">
          <a:extLst>
            <a:ext uri="{FF2B5EF4-FFF2-40B4-BE49-F238E27FC236}">
              <a16:creationId xmlns:a16="http://schemas.microsoft.com/office/drawing/2014/main" id="{BDD58C49-2E6E-4100-B74D-F543BE0CF478}"/>
            </a:ext>
          </a:extLst>
        </xdr:cNvPr>
        <xdr:cNvSpPr txBox="1">
          <a:spLocks noChangeArrowheads="1"/>
        </xdr:cNvSpPr>
      </xdr:nvSpPr>
      <xdr:spPr bwMode="auto">
        <a:xfrm>
          <a:off x="3933825" y="31518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171450"/>
    <xdr:sp macro="" textlink="">
      <xdr:nvSpPr>
        <xdr:cNvPr id="2838" name="Text Box 91">
          <a:extLst>
            <a:ext uri="{FF2B5EF4-FFF2-40B4-BE49-F238E27FC236}">
              <a16:creationId xmlns:a16="http://schemas.microsoft.com/office/drawing/2014/main" id="{5824205C-F26A-481B-B100-A8DD4E0A73CE}"/>
            </a:ext>
          </a:extLst>
        </xdr:cNvPr>
        <xdr:cNvSpPr txBox="1">
          <a:spLocks noChangeArrowheads="1"/>
        </xdr:cNvSpPr>
      </xdr:nvSpPr>
      <xdr:spPr bwMode="auto">
        <a:xfrm>
          <a:off x="3933825" y="31518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143</xdr:row>
      <xdr:rowOff>0</xdr:rowOff>
    </xdr:from>
    <xdr:ext cx="76200" cy="171450"/>
    <xdr:sp macro="" textlink="">
      <xdr:nvSpPr>
        <xdr:cNvPr id="2839" name="Text Box 46">
          <a:extLst>
            <a:ext uri="{FF2B5EF4-FFF2-40B4-BE49-F238E27FC236}">
              <a16:creationId xmlns:a16="http://schemas.microsoft.com/office/drawing/2014/main" id="{14B18600-3838-432E-96B0-9F4B18446815}"/>
            </a:ext>
          </a:extLst>
        </xdr:cNvPr>
        <xdr:cNvSpPr txBox="1">
          <a:spLocks noChangeArrowheads="1"/>
        </xdr:cNvSpPr>
      </xdr:nvSpPr>
      <xdr:spPr bwMode="auto">
        <a:xfrm>
          <a:off x="4676775" y="31518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143</xdr:row>
      <xdr:rowOff>0</xdr:rowOff>
    </xdr:from>
    <xdr:ext cx="76200" cy="171450"/>
    <xdr:sp macro="" textlink="">
      <xdr:nvSpPr>
        <xdr:cNvPr id="2840" name="Text Box 43">
          <a:extLst>
            <a:ext uri="{FF2B5EF4-FFF2-40B4-BE49-F238E27FC236}">
              <a16:creationId xmlns:a16="http://schemas.microsoft.com/office/drawing/2014/main" id="{FD09CCC7-E2C5-4F8A-B66B-362392867B09}"/>
            </a:ext>
          </a:extLst>
        </xdr:cNvPr>
        <xdr:cNvSpPr txBox="1">
          <a:spLocks noChangeArrowheads="1"/>
        </xdr:cNvSpPr>
      </xdr:nvSpPr>
      <xdr:spPr bwMode="auto">
        <a:xfrm>
          <a:off x="4676775" y="31518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66675"/>
    <xdr:sp macro="" textlink="">
      <xdr:nvSpPr>
        <xdr:cNvPr id="2841" name="Text Box 68">
          <a:extLst>
            <a:ext uri="{FF2B5EF4-FFF2-40B4-BE49-F238E27FC236}">
              <a16:creationId xmlns:a16="http://schemas.microsoft.com/office/drawing/2014/main" id="{E99DCB03-74C9-4A30-9FAE-AE5AFD9416A5}"/>
            </a:ext>
          </a:extLst>
        </xdr:cNvPr>
        <xdr:cNvSpPr txBox="1">
          <a:spLocks noChangeArrowheads="1"/>
        </xdr:cNvSpPr>
      </xdr:nvSpPr>
      <xdr:spPr bwMode="auto">
        <a:xfrm>
          <a:off x="3933825" y="31518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66675"/>
    <xdr:sp macro="" textlink="">
      <xdr:nvSpPr>
        <xdr:cNvPr id="2842" name="Text Box 69">
          <a:extLst>
            <a:ext uri="{FF2B5EF4-FFF2-40B4-BE49-F238E27FC236}">
              <a16:creationId xmlns:a16="http://schemas.microsoft.com/office/drawing/2014/main" id="{6347C103-AAD6-47D3-9A9B-5099ED056221}"/>
            </a:ext>
          </a:extLst>
        </xdr:cNvPr>
        <xdr:cNvSpPr txBox="1">
          <a:spLocks noChangeArrowheads="1"/>
        </xdr:cNvSpPr>
      </xdr:nvSpPr>
      <xdr:spPr bwMode="auto">
        <a:xfrm>
          <a:off x="3933825" y="31518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66675"/>
    <xdr:sp macro="" textlink="">
      <xdr:nvSpPr>
        <xdr:cNvPr id="2843" name="Text Box 70">
          <a:extLst>
            <a:ext uri="{FF2B5EF4-FFF2-40B4-BE49-F238E27FC236}">
              <a16:creationId xmlns:a16="http://schemas.microsoft.com/office/drawing/2014/main" id="{AEE33CB2-DF1A-4BC6-811D-82C2CE50E0E8}"/>
            </a:ext>
          </a:extLst>
        </xdr:cNvPr>
        <xdr:cNvSpPr txBox="1">
          <a:spLocks noChangeArrowheads="1"/>
        </xdr:cNvSpPr>
      </xdr:nvSpPr>
      <xdr:spPr bwMode="auto">
        <a:xfrm>
          <a:off x="3933825" y="31518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66675"/>
    <xdr:sp macro="" textlink="">
      <xdr:nvSpPr>
        <xdr:cNvPr id="2844" name="Text Box 71">
          <a:extLst>
            <a:ext uri="{FF2B5EF4-FFF2-40B4-BE49-F238E27FC236}">
              <a16:creationId xmlns:a16="http://schemas.microsoft.com/office/drawing/2014/main" id="{27FC5D8C-4557-4474-B3EE-A0A0D5AB18AB}"/>
            </a:ext>
          </a:extLst>
        </xdr:cNvPr>
        <xdr:cNvSpPr txBox="1">
          <a:spLocks noChangeArrowheads="1"/>
        </xdr:cNvSpPr>
      </xdr:nvSpPr>
      <xdr:spPr bwMode="auto">
        <a:xfrm>
          <a:off x="3933825" y="31518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66675"/>
    <xdr:sp macro="" textlink="">
      <xdr:nvSpPr>
        <xdr:cNvPr id="2845" name="Text Box 72">
          <a:extLst>
            <a:ext uri="{FF2B5EF4-FFF2-40B4-BE49-F238E27FC236}">
              <a16:creationId xmlns:a16="http://schemas.microsoft.com/office/drawing/2014/main" id="{F5EE7FF1-05F9-4B90-BCC9-74798CCE4118}"/>
            </a:ext>
          </a:extLst>
        </xdr:cNvPr>
        <xdr:cNvSpPr txBox="1">
          <a:spLocks noChangeArrowheads="1"/>
        </xdr:cNvSpPr>
      </xdr:nvSpPr>
      <xdr:spPr bwMode="auto">
        <a:xfrm>
          <a:off x="3933825" y="31518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66675"/>
    <xdr:sp macro="" textlink="">
      <xdr:nvSpPr>
        <xdr:cNvPr id="2846" name="Text Box 73">
          <a:extLst>
            <a:ext uri="{FF2B5EF4-FFF2-40B4-BE49-F238E27FC236}">
              <a16:creationId xmlns:a16="http://schemas.microsoft.com/office/drawing/2014/main" id="{8B82AAC7-E451-413B-80A8-171EF7B57DD0}"/>
            </a:ext>
          </a:extLst>
        </xdr:cNvPr>
        <xdr:cNvSpPr txBox="1">
          <a:spLocks noChangeArrowheads="1"/>
        </xdr:cNvSpPr>
      </xdr:nvSpPr>
      <xdr:spPr bwMode="auto">
        <a:xfrm>
          <a:off x="3933825" y="31518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28575"/>
    <xdr:sp macro="" textlink="">
      <xdr:nvSpPr>
        <xdr:cNvPr id="2847" name="Text Box 46">
          <a:extLst>
            <a:ext uri="{FF2B5EF4-FFF2-40B4-BE49-F238E27FC236}">
              <a16:creationId xmlns:a16="http://schemas.microsoft.com/office/drawing/2014/main" id="{8F2FCC87-932E-4C72-A1EE-F3CF939AC9E0}"/>
            </a:ext>
          </a:extLst>
        </xdr:cNvPr>
        <xdr:cNvSpPr txBox="1">
          <a:spLocks noChangeArrowheads="1"/>
        </xdr:cNvSpPr>
      </xdr:nvSpPr>
      <xdr:spPr bwMode="auto">
        <a:xfrm>
          <a:off x="3933825" y="31518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28575"/>
    <xdr:sp macro="" textlink="">
      <xdr:nvSpPr>
        <xdr:cNvPr id="2848" name="Text Box 43">
          <a:extLst>
            <a:ext uri="{FF2B5EF4-FFF2-40B4-BE49-F238E27FC236}">
              <a16:creationId xmlns:a16="http://schemas.microsoft.com/office/drawing/2014/main" id="{77F60F96-5ED3-4754-A346-4BFDBB48D7C4}"/>
            </a:ext>
          </a:extLst>
        </xdr:cNvPr>
        <xdr:cNvSpPr txBox="1">
          <a:spLocks noChangeArrowheads="1"/>
        </xdr:cNvSpPr>
      </xdr:nvSpPr>
      <xdr:spPr bwMode="auto">
        <a:xfrm>
          <a:off x="3933825" y="31518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28575"/>
    <xdr:sp macro="" textlink="">
      <xdr:nvSpPr>
        <xdr:cNvPr id="2849" name="Text Box 46">
          <a:extLst>
            <a:ext uri="{FF2B5EF4-FFF2-40B4-BE49-F238E27FC236}">
              <a16:creationId xmlns:a16="http://schemas.microsoft.com/office/drawing/2014/main" id="{5CB4C4BA-74DB-433C-888F-53A05593B3B2}"/>
            </a:ext>
          </a:extLst>
        </xdr:cNvPr>
        <xdr:cNvSpPr txBox="1">
          <a:spLocks noChangeArrowheads="1"/>
        </xdr:cNvSpPr>
      </xdr:nvSpPr>
      <xdr:spPr bwMode="auto">
        <a:xfrm>
          <a:off x="3933825" y="31518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28575"/>
    <xdr:sp macro="" textlink="">
      <xdr:nvSpPr>
        <xdr:cNvPr id="2850" name="Text Box 43">
          <a:extLst>
            <a:ext uri="{FF2B5EF4-FFF2-40B4-BE49-F238E27FC236}">
              <a16:creationId xmlns:a16="http://schemas.microsoft.com/office/drawing/2014/main" id="{454502FC-10AF-4258-BE9F-936EC3729B00}"/>
            </a:ext>
          </a:extLst>
        </xdr:cNvPr>
        <xdr:cNvSpPr txBox="1">
          <a:spLocks noChangeArrowheads="1"/>
        </xdr:cNvSpPr>
      </xdr:nvSpPr>
      <xdr:spPr bwMode="auto">
        <a:xfrm>
          <a:off x="3933825" y="31518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66675"/>
    <xdr:sp macro="" textlink="">
      <xdr:nvSpPr>
        <xdr:cNvPr id="2851" name="Text Box 68">
          <a:extLst>
            <a:ext uri="{FF2B5EF4-FFF2-40B4-BE49-F238E27FC236}">
              <a16:creationId xmlns:a16="http://schemas.microsoft.com/office/drawing/2014/main" id="{EDECC122-8B11-4397-934D-1829C206CAB4}"/>
            </a:ext>
          </a:extLst>
        </xdr:cNvPr>
        <xdr:cNvSpPr txBox="1">
          <a:spLocks noChangeArrowheads="1"/>
        </xdr:cNvSpPr>
      </xdr:nvSpPr>
      <xdr:spPr bwMode="auto">
        <a:xfrm>
          <a:off x="3933825" y="31518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66675"/>
    <xdr:sp macro="" textlink="">
      <xdr:nvSpPr>
        <xdr:cNvPr id="2852" name="Text Box 69">
          <a:extLst>
            <a:ext uri="{FF2B5EF4-FFF2-40B4-BE49-F238E27FC236}">
              <a16:creationId xmlns:a16="http://schemas.microsoft.com/office/drawing/2014/main" id="{8BDF3134-EDA3-4361-BFD1-B9DECD727F7F}"/>
            </a:ext>
          </a:extLst>
        </xdr:cNvPr>
        <xdr:cNvSpPr txBox="1">
          <a:spLocks noChangeArrowheads="1"/>
        </xdr:cNvSpPr>
      </xdr:nvSpPr>
      <xdr:spPr bwMode="auto">
        <a:xfrm>
          <a:off x="3933825" y="31518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66675"/>
    <xdr:sp macro="" textlink="">
      <xdr:nvSpPr>
        <xdr:cNvPr id="2853" name="Text Box 70">
          <a:extLst>
            <a:ext uri="{FF2B5EF4-FFF2-40B4-BE49-F238E27FC236}">
              <a16:creationId xmlns:a16="http://schemas.microsoft.com/office/drawing/2014/main" id="{EAAC236D-7936-470B-B3FB-06F568713178}"/>
            </a:ext>
          </a:extLst>
        </xdr:cNvPr>
        <xdr:cNvSpPr txBox="1">
          <a:spLocks noChangeArrowheads="1"/>
        </xdr:cNvSpPr>
      </xdr:nvSpPr>
      <xdr:spPr bwMode="auto">
        <a:xfrm>
          <a:off x="3933825" y="31518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66675"/>
    <xdr:sp macro="" textlink="">
      <xdr:nvSpPr>
        <xdr:cNvPr id="2854" name="Text Box 71">
          <a:extLst>
            <a:ext uri="{FF2B5EF4-FFF2-40B4-BE49-F238E27FC236}">
              <a16:creationId xmlns:a16="http://schemas.microsoft.com/office/drawing/2014/main" id="{4D65FAE8-6052-4824-A3EE-54D4B8E6D8BE}"/>
            </a:ext>
          </a:extLst>
        </xdr:cNvPr>
        <xdr:cNvSpPr txBox="1">
          <a:spLocks noChangeArrowheads="1"/>
        </xdr:cNvSpPr>
      </xdr:nvSpPr>
      <xdr:spPr bwMode="auto">
        <a:xfrm>
          <a:off x="3933825" y="31518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66675"/>
    <xdr:sp macro="" textlink="">
      <xdr:nvSpPr>
        <xdr:cNvPr id="2855" name="Text Box 72">
          <a:extLst>
            <a:ext uri="{FF2B5EF4-FFF2-40B4-BE49-F238E27FC236}">
              <a16:creationId xmlns:a16="http://schemas.microsoft.com/office/drawing/2014/main" id="{F953577B-1A7B-4C09-B21D-8C16F3FF6AF0}"/>
            </a:ext>
          </a:extLst>
        </xdr:cNvPr>
        <xdr:cNvSpPr txBox="1">
          <a:spLocks noChangeArrowheads="1"/>
        </xdr:cNvSpPr>
      </xdr:nvSpPr>
      <xdr:spPr bwMode="auto">
        <a:xfrm>
          <a:off x="3933825" y="31518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66675"/>
    <xdr:sp macro="" textlink="">
      <xdr:nvSpPr>
        <xdr:cNvPr id="2856" name="Text Box 73">
          <a:extLst>
            <a:ext uri="{FF2B5EF4-FFF2-40B4-BE49-F238E27FC236}">
              <a16:creationId xmlns:a16="http://schemas.microsoft.com/office/drawing/2014/main" id="{03D443DA-C5DD-47CE-B1A2-49A8AE57DA63}"/>
            </a:ext>
          </a:extLst>
        </xdr:cNvPr>
        <xdr:cNvSpPr txBox="1">
          <a:spLocks noChangeArrowheads="1"/>
        </xdr:cNvSpPr>
      </xdr:nvSpPr>
      <xdr:spPr bwMode="auto">
        <a:xfrm>
          <a:off x="3933825" y="31518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28575"/>
    <xdr:sp macro="" textlink="">
      <xdr:nvSpPr>
        <xdr:cNvPr id="2857" name="Text Box 46">
          <a:extLst>
            <a:ext uri="{FF2B5EF4-FFF2-40B4-BE49-F238E27FC236}">
              <a16:creationId xmlns:a16="http://schemas.microsoft.com/office/drawing/2014/main" id="{260FB0F3-290E-4556-A95C-D93D9FB8F44A}"/>
            </a:ext>
          </a:extLst>
        </xdr:cNvPr>
        <xdr:cNvSpPr txBox="1">
          <a:spLocks noChangeArrowheads="1"/>
        </xdr:cNvSpPr>
      </xdr:nvSpPr>
      <xdr:spPr bwMode="auto">
        <a:xfrm>
          <a:off x="3933825" y="31518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28575"/>
    <xdr:sp macro="" textlink="">
      <xdr:nvSpPr>
        <xdr:cNvPr id="2858" name="Text Box 43">
          <a:extLst>
            <a:ext uri="{FF2B5EF4-FFF2-40B4-BE49-F238E27FC236}">
              <a16:creationId xmlns:a16="http://schemas.microsoft.com/office/drawing/2014/main" id="{E7961E31-08CB-44EE-BF49-7BFE96CB5899}"/>
            </a:ext>
          </a:extLst>
        </xdr:cNvPr>
        <xdr:cNvSpPr txBox="1">
          <a:spLocks noChangeArrowheads="1"/>
        </xdr:cNvSpPr>
      </xdr:nvSpPr>
      <xdr:spPr bwMode="auto">
        <a:xfrm>
          <a:off x="3933825" y="31518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28575"/>
    <xdr:sp macro="" textlink="">
      <xdr:nvSpPr>
        <xdr:cNvPr id="2859" name="Text Box 46">
          <a:extLst>
            <a:ext uri="{FF2B5EF4-FFF2-40B4-BE49-F238E27FC236}">
              <a16:creationId xmlns:a16="http://schemas.microsoft.com/office/drawing/2014/main" id="{FDE66A2C-D741-4410-A09C-9DAB0D653CA8}"/>
            </a:ext>
          </a:extLst>
        </xdr:cNvPr>
        <xdr:cNvSpPr txBox="1">
          <a:spLocks noChangeArrowheads="1"/>
        </xdr:cNvSpPr>
      </xdr:nvSpPr>
      <xdr:spPr bwMode="auto">
        <a:xfrm>
          <a:off x="3933825" y="31518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28575"/>
    <xdr:sp macro="" textlink="">
      <xdr:nvSpPr>
        <xdr:cNvPr id="2860" name="Text Box 43">
          <a:extLst>
            <a:ext uri="{FF2B5EF4-FFF2-40B4-BE49-F238E27FC236}">
              <a16:creationId xmlns:a16="http://schemas.microsoft.com/office/drawing/2014/main" id="{5E046E00-C620-43D0-989D-60E394243A2B}"/>
            </a:ext>
          </a:extLst>
        </xdr:cNvPr>
        <xdr:cNvSpPr txBox="1">
          <a:spLocks noChangeArrowheads="1"/>
        </xdr:cNvSpPr>
      </xdr:nvSpPr>
      <xdr:spPr bwMode="auto">
        <a:xfrm>
          <a:off x="3933825" y="31518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47625"/>
    <xdr:sp macro="" textlink="">
      <xdr:nvSpPr>
        <xdr:cNvPr id="2861" name="Text Box 68">
          <a:extLst>
            <a:ext uri="{FF2B5EF4-FFF2-40B4-BE49-F238E27FC236}">
              <a16:creationId xmlns:a16="http://schemas.microsoft.com/office/drawing/2014/main" id="{BAFAF2EC-2ADB-479E-8E47-CB8FBB23B9AE}"/>
            </a:ext>
          </a:extLst>
        </xdr:cNvPr>
        <xdr:cNvSpPr txBox="1">
          <a:spLocks noChangeArrowheads="1"/>
        </xdr:cNvSpPr>
      </xdr:nvSpPr>
      <xdr:spPr bwMode="auto">
        <a:xfrm>
          <a:off x="3933825" y="31518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47625"/>
    <xdr:sp macro="" textlink="">
      <xdr:nvSpPr>
        <xdr:cNvPr id="2862" name="Text Box 69">
          <a:extLst>
            <a:ext uri="{FF2B5EF4-FFF2-40B4-BE49-F238E27FC236}">
              <a16:creationId xmlns:a16="http://schemas.microsoft.com/office/drawing/2014/main" id="{0601B948-4DA2-4644-9DC3-F63AABAC1A09}"/>
            </a:ext>
          </a:extLst>
        </xdr:cNvPr>
        <xdr:cNvSpPr txBox="1">
          <a:spLocks noChangeArrowheads="1"/>
        </xdr:cNvSpPr>
      </xdr:nvSpPr>
      <xdr:spPr bwMode="auto">
        <a:xfrm>
          <a:off x="3933825" y="31518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47625"/>
    <xdr:sp macro="" textlink="">
      <xdr:nvSpPr>
        <xdr:cNvPr id="2863" name="Text Box 70">
          <a:extLst>
            <a:ext uri="{FF2B5EF4-FFF2-40B4-BE49-F238E27FC236}">
              <a16:creationId xmlns:a16="http://schemas.microsoft.com/office/drawing/2014/main" id="{C5641139-C81E-40FE-A158-59971CBADDF1}"/>
            </a:ext>
          </a:extLst>
        </xdr:cNvPr>
        <xdr:cNvSpPr txBox="1">
          <a:spLocks noChangeArrowheads="1"/>
        </xdr:cNvSpPr>
      </xdr:nvSpPr>
      <xdr:spPr bwMode="auto">
        <a:xfrm>
          <a:off x="3933825" y="31518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47625"/>
    <xdr:sp macro="" textlink="">
      <xdr:nvSpPr>
        <xdr:cNvPr id="2864" name="Text Box 71">
          <a:extLst>
            <a:ext uri="{FF2B5EF4-FFF2-40B4-BE49-F238E27FC236}">
              <a16:creationId xmlns:a16="http://schemas.microsoft.com/office/drawing/2014/main" id="{7A418F66-25F1-4153-8414-F9D4B0096AF1}"/>
            </a:ext>
          </a:extLst>
        </xdr:cNvPr>
        <xdr:cNvSpPr txBox="1">
          <a:spLocks noChangeArrowheads="1"/>
        </xdr:cNvSpPr>
      </xdr:nvSpPr>
      <xdr:spPr bwMode="auto">
        <a:xfrm>
          <a:off x="3933825" y="31518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47625"/>
    <xdr:sp macro="" textlink="">
      <xdr:nvSpPr>
        <xdr:cNvPr id="2865" name="Text Box 72">
          <a:extLst>
            <a:ext uri="{FF2B5EF4-FFF2-40B4-BE49-F238E27FC236}">
              <a16:creationId xmlns:a16="http://schemas.microsoft.com/office/drawing/2014/main" id="{2B14EC27-5EE2-4D69-9FB4-9B27A7171295}"/>
            </a:ext>
          </a:extLst>
        </xdr:cNvPr>
        <xdr:cNvSpPr txBox="1">
          <a:spLocks noChangeArrowheads="1"/>
        </xdr:cNvSpPr>
      </xdr:nvSpPr>
      <xdr:spPr bwMode="auto">
        <a:xfrm>
          <a:off x="3933825" y="31518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47625"/>
    <xdr:sp macro="" textlink="">
      <xdr:nvSpPr>
        <xdr:cNvPr id="2866" name="Text Box 73">
          <a:extLst>
            <a:ext uri="{FF2B5EF4-FFF2-40B4-BE49-F238E27FC236}">
              <a16:creationId xmlns:a16="http://schemas.microsoft.com/office/drawing/2014/main" id="{8238B0D4-0DB0-46B9-87A0-0E4C351DD36D}"/>
            </a:ext>
          </a:extLst>
        </xdr:cNvPr>
        <xdr:cNvSpPr txBox="1">
          <a:spLocks noChangeArrowheads="1"/>
        </xdr:cNvSpPr>
      </xdr:nvSpPr>
      <xdr:spPr bwMode="auto">
        <a:xfrm>
          <a:off x="3933825" y="31518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28575"/>
    <xdr:sp macro="" textlink="">
      <xdr:nvSpPr>
        <xdr:cNvPr id="2867" name="Text Box 46">
          <a:extLst>
            <a:ext uri="{FF2B5EF4-FFF2-40B4-BE49-F238E27FC236}">
              <a16:creationId xmlns:a16="http://schemas.microsoft.com/office/drawing/2014/main" id="{56F5930D-B5D0-4E61-8B85-F5FC6FABFE18}"/>
            </a:ext>
          </a:extLst>
        </xdr:cNvPr>
        <xdr:cNvSpPr txBox="1">
          <a:spLocks noChangeArrowheads="1"/>
        </xdr:cNvSpPr>
      </xdr:nvSpPr>
      <xdr:spPr bwMode="auto">
        <a:xfrm>
          <a:off x="3933825" y="31518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28575"/>
    <xdr:sp macro="" textlink="">
      <xdr:nvSpPr>
        <xdr:cNvPr id="2868" name="Text Box 43">
          <a:extLst>
            <a:ext uri="{FF2B5EF4-FFF2-40B4-BE49-F238E27FC236}">
              <a16:creationId xmlns:a16="http://schemas.microsoft.com/office/drawing/2014/main" id="{6B749C0B-E419-4033-94AB-13F501ADB2C6}"/>
            </a:ext>
          </a:extLst>
        </xdr:cNvPr>
        <xdr:cNvSpPr txBox="1">
          <a:spLocks noChangeArrowheads="1"/>
        </xdr:cNvSpPr>
      </xdr:nvSpPr>
      <xdr:spPr bwMode="auto">
        <a:xfrm>
          <a:off x="3933825" y="31518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28575"/>
    <xdr:sp macro="" textlink="">
      <xdr:nvSpPr>
        <xdr:cNvPr id="2869" name="Text Box 46">
          <a:extLst>
            <a:ext uri="{FF2B5EF4-FFF2-40B4-BE49-F238E27FC236}">
              <a16:creationId xmlns:a16="http://schemas.microsoft.com/office/drawing/2014/main" id="{DD461D7A-9DDD-4B36-8A7C-5B18268240B0}"/>
            </a:ext>
          </a:extLst>
        </xdr:cNvPr>
        <xdr:cNvSpPr txBox="1">
          <a:spLocks noChangeArrowheads="1"/>
        </xdr:cNvSpPr>
      </xdr:nvSpPr>
      <xdr:spPr bwMode="auto">
        <a:xfrm>
          <a:off x="3933825" y="31518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28575"/>
    <xdr:sp macro="" textlink="">
      <xdr:nvSpPr>
        <xdr:cNvPr id="2870" name="Text Box 43">
          <a:extLst>
            <a:ext uri="{FF2B5EF4-FFF2-40B4-BE49-F238E27FC236}">
              <a16:creationId xmlns:a16="http://schemas.microsoft.com/office/drawing/2014/main" id="{F04D7EF2-22E1-40BA-B1F1-41DF1B807896}"/>
            </a:ext>
          </a:extLst>
        </xdr:cNvPr>
        <xdr:cNvSpPr txBox="1">
          <a:spLocks noChangeArrowheads="1"/>
        </xdr:cNvSpPr>
      </xdr:nvSpPr>
      <xdr:spPr bwMode="auto">
        <a:xfrm>
          <a:off x="3933825" y="31518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171450"/>
    <xdr:sp macro="" textlink="">
      <xdr:nvSpPr>
        <xdr:cNvPr id="2871" name="Text Box 65">
          <a:extLst>
            <a:ext uri="{FF2B5EF4-FFF2-40B4-BE49-F238E27FC236}">
              <a16:creationId xmlns:a16="http://schemas.microsoft.com/office/drawing/2014/main" id="{6105ADF7-382C-43C5-8F20-4B6A0E2949A1}"/>
            </a:ext>
          </a:extLst>
        </xdr:cNvPr>
        <xdr:cNvSpPr txBox="1">
          <a:spLocks noChangeArrowheads="1"/>
        </xdr:cNvSpPr>
      </xdr:nvSpPr>
      <xdr:spPr bwMode="auto">
        <a:xfrm>
          <a:off x="3933825" y="31518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171450"/>
    <xdr:sp macro="" textlink="">
      <xdr:nvSpPr>
        <xdr:cNvPr id="2872" name="Text Box 91">
          <a:extLst>
            <a:ext uri="{FF2B5EF4-FFF2-40B4-BE49-F238E27FC236}">
              <a16:creationId xmlns:a16="http://schemas.microsoft.com/office/drawing/2014/main" id="{EF096EFA-EB2F-4DF0-860B-EEDA608EBBB6}"/>
            </a:ext>
          </a:extLst>
        </xdr:cNvPr>
        <xdr:cNvSpPr txBox="1">
          <a:spLocks noChangeArrowheads="1"/>
        </xdr:cNvSpPr>
      </xdr:nvSpPr>
      <xdr:spPr bwMode="auto">
        <a:xfrm>
          <a:off x="3933825" y="31518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171450"/>
    <xdr:sp macro="" textlink="">
      <xdr:nvSpPr>
        <xdr:cNvPr id="2873" name="Text Box 65">
          <a:extLst>
            <a:ext uri="{FF2B5EF4-FFF2-40B4-BE49-F238E27FC236}">
              <a16:creationId xmlns:a16="http://schemas.microsoft.com/office/drawing/2014/main" id="{86ED2115-9BA2-4575-854F-04DA9094E1E6}"/>
            </a:ext>
          </a:extLst>
        </xdr:cNvPr>
        <xdr:cNvSpPr txBox="1">
          <a:spLocks noChangeArrowheads="1"/>
        </xdr:cNvSpPr>
      </xdr:nvSpPr>
      <xdr:spPr bwMode="auto">
        <a:xfrm>
          <a:off x="3933825" y="31518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171450"/>
    <xdr:sp macro="" textlink="">
      <xdr:nvSpPr>
        <xdr:cNvPr id="2874" name="Text Box 91">
          <a:extLst>
            <a:ext uri="{FF2B5EF4-FFF2-40B4-BE49-F238E27FC236}">
              <a16:creationId xmlns:a16="http://schemas.microsoft.com/office/drawing/2014/main" id="{303DF069-CA9D-4F26-A9FD-C981F562B067}"/>
            </a:ext>
          </a:extLst>
        </xdr:cNvPr>
        <xdr:cNvSpPr txBox="1">
          <a:spLocks noChangeArrowheads="1"/>
        </xdr:cNvSpPr>
      </xdr:nvSpPr>
      <xdr:spPr bwMode="auto">
        <a:xfrm>
          <a:off x="3933825" y="31518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143</xdr:row>
      <xdr:rowOff>0</xdr:rowOff>
    </xdr:from>
    <xdr:ext cx="76200" cy="171450"/>
    <xdr:sp macro="" textlink="">
      <xdr:nvSpPr>
        <xdr:cNvPr id="2875" name="Text Box 46">
          <a:extLst>
            <a:ext uri="{FF2B5EF4-FFF2-40B4-BE49-F238E27FC236}">
              <a16:creationId xmlns:a16="http://schemas.microsoft.com/office/drawing/2014/main" id="{84867989-A275-467A-A696-BEC5550144A5}"/>
            </a:ext>
          </a:extLst>
        </xdr:cNvPr>
        <xdr:cNvSpPr txBox="1">
          <a:spLocks noChangeArrowheads="1"/>
        </xdr:cNvSpPr>
      </xdr:nvSpPr>
      <xdr:spPr bwMode="auto">
        <a:xfrm>
          <a:off x="4676775" y="31518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143</xdr:row>
      <xdr:rowOff>0</xdr:rowOff>
    </xdr:from>
    <xdr:ext cx="76200" cy="171450"/>
    <xdr:sp macro="" textlink="">
      <xdr:nvSpPr>
        <xdr:cNvPr id="2876" name="Text Box 43">
          <a:extLst>
            <a:ext uri="{FF2B5EF4-FFF2-40B4-BE49-F238E27FC236}">
              <a16:creationId xmlns:a16="http://schemas.microsoft.com/office/drawing/2014/main" id="{3289834D-4480-455B-B80E-62F7A8F868C3}"/>
            </a:ext>
          </a:extLst>
        </xdr:cNvPr>
        <xdr:cNvSpPr txBox="1">
          <a:spLocks noChangeArrowheads="1"/>
        </xdr:cNvSpPr>
      </xdr:nvSpPr>
      <xdr:spPr bwMode="auto">
        <a:xfrm>
          <a:off x="4676775" y="31518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66675"/>
    <xdr:sp macro="" textlink="">
      <xdr:nvSpPr>
        <xdr:cNvPr id="2877" name="Text Box 68">
          <a:extLst>
            <a:ext uri="{FF2B5EF4-FFF2-40B4-BE49-F238E27FC236}">
              <a16:creationId xmlns:a16="http://schemas.microsoft.com/office/drawing/2014/main" id="{3285DCF5-A63F-48E5-B949-D23C6B0FC286}"/>
            </a:ext>
          </a:extLst>
        </xdr:cNvPr>
        <xdr:cNvSpPr txBox="1">
          <a:spLocks noChangeArrowheads="1"/>
        </xdr:cNvSpPr>
      </xdr:nvSpPr>
      <xdr:spPr bwMode="auto">
        <a:xfrm>
          <a:off x="3933825" y="31518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66675"/>
    <xdr:sp macro="" textlink="">
      <xdr:nvSpPr>
        <xdr:cNvPr id="2878" name="Text Box 69">
          <a:extLst>
            <a:ext uri="{FF2B5EF4-FFF2-40B4-BE49-F238E27FC236}">
              <a16:creationId xmlns:a16="http://schemas.microsoft.com/office/drawing/2014/main" id="{E080D741-25E6-4330-9D2A-55BFE2204659}"/>
            </a:ext>
          </a:extLst>
        </xdr:cNvPr>
        <xdr:cNvSpPr txBox="1">
          <a:spLocks noChangeArrowheads="1"/>
        </xdr:cNvSpPr>
      </xdr:nvSpPr>
      <xdr:spPr bwMode="auto">
        <a:xfrm>
          <a:off x="3933825" y="31518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66675"/>
    <xdr:sp macro="" textlink="">
      <xdr:nvSpPr>
        <xdr:cNvPr id="2879" name="Text Box 70">
          <a:extLst>
            <a:ext uri="{FF2B5EF4-FFF2-40B4-BE49-F238E27FC236}">
              <a16:creationId xmlns:a16="http://schemas.microsoft.com/office/drawing/2014/main" id="{58091FA3-4F06-4C34-A400-7F946F4D4BAF}"/>
            </a:ext>
          </a:extLst>
        </xdr:cNvPr>
        <xdr:cNvSpPr txBox="1">
          <a:spLocks noChangeArrowheads="1"/>
        </xdr:cNvSpPr>
      </xdr:nvSpPr>
      <xdr:spPr bwMode="auto">
        <a:xfrm>
          <a:off x="3933825" y="31518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66675"/>
    <xdr:sp macro="" textlink="">
      <xdr:nvSpPr>
        <xdr:cNvPr id="2880" name="Text Box 71">
          <a:extLst>
            <a:ext uri="{FF2B5EF4-FFF2-40B4-BE49-F238E27FC236}">
              <a16:creationId xmlns:a16="http://schemas.microsoft.com/office/drawing/2014/main" id="{587E0ACD-85D0-481B-A795-ADEA7A7BBE1A}"/>
            </a:ext>
          </a:extLst>
        </xdr:cNvPr>
        <xdr:cNvSpPr txBox="1">
          <a:spLocks noChangeArrowheads="1"/>
        </xdr:cNvSpPr>
      </xdr:nvSpPr>
      <xdr:spPr bwMode="auto">
        <a:xfrm>
          <a:off x="3933825" y="31518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66675"/>
    <xdr:sp macro="" textlink="">
      <xdr:nvSpPr>
        <xdr:cNvPr id="2881" name="Text Box 72">
          <a:extLst>
            <a:ext uri="{FF2B5EF4-FFF2-40B4-BE49-F238E27FC236}">
              <a16:creationId xmlns:a16="http://schemas.microsoft.com/office/drawing/2014/main" id="{BD4F29F3-0439-440E-B08C-9DE676B26826}"/>
            </a:ext>
          </a:extLst>
        </xdr:cNvPr>
        <xdr:cNvSpPr txBox="1">
          <a:spLocks noChangeArrowheads="1"/>
        </xdr:cNvSpPr>
      </xdr:nvSpPr>
      <xdr:spPr bwMode="auto">
        <a:xfrm>
          <a:off x="3933825" y="31518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66675"/>
    <xdr:sp macro="" textlink="">
      <xdr:nvSpPr>
        <xdr:cNvPr id="2882" name="Text Box 73">
          <a:extLst>
            <a:ext uri="{FF2B5EF4-FFF2-40B4-BE49-F238E27FC236}">
              <a16:creationId xmlns:a16="http://schemas.microsoft.com/office/drawing/2014/main" id="{65DD86A8-3B92-4984-8698-BD605E7DDB5D}"/>
            </a:ext>
          </a:extLst>
        </xdr:cNvPr>
        <xdr:cNvSpPr txBox="1">
          <a:spLocks noChangeArrowheads="1"/>
        </xdr:cNvSpPr>
      </xdr:nvSpPr>
      <xdr:spPr bwMode="auto">
        <a:xfrm>
          <a:off x="3933825" y="31518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28575"/>
    <xdr:sp macro="" textlink="">
      <xdr:nvSpPr>
        <xdr:cNvPr id="2883" name="Text Box 46">
          <a:extLst>
            <a:ext uri="{FF2B5EF4-FFF2-40B4-BE49-F238E27FC236}">
              <a16:creationId xmlns:a16="http://schemas.microsoft.com/office/drawing/2014/main" id="{8FEE6737-B063-4F47-B0CF-82F09824E20C}"/>
            </a:ext>
          </a:extLst>
        </xdr:cNvPr>
        <xdr:cNvSpPr txBox="1">
          <a:spLocks noChangeArrowheads="1"/>
        </xdr:cNvSpPr>
      </xdr:nvSpPr>
      <xdr:spPr bwMode="auto">
        <a:xfrm>
          <a:off x="3933825" y="31518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28575"/>
    <xdr:sp macro="" textlink="">
      <xdr:nvSpPr>
        <xdr:cNvPr id="2884" name="Text Box 43">
          <a:extLst>
            <a:ext uri="{FF2B5EF4-FFF2-40B4-BE49-F238E27FC236}">
              <a16:creationId xmlns:a16="http://schemas.microsoft.com/office/drawing/2014/main" id="{D01E9DB5-615D-4065-8AEF-243274A0D4BB}"/>
            </a:ext>
          </a:extLst>
        </xdr:cNvPr>
        <xdr:cNvSpPr txBox="1">
          <a:spLocks noChangeArrowheads="1"/>
        </xdr:cNvSpPr>
      </xdr:nvSpPr>
      <xdr:spPr bwMode="auto">
        <a:xfrm>
          <a:off x="3933825" y="31518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28575"/>
    <xdr:sp macro="" textlink="">
      <xdr:nvSpPr>
        <xdr:cNvPr id="2885" name="Text Box 46">
          <a:extLst>
            <a:ext uri="{FF2B5EF4-FFF2-40B4-BE49-F238E27FC236}">
              <a16:creationId xmlns:a16="http://schemas.microsoft.com/office/drawing/2014/main" id="{212390A9-8045-4B2E-8FD8-670FF2F749E1}"/>
            </a:ext>
          </a:extLst>
        </xdr:cNvPr>
        <xdr:cNvSpPr txBox="1">
          <a:spLocks noChangeArrowheads="1"/>
        </xdr:cNvSpPr>
      </xdr:nvSpPr>
      <xdr:spPr bwMode="auto">
        <a:xfrm>
          <a:off x="3933825" y="31518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28575"/>
    <xdr:sp macro="" textlink="">
      <xdr:nvSpPr>
        <xdr:cNvPr id="2886" name="Text Box 43">
          <a:extLst>
            <a:ext uri="{FF2B5EF4-FFF2-40B4-BE49-F238E27FC236}">
              <a16:creationId xmlns:a16="http://schemas.microsoft.com/office/drawing/2014/main" id="{840B0A16-CA17-47D4-95E8-B1A921E9568F}"/>
            </a:ext>
          </a:extLst>
        </xdr:cNvPr>
        <xdr:cNvSpPr txBox="1">
          <a:spLocks noChangeArrowheads="1"/>
        </xdr:cNvSpPr>
      </xdr:nvSpPr>
      <xdr:spPr bwMode="auto">
        <a:xfrm>
          <a:off x="3933825" y="31518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66675"/>
    <xdr:sp macro="" textlink="">
      <xdr:nvSpPr>
        <xdr:cNvPr id="2887" name="Text Box 68">
          <a:extLst>
            <a:ext uri="{FF2B5EF4-FFF2-40B4-BE49-F238E27FC236}">
              <a16:creationId xmlns:a16="http://schemas.microsoft.com/office/drawing/2014/main" id="{333D02EF-5DE7-4CB9-BF3E-6EAAE17E5DCE}"/>
            </a:ext>
          </a:extLst>
        </xdr:cNvPr>
        <xdr:cNvSpPr txBox="1">
          <a:spLocks noChangeArrowheads="1"/>
        </xdr:cNvSpPr>
      </xdr:nvSpPr>
      <xdr:spPr bwMode="auto">
        <a:xfrm>
          <a:off x="3933825" y="31518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66675"/>
    <xdr:sp macro="" textlink="">
      <xdr:nvSpPr>
        <xdr:cNvPr id="2888" name="Text Box 69">
          <a:extLst>
            <a:ext uri="{FF2B5EF4-FFF2-40B4-BE49-F238E27FC236}">
              <a16:creationId xmlns:a16="http://schemas.microsoft.com/office/drawing/2014/main" id="{4FD68A93-D7CB-456D-8900-25629151B2DE}"/>
            </a:ext>
          </a:extLst>
        </xdr:cNvPr>
        <xdr:cNvSpPr txBox="1">
          <a:spLocks noChangeArrowheads="1"/>
        </xdr:cNvSpPr>
      </xdr:nvSpPr>
      <xdr:spPr bwMode="auto">
        <a:xfrm>
          <a:off x="3933825" y="31518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66675"/>
    <xdr:sp macro="" textlink="">
      <xdr:nvSpPr>
        <xdr:cNvPr id="2889" name="Text Box 70">
          <a:extLst>
            <a:ext uri="{FF2B5EF4-FFF2-40B4-BE49-F238E27FC236}">
              <a16:creationId xmlns:a16="http://schemas.microsoft.com/office/drawing/2014/main" id="{7717B1E8-8A1D-479D-8DC9-B5B416F0A011}"/>
            </a:ext>
          </a:extLst>
        </xdr:cNvPr>
        <xdr:cNvSpPr txBox="1">
          <a:spLocks noChangeArrowheads="1"/>
        </xdr:cNvSpPr>
      </xdr:nvSpPr>
      <xdr:spPr bwMode="auto">
        <a:xfrm>
          <a:off x="3933825" y="31518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66675"/>
    <xdr:sp macro="" textlink="">
      <xdr:nvSpPr>
        <xdr:cNvPr id="2890" name="Text Box 71">
          <a:extLst>
            <a:ext uri="{FF2B5EF4-FFF2-40B4-BE49-F238E27FC236}">
              <a16:creationId xmlns:a16="http://schemas.microsoft.com/office/drawing/2014/main" id="{350D7A53-09B6-4558-B9CA-5E1C07415D6D}"/>
            </a:ext>
          </a:extLst>
        </xdr:cNvPr>
        <xdr:cNvSpPr txBox="1">
          <a:spLocks noChangeArrowheads="1"/>
        </xdr:cNvSpPr>
      </xdr:nvSpPr>
      <xdr:spPr bwMode="auto">
        <a:xfrm>
          <a:off x="3933825" y="31518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66675"/>
    <xdr:sp macro="" textlink="">
      <xdr:nvSpPr>
        <xdr:cNvPr id="2891" name="Text Box 72">
          <a:extLst>
            <a:ext uri="{FF2B5EF4-FFF2-40B4-BE49-F238E27FC236}">
              <a16:creationId xmlns:a16="http://schemas.microsoft.com/office/drawing/2014/main" id="{F0D6F860-82FE-4586-A1DA-E21BB7EE7138}"/>
            </a:ext>
          </a:extLst>
        </xdr:cNvPr>
        <xdr:cNvSpPr txBox="1">
          <a:spLocks noChangeArrowheads="1"/>
        </xdr:cNvSpPr>
      </xdr:nvSpPr>
      <xdr:spPr bwMode="auto">
        <a:xfrm>
          <a:off x="3933825" y="31518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66675"/>
    <xdr:sp macro="" textlink="">
      <xdr:nvSpPr>
        <xdr:cNvPr id="2892" name="Text Box 73">
          <a:extLst>
            <a:ext uri="{FF2B5EF4-FFF2-40B4-BE49-F238E27FC236}">
              <a16:creationId xmlns:a16="http://schemas.microsoft.com/office/drawing/2014/main" id="{22B7E36E-2838-4AEE-89D5-466C053750BA}"/>
            </a:ext>
          </a:extLst>
        </xdr:cNvPr>
        <xdr:cNvSpPr txBox="1">
          <a:spLocks noChangeArrowheads="1"/>
        </xdr:cNvSpPr>
      </xdr:nvSpPr>
      <xdr:spPr bwMode="auto">
        <a:xfrm>
          <a:off x="3933825" y="31518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28575"/>
    <xdr:sp macro="" textlink="">
      <xdr:nvSpPr>
        <xdr:cNvPr id="2893" name="Text Box 46">
          <a:extLst>
            <a:ext uri="{FF2B5EF4-FFF2-40B4-BE49-F238E27FC236}">
              <a16:creationId xmlns:a16="http://schemas.microsoft.com/office/drawing/2014/main" id="{C0FA7065-49CA-477D-B845-87EB1C4590C7}"/>
            </a:ext>
          </a:extLst>
        </xdr:cNvPr>
        <xdr:cNvSpPr txBox="1">
          <a:spLocks noChangeArrowheads="1"/>
        </xdr:cNvSpPr>
      </xdr:nvSpPr>
      <xdr:spPr bwMode="auto">
        <a:xfrm>
          <a:off x="3933825" y="31518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28575"/>
    <xdr:sp macro="" textlink="">
      <xdr:nvSpPr>
        <xdr:cNvPr id="2894" name="Text Box 43">
          <a:extLst>
            <a:ext uri="{FF2B5EF4-FFF2-40B4-BE49-F238E27FC236}">
              <a16:creationId xmlns:a16="http://schemas.microsoft.com/office/drawing/2014/main" id="{84F58184-DAAD-4A2C-B57C-B8317B13B1DB}"/>
            </a:ext>
          </a:extLst>
        </xdr:cNvPr>
        <xdr:cNvSpPr txBox="1">
          <a:spLocks noChangeArrowheads="1"/>
        </xdr:cNvSpPr>
      </xdr:nvSpPr>
      <xdr:spPr bwMode="auto">
        <a:xfrm>
          <a:off x="3933825" y="31518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28575"/>
    <xdr:sp macro="" textlink="">
      <xdr:nvSpPr>
        <xdr:cNvPr id="2895" name="Text Box 46">
          <a:extLst>
            <a:ext uri="{FF2B5EF4-FFF2-40B4-BE49-F238E27FC236}">
              <a16:creationId xmlns:a16="http://schemas.microsoft.com/office/drawing/2014/main" id="{E409A941-43C2-4A41-8D14-28DCD2F8AF6B}"/>
            </a:ext>
          </a:extLst>
        </xdr:cNvPr>
        <xdr:cNvSpPr txBox="1">
          <a:spLocks noChangeArrowheads="1"/>
        </xdr:cNvSpPr>
      </xdr:nvSpPr>
      <xdr:spPr bwMode="auto">
        <a:xfrm>
          <a:off x="3933825" y="31518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47625"/>
    <xdr:sp macro="" textlink="">
      <xdr:nvSpPr>
        <xdr:cNvPr id="2896" name="Text Box 68">
          <a:extLst>
            <a:ext uri="{FF2B5EF4-FFF2-40B4-BE49-F238E27FC236}">
              <a16:creationId xmlns:a16="http://schemas.microsoft.com/office/drawing/2014/main" id="{65BC3311-5C6D-4274-B6AA-5C65F55303FC}"/>
            </a:ext>
          </a:extLst>
        </xdr:cNvPr>
        <xdr:cNvSpPr txBox="1">
          <a:spLocks noChangeArrowheads="1"/>
        </xdr:cNvSpPr>
      </xdr:nvSpPr>
      <xdr:spPr bwMode="auto">
        <a:xfrm>
          <a:off x="3933825" y="31518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47625"/>
    <xdr:sp macro="" textlink="">
      <xdr:nvSpPr>
        <xdr:cNvPr id="2897" name="Text Box 69">
          <a:extLst>
            <a:ext uri="{FF2B5EF4-FFF2-40B4-BE49-F238E27FC236}">
              <a16:creationId xmlns:a16="http://schemas.microsoft.com/office/drawing/2014/main" id="{3F238559-0498-4793-9CF5-736777B4F17C}"/>
            </a:ext>
          </a:extLst>
        </xdr:cNvPr>
        <xdr:cNvSpPr txBox="1">
          <a:spLocks noChangeArrowheads="1"/>
        </xdr:cNvSpPr>
      </xdr:nvSpPr>
      <xdr:spPr bwMode="auto">
        <a:xfrm>
          <a:off x="3933825" y="31518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47625"/>
    <xdr:sp macro="" textlink="">
      <xdr:nvSpPr>
        <xdr:cNvPr id="2898" name="Text Box 70">
          <a:extLst>
            <a:ext uri="{FF2B5EF4-FFF2-40B4-BE49-F238E27FC236}">
              <a16:creationId xmlns:a16="http://schemas.microsoft.com/office/drawing/2014/main" id="{A578C6CD-5EA2-4813-96E7-64BE648FDD3F}"/>
            </a:ext>
          </a:extLst>
        </xdr:cNvPr>
        <xdr:cNvSpPr txBox="1">
          <a:spLocks noChangeArrowheads="1"/>
        </xdr:cNvSpPr>
      </xdr:nvSpPr>
      <xdr:spPr bwMode="auto">
        <a:xfrm>
          <a:off x="3933825" y="31518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47625"/>
    <xdr:sp macro="" textlink="">
      <xdr:nvSpPr>
        <xdr:cNvPr id="2899" name="Text Box 71">
          <a:extLst>
            <a:ext uri="{FF2B5EF4-FFF2-40B4-BE49-F238E27FC236}">
              <a16:creationId xmlns:a16="http://schemas.microsoft.com/office/drawing/2014/main" id="{95121702-5B5F-4204-A7AE-8D4B9C5003A6}"/>
            </a:ext>
          </a:extLst>
        </xdr:cNvPr>
        <xdr:cNvSpPr txBox="1">
          <a:spLocks noChangeArrowheads="1"/>
        </xdr:cNvSpPr>
      </xdr:nvSpPr>
      <xdr:spPr bwMode="auto">
        <a:xfrm>
          <a:off x="3933825" y="31518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47625"/>
    <xdr:sp macro="" textlink="">
      <xdr:nvSpPr>
        <xdr:cNvPr id="2900" name="Text Box 72">
          <a:extLst>
            <a:ext uri="{FF2B5EF4-FFF2-40B4-BE49-F238E27FC236}">
              <a16:creationId xmlns:a16="http://schemas.microsoft.com/office/drawing/2014/main" id="{A630E353-06B0-40D0-9655-34965E7B37C9}"/>
            </a:ext>
          </a:extLst>
        </xdr:cNvPr>
        <xdr:cNvSpPr txBox="1">
          <a:spLocks noChangeArrowheads="1"/>
        </xdr:cNvSpPr>
      </xdr:nvSpPr>
      <xdr:spPr bwMode="auto">
        <a:xfrm>
          <a:off x="3933825" y="31518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47625"/>
    <xdr:sp macro="" textlink="">
      <xdr:nvSpPr>
        <xdr:cNvPr id="2901" name="Text Box 73">
          <a:extLst>
            <a:ext uri="{FF2B5EF4-FFF2-40B4-BE49-F238E27FC236}">
              <a16:creationId xmlns:a16="http://schemas.microsoft.com/office/drawing/2014/main" id="{1EC62939-9785-4D3E-B3FC-7E8661C7ACEF}"/>
            </a:ext>
          </a:extLst>
        </xdr:cNvPr>
        <xdr:cNvSpPr txBox="1">
          <a:spLocks noChangeArrowheads="1"/>
        </xdr:cNvSpPr>
      </xdr:nvSpPr>
      <xdr:spPr bwMode="auto">
        <a:xfrm>
          <a:off x="3933825" y="31518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28575"/>
    <xdr:sp macro="" textlink="">
      <xdr:nvSpPr>
        <xdr:cNvPr id="2902" name="Text Box 46">
          <a:extLst>
            <a:ext uri="{FF2B5EF4-FFF2-40B4-BE49-F238E27FC236}">
              <a16:creationId xmlns:a16="http://schemas.microsoft.com/office/drawing/2014/main" id="{1BF76001-8466-4306-ACC2-35AE519B0628}"/>
            </a:ext>
          </a:extLst>
        </xdr:cNvPr>
        <xdr:cNvSpPr txBox="1">
          <a:spLocks noChangeArrowheads="1"/>
        </xdr:cNvSpPr>
      </xdr:nvSpPr>
      <xdr:spPr bwMode="auto">
        <a:xfrm>
          <a:off x="3933825" y="31518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28575"/>
    <xdr:sp macro="" textlink="">
      <xdr:nvSpPr>
        <xdr:cNvPr id="2903" name="Text Box 43">
          <a:extLst>
            <a:ext uri="{FF2B5EF4-FFF2-40B4-BE49-F238E27FC236}">
              <a16:creationId xmlns:a16="http://schemas.microsoft.com/office/drawing/2014/main" id="{CFC70114-BD36-4448-AFDB-F79E655C2A23}"/>
            </a:ext>
          </a:extLst>
        </xdr:cNvPr>
        <xdr:cNvSpPr txBox="1">
          <a:spLocks noChangeArrowheads="1"/>
        </xdr:cNvSpPr>
      </xdr:nvSpPr>
      <xdr:spPr bwMode="auto">
        <a:xfrm>
          <a:off x="3933825" y="31518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28575"/>
    <xdr:sp macro="" textlink="">
      <xdr:nvSpPr>
        <xdr:cNvPr id="2904" name="Text Box 46">
          <a:extLst>
            <a:ext uri="{FF2B5EF4-FFF2-40B4-BE49-F238E27FC236}">
              <a16:creationId xmlns:a16="http://schemas.microsoft.com/office/drawing/2014/main" id="{4C996080-B2CA-4A95-9E3C-2B01D14ECB5A}"/>
            </a:ext>
          </a:extLst>
        </xdr:cNvPr>
        <xdr:cNvSpPr txBox="1">
          <a:spLocks noChangeArrowheads="1"/>
        </xdr:cNvSpPr>
      </xdr:nvSpPr>
      <xdr:spPr bwMode="auto">
        <a:xfrm>
          <a:off x="3933825" y="31518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28575"/>
    <xdr:sp macro="" textlink="">
      <xdr:nvSpPr>
        <xdr:cNvPr id="2905" name="Text Box 43">
          <a:extLst>
            <a:ext uri="{FF2B5EF4-FFF2-40B4-BE49-F238E27FC236}">
              <a16:creationId xmlns:a16="http://schemas.microsoft.com/office/drawing/2014/main" id="{0CAAE14E-2CEB-42D2-A8FA-8DB055D14CAA}"/>
            </a:ext>
          </a:extLst>
        </xdr:cNvPr>
        <xdr:cNvSpPr txBox="1">
          <a:spLocks noChangeArrowheads="1"/>
        </xdr:cNvSpPr>
      </xdr:nvSpPr>
      <xdr:spPr bwMode="auto">
        <a:xfrm>
          <a:off x="3933825" y="31518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143</xdr:row>
      <xdr:rowOff>0</xdr:rowOff>
    </xdr:from>
    <xdr:ext cx="0" cy="171450"/>
    <xdr:sp macro="" textlink="">
      <xdr:nvSpPr>
        <xdr:cNvPr id="2906" name="Text Box 10">
          <a:extLst>
            <a:ext uri="{FF2B5EF4-FFF2-40B4-BE49-F238E27FC236}">
              <a16:creationId xmlns:a16="http://schemas.microsoft.com/office/drawing/2014/main" id="{CBD381D3-9B52-4ABC-8AD3-635573405DFF}"/>
            </a:ext>
          </a:extLst>
        </xdr:cNvPr>
        <xdr:cNvSpPr txBox="1">
          <a:spLocks noChangeArrowheads="1"/>
        </xdr:cNvSpPr>
      </xdr:nvSpPr>
      <xdr:spPr bwMode="auto">
        <a:xfrm>
          <a:off x="1057275" y="315182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143</xdr:row>
      <xdr:rowOff>0</xdr:rowOff>
    </xdr:from>
    <xdr:ext cx="0" cy="171450"/>
    <xdr:sp macro="" textlink="">
      <xdr:nvSpPr>
        <xdr:cNvPr id="2907" name="Text Box 11">
          <a:extLst>
            <a:ext uri="{FF2B5EF4-FFF2-40B4-BE49-F238E27FC236}">
              <a16:creationId xmlns:a16="http://schemas.microsoft.com/office/drawing/2014/main" id="{D1433FB9-E6F8-41D8-BBFA-2990410642CA}"/>
            </a:ext>
          </a:extLst>
        </xdr:cNvPr>
        <xdr:cNvSpPr txBox="1">
          <a:spLocks noChangeArrowheads="1"/>
        </xdr:cNvSpPr>
      </xdr:nvSpPr>
      <xdr:spPr bwMode="auto">
        <a:xfrm>
          <a:off x="1057275" y="315182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171450"/>
    <xdr:sp macro="" textlink="">
      <xdr:nvSpPr>
        <xdr:cNvPr id="2908" name="Text Box 65">
          <a:extLst>
            <a:ext uri="{FF2B5EF4-FFF2-40B4-BE49-F238E27FC236}">
              <a16:creationId xmlns:a16="http://schemas.microsoft.com/office/drawing/2014/main" id="{9D6D1ACA-10E4-47A9-848D-8A809D26EABE}"/>
            </a:ext>
          </a:extLst>
        </xdr:cNvPr>
        <xdr:cNvSpPr txBox="1">
          <a:spLocks noChangeArrowheads="1"/>
        </xdr:cNvSpPr>
      </xdr:nvSpPr>
      <xdr:spPr bwMode="auto">
        <a:xfrm>
          <a:off x="3933825" y="31518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171450"/>
    <xdr:sp macro="" textlink="">
      <xdr:nvSpPr>
        <xdr:cNvPr id="2909" name="Text Box 91">
          <a:extLst>
            <a:ext uri="{FF2B5EF4-FFF2-40B4-BE49-F238E27FC236}">
              <a16:creationId xmlns:a16="http://schemas.microsoft.com/office/drawing/2014/main" id="{49FD74AF-C696-4515-928C-17DD31812CFA}"/>
            </a:ext>
          </a:extLst>
        </xdr:cNvPr>
        <xdr:cNvSpPr txBox="1">
          <a:spLocks noChangeArrowheads="1"/>
        </xdr:cNvSpPr>
      </xdr:nvSpPr>
      <xdr:spPr bwMode="auto">
        <a:xfrm>
          <a:off x="3933825" y="31518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171450"/>
    <xdr:sp macro="" textlink="">
      <xdr:nvSpPr>
        <xdr:cNvPr id="2910" name="Text Box 65">
          <a:extLst>
            <a:ext uri="{FF2B5EF4-FFF2-40B4-BE49-F238E27FC236}">
              <a16:creationId xmlns:a16="http://schemas.microsoft.com/office/drawing/2014/main" id="{8055022C-7F7C-4F54-BCF1-9600139E15D8}"/>
            </a:ext>
          </a:extLst>
        </xdr:cNvPr>
        <xdr:cNvSpPr txBox="1">
          <a:spLocks noChangeArrowheads="1"/>
        </xdr:cNvSpPr>
      </xdr:nvSpPr>
      <xdr:spPr bwMode="auto">
        <a:xfrm>
          <a:off x="3933825" y="31518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171450"/>
    <xdr:sp macro="" textlink="">
      <xdr:nvSpPr>
        <xdr:cNvPr id="2911" name="Text Box 91">
          <a:extLst>
            <a:ext uri="{FF2B5EF4-FFF2-40B4-BE49-F238E27FC236}">
              <a16:creationId xmlns:a16="http://schemas.microsoft.com/office/drawing/2014/main" id="{DE1FA77B-D704-4426-9C54-7E4D13518199}"/>
            </a:ext>
          </a:extLst>
        </xdr:cNvPr>
        <xdr:cNvSpPr txBox="1">
          <a:spLocks noChangeArrowheads="1"/>
        </xdr:cNvSpPr>
      </xdr:nvSpPr>
      <xdr:spPr bwMode="auto">
        <a:xfrm>
          <a:off x="3933825" y="31518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143</xdr:row>
      <xdr:rowOff>0</xdr:rowOff>
    </xdr:from>
    <xdr:ext cx="76200" cy="171450"/>
    <xdr:sp macro="" textlink="">
      <xdr:nvSpPr>
        <xdr:cNvPr id="2912" name="Text Box 46">
          <a:extLst>
            <a:ext uri="{FF2B5EF4-FFF2-40B4-BE49-F238E27FC236}">
              <a16:creationId xmlns:a16="http://schemas.microsoft.com/office/drawing/2014/main" id="{B38227A9-76D6-4E32-B8C4-F95537F031B0}"/>
            </a:ext>
          </a:extLst>
        </xdr:cNvPr>
        <xdr:cNvSpPr txBox="1">
          <a:spLocks noChangeArrowheads="1"/>
        </xdr:cNvSpPr>
      </xdr:nvSpPr>
      <xdr:spPr bwMode="auto">
        <a:xfrm>
          <a:off x="4676775" y="31518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143</xdr:row>
      <xdr:rowOff>0</xdr:rowOff>
    </xdr:from>
    <xdr:ext cx="76200" cy="171450"/>
    <xdr:sp macro="" textlink="">
      <xdr:nvSpPr>
        <xdr:cNvPr id="2913" name="Text Box 43">
          <a:extLst>
            <a:ext uri="{FF2B5EF4-FFF2-40B4-BE49-F238E27FC236}">
              <a16:creationId xmlns:a16="http://schemas.microsoft.com/office/drawing/2014/main" id="{B09E041D-C08B-42DC-88B2-54521599A3A5}"/>
            </a:ext>
          </a:extLst>
        </xdr:cNvPr>
        <xdr:cNvSpPr txBox="1">
          <a:spLocks noChangeArrowheads="1"/>
        </xdr:cNvSpPr>
      </xdr:nvSpPr>
      <xdr:spPr bwMode="auto">
        <a:xfrm>
          <a:off x="4676775" y="31518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66675"/>
    <xdr:sp macro="" textlink="">
      <xdr:nvSpPr>
        <xdr:cNvPr id="2914" name="Text Box 68">
          <a:extLst>
            <a:ext uri="{FF2B5EF4-FFF2-40B4-BE49-F238E27FC236}">
              <a16:creationId xmlns:a16="http://schemas.microsoft.com/office/drawing/2014/main" id="{BB3A13CB-108F-423C-86BC-926E30121E5A}"/>
            </a:ext>
          </a:extLst>
        </xdr:cNvPr>
        <xdr:cNvSpPr txBox="1">
          <a:spLocks noChangeArrowheads="1"/>
        </xdr:cNvSpPr>
      </xdr:nvSpPr>
      <xdr:spPr bwMode="auto">
        <a:xfrm>
          <a:off x="3933825" y="31518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66675"/>
    <xdr:sp macro="" textlink="">
      <xdr:nvSpPr>
        <xdr:cNvPr id="2915" name="Text Box 69">
          <a:extLst>
            <a:ext uri="{FF2B5EF4-FFF2-40B4-BE49-F238E27FC236}">
              <a16:creationId xmlns:a16="http://schemas.microsoft.com/office/drawing/2014/main" id="{B86290DA-9FEE-4562-AC1A-F5EBAC75EDAF}"/>
            </a:ext>
          </a:extLst>
        </xdr:cNvPr>
        <xdr:cNvSpPr txBox="1">
          <a:spLocks noChangeArrowheads="1"/>
        </xdr:cNvSpPr>
      </xdr:nvSpPr>
      <xdr:spPr bwMode="auto">
        <a:xfrm>
          <a:off x="3933825" y="31518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66675"/>
    <xdr:sp macro="" textlink="">
      <xdr:nvSpPr>
        <xdr:cNvPr id="2916" name="Text Box 70">
          <a:extLst>
            <a:ext uri="{FF2B5EF4-FFF2-40B4-BE49-F238E27FC236}">
              <a16:creationId xmlns:a16="http://schemas.microsoft.com/office/drawing/2014/main" id="{7C89CEC8-BAEF-4AE1-A89B-D738EA374132}"/>
            </a:ext>
          </a:extLst>
        </xdr:cNvPr>
        <xdr:cNvSpPr txBox="1">
          <a:spLocks noChangeArrowheads="1"/>
        </xdr:cNvSpPr>
      </xdr:nvSpPr>
      <xdr:spPr bwMode="auto">
        <a:xfrm>
          <a:off x="3933825" y="31518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66675"/>
    <xdr:sp macro="" textlink="">
      <xdr:nvSpPr>
        <xdr:cNvPr id="2917" name="Text Box 71">
          <a:extLst>
            <a:ext uri="{FF2B5EF4-FFF2-40B4-BE49-F238E27FC236}">
              <a16:creationId xmlns:a16="http://schemas.microsoft.com/office/drawing/2014/main" id="{4F05BE71-69FE-4479-88B6-287A39FA925D}"/>
            </a:ext>
          </a:extLst>
        </xdr:cNvPr>
        <xdr:cNvSpPr txBox="1">
          <a:spLocks noChangeArrowheads="1"/>
        </xdr:cNvSpPr>
      </xdr:nvSpPr>
      <xdr:spPr bwMode="auto">
        <a:xfrm>
          <a:off x="3933825" y="31518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66675"/>
    <xdr:sp macro="" textlink="">
      <xdr:nvSpPr>
        <xdr:cNvPr id="2918" name="Text Box 72">
          <a:extLst>
            <a:ext uri="{FF2B5EF4-FFF2-40B4-BE49-F238E27FC236}">
              <a16:creationId xmlns:a16="http://schemas.microsoft.com/office/drawing/2014/main" id="{9F0CCFDD-B94A-4B78-9DD6-D4FF76DE89F7}"/>
            </a:ext>
          </a:extLst>
        </xdr:cNvPr>
        <xdr:cNvSpPr txBox="1">
          <a:spLocks noChangeArrowheads="1"/>
        </xdr:cNvSpPr>
      </xdr:nvSpPr>
      <xdr:spPr bwMode="auto">
        <a:xfrm>
          <a:off x="3933825" y="31518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66675"/>
    <xdr:sp macro="" textlink="">
      <xdr:nvSpPr>
        <xdr:cNvPr id="2919" name="Text Box 73">
          <a:extLst>
            <a:ext uri="{FF2B5EF4-FFF2-40B4-BE49-F238E27FC236}">
              <a16:creationId xmlns:a16="http://schemas.microsoft.com/office/drawing/2014/main" id="{D7009D01-A675-42E7-8015-D9607D22F04F}"/>
            </a:ext>
          </a:extLst>
        </xdr:cNvPr>
        <xdr:cNvSpPr txBox="1">
          <a:spLocks noChangeArrowheads="1"/>
        </xdr:cNvSpPr>
      </xdr:nvSpPr>
      <xdr:spPr bwMode="auto">
        <a:xfrm>
          <a:off x="3933825" y="31518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28575"/>
    <xdr:sp macro="" textlink="">
      <xdr:nvSpPr>
        <xdr:cNvPr id="2920" name="Text Box 46">
          <a:extLst>
            <a:ext uri="{FF2B5EF4-FFF2-40B4-BE49-F238E27FC236}">
              <a16:creationId xmlns:a16="http://schemas.microsoft.com/office/drawing/2014/main" id="{50AEFDAE-FB38-457D-98BE-C3BEC64809DB}"/>
            </a:ext>
          </a:extLst>
        </xdr:cNvPr>
        <xdr:cNvSpPr txBox="1">
          <a:spLocks noChangeArrowheads="1"/>
        </xdr:cNvSpPr>
      </xdr:nvSpPr>
      <xdr:spPr bwMode="auto">
        <a:xfrm>
          <a:off x="3933825" y="31518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28575"/>
    <xdr:sp macro="" textlink="">
      <xdr:nvSpPr>
        <xdr:cNvPr id="2921" name="Text Box 43">
          <a:extLst>
            <a:ext uri="{FF2B5EF4-FFF2-40B4-BE49-F238E27FC236}">
              <a16:creationId xmlns:a16="http://schemas.microsoft.com/office/drawing/2014/main" id="{1C0F1B3A-E1AB-4121-901D-23A52A9C61E2}"/>
            </a:ext>
          </a:extLst>
        </xdr:cNvPr>
        <xdr:cNvSpPr txBox="1">
          <a:spLocks noChangeArrowheads="1"/>
        </xdr:cNvSpPr>
      </xdr:nvSpPr>
      <xdr:spPr bwMode="auto">
        <a:xfrm>
          <a:off x="3933825" y="31518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28575"/>
    <xdr:sp macro="" textlink="">
      <xdr:nvSpPr>
        <xdr:cNvPr id="2922" name="Text Box 46">
          <a:extLst>
            <a:ext uri="{FF2B5EF4-FFF2-40B4-BE49-F238E27FC236}">
              <a16:creationId xmlns:a16="http://schemas.microsoft.com/office/drawing/2014/main" id="{37F2EA88-5697-43EF-ACE7-F7B4AFBDEA09}"/>
            </a:ext>
          </a:extLst>
        </xdr:cNvPr>
        <xdr:cNvSpPr txBox="1">
          <a:spLocks noChangeArrowheads="1"/>
        </xdr:cNvSpPr>
      </xdr:nvSpPr>
      <xdr:spPr bwMode="auto">
        <a:xfrm>
          <a:off x="3933825" y="31518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28575"/>
    <xdr:sp macro="" textlink="">
      <xdr:nvSpPr>
        <xdr:cNvPr id="2923" name="Text Box 43">
          <a:extLst>
            <a:ext uri="{FF2B5EF4-FFF2-40B4-BE49-F238E27FC236}">
              <a16:creationId xmlns:a16="http://schemas.microsoft.com/office/drawing/2014/main" id="{6A220CE4-ABAD-410E-AE1E-AD0E031EE5A4}"/>
            </a:ext>
          </a:extLst>
        </xdr:cNvPr>
        <xdr:cNvSpPr txBox="1">
          <a:spLocks noChangeArrowheads="1"/>
        </xdr:cNvSpPr>
      </xdr:nvSpPr>
      <xdr:spPr bwMode="auto">
        <a:xfrm>
          <a:off x="3933825" y="31518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66675"/>
    <xdr:sp macro="" textlink="">
      <xdr:nvSpPr>
        <xdr:cNvPr id="2924" name="Text Box 68">
          <a:extLst>
            <a:ext uri="{FF2B5EF4-FFF2-40B4-BE49-F238E27FC236}">
              <a16:creationId xmlns:a16="http://schemas.microsoft.com/office/drawing/2014/main" id="{193F889F-BC5E-44EB-87B3-E847B5911D4D}"/>
            </a:ext>
          </a:extLst>
        </xdr:cNvPr>
        <xdr:cNvSpPr txBox="1">
          <a:spLocks noChangeArrowheads="1"/>
        </xdr:cNvSpPr>
      </xdr:nvSpPr>
      <xdr:spPr bwMode="auto">
        <a:xfrm>
          <a:off x="3933825" y="31518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66675"/>
    <xdr:sp macro="" textlink="">
      <xdr:nvSpPr>
        <xdr:cNvPr id="2925" name="Text Box 69">
          <a:extLst>
            <a:ext uri="{FF2B5EF4-FFF2-40B4-BE49-F238E27FC236}">
              <a16:creationId xmlns:a16="http://schemas.microsoft.com/office/drawing/2014/main" id="{2B67796D-5E1F-4743-B065-5A131A5D7001}"/>
            </a:ext>
          </a:extLst>
        </xdr:cNvPr>
        <xdr:cNvSpPr txBox="1">
          <a:spLocks noChangeArrowheads="1"/>
        </xdr:cNvSpPr>
      </xdr:nvSpPr>
      <xdr:spPr bwMode="auto">
        <a:xfrm>
          <a:off x="3933825" y="31518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66675"/>
    <xdr:sp macro="" textlink="">
      <xdr:nvSpPr>
        <xdr:cNvPr id="2926" name="Text Box 70">
          <a:extLst>
            <a:ext uri="{FF2B5EF4-FFF2-40B4-BE49-F238E27FC236}">
              <a16:creationId xmlns:a16="http://schemas.microsoft.com/office/drawing/2014/main" id="{EF438A0D-7349-4006-8ACA-8BB8636F94BE}"/>
            </a:ext>
          </a:extLst>
        </xdr:cNvPr>
        <xdr:cNvSpPr txBox="1">
          <a:spLocks noChangeArrowheads="1"/>
        </xdr:cNvSpPr>
      </xdr:nvSpPr>
      <xdr:spPr bwMode="auto">
        <a:xfrm>
          <a:off x="3933825" y="31518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66675"/>
    <xdr:sp macro="" textlink="">
      <xdr:nvSpPr>
        <xdr:cNvPr id="2927" name="Text Box 71">
          <a:extLst>
            <a:ext uri="{FF2B5EF4-FFF2-40B4-BE49-F238E27FC236}">
              <a16:creationId xmlns:a16="http://schemas.microsoft.com/office/drawing/2014/main" id="{EA44776B-4879-49D0-82CF-93054B38E59F}"/>
            </a:ext>
          </a:extLst>
        </xdr:cNvPr>
        <xdr:cNvSpPr txBox="1">
          <a:spLocks noChangeArrowheads="1"/>
        </xdr:cNvSpPr>
      </xdr:nvSpPr>
      <xdr:spPr bwMode="auto">
        <a:xfrm>
          <a:off x="3933825" y="31518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66675"/>
    <xdr:sp macro="" textlink="">
      <xdr:nvSpPr>
        <xdr:cNvPr id="2928" name="Text Box 72">
          <a:extLst>
            <a:ext uri="{FF2B5EF4-FFF2-40B4-BE49-F238E27FC236}">
              <a16:creationId xmlns:a16="http://schemas.microsoft.com/office/drawing/2014/main" id="{B36AD1B5-2780-484C-BA67-4BF1D1252F39}"/>
            </a:ext>
          </a:extLst>
        </xdr:cNvPr>
        <xdr:cNvSpPr txBox="1">
          <a:spLocks noChangeArrowheads="1"/>
        </xdr:cNvSpPr>
      </xdr:nvSpPr>
      <xdr:spPr bwMode="auto">
        <a:xfrm>
          <a:off x="3933825" y="31518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66675"/>
    <xdr:sp macro="" textlink="">
      <xdr:nvSpPr>
        <xdr:cNvPr id="2929" name="Text Box 73">
          <a:extLst>
            <a:ext uri="{FF2B5EF4-FFF2-40B4-BE49-F238E27FC236}">
              <a16:creationId xmlns:a16="http://schemas.microsoft.com/office/drawing/2014/main" id="{7ED726EA-0C1C-4D52-B452-682B5CFA4E22}"/>
            </a:ext>
          </a:extLst>
        </xdr:cNvPr>
        <xdr:cNvSpPr txBox="1">
          <a:spLocks noChangeArrowheads="1"/>
        </xdr:cNvSpPr>
      </xdr:nvSpPr>
      <xdr:spPr bwMode="auto">
        <a:xfrm>
          <a:off x="3933825" y="31518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28575"/>
    <xdr:sp macro="" textlink="">
      <xdr:nvSpPr>
        <xdr:cNvPr id="2930" name="Text Box 46">
          <a:extLst>
            <a:ext uri="{FF2B5EF4-FFF2-40B4-BE49-F238E27FC236}">
              <a16:creationId xmlns:a16="http://schemas.microsoft.com/office/drawing/2014/main" id="{8036B3B3-BFE2-40F5-A715-71DD1E58D9ED}"/>
            </a:ext>
          </a:extLst>
        </xdr:cNvPr>
        <xdr:cNvSpPr txBox="1">
          <a:spLocks noChangeArrowheads="1"/>
        </xdr:cNvSpPr>
      </xdr:nvSpPr>
      <xdr:spPr bwMode="auto">
        <a:xfrm>
          <a:off x="3933825" y="31518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28575"/>
    <xdr:sp macro="" textlink="">
      <xdr:nvSpPr>
        <xdr:cNvPr id="2931" name="Text Box 43">
          <a:extLst>
            <a:ext uri="{FF2B5EF4-FFF2-40B4-BE49-F238E27FC236}">
              <a16:creationId xmlns:a16="http://schemas.microsoft.com/office/drawing/2014/main" id="{F8473C64-E8C3-4383-8D46-0CCDDFFF791F}"/>
            </a:ext>
          </a:extLst>
        </xdr:cNvPr>
        <xdr:cNvSpPr txBox="1">
          <a:spLocks noChangeArrowheads="1"/>
        </xdr:cNvSpPr>
      </xdr:nvSpPr>
      <xdr:spPr bwMode="auto">
        <a:xfrm>
          <a:off x="3933825" y="31518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28575"/>
    <xdr:sp macro="" textlink="">
      <xdr:nvSpPr>
        <xdr:cNvPr id="2932" name="Text Box 46">
          <a:extLst>
            <a:ext uri="{FF2B5EF4-FFF2-40B4-BE49-F238E27FC236}">
              <a16:creationId xmlns:a16="http://schemas.microsoft.com/office/drawing/2014/main" id="{00A8C5E9-E168-430B-9C9C-759A6C91DD1D}"/>
            </a:ext>
          </a:extLst>
        </xdr:cNvPr>
        <xdr:cNvSpPr txBox="1">
          <a:spLocks noChangeArrowheads="1"/>
        </xdr:cNvSpPr>
      </xdr:nvSpPr>
      <xdr:spPr bwMode="auto">
        <a:xfrm>
          <a:off x="3933825" y="31518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28575"/>
    <xdr:sp macro="" textlink="">
      <xdr:nvSpPr>
        <xdr:cNvPr id="2933" name="Text Box 43">
          <a:extLst>
            <a:ext uri="{FF2B5EF4-FFF2-40B4-BE49-F238E27FC236}">
              <a16:creationId xmlns:a16="http://schemas.microsoft.com/office/drawing/2014/main" id="{617AB483-9CBC-47EB-9E0C-B2AB01EEA26A}"/>
            </a:ext>
          </a:extLst>
        </xdr:cNvPr>
        <xdr:cNvSpPr txBox="1">
          <a:spLocks noChangeArrowheads="1"/>
        </xdr:cNvSpPr>
      </xdr:nvSpPr>
      <xdr:spPr bwMode="auto">
        <a:xfrm>
          <a:off x="3933825" y="31518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47625"/>
    <xdr:sp macro="" textlink="">
      <xdr:nvSpPr>
        <xdr:cNvPr id="2934" name="Text Box 68">
          <a:extLst>
            <a:ext uri="{FF2B5EF4-FFF2-40B4-BE49-F238E27FC236}">
              <a16:creationId xmlns:a16="http://schemas.microsoft.com/office/drawing/2014/main" id="{E16DE408-7594-4397-A156-C8E9C92E20F9}"/>
            </a:ext>
          </a:extLst>
        </xdr:cNvPr>
        <xdr:cNvSpPr txBox="1">
          <a:spLocks noChangeArrowheads="1"/>
        </xdr:cNvSpPr>
      </xdr:nvSpPr>
      <xdr:spPr bwMode="auto">
        <a:xfrm>
          <a:off x="3933825" y="31518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47625"/>
    <xdr:sp macro="" textlink="">
      <xdr:nvSpPr>
        <xdr:cNvPr id="2935" name="Text Box 69">
          <a:extLst>
            <a:ext uri="{FF2B5EF4-FFF2-40B4-BE49-F238E27FC236}">
              <a16:creationId xmlns:a16="http://schemas.microsoft.com/office/drawing/2014/main" id="{8C1C3EE8-EB13-4C7C-8D93-C5ADDAA3FFCE}"/>
            </a:ext>
          </a:extLst>
        </xdr:cNvPr>
        <xdr:cNvSpPr txBox="1">
          <a:spLocks noChangeArrowheads="1"/>
        </xdr:cNvSpPr>
      </xdr:nvSpPr>
      <xdr:spPr bwMode="auto">
        <a:xfrm>
          <a:off x="3933825" y="31518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47625"/>
    <xdr:sp macro="" textlink="">
      <xdr:nvSpPr>
        <xdr:cNvPr id="2936" name="Text Box 70">
          <a:extLst>
            <a:ext uri="{FF2B5EF4-FFF2-40B4-BE49-F238E27FC236}">
              <a16:creationId xmlns:a16="http://schemas.microsoft.com/office/drawing/2014/main" id="{6F6E3DA3-1F55-4105-A91F-E0D45DC52948}"/>
            </a:ext>
          </a:extLst>
        </xdr:cNvPr>
        <xdr:cNvSpPr txBox="1">
          <a:spLocks noChangeArrowheads="1"/>
        </xdr:cNvSpPr>
      </xdr:nvSpPr>
      <xdr:spPr bwMode="auto">
        <a:xfrm>
          <a:off x="3933825" y="31518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47625"/>
    <xdr:sp macro="" textlink="">
      <xdr:nvSpPr>
        <xdr:cNvPr id="2937" name="Text Box 71">
          <a:extLst>
            <a:ext uri="{FF2B5EF4-FFF2-40B4-BE49-F238E27FC236}">
              <a16:creationId xmlns:a16="http://schemas.microsoft.com/office/drawing/2014/main" id="{031B9344-E62A-4BC6-B5E8-C8E81070393E}"/>
            </a:ext>
          </a:extLst>
        </xdr:cNvPr>
        <xdr:cNvSpPr txBox="1">
          <a:spLocks noChangeArrowheads="1"/>
        </xdr:cNvSpPr>
      </xdr:nvSpPr>
      <xdr:spPr bwMode="auto">
        <a:xfrm>
          <a:off x="3933825" y="31518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47625"/>
    <xdr:sp macro="" textlink="">
      <xdr:nvSpPr>
        <xdr:cNvPr id="2938" name="Text Box 72">
          <a:extLst>
            <a:ext uri="{FF2B5EF4-FFF2-40B4-BE49-F238E27FC236}">
              <a16:creationId xmlns:a16="http://schemas.microsoft.com/office/drawing/2014/main" id="{E1437C10-7804-4CCF-9A77-C82398FC8A23}"/>
            </a:ext>
          </a:extLst>
        </xdr:cNvPr>
        <xdr:cNvSpPr txBox="1">
          <a:spLocks noChangeArrowheads="1"/>
        </xdr:cNvSpPr>
      </xdr:nvSpPr>
      <xdr:spPr bwMode="auto">
        <a:xfrm>
          <a:off x="3933825" y="31518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47625"/>
    <xdr:sp macro="" textlink="">
      <xdr:nvSpPr>
        <xdr:cNvPr id="2939" name="Text Box 73">
          <a:extLst>
            <a:ext uri="{FF2B5EF4-FFF2-40B4-BE49-F238E27FC236}">
              <a16:creationId xmlns:a16="http://schemas.microsoft.com/office/drawing/2014/main" id="{F3CD00FB-F15F-482E-8A9C-952A3EDC64C4}"/>
            </a:ext>
          </a:extLst>
        </xdr:cNvPr>
        <xdr:cNvSpPr txBox="1">
          <a:spLocks noChangeArrowheads="1"/>
        </xdr:cNvSpPr>
      </xdr:nvSpPr>
      <xdr:spPr bwMode="auto">
        <a:xfrm>
          <a:off x="3933825" y="31518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28575"/>
    <xdr:sp macro="" textlink="">
      <xdr:nvSpPr>
        <xdr:cNvPr id="2940" name="Text Box 46">
          <a:extLst>
            <a:ext uri="{FF2B5EF4-FFF2-40B4-BE49-F238E27FC236}">
              <a16:creationId xmlns:a16="http://schemas.microsoft.com/office/drawing/2014/main" id="{E409727E-8FAD-4CDA-BB38-5C93E069ED6A}"/>
            </a:ext>
          </a:extLst>
        </xdr:cNvPr>
        <xdr:cNvSpPr txBox="1">
          <a:spLocks noChangeArrowheads="1"/>
        </xdr:cNvSpPr>
      </xdr:nvSpPr>
      <xdr:spPr bwMode="auto">
        <a:xfrm>
          <a:off x="3933825" y="31518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28575"/>
    <xdr:sp macro="" textlink="">
      <xdr:nvSpPr>
        <xdr:cNvPr id="2941" name="Text Box 43">
          <a:extLst>
            <a:ext uri="{FF2B5EF4-FFF2-40B4-BE49-F238E27FC236}">
              <a16:creationId xmlns:a16="http://schemas.microsoft.com/office/drawing/2014/main" id="{3CC3CA93-8E87-4A25-8102-7E1EB340BA3C}"/>
            </a:ext>
          </a:extLst>
        </xdr:cNvPr>
        <xdr:cNvSpPr txBox="1">
          <a:spLocks noChangeArrowheads="1"/>
        </xdr:cNvSpPr>
      </xdr:nvSpPr>
      <xdr:spPr bwMode="auto">
        <a:xfrm>
          <a:off x="3933825" y="31518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28575"/>
    <xdr:sp macro="" textlink="">
      <xdr:nvSpPr>
        <xdr:cNvPr id="2942" name="Text Box 46">
          <a:extLst>
            <a:ext uri="{FF2B5EF4-FFF2-40B4-BE49-F238E27FC236}">
              <a16:creationId xmlns:a16="http://schemas.microsoft.com/office/drawing/2014/main" id="{AE7B17F7-BDA8-4C4B-B42C-A5ADF7344EFF}"/>
            </a:ext>
          </a:extLst>
        </xdr:cNvPr>
        <xdr:cNvSpPr txBox="1">
          <a:spLocks noChangeArrowheads="1"/>
        </xdr:cNvSpPr>
      </xdr:nvSpPr>
      <xdr:spPr bwMode="auto">
        <a:xfrm>
          <a:off x="3933825" y="31518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28575"/>
    <xdr:sp macro="" textlink="">
      <xdr:nvSpPr>
        <xdr:cNvPr id="2943" name="Text Box 43">
          <a:extLst>
            <a:ext uri="{FF2B5EF4-FFF2-40B4-BE49-F238E27FC236}">
              <a16:creationId xmlns:a16="http://schemas.microsoft.com/office/drawing/2014/main" id="{01CB49F8-2F0E-4E94-98B5-C5D78A518A4C}"/>
            </a:ext>
          </a:extLst>
        </xdr:cNvPr>
        <xdr:cNvSpPr txBox="1">
          <a:spLocks noChangeArrowheads="1"/>
        </xdr:cNvSpPr>
      </xdr:nvSpPr>
      <xdr:spPr bwMode="auto">
        <a:xfrm>
          <a:off x="3933825" y="31518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143</xdr:row>
      <xdr:rowOff>95250</xdr:rowOff>
    </xdr:from>
    <xdr:ext cx="0" cy="171450"/>
    <xdr:sp macro="" textlink="">
      <xdr:nvSpPr>
        <xdr:cNvPr id="2944" name="Text Box 10">
          <a:extLst>
            <a:ext uri="{FF2B5EF4-FFF2-40B4-BE49-F238E27FC236}">
              <a16:creationId xmlns:a16="http://schemas.microsoft.com/office/drawing/2014/main" id="{05C8EB96-9309-4C80-8ABB-DC1504E6857B}"/>
            </a:ext>
          </a:extLst>
        </xdr:cNvPr>
        <xdr:cNvSpPr txBox="1">
          <a:spLocks noChangeArrowheads="1"/>
        </xdr:cNvSpPr>
      </xdr:nvSpPr>
      <xdr:spPr bwMode="auto">
        <a:xfrm>
          <a:off x="15106650" y="316134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171450"/>
    <xdr:sp macro="" textlink="">
      <xdr:nvSpPr>
        <xdr:cNvPr id="2945" name="Text Box 65">
          <a:extLst>
            <a:ext uri="{FF2B5EF4-FFF2-40B4-BE49-F238E27FC236}">
              <a16:creationId xmlns:a16="http://schemas.microsoft.com/office/drawing/2014/main" id="{3541EF48-BB74-453F-B476-EEA7A56095EB}"/>
            </a:ext>
          </a:extLst>
        </xdr:cNvPr>
        <xdr:cNvSpPr txBox="1">
          <a:spLocks noChangeArrowheads="1"/>
        </xdr:cNvSpPr>
      </xdr:nvSpPr>
      <xdr:spPr bwMode="auto">
        <a:xfrm>
          <a:off x="3933825" y="31518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171450"/>
    <xdr:sp macro="" textlink="">
      <xdr:nvSpPr>
        <xdr:cNvPr id="2946" name="Text Box 91">
          <a:extLst>
            <a:ext uri="{FF2B5EF4-FFF2-40B4-BE49-F238E27FC236}">
              <a16:creationId xmlns:a16="http://schemas.microsoft.com/office/drawing/2014/main" id="{B1815589-DD2E-4095-B057-65B214E2859D}"/>
            </a:ext>
          </a:extLst>
        </xdr:cNvPr>
        <xdr:cNvSpPr txBox="1">
          <a:spLocks noChangeArrowheads="1"/>
        </xdr:cNvSpPr>
      </xdr:nvSpPr>
      <xdr:spPr bwMode="auto">
        <a:xfrm>
          <a:off x="3933825" y="31518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171450"/>
    <xdr:sp macro="" textlink="">
      <xdr:nvSpPr>
        <xdr:cNvPr id="2947" name="Text Box 65">
          <a:extLst>
            <a:ext uri="{FF2B5EF4-FFF2-40B4-BE49-F238E27FC236}">
              <a16:creationId xmlns:a16="http://schemas.microsoft.com/office/drawing/2014/main" id="{7723E25E-DE78-4CBF-8203-EBE07A01A981}"/>
            </a:ext>
          </a:extLst>
        </xdr:cNvPr>
        <xdr:cNvSpPr txBox="1">
          <a:spLocks noChangeArrowheads="1"/>
        </xdr:cNvSpPr>
      </xdr:nvSpPr>
      <xdr:spPr bwMode="auto">
        <a:xfrm>
          <a:off x="3933825" y="31518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143</xdr:row>
      <xdr:rowOff>0</xdr:rowOff>
    </xdr:from>
    <xdr:ext cx="76200" cy="171450"/>
    <xdr:sp macro="" textlink="">
      <xdr:nvSpPr>
        <xdr:cNvPr id="2948" name="Text Box 46">
          <a:extLst>
            <a:ext uri="{FF2B5EF4-FFF2-40B4-BE49-F238E27FC236}">
              <a16:creationId xmlns:a16="http://schemas.microsoft.com/office/drawing/2014/main" id="{7EB246E1-6B7B-4EEC-9769-D0635C367DE4}"/>
            </a:ext>
          </a:extLst>
        </xdr:cNvPr>
        <xdr:cNvSpPr txBox="1">
          <a:spLocks noChangeArrowheads="1"/>
        </xdr:cNvSpPr>
      </xdr:nvSpPr>
      <xdr:spPr bwMode="auto">
        <a:xfrm>
          <a:off x="4676775" y="31518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143</xdr:row>
      <xdr:rowOff>0</xdr:rowOff>
    </xdr:from>
    <xdr:ext cx="76200" cy="171450"/>
    <xdr:sp macro="" textlink="">
      <xdr:nvSpPr>
        <xdr:cNvPr id="2949" name="Text Box 43">
          <a:extLst>
            <a:ext uri="{FF2B5EF4-FFF2-40B4-BE49-F238E27FC236}">
              <a16:creationId xmlns:a16="http://schemas.microsoft.com/office/drawing/2014/main" id="{79B1E229-F11B-4EF2-B06B-ACDA0C291E18}"/>
            </a:ext>
          </a:extLst>
        </xdr:cNvPr>
        <xdr:cNvSpPr txBox="1">
          <a:spLocks noChangeArrowheads="1"/>
        </xdr:cNvSpPr>
      </xdr:nvSpPr>
      <xdr:spPr bwMode="auto">
        <a:xfrm>
          <a:off x="4676775" y="31518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66675"/>
    <xdr:sp macro="" textlink="">
      <xdr:nvSpPr>
        <xdr:cNvPr id="2950" name="Text Box 68">
          <a:extLst>
            <a:ext uri="{FF2B5EF4-FFF2-40B4-BE49-F238E27FC236}">
              <a16:creationId xmlns:a16="http://schemas.microsoft.com/office/drawing/2014/main" id="{EAEAB84A-A37F-47A6-9C1A-AEB5CE55B257}"/>
            </a:ext>
          </a:extLst>
        </xdr:cNvPr>
        <xdr:cNvSpPr txBox="1">
          <a:spLocks noChangeArrowheads="1"/>
        </xdr:cNvSpPr>
      </xdr:nvSpPr>
      <xdr:spPr bwMode="auto">
        <a:xfrm>
          <a:off x="3933825" y="31518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66675"/>
    <xdr:sp macro="" textlink="">
      <xdr:nvSpPr>
        <xdr:cNvPr id="2951" name="Text Box 69">
          <a:extLst>
            <a:ext uri="{FF2B5EF4-FFF2-40B4-BE49-F238E27FC236}">
              <a16:creationId xmlns:a16="http://schemas.microsoft.com/office/drawing/2014/main" id="{268E861A-2310-428D-A80E-B950B347CE30}"/>
            </a:ext>
          </a:extLst>
        </xdr:cNvPr>
        <xdr:cNvSpPr txBox="1">
          <a:spLocks noChangeArrowheads="1"/>
        </xdr:cNvSpPr>
      </xdr:nvSpPr>
      <xdr:spPr bwMode="auto">
        <a:xfrm>
          <a:off x="3933825" y="31518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66675"/>
    <xdr:sp macro="" textlink="">
      <xdr:nvSpPr>
        <xdr:cNvPr id="2952" name="Text Box 70">
          <a:extLst>
            <a:ext uri="{FF2B5EF4-FFF2-40B4-BE49-F238E27FC236}">
              <a16:creationId xmlns:a16="http://schemas.microsoft.com/office/drawing/2014/main" id="{E1BCE988-C06A-4B2E-BBAE-AD5D2C33C2EB}"/>
            </a:ext>
          </a:extLst>
        </xdr:cNvPr>
        <xdr:cNvSpPr txBox="1">
          <a:spLocks noChangeArrowheads="1"/>
        </xdr:cNvSpPr>
      </xdr:nvSpPr>
      <xdr:spPr bwMode="auto">
        <a:xfrm>
          <a:off x="3933825" y="31518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66675"/>
    <xdr:sp macro="" textlink="">
      <xdr:nvSpPr>
        <xdr:cNvPr id="2953" name="Text Box 71">
          <a:extLst>
            <a:ext uri="{FF2B5EF4-FFF2-40B4-BE49-F238E27FC236}">
              <a16:creationId xmlns:a16="http://schemas.microsoft.com/office/drawing/2014/main" id="{3B408F21-FEA9-42C6-BA03-00100D5DC35D}"/>
            </a:ext>
          </a:extLst>
        </xdr:cNvPr>
        <xdr:cNvSpPr txBox="1">
          <a:spLocks noChangeArrowheads="1"/>
        </xdr:cNvSpPr>
      </xdr:nvSpPr>
      <xdr:spPr bwMode="auto">
        <a:xfrm>
          <a:off x="3933825" y="31518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66675"/>
    <xdr:sp macro="" textlink="">
      <xdr:nvSpPr>
        <xdr:cNvPr id="2954" name="Text Box 72">
          <a:extLst>
            <a:ext uri="{FF2B5EF4-FFF2-40B4-BE49-F238E27FC236}">
              <a16:creationId xmlns:a16="http://schemas.microsoft.com/office/drawing/2014/main" id="{AC90AECF-1897-4E52-AF11-83C8B53BFEDA}"/>
            </a:ext>
          </a:extLst>
        </xdr:cNvPr>
        <xdr:cNvSpPr txBox="1">
          <a:spLocks noChangeArrowheads="1"/>
        </xdr:cNvSpPr>
      </xdr:nvSpPr>
      <xdr:spPr bwMode="auto">
        <a:xfrm>
          <a:off x="3933825" y="31518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66675"/>
    <xdr:sp macro="" textlink="">
      <xdr:nvSpPr>
        <xdr:cNvPr id="2955" name="Text Box 73">
          <a:extLst>
            <a:ext uri="{FF2B5EF4-FFF2-40B4-BE49-F238E27FC236}">
              <a16:creationId xmlns:a16="http://schemas.microsoft.com/office/drawing/2014/main" id="{8F0DBA34-C103-49C4-A634-9837E7A02220}"/>
            </a:ext>
          </a:extLst>
        </xdr:cNvPr>
        <xdr:cNvSpPr txBox="1">
          <a:spLocks noChangeArrowheads="1"/>
        </xdr:cNvSpPr>
      </xdr:nvSpPr>
      <xdr:spPr bwMode="auto">
        <a:xfrm>
          <a:off x="3933825" y="31518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28575"/>
    <xdr:sp macro="" textlink="">
      <xdr:nvSpPr>
        <xdr:cNvPr id="2956" name="Text Box 46">
          <a:extLst>
            <a:ext uri="{FF2B5EF4-FFF2-40B4-BE49-F238E27FC236}">
              <a16:creationId xmlns:a16="http://schemas.microsoft.com/office/drawing/2014/main" id="{DDB68EF2-DB20-47C5-ACE8-D71D64549192}"/>
            </a:ext>
          </a:extLst>
        </xdr:cNvPr>
        <xdr:cNvSpPr txBox="1">
          <a:spLocks noChangeArrowheads="1"/>
        </xdr:cNvSpPr>
      </xdr:nvSpPr>
      <xdr:spPr bwMode="auto">
        <a:xfrm>
          <a:off x="3933825" y="31518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28575"/>
    <xdr:sp macro="" textlink="">
      <xdr:nvSpPr>
        <xdr:cNvPr id="2957" name="Text Box 43">
          <a:extLst>
            <a:ext uri="{FF2B5EF4-FFF2-40B4-BE49-F238E27FC236}">
              <a16:creationId xmlns:a16="http://schemas.microsoft.com/office/drawing/2014/main" id="{DAB68814-2866-4744-8B82-7ACAEB161B0B}"/>
            </a:ext>
          </a:extLst>
        </xdr:cNvPr>
        <xdr:cNvSpPr txBox="1">
          <a:spLocks noChangeArrowheads="1"/>
        </xdr:cNvSpPr>
      </xdr:nvSpPr>
      <xdr:spPr bwMode="auto">
        <a:xfrm>
          <a:off x="3933825" y="31518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28575"/>
    <xdr:sp macro="" textlink="">
      <xdr:nvSpPr>
        <xdr:cNvPr id="2958" name="Text Box 46">
          <a:extLst>
            <a:ext uri="{FF2B5EF4-FFF2-40B4-BE49-F238E27FC236}">
              <a16:creationId xmlns:a16="http://schemas.microsoft.com/office/drawing/2014/main" id="{AB942C03-B882-44F6-8B7B-850064D38948}"/>
            </a:ext>
          </a:extLst>
        </xdr:cNvPr>
        <xdr:cNvSpPr txBox="1">
          <a:spLocks noChangeArrowheads="1"/>
        </xdr:cNvSpPr>
      </xdr:nvSpPr>
      <xdr:spPr bwMode="auto">
        <a:xfrm>
          <a:off x="3933825" y="31518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28575"/>
    <xdr:sp macro="" textlink="">
      <xdr:nvSpPr>
        <xdr:cNvPr id="2959" name="Text Box 43">
          <a:extLst>
            <a:ext uri="{FF2B5EF4-FFF2-40B4-BE49-F238E27FC236}">
              <a16:creationId xmlns:a16="http://schemas.microsoft.com/office/drawing/2014/main" id="{0B17FED7-1557-4002-B86C-2F2C259DDE9A}"/>
            </a:ext>
          </a:extLst>
        </xdr:cNvPr>
        <xdr:cNvSpPr txBox="1">
          <a:spLocks noChangeArrowheads="1"/>
        </xdr:cNvSpPr>
      </xdr:nvSpPr>
      <xdr:spPr bwMode="auto">
        <a:xfrm>
          <a:off x="3933825" y="31518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66675"/>
    <xdr:sp macro="" textlink="">
      <xdr:nvSpPr>
        <xdr:cNvPr id="2960" name="Text Box 68">
          <a:extLst>
            <a:ext uri="{FF2B5EF4-FFF2-40B4-BE49-F238E27FC236}">
              <a16:creationId xmlns:a16="http://schemas.microsoft.com/office/drawing/2014/main" id="{5EBFCE32-1175-4636-985D-A969B2E7B9D5}"/>
            </a:ext>
          </a:extLst>
        </xdr:cNvPr>
        <xdr:cNvSpPr txBox="1">
          <a:spLocks noChangeArrowheads="1"/>
        </xdr:cNvSpPr>
      </xdr:nvSpPr>
      <xdr:spPr bwMode="auto">
        <a:xfrm>
          <a:off x="3933825" y="31518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66675"/>
    <xdr:sp macro="" textlink="">
      <xdr:nvSpPr>
        <xdr:cNvPr id="2961" name="Text Box 69">
          <a:extLst>
            <a:ext uri="{FF2B5EF4-FFF2-40B4-BE49-F238E27FC236}">
              <a16:creationId xmlns:a16="http://schemas.microsoft.com/office/drawing/2014/main" id="{C13C552B-D94B-4EFF-AFEF-498E6F926D0C}"/>
            </a:ext>
          </a:extLst>
        </xdr:cNvPr>
        <xdr:cNvSpPr txBox="1">
          <a:spLocks noChangeArrowheads="1"/>
        </xdr:cNvSpPr>
      </xdr:nvSpPr>
      <xdr:spPr bwMode="auto">
        <a:xfrm>
          <a:off x="3933825" y="31518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66675"/>
    <xdr:sp macro="" textlink="">
      <xdr:nvSpPr>
        <xdr:cNvPr id="2962" name="Text Box 70">
          <a:extLst>
            <a:ext uri="{FF2B5EF4-FFF2-40B4-BE49-F238E27FC236}">
              <a16:creationId xmlns:a16="http://schemas.microsoft.com/office/drawing/2014/main" id="{F7EFDA1C-0FD9-4961-BDF0-BD9255F3EFDF}"/>
            </a:ext>
          </a:extLst>
        </xdr:cNvPr>
        <xdr:cNvSpPr txBox="1">
          <a:spLocks noChangeArrowheads="1"/>
        </xdr:cNvSpPr>
      </xdr:nvSpPr>
      <xdr:spPr bwMode="auto">
        <a:xfrm>
          <a:off x="3933825" y="31518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66675"/>
    <xdr:sp macro="" textlink="">
      <xdr:nvSpPr>
        <xdr:cNvPr id="2963" name="Text Box 71">
          <a:extLst>
            <a:ext uri="{FF2B5EF4-FFF2-40B4-BE49-F238E27FC236}">
              <a16:creationId xmlns:a16="http://schemas.microsoft.com/office/drawing/2014/main" id="{84A165C0-BD08-4231-AF45-92893FC4B02C}"/>
            </a:ext>
          </a:extLst>
        </xdr:cNvPr>
        <xdr:cNvSpPr txBox="1">
          <a:spLocks noChangeArrowheads="1"/>
        </xdr:cNvSpPr>
      </xdr:nvSpPr>
      <xdr:spPr bwMode="auto">
        <a:xfrm>
          <a:off x="3933825" y="31518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66675"/>
    <xdr:sp macro="" textlink="">
      <xdr:nvSpPr>
        <xdr:cNvPr id="2964" name="Text Box 72">
          <a:extLst>
            <a:ext uri="{FF2B5EF4-FFF2-40B4-BE49-F238E27FC236}">
              <a16:creationId xmlns:a16="http://schemas.microsoft.com/office/drawing/2014/main" id="{90CD3D36-F2ED-4F0D-9FCF-AA4A9A90B9E6}"/>
            </a:ext>
          </a:extLst>
        </xdr:cNvPr>
        <xdr:cNvSpPr txBox="1">
          <a:spLocks noChangeArrowheads="1"/>
        </xdr:cNvSpPr>
      </xdr:nvSpPr>
      <xdr:spPr bwMode="auto">
        <a:xfrm>
          <a:off x="3933825" y="31518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66675"/>
    <xdr:sp macro="" textlink="">
      <xdr:nvSpPr>
        <xdr:cNvPr id="2965" name="Text Box 73">
          <a:extLst>
            <a:ext uri="{FF2B5EF4-FFF2-40B4-BE49-F238E27FC236}">
              <a16:creationId xmlns:a16="http://schemas.microsoft.com/office/drawing/2014/main" id="{2A41653A-41F5-4E51-8121-33632B91A389}"/>
            </a:ext>
          </a:extLst>
        </xdr:cNvPr>
        <xdr:cNvSpPr txBox="1">
          <a:spLocks noChangeArrowheads="1"/>
        </xdr:cNvSpPr>
      </xdr:nvSpPr>
      <xdr:spPr bwMode="auto">
        <a:xfrm>
          <a:off x="3933825" y="31518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28575"/>
    <xdr:sp macro="" textlink="">
      <xdr:nvSpPr>
        <xdr:cNvPr id="2966" name="Text Box 46">
          <a:extLst>
            <a:ext uri="{FF2B5EF4-FFF2-40B4-BE49-F238E27FC236}">
              <a16:creationId xmlns:a16="http://schemas.microsoft.com/office/drawing/2014/main" id="{C03CE771-8721-44D2-BEBD-216B582BD4EA}"/>
            </a:ext>
          </a:extLst>
        </xdr:cNvPr>
        <xdr:cNvSpPr txBox="1">
          <a:spLocks noChangeArrowheads="1"/>
        </xdr:cNvSpPr>
      </xdr:nvSpPr>
      <xdr:spPr bwMode="auto">
        <a:xfrm>
          <a:off x="3933825" y="31518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28575"/>
    <xdr:sp macro="" textlink="">
      <xdr:nvSpPr>
        <xdr:cNvPr id="2967" name="Text Box 43">
          <a:extLst>
            <a:ext uri="{FF2B5EF4-FFF2-40B4-BE49-F238E27FC236}">
              <a16:creationId xmlns:a16="http://schemas.microsoft.com/office/drawing/2014/main" id="{42351B2B-5CD3-4A82-AC07-27FE27EAC012}"/>
            </a:ext>
          </a:extLst>
        </xdr:cNvPr>
        <xdr:cNvSpPr txBox="1">
          <a:spLocks noChangeArrowheads="1"/>
        </xdr:cNvSpPr>
      </xdr:nvSpPr>
      <xdr:spPr bwMode="auto">
        <a:xfrm>
          <a:off x="3933825" y="31518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28575"/>
    <xdr:sp macro="" textlink="">
      <xdr:nvSpPr>
        <xdr:cNvPr id="2968" name="Text Box 46">
          <a:extLst>
            <a:ext uri="{FF2B5EF4-FFF2-40B4-BE49-F238E27FC236}">
              <a16:creationId xmlns:a16="http://schemas.microsoft.com/office/drawing/2014/main" id="{3D5618FF-DF5D-44FB-959B-DA7145019D5B}"/>
            </a:ext>
          </a:extLst>
        </xdr:cNvPr>
        <xdr:cNvSpPr txBox="1">
          <a:spLocks noChangeArrowheads="1"/>
        </xdr:cNvSpPr>
      </xdr:nvSpPr>
      <xdr:spPr bwMode="auto">
        <a:xfrm>
          <a:off x="3933825" y="31518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28575"/>
    <xdr:sp macro="" textlink="">
      <xdr:nvSpPr>
        <xdr:cNvPr id="2969" name="Text Box 43">
          <a:extLst>
            <a:ext uri="{FF2B5EF4-FFF2-40B4-BE49-F238E27FC236}">
              <a16:creationId xmlns:a16="http://schemas.microsoft.com/office/drawing/2014/main" id="{305D9EF2-A824-4C2A-B49F-B8502A445534}"/>
            </a:ext>
          </a:extLst>
        </xdr:cNvPr>
        <xdr:cNvSpPr txBox="1">
          <a:spLocks noChangeArrowheads="1"/>
        </xdr:cNvSpPr>
      </xdr:nvSpPr>
      <xdr:spPr bwMode="auto">
        <a:xfrm>
          <a:off x="3933825" y="31518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47625"/>
    <xdr:sp macro="" textlink="">
      <xdr:nvSpPr>
        <xdr:cNvPr id="2970" name="Text Box 68">
          <a:extLst>
            <a:ext uri="{FF2B5EF4-FFF2-40B4-BE49-F238E27FC236}">
              <a16:creationId xmlns:a16="http://schemas.microsoft.com/office/drawing/2014/main" id="{0A62FA25-20B5-41AD-B365-E676A4469A65}"/>
            </a:ext>
          </a:extLst>
        </xdr:cNvPr>
        <xdr:cNvSpPr txBox="1">
          <a:spLocks noChangeArrowheads="1"/>
        </xdr:cNvSpPr>
      </xdr:nvSpPr>
      <xdr:spPr bwMode="auto">
        <a:xfrm>
          <a:off x="3933825" y="31518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47625"/>
    <xdr:sp macro="" textlink="">
      <xdr:nvSpPr>
        <xdr:cNvPr id="2971" name="Text Box 69">
          <a:extLst>
            <a:ext uri="{FF2B5EF4-FFF2-40B4-BE49-F238E27FC236}">
              <a16:creationId xmlns:a16="http://schemas.microsoft.com/office/drawing/2014/main" id="{F2CD39DE-8EF0-4DE2-87CA-34756657C9D3}"/>
            </a:ext>
          </a:extLst>
        </xdr:cNvPr>
        <xdr:cNvSpPr txBox="1">
          <a:spLocks noChangeArrowheads="1"/>
        </xdr:cNvSpPr>
      </xdr:nvSpPr>
      <xdr:spPr bwMode="auto">
        <a:xfrm>
          <a:off x="3933825" y="31518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47625"/>
    <xdr:sp macro="" textlink="">
      <xdr:nvSpPr>
        <xdr:cNvPr id="2972" name="Text Box 70">
          <a:extLst>
            <a:ext uri="{FF2B5EF4-FFF2-40B4-BE49-F238E27FC236}">
              <a16:creationId xmlns:a16="http://schemas.microsoft.com/office/drawing/2014/main" id="{4DD447FF-F8DB-4F0F-B054-651DA0E173B6}"/>
            </a:ext>
          </a:extLst>
        </xdr:cNvPr>
        <xdr:cNvSpPr txBox="1">
          <a:spLocks noChangeArrowheads="1"/>
        </xdr:cNvSpPr>
      </xdr:nvSpPr>
      <xdr:spPr bwMode="auto">
        <a:xfrm>
          <a:off x="3933825" y="31518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47625"/>
    <xdr:sp macro="" textlink="">
      <xdr:nvSpPr>
        <xdr:cNvPr id="2973" name="Text Box 71">
          <a:extLst>
            <a:ext uri="{FF2B5EF4-FFF2-40B4-BE49-F238E27FC236}">
              <a16:creationId xmlns:a16="http://schemas.microsoft.com/office/drawing/2014/main" id="{B38A7C0D-8071-4123-BE0D-29EF7AE50E94}"/>
            </a:ext>
          </a:extLst>
        </xdr:cNvPr>
        <xdr:cNvSpPr txBox="1">
          <a:spLocks noChangeArrowheads="1"/>
        </xdr:cNvSpPr>
      </xdr:nvSpPr>
      <xdr:spPr bwMode="auto">
        <a:xfrm>
          <a:off x="3933825" y="31518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47625"/>
    <xdr:sp macro="" textlink="">
      <xdr:nvSpPr>
        <xdr:cNvPr id="2974" name="Text Box 72">
          <a:extLst>
            <a:ext uri="{FF2B5EF4-FFF2-40B4-BE49-F238E27FC236}">
              <a16:creationId xmlns:a16="http://schemas.microsoft.com/office/drawing/2014/main" id="{AB6BF5FA-1198-4449-994C-E2296B645FC5}"/>
            </a:ext>
          </a:extLst>
        </xdr:cNvPr>
        <xdr:cNvSpPr txBox="1">
          <a:spLocks noChangeArrowheads="1"/>
        </xdr:cNvSpPr>
      </xdr:nvSpPr>
      <xdr:spPr bwMode="auto">
        <a:xfrm>
          <a:off x="3933825" y="31518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47625"/>
    <xdr:sp macro="" textlink="">
      <xdr:nvSpPr>
        <xdr:cNvPr id="2975" name="Text Box 73">
          <a:extLst>
            <a:ext uri="{FF2B5EF4-FFF2-40B4-BE49-F238E27FC236}">
              <a16:creationId xmlns:a16="http://schemas.microsoft.com/office/drawing/2014/main" id="{EF709D83-24BA-4E6B-9207-09FE871304D7}"/>
            </a:ext>
          </a:extLst>
        </xdr:cNvPr>
        <xdr:cNvSpPr txBox="1">
          <a:spLocks noChangeArrowheads="1"/>
        </xdr:cNvSpPr>
      </xdr:nvSpPr>
      <xdr:spPr bwMode="auto">
        <a:xfrm>
          <a:off x="3933825" y="31518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28575"/>
    <xdr:sp macro="" textlink="">
      <xdr:nvSpPr>
        <xdr:cNvPr id="2976" name="Text Box 46">
          <a:extLst>
            <a:ext uri="{FF2B5EF4-FFF2-40B4-BE49-F238E27FC236}">
              <a16:creationId xmlns:a16="http://schemas.microsoft.com/office/drawing/2014/main" id="{A45488D4-31A8-4EAE-8158-3535396E6C2A}"/>
            </a:ext>
          </a:extLst>
        </xdr:cNvPr>
        <xdr:cNvSpPr txBox="1">
          <a:spLocks noChangeArrowheads="1"/>
        </xdr:cNvSpPr>
      </xdr:nvSpPr>
      <xdr:spPr bwMode="auto">
        <a:xfrm>
          <a:off x="3933825" y="31518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28575"/>
    <xdr:sp macro="" textlink="">
      <xdr:nvSpPr>
        <xdr:cNvPr id="2977" name="Text Box 43">
          <a:extLst>
            <a:ext uri="{FF2B5EF4-FFF2-40B4-BE49-F238E27FC236}">
              <a16:creationId xmlns:a16="http://schemas.microsoft.com/office/drawing/2014/main" id="{C60CA065-2C98-41D7-ABC5-40DBCB7E5C6D}"/>
            </a:ext>
          </a:extLst>
        </xdr:cNvPr>
        <xdr:cNvSpPr txBox="1">
          <a:spLocks noChangeArrowheads="1"/>
        </xdr:cNvSpPr>
      </xdr:nvSpPr>
      <xdr:spPr bwMode="auto">
        <a:xfrm>
          <a:off x="3933825" y="31518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28575"/>
    <xdr:sp macro="" textlink="">
      <xdr:nvSpPr>
        <xdr:cNvPr id="2978" name="Text Box 46">
          <a:extLst>
            <a:ext uri="{FF2B5EF4-FFF2-40B4-BE49-F238E27FC236}">
              <a16:creationId xmlns:a16="http://schemas.microsoft.com/office/drawing/2014/main" id="{499E991C-90B8-4434-B422-16C4C9996F7C}"/>
            </a:ext>
          </a:extLst>
        </xdr:cNvPr>
        <xdr:cNvSpPr txBox="1">
          <a:spLocks noChangeArrowheads="1"/>
        </xdr:cNvSpPr>
      </xdr:nvSpPr>
      <xdr:spPr bwMode="auto">
        <a:xfrm>
          <a:off x="3933825" y="31518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28575"/>
    <xdr:sp macro="" textlink="">
      <xdr:nvSpPr>
        <xdr:cNvPr id="2979" name="Text Box 43">
          <a:extLst>
            <a:ext uri="{FF2B5EF4-FFF2-40B4-BE49-F238E27FC236}">
              <a16:creationId xmlns:a16="http://schemas.microsoft.com/office/drawing/2014/main" id="{8F187739-DBFC-407D-8953-31E2E95ABC70}"/>
            </a:ext>
          </a:extLst>
        </xdr:cNvPr>
        <xdr:cNvSpPr txBox="1">
          <a:spLocks noChangeArrowheads="1"/>
        </xdr:cNvSpPr>
      </xdr:nvSpPr>
      <xdr:spPr bwMode="auto">
        <a:xfrm>
          <a:off x="3933825" y="31518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219075</xdr:colOff>
      <xdr:row>70</xdr:row>
      <xdr:rowOff>0</xdr:rowOff>
    </xdr:from>
    <xdr:ext cx="0" cy="171450"/>
    <xdr:sp macro="" textlink="">
      <xdr:nvSpPr>
        <xdr:cNvPr id="2980" name="Text Box 10">
          <a:extLst>
            <a:ext uri="{FF2B5EF4-FFF2-40B4-BE49-F238E27FC236}">
              <a16:creationId xmlns:a16="http://schemas.microsoft.com/office/drawing/2014/main" id="{639A1003-B2ED-4324-81DB-9396D8D513C0}"/>
            </a:ext>
          </a:extLst>
        </xdr:cNvPr>
        <xdr:cNvSpPr txBox="1">
          <a:spLocks noChangeArrowheads="1"/>
        </xdr:cNvSpPr>
      </xdr:nvSpPr>
      <xdr:spPr bwMode="auto">
        <a:xfrm>
          <a:off x="18183225" y="214217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171450"/>
    <xdr:sp macro="" textlink="">
      <xdr:nvSpPr>
        <xdr:cNvPr id="2981" name="Text Box 65">
          <a:extLst>
            <a:ext uri="{FF2B5EF4-FFF2-40B4-BE49-F238E27FC236}">
              <a16:creationId xmlns:a16="http://schemas.microsoft.com/office/drawing/2014/main" id="{D2AABB23-340F-4E8A-99E2-851BE4A78D83}"/>
            </a:ext>
          </a:extLst>
        </xdr:cNvPr>
        <xdr:cNvSpPr txBox="1">
          <a:spLocks noChangeArrowheads="1"/>
        </xdr:cNvSpPr>
      </xdr:nvSpPr>
      <xdr:spPr bwMode="auto">
        <a:xfrm>
          <a:off x="3933825" y="31518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171450"/>
    <xdr:sp macro="" textlink="">
      <xdr:nvSpPr>
        <xdr:cNvPr id="2982" name="Text Box 91">
          <a:extLst>
            <a:ext uri="{FF2B5EF4-FFF2-40B4-BE49-F238E27FC236}">
              <a16:creationId xmlns:a16="http://schemas.microsoft.com/office/drawing/2014/main" id="{4EC2C6DA-26FC-472D-AF45-8F80322F4D64}"/>
            </a:ext>
          </a:extLst>
        </xdr:cNvPr>
        <xdr:cNvSpPr txBox="1">
          <a:spLocks noChangeArrowheads="1"/>
        </xdr:cNvSpPr>
      </xdr:nvSpPr>
      <xdr:spPr bwMode="auto">
        <a:xfrm>
          <a:off x="3933825" y="31518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171450"/>
    <xdr:sp macro="" textlink="">
      <xdr:nvSpPr>
        <xdr:cNvPr id="2983" name="Text Box 65">
          <a:extLst>
            <a:ext uri="{FF2B5EF4-FFF2-40B4-BE49-F238E27FC236}">
              <a16:creationId xmlns:a16="http://schemas.microsoft.com/office/drawing/2014/main" id="{E464FC6C-C0AA-42BB-B561-8161E0110BC7}"/>
            </a:ext>
          </a:extLst>
        </xdr:cNvPr>
        <xdr:cNvSpPr txBox="1">
          <a:spLocks noChangeArrowheads="1"/>
        </xdr:cNvSpPr>
      </xdr:nvSpPr>
      <xdr:spPr bwMode="auto">
        <a:xfrm>
          <a:off x="3933825" y="31518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143</xdr:row>
      <xdr:rowOff>0</xdr:rowOff>
    </xdr:from>
    <xdr:ext cx="76200" cy="171450"/>
    <xdr:sp macro="" textlink="">
      <xdr:nvSpPr>
        <xdr:cNvPr id="2984" name="Text Box 46">
          <a:extLst>
            <a:ext uri="{FF2B5EF4-FFF2-40B4-BE49-F238E27FC236}">
              <a16:creationId xmlns:a16="http://schemas.microsoft.com/office/drawing/2014/main" id="{0B5A8167-39BA-4809-AFF8-D25A52C3298F}"/>
            </a:ext>
          </a:extLst>
        </xdr:cNvPr>
        <xdr:cNvSpPr txBox="1">
          <a:spLocks noChangeArrowheads="1"/>
        </xdr:cNvSpPr>
      </xdr:nvSpPr>
      <xdr:spPr bwMode="auto">
        <a:xfrm>
          <a:off x="4676775" y="31518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143</xdr:row>
      <xdr:rowOff>0</xdr:rowOff>
    </xdr:from>
    <xdr:ext cx="76200" cy="171450"/>
    <xdr:sp macro="" textlink="">
      <xdr:nvSpPr>
        <xdr:cNvPr id="2985" name="Text Box 43">
          <a:extLst>
            <a:ext uri="{FF2B5EF4-FFF2-40B4-BE49-F238E27FC236}">
              <a16:creationId xmlns:a16="http://schemas.microsoft.com/office/drawing/2014/main" id="{B2960093-7A5F-4CB8-A9DF-10AD27C2EDD4}"/>
            </a:ext>
          </a:extLst>
        </xdr:cNvPr>
        <xdr:cNvSpPr txBox="1">
          <a:spLocks noChangeArrowheads="1"/>
        </xdr:cNvSpPr>
      </xdr:nvSpPr>
      <xdr:spPr bwMode="auto">
        <a:xfrm>
          <a:off x="4676775" y="31518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66675"/>
    <xdr:sp macro="" textlink="">
      <xdr:nvSpPr>
        <xdr:cNvPr id="2986" name="Text Box 68">
          <a:extLst>
            <a:ext uri="{FF2B5EF4-FFF2-40B4-BE49-F238E27FC236}">
              <a16:creationId xmlns:a16="http://schemas.microsoft.com/office/drawing/2014/main" id="{A5E289CE-0780-44A3-907D-ECE70A8F5B22}"/>
            </a:ext>
          </a:extLst>
        </xdr:cNvPr>
        <xdr:cNvSpPr txBox="1">
          <a:spLocks noChangeArrowheads="1"/>
        </xdr:cNvSpPr>
      </xdr:nvSpPr>
      <xdr:spPr bwMode="auto">
        <a:xfrm>
          <a:off x="3933825" y="31518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66675"/>
    <xdr:sp macro="" textlink="">
      <xdr:nvSpPr>
        <xdr:cNvPr id="2987" name="Text Box 69">
          <a:extLst>
            <a:ext uri="{FF2B5EF4-FFF2-40B4-BE49-F238E27FC236}">
              <a16:creationId xmlns:a16="http://schemas.microsoft.com/office/drawing/2014/main" id="{E30CFED9-188A-425B-B464-040151BE64DB}"/>
            </a:ext>
          </a:extLst>
        </xdr:cNvPr>
        <xdr:cNvSpPr txBox="1">
          <a:spLocks noChangeArrowheads="1"/>
        </xdr:cNvSpPr>
      </xdr:nvSpPr>
      <xdr:spPr bwMode="auto">
        <a:xfrm>
          <a:off x="3933825" y="31518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66675"/>
    <xdr:sp macro="" textlink="">
      <xdr:nvSpPr>
        <xdr:cNvPr id="2988" name="Text Box 70">
          <a:extLst>
            <a:ext uri="{FF2B5EF4-FFF2-40B4-BE49-F238E27FC236}">
              <a16:creationId xmlns:a16="http://schemas.microsoft.com/office/drawing/2014/main" id="{F23ABBB5-3B9E-4EB3-AFCA-72B29D2FA673}"/>
            </a:ext>
          </a:extLst>
        </xdr:cNvPr>
        <xdr:cNvSpPr txBox="1">
          <a:spLocks noChangeArrowheads="1"/>
        </xdr:cNvSpPr>
      </xdr:nvSpPr>
      <xdr:spPr bwMode="auto">
        <a:xfrm>
          <a:off x="3933825" y="31518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66675"/>
    <xdr:sp macro="" textlink="">
      <xdr:nvSpPr>
        <xdr:cNvPr id="2989" name="Text Box 71">
          <a:extLst>
            <a:ext uri="{FF2B5EF4-FFF2-40B4-BE49-F238E27FC236}">
              <a16:creationId xmlns:a16="http://schemas.microsoft.com/office/drawing/2014/main" id="{0FEFCCF2-5244-4207-8BC3-FFF2A6023649}"/>
            </a:ext>
          </a:extLst>
        </xdr:cNvPr>
        <xdr:cNvSpPr txBox="1">
          <a:spLocks noChangeArrowheads="1"/>
        </xdr:cNvSpPr>
      </xdr:nvSpPr>
      <xdr:spPr bwMode="auto">
        <a:xfrm>
          <a:off x="3933825" y="31518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66675"/>
    <xdr:sp macro="" textlink="">
      <xdr:nvSpPr>
        <xdr:cNvPr id="2990" name="Text Box 72">
          <a:extLst>
            <a:ext uri="{FF2B5EF4-FFF2-40B4-BE49-F238E27FC236}">
              <a16:creationId xmlns:a16="http://schemas.microsoft.com/office/drawing/2014/main" id="{3C2219CF-F693-4DD7-9D5F-F3005762EBA2}"/>
            </a:ext>
          </a:extLst>
        </xdr:cNvPr>
        <xdr:cNvSpPr txBox="1">
          <a:spLocks noChangeArrowheads="1"/>
        </xdr:cNvSpPr>
      </xdr:nvSpPr>
      <xdr:spPr bwMode="auto">
        <a:xfrm>
          <a:off x="3933825" y="31518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66675"/>
    <xdr:sp macro="" textlink="">
      <xdr:nvSpPr>
        <xdr:cNvPr id="2991" name="Text Box 73">
          <a:extLst>
            <a:ext uri="{FF2B5EF4-FFF2-40B4-BE49-F238E27FC236}">
              <a16:creationId xmlns:a16="http://schemas.microsoft.com/office/drawing/2014/main" id="{0F488E77-F582-4F4A-8C09-F866B767EDAF}"/>
            </a:ext>
          </a:extLst>
        </xdr:cNvPr>
        <xdr:cNvSpPr txBox="1">
          <a:spLocks noChangeArrowheads="1"/>
        </xdr:cNvSpPr>
      </xdr:nvSpPr>
      <xdr:spPr bwMode="auto">
        <a:xfrm>
          <a:off x="3933825" y="31518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28575"/>
    <xdr:sp macro="" textlink="">
      <xdr:nvSpPr>
        <xdr:cNvPr id="2992" name="Text Box 46">
          <a:extLst>
            <a:ext uri="{FF2B5EF4-FFF2-40B4-BE49-F238E27FC236}">
              <a16:creationId xmlns:a16="http://schemas.microsoft.com/office/drawing/2014/main" id="{B1381FB7-CE15-496D-99DC-D4D2E2D59063}"/>
            </a:ext>
          </a:extLst>
        </xdr:cNvPr>
        <xdr:cNvSpPr txBox="1">
          <a:spLocks noChangeArrowheads="1"/>
        </xdr:cNvSpPr>
      </xdr:nvSpPr>
      <xdr:spPr bwMode="auto">
        <a:xfrm>
          <a:off x="3933825" y="31518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28575"/>
    <xdr:sp macro="" textlink="">
      <xdr:nvSpPr>
        <xdr:cNvPr id="2993" name="Text Box 43">
          <a:extLst>
            <a:ext uri="{FF2B5EF4-FFF2-40B4-BE49-F238E27FC236}">
              <a16:creationId xmlns:a16="http://schemas.microsoft.com/office/drawing/2014/main" id="{3F35A7AF-5A67-4AB4-AE9D-0502FC451F01}"/>
            </a:ext>
          </a:extLst>
        </xdr:cNvPr>
        <xdr:cNvSpPr txBox="1">
          <a:spLocks noChangeArrowheads="1"/>
        </xdr:cNvSpPr>
      </xdr:nvSpPr>
      <xdr:spPr bwMode="auto">
        <a:xfrm>
          <a:off x="3933825" y="31518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28575"/>
    <xdr:sp macro="" textlink="">
      <xdr:nvSpPr>
        <xdr:cNvPr id="2994" name="Text Box 46">
          <a:extLst>
            <a:ext uri="{FF2B5EF4-FFF2-40B4-BE49-F238E27FC236}">
              <a16:creationId xmlns:a16="http://schemas.microsoft.com/office/drawing/2014/main" id="{3DF9C862-B7B5-4DB9-9BB5-0238707C2B88}"/>
            </a:ext>
          </a:extLst>
        </xdr:cNvPr>
        <xdr:cNvSpPr txBox="1">
          <a:spLocks noChangeArrowheads="1"/>
        </xdr:cNvSpPr>
      </xdr:nvSpPr>
      <xdr:spPr bwMode="auto">
        <a:xfrm>
          <a:off x="3933825" y="31518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28575"/>
    <xdr:sp macro="" textlink="">
      <xdr:nvSpPr>
        <xdr:cNvPr id="2995" name="Text Box 43">
          <a:extLst>
            <a:ext uri="{FF2B5EF4-FFF2-40B4-BE49-F238E27FC236}">
              <a16:creationId xmlns:a16="http://schemas.microsoft.com/office/drawing/2014/main" id="{13300636-7835-4654-9F96-940D92C45211}"/>
            </a:ext>
          </a:extLst>
        </xdr:cNvPr>
        <xdr:cNvSpPr txBox="1">
          <a:spLocks noChangeArrowheads="1"/>
        </xdr:cNvSpPr>
      </xdr:nvSpPr>
      <xdr:spPr bwMode="auto">
        <a:xfrm>
          <a:off x="3933825" y="31518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66675"/>
    <xdr:sp macro="" textlink="">
      <xdr:nvSpPr>
        <xdr:cNvPr id="2996" name="Text Box 68">
          <a:extLst>
            <a:ext uri="{FF2B5EF4-FFF2-40B4-BE49-F238E27FC236}">
              <a16:creationId xmlns:a16="http://schemas.microsoft.com/office/drawing/2014/main" id="{D655E7AC-465A-4C74-8883-37A95D98EDC8}"/>
            </a:ext>
          </a:extLst>
        </xdr:cNvPr>
        <xdr:cNvSpPr txBox="1">
          <a:spLocks noChangeArrowheads="1"/>
        </xdr:cNvSpPr>
      </xdr:nvSpPr>
      <xdr:spPr bwMode="auto">
        <a:xfrm>
          <a:off x="3933825" y="31518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66675"/>
    <xdr:sp macro="" textlink="">
      <xdr:nvSpPr>
        <xdr:cNvPr id="2997" name="Text Box 69">
          <a:extLst>
            <a:ext uri="{FF2B5EF4-FFF2-40B4-BE49-F238E27FC236}">
              <a16:creationId xmlns:a16="http://schemas.microsoft.com/office/drawing/2014/main" id="{EF2A3893-8639-4A17-A67C-5DDA83B6373D}"/>
            </a:ext>
          </a:extLst>
        </xdr:cNvPr>
        <xdr:cNvSpPr txBox="1">
          <a:spLocks noChangeArrowheads="1"/>
        </xdr:cNvSpPr>
      </xdr:nvSpPr>
      <xdr:spPr bwMode="auto">
        <a:xfrm>
          <a:off x="3933825" y="31518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66675"/>
    <xdr:sp macro="" textlink="">
      <xdr:nvSpPr>
        <xdr:cNvPr id="2998" name="Text Box 70">
          <a:extLst>
            <a:ext uri="{FF2B5EF4-FFF2-40B4-BE49-F238E27FC236}">
              <a16:creationId xmlns:a16="http://schemas.microsoft.com/office/drawing/2014/main" id="{D745AAA5-3C8F-402A-B947-C16AB90A8A64}"/>
            </a:ext>
          </a:extLst>
        </xdr:cNvPr>
        <xdr:cNvSpPr txBox="1">
          <a:spLocks noChangeArrowheads="1"/>
        </xdr:cNvSpPr>
      </xdr:nvSpPr>
      <xdr:spPr bwMode="auto">
        <a:xfrm>
          <a:off x="3933825" y="31518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66675"/>
    <xdr:sp macro="" textlink="">
      <xdr:nvSpPr>
        <xdr:cNvPr id="2999" name="Text Box 71">
          <a:extLst>
            <a:ext uri="{FF2B5EF4-FFF2-40B4-BE49-F238E27FC236}">
              <a16:creationId xmlns:a16="http://schemas.microsoft.com/office/drawing/2014/main" id="{3345742E-F990-4429-B493-C128CCCB2040}"/>
            </a:ext>
          </a:extLst>
        </xdr:cNvPr>
        <xdr:cNvSpPr txBox="1">
          <a:spLocks noChangeArrowheads="1"/>
        </xdr:cNvSpPr>
      </xdr:nvSpPr>
      <xdr:spPr bwMode="auto">
        <a:xfrm>
          <a:off x="3933825" y="31518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66675"/>
    <xdr:sp macro="" textlink="">
      <xdr:nvSpPr>
        <xdr:cNvPr id="3000" name="Text Box 72">
          <a:extLst>
            <a:ext uri="{FF2B5EF4-FFF2-40B4-BE49-F238E27FC236}">
              <a16:creationId xmlns:a16="http://schemas.microsoft.com/office/drawing/2014/main" id="{22D6A977-B473-491C-9C2D-D0BFA77E6B13}"/>
            </a:ext>
          </a:extLst>
        </xdr:cNvPr>
        <xdr:cNvSpPr txBox="1">
          <a:spLocks noChangeArrowheads="1"/>
        </xdr:cNvSpPr>
      </xdr:nvSpPr>
      <xdr:spPr bwMode="auto">
        <a:xfrm>
          <a:off x="3933825" y="31518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66675"/>
    <xdr:sp macro="" textlink="">
      <xdr:nvSpPr>
        <xdr:cNvPr id="3001" name="Text Box 73">
          <a:extLst>
            <a:ext uri="{FF2B5EF4-FFF2-40B4-BE49-F238E27FC236}">
              <a16:creationId xmlns:a16="http://schemas.microsoft.com/office/drawing/2014/main" id="{94EAE20E-9399-4227-BEA4-43659BF46383}"/>
            </a:ext>
          </a:extLst>
        </xdr:cNvPr>
        <xdr:cNvSpPr txBox="1">
          <a:spLocks noChangeArrowheads="1"/>
        </xdr:cNvSpPr>
      </xdr:nvSpPr>
      <xdr:spPr bwMode="auto">
        <a:xfrm>
          <a:off x="3933825" y="31518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28575"/>
    <xdr:sp macro="" textlink="">
      <xdr:nvSpPr>
        <xdr:cNvPr id="3002" name="Text Box 46">
          <a:extLst>
            <a:ext uri="{FF2B5EF4-FFF2-40B4-BE49-F238E27FC236}">
              <a16:creationId xmlns:a16="http://schemas.microsoft.com/office/drawing/2014/main" id="{E4A06186-9977-442B-9ABC-0952E2ABB211}"/>
            </a:ext>
          </a:extLst>
        </xdr:cNvPr>
        <xdr:cNvSpPr txBox="1">
          <a:spLocks noChangeArrowheads="1"/>
        </xdr:cNvSpPr>
      </xdr:nvSpPr>
      <xdr:spPr bwMode="auto">
        <a:xfrm>
          <a:off x="3933825" y="31518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28575"/>
    <xdr:sp macro="" textlink="">
      <xdr:nvSpPr>
        <xdr:cNvPr id="3003" name="Text Box 43">
          <a:extLst>
            <a:ext uri="{FF2B5EF4-FFF2-40B4-BE49-F238E27FC236}">
              <a16:creationId xmlns:a16="http://schemas.microsoft.com/office/drawing/2014/main" id="{3392B7AE-3394-40EE-A550-D9A005231BD3}"/>
            </a:ext>
          </a:extLst>
        </xdr:cNvPr>
        <xdr:cNvSpPr txBox="1">
          <a:spLocks noChangeArrowheads="1"/>
        </xdr:cNvSpPr>
      </xdr:nvSpPr>
      <xdr:spPr bwMode="auto">
        <a:xfrm>
          <a:off x="3933825" y="31518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28575"/>
    <xdr:sp macro="" textlink="">
      <xdr:nvSpPr>
        <xdr:cNvPr id="3004" name="Text Box 46">
          <a:extLst>
            <a:ext uri="{FF2B5EF4-FFF2-40B4-BE49-F238E27FC236}">
              <a16:creationId xmlns:a16="http://schemas.microsoft.com/office/drawing/2014/main" id="{D2231587-5509-42AB-9B85-1AC74B613237}"/>
            </a:ext>
          </a:extLst>
        </xdr:cNvPr>
        <xdr:cNvSpPr txBox="1">
          <a:spLocks noChangeArrowheads="1"/>
        </xdr:cNvSpPr>
      </xdr:nvSpPr>
      <xdr:spPr bwMode="auto">
        <a:xfrm>
          <a:off x="3933825" y="31518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76200" cy="28575"/>
    <xdr:sp macro="" textlink="">
      <xdr:nvSpPr>
        <xdr:cNvPr id="3005" name="Text Box 43">
          <a:extLst>
            <a:ext uri="{FF2B5EF4-FFF2-40B4-BE49-F238E27FC236}">
              <a16:creationId xmlns:a16="http://schemas.microsoft.com/office/drawing/2014/main" id="{1A723B05-7AF9-4B9B-8601-FEBCD1283B7A}"/>
            </a:ext>
          </a:extLst>
        </xdr:cNvPr>
        <xdr:cNvSpPr txBox="1">
          <a:spLocks noChangeArrowheads="1"/>
        </xdr:cNvSpPr>
      </xdr:nvSpPr>
      <xdr:spPr bwMode="auto">
        <a:xfrm>
          <a:off x="3933825" y="31518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47625"/>
    <xdr:sp macro="" textlink="">
      <xdr:nvSpPr>
        <xdr:cNvPr id="3006" name="Text Box 68">
          <a:extLst>
            <a:ext uri="{FF2B5EF4-FFF2-40B4-BE49-F238E27FC236}">
              <a16:creationId xmlns:a16="http://schemas.microsoft.com/office/drawing/2014/main" id="{2C20A4BE-C5ED-4BEC-87BD-32D06E2AAE8A}"/>
            </a:ext>
          </a:extLst>
        </xdr:cNvPr>
        <xdr:cNvSpPr txBox="1">
          <a:spLocks noChangeArrowheads="1"/>
        </xdr:cNvSpPr>
      </xdr:nvSpPr>
      <xdr:spPr bwMode="auto">
        <a:xfrm>
          <a:off x="3933825" y="36356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47625"/>
    <xdr:sp macro="" textlink="">
      <xdr:nvSpPr>
        <xdr:cNvPr id="3007" name="Text Box 69">
          <a:extLst>
            <a:ext uri="{FF2B5EF4-FFF2-40B4-BE49-F238E27FC236}">
              <a16:creationId xmlns:a16="http://schemas.microsoft.com/office/drawing/2014/main" id="{E002D0D5-7C62-4B1C-8878-6BC553FC2089}"/>
            </a:ext>
          </a:extLst>
        </xdr:cNvPr>
        <xdr:cNvSpPr txBox="1">
          <a:spLocks noChangeArrowheads="1"/>
        </xdr:cNvSpPr>
      </xdr:nvSpPr>
      <xdr:spPr bwMode="auto">
        <a:xfrm>
          <a:off x="3933825" y="36356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47625"/>
    <xdr:sp macro="" textlink="">
      <xdr:nvSpPr>
        <xdr:cNvPr id="3008" name="Text Box 70">
          <a:extLst>
            <a:ext uri="{FF2B5EF4-FFF2-40B4-BE49-F238E27FC236}">
              <a16:creationId xmlns:a16="http://schemas.microsoft.com/office/drawing/2014/main" id="{1C55B399-052E-4313-B068-733C25F6FA14}"/>
            </a:ext>
          </a:extLst>
        </xdr:cNvPr>
        <xdr:cNvSpPr txBox="1">
          <a:spLocks noChangeArrowheads="1"/>
        </xdr:cNvSpPr>
      </xdr:nvSpPr>
      <xdr:spPr bwMode="auto">
        <a:xfrm>
          <a:off x="3933825" y="36356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47625"/>
    <xdr:sp macro="" textlink="">
      <xdr:nvSpPr>
        <xdr:cNvPr id="3009" name="Text Box 71">
          <a:extLst>
            <a:ext uri="{FF2B5EF4-FFF2-40B4-BE49-F238E27FC236}">
              <a16:creationId xmlns:a16="http://schemas.microsoft.com/office/drawing/2014/main" id="{7AB73BCA-A3A3-4F99-A33C-5F53F7046087}"/>
            </a:ext>
          </a:extLst>
        </xdr:cNvPr>
        <xdr:cNvSpPr txBox="1">
          <a:spLocks noChangeArrowheads="1"/>
        </xdr:cNvSpPr>
      </xdr:nvSpPr>
      <xdr:spPr bwMode="auto">
        <a:xfrm>
          <a:off x="3933825" y="36356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47625"/>
    <xdr:sp macro="" textlink="">
      <xdr:nvSpPr>
        <xdr:cNvPr id="3010" name="Text Box 72">
          <a:extLst>
            <a:ext uri="{FF2B5EF4-FFF2-40B4-BE49-F238E27FC236}">
              <a16:creationId xmlns:a16="http://schemas.microsoft.com/office/drawing/2014/main" id="{DC0B4501-6F99-4AAE-AA8E-4B825E59F780}"/>
            </a:ext>
          </a:extLst>
        </xdr:cNvPr>
        <xdr:cNvSpPr txBox="1">
          <a:spLocks noChangeArrowheads="1"/>
        </xdr:cNvSpPr>
      </xdr:nvSpPr>
      <xdr:spPr bwMode="auto">
        <a:xfrm>
          <a:off x="3933825" y="36356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47625"/>
    <xdr:sp macro="" textlink="">
      <xdr:nvSpPr>
        <xdr:cNvPr id="3011" name="Text Box 73">
          <a:extLst>
            <a:ext uri="{FF2B5EF4-FFF2-40B4-BE49-F238E27FC236}">
              <a16:creationId xmlns:a16="http://schemas.microsoft.com/office/drawing/2014/main" id="{587465AF-F8A9-4E1E-BF5A-A839B4FC7004}"/>
            </a:ext>
          </a:extLst>
        </xdr:cNvPr>
        <xdr:cNvSpPr txBox="1">
          <a:spLocks noChangeArrowheads="1"/>
        </xdr:cNvSpPr>
      </xdr:nvSpPr>
      <xdr:spPr bwMode="auto">
        <a:xfrm>
          <a:off x="3933825" y="36356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28575"/>
    <xdr:sp macro="" textlink="">
      <xdr:nvSpPr>
        <xdr:cNvPr id="3012" name="Text Box 46">
          <a:extLst>
            <a:ext uri="{FF2B5EF4-FFF2-40B4-BE49-F238E27FC236}">
              <a16:creationId xmlns:a16="http://schemas.microsoft.com/office/drawing/2014/main" id="{3B3BFF9C-D87F-41F7-896C-2C30298BD8C9}"/>
            </a:ext>
          </a:extLst>
        </xdr:cNvPr>
        <xdr:cNvSpPr txBox="1">
          <a:spLocks noChangeArrowheads="1"/>
        </xdr:cNvSpPr>
      </xdr:nvSpPr>
      <xdr:spPr bwMode="auto">
        <a:xfrm>
          <a:off x="3933825" y="36356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28575"/>
    <xdr:sp macro="" textlink="">
      <xdr:nvSpPr>
        <xdr:cNvPr id="3013" name="Text Box 43">
          <a:extLst>
            <a:ext uri="{FF2B5EF4-FFF2-40B4-BE49-F238E27FC236}">
              <a16:creationId xmlns:a16="http://schemas.microsoft.com/office/drawing/2014/main" id="{D15941BC-712D-4A9D-9AB7-400ED61748AE}"/>
            </a:ext>
          </a:extLst>
        </xdr:cNvPr>
        <xdr:cNvSpPr txBox="1">
          <a:spLocks noChangeArrowheads="1"/>
        </xdr:cNvSpPr>
      </xdr:nvSpPr>
      <xdr:spPr bwMode="auto">
        <a:xfrm>
          <a:off x="3933825" y="36356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28575"/>
    <xdr:sp macro="" textlink="">
      <xdr:nvSpPr>
        <xdr:cNvPr id="3014" name="Text Box 46">
          <a:extLst>
            <a:ext uri="{FF2B5EF4-FFF2-40B4-BE49-F238E27FC236}">
              <a16:creationId xmlns:a16="http://schemas.microsoft.com/office/drawing/2014/main" id="{F6062FA3-082C-4E91-BC81-6344C164E54F}"/>
            </a:ext>
          </a:extLst>
        </xdr:cNvPr>
        <xdr:cNvSpPr txBox="1">
          <a:spLocks noChangeArrowheads="1"/>
        </xdr:cNvSpPr>
      </xdr:nvSpPr>
      <xdr:spPr bwMode="auto">
        <a:xfrm>
          <a:off x="3933825" y="36356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28575"/>
    <xdr:sp macro="" textlink="">
      <xdr:nvSpPr>
        <xdr:cNvPr id="3015" name="Text Box 43">
          <a:extLst>
            <a:ext uri="{FF2B5EF4-FFF2-40B4-BE49-F238E27FC236}">
              <a16:creationId xmlns:a16="http://schemas.microsoft.com/office/drawing/2014/main" id="{95A6FD82-931A-4EA1-B5D3-FA160A698E1F}"/>
            </a:ext>
          </a:extLst>
        </xdr:cNvPr>
        <xdr:cNvSpPr txBox="1">
          <a:spLocks noChangeArrowheads="1"/>
        </xdr:cNvSpPr>
      </xdr:nvSpPr>
      <xdr:spPr bwMode="auto">
        <a:xfrm>
          <a:off x="3933825" y="36356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180</xdr:row>
      <xdr:rowOff>0</xdr:rowOff>
    </xdr:from>
    <xdr:ext cx="0" cy="171450"/>
    <xdr:sp macro="" textlink="">
      <xdr:nvSpPr>
        <xdr:cNvPr id="3016" name="Text Box 10">
          <a:extLst>
            <a:ext uri="{FF2B5EF4-FFF2-40B4-BE49-F238E27FC236}">
              <a16:creationId xmlns:a16="http://schemas.microsoft.com/office/drawing/2014/main" id="{26DC6644-A6D9-444B-8A1F-13EF6A4EF01E}"/>
            </a:ext>
          </a:extLst>
        </xdr:cNvPr>
        <xdr:cNvSpPr txBox="1">
          <a:spLocks noChangeArrowheads="1"/>
        </xdr:cNvSpPr>
      </xdr:nvSpPr>
      <xdr:spPr bwMode="auto">
        <a:xfrm>
          <a:off x="1057275" y="363569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180</xdr:row>
      <xdr:rowOff>0</xdr:rowOff>
    </xdr:from>
    <xdr:ext cx="0" cy="171450"/>
    <xdr:sp macro="" textlink="">
      <xdr:nvSpPr>
        <xdr:cNvPr id="3017" name="Text Box 11">
          <a:extLst>
            <a:ext uri="{FF2B5EF4-FFF2-40B4-BE49-F238E27FC236}">
              <a16:creationId xmlns:a16="http://schemas.microsoft.com/office/drawing/2014/main" id="{8E4A944E-F930-4478-AB6D-242AFD9FB79D}"/>
            </a:ext>
          </a:extLst>
        </xdr:cNvPr>
        <xdr:cNvSpPr txBox="1">
          <a:spLocks noChangeArrowheads="1"/>
        </xdr:cNvSpPr>
      </xdr:nvSpPr>
      <xdr:spPr bwMode="auto">
        <a:xfrm>
          <a:off x="1057275" y="363569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171450"/>
    <xdr:sp macro="" textlink="">
      <xdr:nvSpPr>
        <xdr:cNvPr id="3018" name="Text Box 65">
          <a:extLst>
            <a:ext uri="{FF2B5EF4-FFF2-40B4-BE49-F238E27FC236}">
              <a16:creationId xmlns:a16="http://schemas.microsoft.com/office/drawing/2014/main" id="{EF0EC908-3BB9-4FCC-8B82-0288EEF4C3A1}"/>
            </a:ext>
          </a:extLst>
        </xdr:cNvPr>
        <xdr:cNvSpPr txBox="1">
          <a:spLocks noChangeArrowheads="1"/>
        </xdr:cNvSpPr>
      </xdr:nvSpPr>
      <xdr:spPr bwMode="auto">
        <a:xfrm>
          <a:off x="3933825" y="36356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171450"/>
    <xdr:sp macro="" textlink="">
      <xdr:nvSpPr>
        <xdr:cNvPr id="3019" name="Text Box 91">
          <a:extLst>
            <a:ext uri="{FF2B5EF4-FFF2-40B4-BE49-F238E27FC236}">
              <a16:creationId xmlns:a16="http://schemas.microsoft.com/office/drawing/2014/main" id="{4E7496F3-2B06-4E3E-ACF1-7B667C92EE23}"/>
            </a:ext>
          </a:extLst>
        </xdr:cNvPr>
        <xdr:cNvSpPr txBox="1">
          <a:spLocks noChangeArrowheads="1"/>
        </xdr:cNvSpPr>
      </xdr:nvSpPr>
      <xdr:spPr bwMode="auto">
        <a:xfrm>
          <a:off x="3933825" y="36356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171450"/>
    <xdr:sp macro="" textlink="">
      <xdr:nvSpPr>
        <xdr:cNvPr id="3020" name="Text Box 65">
          <a:extLst>
            <a:ext uri="{FF2B5EF4-FFF2-40B4-BE49-F238E27FC236}">
              <a16:creationId xmlns:a16="http://schemas.microsoft.com/office/drawing/2014/main" id="{383CD967-60BC-4D7A-94D7-09E0B7414275}"/>
            </a:ext>
          </a:extLst>
        </xdr:cNvPr>
        <xdr:cNvSpPr txBox="1">
          <a:spLocks noChangeArrowheads="1"/>
        </xdr:cNvSpPr>
      </xdr:nvSpPr>
      <xdr:spPr bwMode="auto">
        <a:xfrm>
          <a:off x="3933825" y="36356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171450"/>
    <xdr:sp macro="" textlink="">
      <xdr:nvSpPr>
        <xdr:cNvPr id="3021" name="Text Box 91">
          <a:extLst>
            <a:ext uri="{FF2B5EF4-FFF2-40B4-BE49-F238E27FC236}">
              <a16:creationId xmlns:a16="http://schemas.microsoft.com/office/drawing/2014/main" id="{C05D21E5-CFBC-412B-8F8E-F1C9A7E0D3A7}"/>
            </a:ext>
          </a:extLst>
        </xdr:cNvPr>
        <xdr:cNvSpPr txBox="1">
          <a:spLocks noChangeArrowheads="1"/>
        </xdr:cNvSpPr>
      </xdr:nvSpPr>
      <xdr:spPr bwMode="auto">
        <a:xfrm>
          <a:off x="3933825" y="36356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180</xdr:row>
      <xdr:rowOff>0</xdr:rowOff>
    </xdr:from>
    <xdr:ext cx="76200" cy="171450"/>
    <xdr:sp macro="" textlink="">
      <xdr:nvSpPr>
        <xdr:cNvPr id="3022" name="Text Box 46">
          <a:extLst>
            <a:ext uri="{FF2B5EF4-FFF2-40B4-BE49-F238E27FC236}">
              <a16:creationId xmlns:a16="http://schemas.microsoft.com/office/drawing/2014/main" id="{32973067-AC4C-49F4-8460-58B8A596F06D}"/>
            </a:ext>
          </a:extLst>
        </xdr:cNvPr>
        <xdr:cNvSpPr txBox="1">
          <a:spLocks noChangeArrowheads="1"/>
        </xdr:cNvSpPr>
      </xdr:nvSpPr>
      <xdr:spPr bwMode="auto">
        <a:xfrm>
          <a:off x="4676775" y="36356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180</xdr:row>
      <xdr:rowOff>0</xdr:rowOff>
    </xdr:from>
    <xdr:ext cx="76200" cy="171450"/>
    <xdr:sp macro="" textlink="">
      <xdr:nvSpPr>
        <xdr:cNvPr id="3023" name="Text Box 43">
          <a:extLst>
            <a:ext uri="{FF2B5EF4-FFF2-40B4-BE49-F238E27FC236}">
              <a16:creationId xmlns:a16="http://schemas.microsoft.com/office/drawing/2014/main" id="{A218E2B6-078C-4EC7-9D3D-B1813229A4D6}"/>
            </a:ext>
          </a:extLst>
        </xdr:cNvPr>
        <xdr:cNvSpPr txBox="1">
          <a:spLocks noChangeArrowheads="1"/>
        </xdr:cNvSpPr>
      </xdr:nvSpPr>
      <xdr:spPr bwMode="auto">
        <a:xfrm>
          <a:off x="4676775" y="36356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66675"/>
    <xdr:sp macro="" textlink="">
      <xdr:nvSpPr>
        <xdr:cNvPr id="3024" name="Text Box 68">
          <a:extLst>
            <a:ext uri="{FF2B5EF4-FFF2-40B4-BE49-F238E27FC236}">
              <a16:creationId xmlns:a16="http://schemas.microsoft.com/office/drawing/2014/main" id="{621B7E93-BE6D-43FD-873E-00D49C7BC80B}"/>
            </a:ext>
          </a:extLst>
        </xdr:cNvPr>
        <xdr:cNvSpPr txBox="1">
          <a:spLocks noChangeArrowheads="1"/>
        </xdr:cNvSpPr>
      </xdr:nvSpPr>
      <xdr:spPr bwMode="auto">
        <a:xfrm>
          <a:off x="3933825" y="36356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66675"/>
    <xdr:sp macro="" textlink="">
      <xdr:nvSpPr>
        <xdr:cNvPr id="3025" name="Text Box 69">
          <a:extLst>
            <a:ext uri="{FF2B5EF4-FFF2-40B4-BE49-F238E27FC236}">
              <a16:creationId xmlns:a16="http://schemas.microsoft.com/office/drawing/2014/main" id="{3C1EB5CF-89DA-4B36-982D-AEE44BA2CD6B}"/>
            </a:ext>
          </a:extLst>
        </xdr:cNvPr>
        <xdr:cNvSpPr txBox="1">
          <a:spLocks noChangeArrowheads="1"/>
        </xdr:cNvSpPr>
      </xdr:nvSpPr>
      <xdr:spPr bwMode="auto">
        <a:xfrm>
          <a:off x="3933825" y="36356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66675"/>
    <xdr:sp macro="" textlink="">
      <xdr:nvSpPr>
        <xdr:cNvPr id="3026" name="Text Box 70">
          <a:extLst>
            <a:ext uri="{FF2B5EF4-FFF2-40B4-BE49-F238E27FC236}">
              <a16:creationId xmlns:a16="http://schemas.microsoft.com/office/drawing/2014/main" id="{D124A26A-5016-4132-AD1C-73B208604D39}"/>
            </a:ext>
          </a:extLst>
        </xdr:cNvPr>
        <xdr:cNvSpPr txBox="1">
          <a:spLocks noChangeArrowheads="1"/>
        </xdr:cNvSpPr>
      </xdr:nvSpPr>
      <xdr:spPr bwMode="auto">
        <a:xfrm>
          <a:off x="3933825" y="36356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66675"/>
    <xdr:sp macro="" textlink="">
      <xdr:nvSpPr>
        <xdr:cNvPr id="3027" name="Text Box 71">
          <a:extLst>
            <a:ext uri="{FF2B5EF4-FFF2-40B4-BE49-F238E27FC236}">
              <a16:creationId xmlns:a16="http://schemas.microsoft.com/office/drawing/2014/main" id="{2939A9E2-6592-44FC-86D2-F883EDE996F3}"/>
            </a:ext>
          </a:extLst>
        </xdr:cNvPr>
        <xdr:cNvSpPr txBox="1">
          <a:spLocks noChangeArrowheads="1"/>
        </xdr:cNvSpPr>
      </xdr:nvSpPr>
      <xdr:spPr bwMode="auto">
        <a:xfrm>
          <a:off x="3933825" y="36356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66675"/>
    <xdr:sp macro="" textlink="">
      <xdr:nvSpPr>
        <xdr:cNvPr id="3028" name="Text Box 72">
          <a:extLst>
            <a:ext uri="{FF2B5EF4-FFF2-40B4-BE49-F238E27FC236}">
              <a16:creationId xmlns:a16="http://schemas.microsoft.com/office/drawing/2014/main" id="{F8014679-96DE-43A6-93A8-E33C9D0E0A9A}"/>
            </a:ext>
          </a:extLst>
        </xdr:cNvPr>
        <xdr:cNvSpPr txBox="1">
          <a:spLocks noChangeArrowheads="1"/>
        </xdr:cNvSpPr>
      </xdr:nvSpPr>
      <xdr:spPr bwMode="auto">
        <a:xfrm>
          <a:off x="3933825" y="36356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66675"/>
    <xdr:sp macro="" textlink="">
      <xdr:nvSpPr>
        <xdr:cNvPr id="3029" name="Text Box 73">
          <a:extLst>
            <a:ext uri="{FF2B5EF4-FFF2-40B4-BE49-F238E27FC236}">
              <a16:creationId xmlns:a16="http://schemas.microsoft.com/office/drawing/2014/main" id="{B0D003ED-97B9-4B53-AD14-0866E1A661A5}"/>
            </a:ext>
          </a:extLst>
        </xdr:cNvPr>
        <xdr:cNvSpPr txBox="1">
          <a:spLocks noChangeArrowheads="1"/>
        </xdr:cNvSpPr>
      </xdr:nvSpPr>
      <xdr:spPr bwMode="auto">
        <a:xfrm>
          <a:off x="3933825" y="36356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28575"/>
    <xdr:sp macro="" textlink="">
      <xdr:nvSpPr>
        <xdr:cNvPr id="3030" name="Text Box 46">
          <a:extLst>
            <a:ext uri="{FF2B5EF4-FFF2-40B4-BE49-F238E27FC236}">
              <a16:creationId xmlns:a16="http://schemas.microsoft.com/office/drawing/2014/main" id="{C75582A8-A55C-4152-BD64-6742A538B4BF}"/>
            </a:ext>
          </a:extLst>
        </xdr:cNvPr>
        <xdr:cNvSpPr txBox="1">
          <a:spLocks noChangeArrowheads="1"/>
        </xdr:cNvSpPr>
      </xdr:nvSpPr>
      <xdr:spPr bwMode="auto">
        <a:xfrm>
          <a:off x="3933825" y="36356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28575"/>
    <xdr:sp macro="" textlink="">
      <xdr:nvSpPr>
        <xdr:cNvPr id="3031" name="Text Box 43">
          <a:extLst>
            <a:ext uri="{FF2B5EF4-FFF2-40B4-BE49-F238E27FC236}">
              <a16:creationId xmlns:a16="http://schemas.microsoft.com/office/drawing/2014/main" id="{290A6D4B-5187-4EE3-AEAC-390AAD72CB97}"/>
            </a:ext>
          </a:extLst>
        </xdr:cNvPr>
        <xdr:cNvSpPr txBox="1">
          <a:spLocks noChangeArrowheads="1"/>
        </xdr:cNvSpPr>
      </xdr:nvSpPr>
      <xdr:spPr bwMode="auto">
        <a:xfrm>
          <a:off x="3933825" y="36356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28575"/>
    <xdr:sp macro="" textlink="">
      <xdr:nvSpPr>
        <xdr:cNvPr id="3032" name="Text Box 46">
          <a:extLst>
            <a:ext uri="{FF2B5EF4-FFF2-40B4-BE49-F238E27FC236}">
              <a16:creationId xmlns:a16="http://schemas.microsoft.com/office/drawing/2014/main" id="{7A86AFF6-767D-40C4-8E4E-B7CDA0BF8501}"/>
            </a:ext>
          </a:extLst>
        </xdr:cNvPr>
        <xdr:cNvSpPr txBox="1">
          <a:spLocks noChangeArrowheads="1"/>
        </xdr:cNvSpPr>
      </xdr:nvSpPr>
      <xdr:spPr bwMode="auto">
        <a:xfrm>
          <a:off x="3933825" y="36356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28575"/>
    <xdr:sp macro="" textlink="">
      <xdr:nvSpPr>
        <xdr:cNvPr id="3033" name="Text Box 43">
          <a:extLst>
            <a:ext uri="{FF2B5EF4-FFF2-40B4-BE49-F238E27FC236}">
              <a16:creationId xmlns:a16="http://schemas.microsoft.com/office/drawing/2014/main" id="{20DA8E45-A617-4552-BE48-51ABD890FC2F}"/>
            </a:ext>
          </a:extLst>
        </xdr:cNvPr>
        <xdr:cNvSpPr txBox="1">
          <a:spLocks noChangeArrowheads="1"/>
        </xdr:cNvSpPr>
      </xdr:nvSpPr>
      <xdr:spPr bwMode="auto">
        <a:xfrm>
          <a:off x="3933825" y="36356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66675"/>
    <xdr:sp macro="" textlink="">
      <xdr:nvSpPr>
        <xdr:cNvPr id="3034" name="Text Box 68">
          <a:extLst>
            <a:ext uri="{FF2B5EF4-FFF2-40B4-BE49-F238E27FC236}">
              <a16:creationId xmlns:a16="http://schemas.microsoft.com/office/drawing/2014/main" id="{54DD4879-E274-4C3D-9126-3DF2739926A2}"/>
            </a:ext>
          </a:extLst>
        </xdr:cNvPr>
        <xdr:cNvSpPr txBox="1">
          <a:spLocks noChangeArrowheads="1"/>
        </xdr:cNvSpPr>
      </xdr:nvSpPr>
      <xdr:spPr bwMode="auto">
        <a:xfrm>
          <a:off x="3933825" y="36356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66675"/>
    <xdr:sp macro="" textlink="">
      <xdr:nvSpPr>
        <xdr:cNvPr id="3035" name="Text Box 69">
          <a:extLst>
            <a:ext uri="{FF2B5EF4-FFF2-40B4-BE49-F238E27FC236}">
              <a16:creationId xmlns:a16="http://schemas.microsoft.com/office/drawing/2014/main" id="{1460D829-9D6C-4201-B894-2D193AA280D2}"/>
            </a:ext>
          </a:extLst>
        </xdr:cNvPr>
        <xdr:cNvSpPr txBox="1">
          <a:spLocks noChangeArrowheads="1"/>
        </xdr:cNvSpPr>
      </xdr:nvSpPr>
      <xdr:spPr bwMode="auto">
        <a:xfrm>
          <a:off x="3933825" y="36356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66675"/>
    <xdr:sp macro="" textlink="">
      <xdr:nvSpPr>
        <xdr:cNvPr id="3036" name="Text Box 70">
          <a:extLst>
            <a:ext uri="{FF2B5EF4-FFF2-40B4-BE49-F238E27FC236}">
              <a16:creationId xmlns:a16="http://schemas.microsoft.com/office/drawing/2014/main" id="{0429B313-1FB0-4B98-B56F-FDC261C592D6}"/>
            </a:ext>
          </a:extLst>
        </xdr:cNvPr>
        <xdr:cNvSpPr txBox="1">
          <a:spLocks noChangeArrowheads="1"/>
        </xdr:cNvSpPr>
      </xdr:nvSpPr>
      <xdr:spPr bwMode="auto">
        <a:xfrm>
          <a:off x="3933825" y="36356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66675"/>
    <xdr:sp macro="" textlink="">
      <xdr:nvSpPr>
        <xdr:cNvPr id="3037" name="Text Box 71">
          <a:extLst>
            <a:ext uri="{FF2B5EF4-FFF2-40B4-BE49-F238E27FC236}">
              <a16:creationId xmlns:a16="http://schemas.microsoft.com/office/drawing/2014/main" id="{624CEA41-93CD-434C-BA06-BB7E459CE561}"/>
            </a:ext>
          </a:extLst>
        </xdr:cNvPr>
        <xdr:cNvSpPr txBox="1">
          <a:spLocks noChangeArrowheads="1"/>
        </xdr:cNvSpPr>
      </xdr:nvSpPr>
      <xdr:spPr bwMode="auto">
        <a:xfrm>
          <a:off x="3933825" y="36356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66675"/>
    <xdr:sp macro="" textlink="">
      <xdr:nvSpPr>
        <xdr:cNvPr id="3038" name="Text Box 72">
          <a:extLst>
            <a:ext uri="{FF2B5EF4-FFF2-40B4-BE49-F238E27FC236}">
              <a16:creationId xmlns:a16="http://schemas.microsoft.com/office/drawing/2014/main" id="{18FF5300-520F-43D7-A8DB-9339F864FE83}"/>
            </a:ext>
          </a:extLst>
        </xdr:cNvPr>
        <xdr:cNvSpPr txBox="1">
          <a:spLocks noChangeArrowheads="1"/>
        </xdr:cNvSpPr>
      </xdr:nvSpPr>
      <xdr:spPr bwMode="auto">
        <a:xfrm>
          <a:off x="3933825" y="36356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66675"/>
    <xdr:sp macro="" textlink="">
      <xdr:nvSpPr>
        <xdr:cNvPr id="3039" name="Text Box 73">
          <a:extLst>
            <a:ext uri="{FF2B5EF4-FFF2-40B4-BE49-F238E27FC236}">
              <a16:creationId xmlns:a16="http://schemas.microsoft.com/office/drawing/2014/main" id="{938E8F42-F5C9-4B06-B206-67B16E823C1E}"/>
            </a:ext>
          </a:extLst>
        </xdr:cNvPr>
        <xdr:cNvSpPr txBox="1">
          <a:spLocks noChangeArrowheads="1"/>
        </xdr:cNvSpPr>
      </xdr:nvSpPr>
      <xdr:spPr bwMode="auto">
        <a:xfrm>
          <a:off x="3933825" y="36356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28575"/>
    <xdr:sp macro="" textlink="">
      <xdr:nvSpPr>
        <xdr:cNvPr id="3040" name="Text Box 46">
          <a:extLst>
            <a:ext uri="{FF2B5EF4-FFF2-40B4-BE49-F238E27FC236}">
              <a16:creationId xmlns:a16="http://schemas.microsoft.com/office/drawing/2014/main" id="{49A535F4-653C-4FB7-A42D-29C6F0A4F514}"/>
            </a:ext>
          </a:extLst>
        </xdr:cNvPr>
        <xdr:cNvSpPr txBox="1">
          <a:spLocks noChangeArrowheads="1"/>
        </xdr:cNvSpPr>
      </xdr:nvSpPr>
      <xdr:spPr bwMode="auto">
        <a:xfrm>
          <a:off x="3933825" y="36356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28575"/>
    <xdr:sp macro="" textlink="">
      <xdr:nvSpPr>
        <xdr:cNvPr id="3041" name="Text Box 43">
          <a:extLst>
            <a:ext uri="{FF2B5EF4-FFF2-40B4-BE49-F238E27FC236}">
              <a16:creationId xmlns:a16="http://schemas.microsoft.com/office/drawing/2014/main" id="{1E4C08B1-ACA8-43E0-AEC3-F5FE59E33549}"/>
            </a:ext>
          </a:extLst>
        </xdr:cNvPr>
        <xdr:cNvSpPr txBox="1">
          <a:spLocks noChangeArrowheads="1"/>
        </xdr:cNvSpPr>
      </xdr:nvSpPr>
      <xdr:spPr bwMode="auto">
        <a:xfrm>
          <a:off x="3933825" y="36356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28575"/>
    <xdr:sp macro="" textlink="">
      <xdr:nvSpPr>
        <xdr:cNvPr id="3042" name="Text Box 46">
          <a:extLst>
            <a:ext uri="{FF2B5EF4-FFF2-40B4-BE49-F238E27FC236}">
              <a16:creationId xmlns:a16="http://schemas.microsoft.com/office/drawing/2014/main" id="{8BC88F2E-1B61-4F93-9ED9-EF238AFFE7BF}"/>
            </a:ext>
          </a:extLst>
        </xdr:cNvPr>
        <xdr:cNvSpPr txBox="1">
          <a:spLocks noChangeArrowheads="1"/>
        </xdr:cNvSpPr>
      </xdr:nvSpPr>
      <xdr:spPr bwMode="auto">
        <a:xfrm>
          <a:off x="3933825" y="36356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28575"/>
    <xdr:sp macro="" textlink="">
      <xdr:nvSpPr>
        <xdr:cNvPr id="3043" name="Text Box 43">
          <a:extLst>
            <a:ext uri="{FF2B5EF4-FFF2-40B4-BE49-F238E27FC236}">
              <a16:creationId xmlns:a16="http://schemas.microsoft.com/office/drawing/2014/main" id="{4D3FA4C0-9FF4-4AE8-9518-DC801764E54E}"/>
            </a:ext>
          </a:extLst>
        </xdr:cNvPr>
        <xdr:cNvSpPr txBox="1">
          <a:spLocks noChangeArrowheads="1"/>
        </xdr:cNvSpPr>
      </xdr:nvSpPr>
      <xdr:spPr bwMode="auto">
        <a:xfrm>
          <a:off x="3933825" y="36356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47625"/>
    <xdr:sp macro="" textlink="">
      <xdr:nvSpPr>
        <xdr:cNvPr id="3044" name="Text Box 68">
          <a:extLst>
            <a:ext uri="{FF2B5EF4-FFF2-40B4-BE49-F238E27FC236}">
              <a16:creationId xmlns:a16="http://schemas.microsoft.com/office/drawing/2014/main" id="{AF0728F7-CD9D-4B43-B957-71186A66CFF9}"/>
            </a:ext>
          </a:extLst>
        </xdr:cNvPr>
        <xdr:cNvSpPr txBox="1">
          <a:spLocks noChangeArrowheads="1"/>
        </xdr:cNvSpPr>
      </xdr:nvSpPr>
      <xdr:spPr bwMode="auto">
        <a:xfrm>
          <a:off x="3933825" y="36356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47625"/>
    <xdr:sp macro="" textlink="">
      <xdr:nvSpPr>
        <xdr:cNvPr id="3045" name="Text Box 69">
          <a:extLst>
            <a:ext uri="{FF2B5EF4-FFF2-40B4-BE49-F238E27FC236}">
              <a16:creationId xmlns:a16="http://schemas.microsoft.com/office/drawing/2014/main" id="{776199EB-1A0C-419B-BEEA-3CE3972FB2AF}"/>
            </a:ext>
          </a:extLst>
        </xdr:cNvPr>
        <xdr:cNvSpPr txBox="1">
          <a:spLocks noChangeArrowheads="1"/>
        </xdr:cNvSpPr>
      </xdr:nvSpPr>
      <xdr:spPr bwMode="auto">
        <a:xfrm>
          <a:off x="3933825" y="36356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47625"/>
    <xdr:sp macro="" textlink="">
      <xdr:nvSpPr>
        <xdr:cNvPr id="3046" name="Text Box 70">
          <a:extLst>
            <a:ext uri="{FF2B5EF4-FFF2-40B4-BE49-F238E27FC236}">
              <a16:creationId xmlns:a16="http://schemas.microsoft.com/office/drawing/2014/main" id="{5043A7B1-2652-489B-BD22-68E8AD370768}"/>
            </a:ext>
          </a:extLst>
        </xdr:cNvPr>
        <xdr:cNvSpPr txBox="1">
          <a:spLocks noChangeArrowheads="1"/>
        </xdr:cNvSpPr>
      </xdr:nvSpPr>
      <xdr:spPr bwMode="auto">
        <a:xfrm>
          <a:off x="3933825" y="36356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47625"/>
    <xdr:sp macro="" textlink="">
      <xdr:nvSpPr>
        <xdr:cNvPr id="3047" name="Text Box 71">
          <a:extLst>
            <a:ext uri="{FF2B5EF4-FFF2-40B4-BE49-F238E27FC236}">
              <a16:creationId xmlns:a16="http://schemas.microsoft.com/office/drawing/2014/main" id="{F0E7E539-AD86-4DD0-9D92-67200B65320F}"/>
            </a:ext>
          </a:extLst>
        </xdr:cNvPr>
        <xdr:cNvSpPr txBox="1">
          <a:spLocks noChangeArrowheads="1"/>
        </xdr:cNvSpPr>
      </xdr:nvSpPr>
      <xdr:spPr bwMode="auto">
        <a:xfrm>
          <a:off x="3933825" y="36356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47625"/>
    <xdr:sp macro="" textlink="">
      <xdr:nvSpPr>
        <xdr:cNvPr id="3048" name="Text Box 72">
          <a:extLst>
            <a:ext uri="{FF2B5EF4-FFF2-40B4-BE49-F238E27FC236}">
              <a16:creationId xmlns:a16="http://schemas.microsoft.com/office/drawing/2014/main" id="{84CF4FE5-5D5B-41B6-A153-67C22A5D992B}"/>
            </a:ext>
          </a:extLst>
        </xdr:cNvPr>
        <xdr:cNvSpPr txBox="1">
          <a:spLocks noChangeArrowheads="1"/>
        </xdr:cNvSpPr>
      </xdr:nvSpPr>
      <xdr:spPr bwMode="auto">
        <a:xfrm>
          <a:off x="3933825" y="36356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47625"/>
    <xdr:sp macro="" textlink="">
      <xdr:nvSpPr>
        <xdr:cNvPr id="3049" name="Text Box 73">
          <a:extLst>
            <a:ext uri="{FF2B5EF4-FFF2-40B4-BE49-F238E27FC236}">
              <a16:creationId xmlns:a16="http://schemas.microsoft.com/office/drawing/2014/main" id="{8F58C824-2975-44AB-9764-F72D521FF0D0}"/>
            </a:ext>
          </a:extLst>
        </xdr:cNvPr>
        <xdr:cNvSpPr txBox="1">
          <a:spLocks noChangeArrowheads="1"/>
        </xdr:cNvSpPr>
      </xdr:nvSpPr>
      <xdr:spPr bwMode="auto">
        <a:xfrm>
          <a:off x="3933825" y="36356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28575"/>
    <xdr:sp macro="" textlink="">
      <xdr:nvSpPr>
        <xdr:cNvPr id="3050" name="Text Box 46">
          <a:extLst>
            <a:ext uri="{FF2B5EF4-FFF2-40B4-BE49-F238E27FC236}">
              <a16:creationId xmlns:a16="http://schemas.microsoft.com/office/drawing/2014/main" id="{683AB067-5980-4645-9607-89EE1F1E44C0}"/>
            </a:ext>
          </a:extLst>
        </xdr:cNvPr>
        <xdr:cNvSpPr txBox="1">
          <a:spLocks noChangeArrowheads="1"/>
        </xdr:cNvSpPr>
      </xdr:nvSpPr>
      <xdr:spPr bwMode="auto">
        <a:xfrm>
          <a:off x="3933825" y="36356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28575"/>
    <xdr:sp macro="" textlink="">
      <xdr:nvSpPr>
        <xdr:cNvPr id="3051" name="Text Box 43">
          <a:extLst>
            <a:ext uri="{FF2B5EF4-FFF2-40B4-BE49-F238E27FC236}">
              <a16:creationId xmlns:a16="http://schemas.microsoft.com/office/drawing/2014/main" id="{21D5C0A3-D51A-48E1-952E-853362B4E118}"/>
            </a:ext>
          </a:extLst>
        </xdr:cNvPr>
        <xdr:cNvSpPr txBox="1">
          <a:spLocks noChangeArrowheads="1"/>
        </xdr:cNvSpPr>
      </xdr:nvSpPr>
      <xdr:spPr bwMode="auto">
        <a:xfrm>
          <a:off x="3933825" y="36356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28575"/>
    <xdr:sp macro="" textlink="">
      <xdr:nvSpPr>
        <xdr:cNvPr id="3052" name="Text Box 46">
          <a:extLst>
            <a:ext uri="{FF2B5EF4-FFF2-40B4-BE49-F238E27FC236}">
              <a16:creationId xmlns:a16="http://schemas.microsoft.com/office/drawing/2014/main" id="{EE0D94B2-585A-4AAE-A949-327481F6F131}"/>
            </a:ext>
          </a:extLst>
        </xdr:cNvPr>
        <xdr:cNvSpPr txBox="1">
          <a:spLocks noChangeArrowheads="1"/>
        </xdr:cNvSpPr>
      </xdr:nvSpPr>
      <xdr:spPr bwMode="auto">
        <a:xfrm>
          <a:off x="3933825" y="36356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28575"/>
    <xdr:sp macro="" textlink="">
      <xdr:nvSpPr>
        <xdr:cNvPr id="3053" name="Text Box 43">
          <a:extLst>
            <a:ext uri="{FF2B5EF4-FFF2-40B4-BE49-F238E27FC236}">
              <a16:creationId xmlns:a16="http://schemas.microsoft.com/office/drawing/2014/main" id="{4DCDF9BE-F23A-495A-BB16-53DA882E7E60}"/>
            </a:ext>
          </a:extLst>
        </xdr:cNvPr>
        <xdr:cNvSpPr txBox="1">
          <a:spLocks noChangeArrowheads="1"/>
        </xdr:cNvSpPr>
      </xdr:nvSpPr>
      <xdr:spPr bwMode="auto">
        <a:xfrm>
          <a:off x="3933825" y="36356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180</xdr:row>
      <xdr:rowOff>0</xdr:rowOff>
    </xdr:from>
    <xdr:ext cx="0" cy="171450"/>
    <xdr:sp macro="" textlink="">
      <xdr:nvSpPr>
        <xdr:cNvPr id="3054" name="Text Box 10">
          <a:extLst>
            <a:ext uri="{FF2B5EF4-FFF2-40B4-BE49-F238E27FC236}">
              <a16:creationId xmlns:a16="http://schemas.microsoft.com/office/drawing/2014/main" id="{C7A181B9-CC6A-4AD9-BFCC-E8175E68DC52}"/>
            </a:ext>
          </a:extLst>
        </xdr:cNvPr>
        <xdr:cNvSpPr txBox="1">
          <a:spLocks noChangeArrowheads="1"/>
        </xdr:cNvSpPr>
      </xdr:nvSpPr>
      <xdr:spPr bwMode="auto">
        <a:xfrm>
          <a:off x="1057275" y="363569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180</xdr:row>
      <xdr:rowOff>0</xdr:rowOff>
    </xdr:from>
    <xdr:ext cx="0" cy="171450"/>
    <xdr:sp macro="" textlink="">
      <xdr:nvSpPr>
        <xdr:cNvPr id="3055" name="Text Box 11">
          <a:extLst>
            <a:ext uri="{FF2B5EF4-FFF2-40B4-BE49-F238E27FC236}">
              <a16:creationId xmlns:a16="http://schemas.microsoft.com/office/drawing/2014/main" id="{D67110F1-B043-403A-9A45-E2CC94553635}"/>
            </a:ext>
          </a:extLst>
        </xdr:cNvPr>
        <xdr:cNvSpPr txBox="1">
          <a:spLocks noChangeArrowheads="1"/>
        </xdr:cNvSpPr>
      </xdr:nvSpPr>
      <xdr:spPr bwMode="auto">
        <a:xfrm>
          <a:off x="1057275" y="363569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171450"/>
    <xdr:sp macro="" textlink="">
      <xdr:nvSpPr>
        <xdr:cNvPr id="3056" name="Text Box 65">
          <a:extLst>
            <a:ext uri="{FF2B5EF4-FFF2-40B4-BE49-F238E27FC236}">
              <a16:creationId xmlns:a16="http://schemas.microsoft.com/office/drawing/2014/main" id="{2C8540C2-CF10-4BD7-A239-72BAA9018B56}"/>
            </a:ext>
          </a:extLst>
        </xdr:cNvPr>
        <xdr:cNvSpPr txBox="1">
          <a:spLocks noChangeArrowheads="1"/>
        </xdr:cNvSpPr>
      </xdr:nvSpPr>
      <xdr:spPr bwMode="auto">
        <a:xfrm>
          <a:off x="3933825" y="36356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171450"/>
    <xdr:sp macro="" textlink="">
      <xdr:nvSpPr>
        <xdr:cNvPr id="3057" name="Text Box 91">
          <a:extLst>
            <a:ext uri="{FF2B5EF4-FFF2-40B4-BE49-F238E27FC236}">
              <a16:creationId xmlns:a16="http://schemas.microsoft.com/office/drawing/2014/main" id="{2B00B43D-536D-42DC-94A9-C33459776DF6}"/>
            </a:ext>
          </a:extLst>
        </xdr:cNvPr>
        <xdr:cNvSpPr txBox="1">
          <a:spLocks noChangeArrowheads="1"/>
        </xdr:cNvSpPr>
      </xdr:nvSpPr>
      <xdr:spPr bwMode="auto">
        <a:xfrm>
          <a:off x="3933825" y="36356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171450"/>
    <xdr:sp macro="" textlink="">
      <xdr:nvSpPr>
        <xdr:cNvPr id="3058" name="Text Box 65">
          <a:extLst>
            <a:ext uri="{FF2B5EF4-FFF2-40B4-BE49-F238E27FC236}">
              <a16:creationId xmlns:a16="http://schemas.microsoft.com/office/drawing/2014/main" id="{7041E5A6-8065-458A-BB56-7BAE4F2DD28D}"/>
            </a:ext>
          </a:extLst>
        </xdr:cNvPr>
        <xdr:cNvSpPr txBox="1">
          <a:spLocks noChangeArrowheads="1"/>
        </xdr:cNvSpPr>
      </xdr:nvSpPr>
      <xdr:spPr bwMode="auto">
        <a:xfrm>
          <a:off x="3933825" y="36356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171450"/>
    <xdr:sp macro="" textlink="">
      <xdr:nvSpPr>
        <xdr:cNvPr id="3059" name="Text Box 91">
          <a:extLst>
            <a:ext uri="{FF2B5EF4-FFF2-40B4-BE49-F238E27FC236}">
              <a16:creationId xmlns:a16="http://schemas.microsoft.com/office/drawing/2014/main" id="{1FBD9074-B011-42C9-9357-6C595940A0D0}"/>
            </a:ext>
          </a:extLst>
        </xdr:cNvPr>
        <xdr:cNvSpPr txBox="1">
          <a:spLocks noChangeArrowheads="1"/>
        </xdr:cNvSpPr>
      </xdr:nvSpPr>
      <xdr:spPr bwMode="auto">
        <a:xfrm>
          <a:off x="3933825" y="36356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180</xdr:row>
      <xdr:rowOff>0</xdr:rowOff>
    </xdr:from>
    <xdr:ext cx="76200" cy="171450"/>
    <xdr:sp macro="" textlink="">
      <xdr:nvSpPr>
        <xdr:cNvPr id="3060" name="Text Box 46">
          <a:extLst>
            <a:ext uri="{FF2B5EF4-FFF2-40B4-BE49-F238E27FC236}">
              <a16:creationId xmlns:a16="http://schemas.microsoft.com/office/drawing/2014/main" id="{D71F99C1-FD84-4ABD-A955-20E6E9B94169}"/>
            </a:ext>
          </a:extLst>
        </xdr:cNvPr>
        <xdr:cNvSpPr txBox="1">
          <a:spLocks noChangeArrowheads="1"/>
        </xdr:cNvSpPr>
      </xdr:nvSpPr>
      <xdr:spPr bwMode="auto">
        <a:xfrm>
          <a:off x="4676775" y="36356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180</xdr:row>
      <xdr:rowOff>0</xdr:rowOff>
    </xdr:from>
    <xdr:ext cx="76200" cy="171450"/>
    <xdr:sp macro="" textlink="">
      <xdr:nvSpPr>
        <xdr:cNvPr id="3061" name="Text Box 43">
          <a:extLst>
            <a:ext uri="{FF2B5EF4-FFF2-40B4-BE49-F238E27FC236}">
              <a16:creationId xmlns:a16="http://schemas.microsoft.com/office/drawing/2014/main" id="{4380FA20-7991-43E4-AB77-6BA0BFE7717B}"/>
            </a:ext>
          </a:extLst>
        </xdr:cNvPr>
        <xdr:cNvSpPr txBox="1">
          <a:spLocks noChangeArrowheads="1"/>
        </xdr:cNvSpPr>
      </xdr:nvSpPr>
      <xdr:spPr bwMode="auto">
        <a:xfrm>
          <a:off x="4676775" y="36356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66675"/>
    <xdr:sp macro="" textlink="">
      <xdr:nvSpPr>
        <xdr:cNvPr id="3062" name="Text Box 68">
          <a:extLst>
            <a:ext uri="{FF2B5EF4-FFF2-40B4-BE49-F238E27FC236}">
              <a16:creationId xmlns:a16="http://schemas.microsoft.com/office/drawing/2014/main" id="{F9DE0761-43A6-47E2-8125-BF95ECBE66BF}"/>
            </a:ext>
          </a:extLst>
        </xdr:cNvPr>
        <xdr:cNvSpPr txBox="1">
          <a:spLocks noChangeArrowheads="1"/>
        </xdr:cNvSpPr>
      </xdr:nvSpPr>
      <xdr:spPr bwMode="auto">
        <a:xfrm>
          <a:off x="3933825" y="36356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66675"/>
    <xdr:sp macro="" textlink="">
      <xdr:nvSpPr>
        <xdr:cNvPr id="3063" name="Text Box 69">
          <a:extLst>
            <a:ext uri="{FF2B5EF4-FFF2-40B4-BE49-F238E27FC236}">
              <a16:creationId xmlns:a16="http://schemas.microsoft.com/office/drawing/2014/main" id="{9AE692C9-DBD7-4051-B1A9-3A452A5B47C4}"/>
            </a:ext>
          </a:extLst>
        </xdr:cNvPr>
        <xdr:cNvSpPr txBox="1">
          <a:spLocks noChangeArrowheads="1"/>
        </xdr:cNvSpPr>
      </xdr:nvSpPr>
      <xdr:spPr bwMode="auto">
        <a:xfrm>
          <a:off x="3933825" y="36356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66675"/>
    <xdr:sp macro="" textlink="">
      <xdr:nvSpPr>
        <xdr:cNvPr id="3064" name="Text Box 70">
          <a:extLst>
            <a:ext uri="{FF2B5EF4-FFF2-40B4-BE49-F238E27FC236}">
              <a16:creationId xmlns:a16="http://schemas.microsoft.com/office/drawing/2014/main" id="{830CC53E-FCBB-46EC-90EE-89672E52B2FE}"/>
            </a:ext>
          </a:extLst>
        </xdr:cNvPr>
        <xdr:cNvSpPr txBox="1">
          <a:spLocks noChangeArrowheads="1"/>
        </xdr:cNvSpPr>
      </xdr:nvSpPr>
      <xdr:spPr bwMode="auto">
        <a:xfrm>
          <a:off x="3933825" y="36356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66675"/>
    <xdr:sp macro="" textlink="">
      <xdr:nvSpPr>
        <xdr:cNvPr id="3065" name="Text Box 71">
          <a:extLst>
            <a:ext uri="{FF2B5EF4-FFF2-40B4-BE49-F238E27FC236}">
              <a16:creationId xmlns:a16="http://schemas.microsoft.com/office/drawing/2014/main" id="{462A496C-46CD-4F9B-8747-5E9F96E2CF7B}"/>
            </a:ext>
          </a:extLst>
        </xdr:cNvPr>
        <xdr:cNvSpPr txBox="1">
          <a:spLocks noChangeArrowheads="1"/>
        </xdr:cNvSpPr>
      </xdr:nvSpPr>
      <xdr:spPr bwMode="auto">
        <a:xfrm>
          <a:off x="3933825" y="36356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66675"/>
    <xdr:sp macro="" textlink="">
      <xdr:nvSpPr>
        <xdr:cNvPr id="3066" name="Text Box 72">
          <a:extLst>
            <a:ext uri="{FF2B5EF4-FFF2-40B4-BE49-F238E27FC236}">
              <a16:creationId xmlns:a16="http://schemas.microsoft.com/office/drawing/2014/main" id="{1027F344-CE8B-45A2-A272-8147553B91AD}"/>
            </a:ext>
          </a:extLst>
        </xdr:cNvPr>
        <xdr:cNvSpPr txBox="1">
          <a:spLocks noChangeArrowheads="1"/>
        </xdr:cNvSpPr>
      </xdr:nvSpPr>
      <xdr:spPr bwMode="auto">
        <a:xfrm>
          <a:off x="3933825" y="36356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66675"/>
    <xdr:sp macro="" textlink="">
      <xdr:nvSpPr>
        <xdr:cNvPr id="3067" name="Text Box 73">
          <a:extLst>
            <a:ext uri="{FF2B5EF4-FFF2-40B4-BE49-F238E27FC236}">
              <a16:creationId xmlns:a16="http://schemas.microsoft.com/office/drawing/2014/main" id="{6741FB01-6856-403E-9E20-4DAE1834900C}"/>
            </a:ext>
          </a:extLst>
        </xdr:cNvPr>
        <xdr:cNvSpPr txBox="1">
          <a:spLocks noChangeArrowheads="1"/>
        </xdr:cNvSpPr>
      </xdr:nvSpPr>
      <xdr:spPr bwMode="auto">
        <a:xfrm>
          <a:off x="3933825" y="36356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28575"/>
    <xdr:sp macro="" textlink="">
      <xdr:nvSpPr>
        <xdr:cNvPr id="3068" name="Text Box 46">
          <a:extLst>
            <a:ext uri="{FF2B5EF4-FFF2-40B4-BE49-F238E27FC236}">
              <a16:creationId xmlns:a16="http://schemas.microsoft.com/office/drawing/2014/main" id="{6613AC8D-3D40-44B8-ABEE-3D3B860956B4}"/>
            </a:ext>
          </a:extLst>
        </xdr:cNvPr>
        <xdr:cNvSpPr txBox="1">
          <a:spLocks noChangeArrowheads="1"/>
        </xdr:cNvSpPr>
      </xdr:nvSpPr>
      <xdr:spPr bwMode="auto">
        <a:xfrm>
          <a:off x="3933825" y="36356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28575"/>
    <xdr:sp macro="" textlink="">
      <xdr:nvSpPr>
        <xdr:cNvPr id="3069" name="Text Box 43">
          <a:extLst>
            <a:ext uri="{FF2B5EF4-FFF2-40B4-BE49-F238E27FC236}">
              <a16:creationId xmlns:a16="http://schemas.microsoft.com/office/drawing/2014/main" id="{B1151672-D9CC-4BA2-937F-28A832996AD2}"/>
            </a:ext>
          </a:extLst>
        </xdr:cNvPr>
        <xdr:cNvSpPr txBox="1">
          <a:spLocks noChangeArrowheads="1"/>
        </xdr:cNvSpPr>
      </xdr:nvSpPr>
      <xdr:spPr bwMode="auto">
        <a:xfrm>
          <a:off x="3933825" y="36356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28575"/>
    <xdr:sp macro="" textlink="">
      <xdr:nvSpPr>
        <xdr:cNvPr id="3070" name="Text Box 46">
          <a:extLst>
            <a:ext uri="{FF2B5EF4-FFF2-40B4-BE49-F238E27FC236}">
              <a16:creationId xmlns:a16="http://schemas.microsoft.com/office/drawing/2014/main" id="{A7FDB589-4AD2-4CB6-BD6C-7A2A7E83E6E4}"/>
            </a:ext>
          </a:extLst>
        </xdr:cNvPr>
        <xdr:cNvSpPr txBox="1">
          <a:spLocks noChangeArrowheads="1"/>
        </xdr:cNvSpPr>
      </xdr:nvSpPr>
      <xdr:spPr bwMode="auto">
        <a:xfrm>
          <a:off x="3933825" y="36356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28575"/>
    <xdr:sp macro="" textlink="">
      <xdr:nvSpPr>
        <xdr:cNvPr id="3071" name="Text Box 43">
          <a:extLst>
            <a:ext uri="{FF2B5EF4-FFF2-40B4-BE49-F238E27FC236}">
              <a16:creationId xmlns:a16="http://schemas.microsoft.com/office/drawing/2014/main" id="{08847F56-4F33-4FD5-AF68-3F11CD75A28E}"/>
            </a:ext>
          </a:extLst>
        </xdr:cNvPr>
        <xdr:cNvSpPr txBox="1">
          <a:spLocks noChangeArrowheads="1"/>
        </xdr:cNvSpPr>
      </xdr:nvSpPr>
      <xdr:spPr bwMode="auto">
        <a:xfrm>
          <a:off x="3933825" y="36356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66675"/>
    <xdr:sp macro="" textlink="">
      <xdr:nvSpPr>
        <xdr:cNvPr id="3072" name="Text Box 68">
          <a:extLst>
            <a:ext uri="{FF2B5EF4-FFF2-40B4-BE49-F238E27FC236}">
              <a16:creationId xmlns:a16="http://schemas.microsoft.com/office/drawing/2014/main" id="{46ED64E7-D8D5-474E-98A4-0A16A491033D}"/>
            </a:ext>
          </a:extLst>
        </xdr:cNvPr>
        <xdr:cNvSpPr txBox="1">
          <a:spLocks noChangeArrowheads="1"/>
        </xdr:cNvSpPr>
      </xdr:nvSpPr>
      <xdr:spPr bwMode="auto">
        <a:xfrm>
          <a:off x="3933825" y="36356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66675"/>
    <xdr:sp macro="" textlink="">
      <xdr:nvSpPr>
        <xdr:cNvPr id="3073" name="Text Box 69">
          <a:extLst>
            <a:ext uri="{FF2B5EF4-FFF2-40B4-BE49-F238E27FC236}">
              <a16:creationId xmlns:a16="http://schemas.microsoft.com/office/drawing/2014/main" id="{0849D62F-16CD-4970-9B4C-5D259BEEC531}"/>
            </a:ext>
          </a:extLst>
        </xdr:cNvPr>
        <xdr:cNvSpPr txBox="1">
          <a:spLocks noChangeArrowheads="1"/>
        </xdr:cNvSpPr>
      </xdr:nvSpPr>
      <xdr:spPr bwMode="auto">
        <a:xfrm>
          <a:off x="3933825" y="36356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66675"/>
    <xdr:sp macro="" textlink="">
      <xdr:nvSpPr>
        <xdr:cNvPr id="3074" name="Text Box 70">
          <a:extLst>
            <a:ext uri="{FF2B5EF4-FFF2-40B4-BE49-F238E27FC236}">
              <a16:creationId xmlns:a16="http://schemas.microsoft.com/office/drawing/2014/main" id="{AA9796C1-B5AC-46A3-B682-2606AE9449DE}"/>
            </a:ext>
          </a:extLst>
        </xdr:cNvPr>
        <xdr:cNvSpPr txBox="1">
          <a:spLocks noChangeArrowheads="1"/>
        </xdr:cNvSpPr>
      </xdr:nvSpPr>
      <xdr:spPr bwMode="auto">
        <a:xfrm>
          <a:off x="3933825" y="36356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66675"/>
    <xdr:sp macro="" textlink="">
      <xdr:nvSpPr>
        <xdr:cNvPr id="3075" name="Text Box 71">
          <a:extLst>
            <a:ext uri="{FF2B5EF4-FFF2-40B4-BE49-F238E27FC236}">
              <a16:creationId xmlns:a16="http://schemas.microsoft.com/office/drawing/2014/main" id="{94EDCCA4-7139-4D68-B6A0-3C92BBB50A98}"/>
            </a:ext>
          </a:extLst>
        </xdr:cNvPr>
        <xdr:cNvSpPr txBox="1">
          <a:spLocks noChangeArrowheads="1"/>
        </xdr:cNvSpPr>
      </xdr:nvSpPr>
      <xdr:spPr bwMode="auto">
        <a:xfrm>
          <a:off x="3933825" y="36356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66675"/>
    <xdr:sp macro="" textlink="">
      <xdr:nvSpPr>
        <xdr:cNvPr id="3076" name="Text Box 72">
          <a:extLst>
            <a:ext uri="{FF2B5EF4-FFF2-40B4-BE49-F238E27FC236}">
              <a16:creationId xmlns:a16="http://schemas.microsoft.com/office/drawing/2014/main" id="{F284386A-3759-4406-9F6D-4055CC8A79EA}"/>
            </a:ext>
          </a:extLst>
        </xdr:cNvPr>
        <xdr:cNvSpPr txBox="1">
          <a:spLocks noChangeArrowheads="1"/>
        </xdr:cNvSpPr>
      </xdr:nvSpPr>
      <xdr:spPr bwMode="auto">
        <a:xfrm>
          <a:off x="3933825" y="36356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66675"/>
    <xdr:sp macro="" textlink="">
      <xdr:nvSpPr>
        <xdr:cNvPr id="3077" name="Text Box 73">
          <a:extLst>
            <a:ext uri="{FF2B5EF4-FFF2-40B4-BE49-F238E27FC236}">
              <a16:creationId xmlns:a16="http://schemas.microsoft.com/office/drawing/2014/main" id="{B8132348-CBA3-4A69-BFC5-62BE425EB22B}"/>
            </a:ext>
          </a:extLst>
        </xdr:cNvPr>
        <xdr:cNvSpPr txBox="1">
          <a:spLocks noChangeArrowheads="1"/>
        </xdr:cNvSpPr>
      </xdr:nvSpPr>
      <xdr:spPr bwMode="auto">
        <a:xfrm>
          <a:off x="3933825" y="36356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28575"/>
    <xdr:sp macro="" textlink="">
      <xdr:nvSpPr>
        <xdr:cNvPr id="3078" name="Text Box 46">
          <a:extLst>
            <a:ext uri="{FF2B5EF4-FFF2-40B4-BE49-F238E27FC236}">
              <a16:creationId xmlns:a16="http://schemas.microsoft.com/office/drawing/2014/main" id="{EE08AC8E-351A-4417-AFC7-DB7E7E12102E}"/>
            </a:ext>
          </a:extLst>
        </xdr:cNvPr>
        <xdr:cNvSpPr txBox="1">
          <a:spLocks noChangeArrowheads="1"/>
        </xdr:cNvSpPr>
      </xdr:nvSpPr>
      <xdr:spPr bwMode="auto">
        <a:xfrm>
          <a:off x="3933825" y="36356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28575"/>
    <xdr:sp macro="" textlink="">
      <xdr:nvSpPr>
        <xdr:cNvPr id="3079" name="Text Box 43">
          <a:extLst>
            <a:ext uri="{FF2B5EF4-FFF2-40B4-BE49-F238E27FC236}">
              <a16:creationId xmlns:a16="http://schemas.microsoft.com/office/drawing/2014/main" id="{B4EDF983-54AB-4B8F-9CFB-EBC0FF46E0CF}"/>
            </a:ext>
          </a:extLst>
        </xdr:cNvPr>
        <xdr:cNvSpPr txBox="1">
          <a:spLocks noChangeArrowheads="1"/>
        </xdr:cNvSpPr>
      </xdr:nvSpPr>
      <xdr:spPr bwMode="auto">
        <a:xfrm>
          <a:off x="3933825" y="36356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28575"/>
    <xdr:sp macro="" textlink="">
      <xdr:nvSpPr>
        <xdr:cNvPr id="3080" name="Text Box 46">
          <a:extLst>
            <a:ext uri="{FF2B5EF4-FFF2-40B4-BE49-F238E27FC236}">
              <a16:creationId xmlns:a16="http://schemas.microsoft.com/office/drawing/2014/main" id="{1AA72682-F92E-42B3-86E0-C6D4CE270A9C}"/>
            </a:ext>
          </a:extLst>
        </xdr:cNvPr>
        <xdr:cNvSpPr txBox="1">
          <a:spLocks noChangeArrowheads="1"/>
        </xdr:cNvSpPr>
      </xdr:nvSpPr>
      <xdr:spPr bwMode="auto">
        <a:xfrm>
          <a:off x="3933825" y="36356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28575"/>
    <xdr:sp macro="" textlink="">
      <xdr:nvSpPr>
        <xdr:cNvPr id="3081" name="Text Box 43">
          <a:extLst>
            <a:ext uri="{FF2B5EF4-FFF2-40B4-BE49-F238E27FC236}">
              <a16:creationId xmlns:a16="http://schemas.microsoft.com/office/drawing/2014/main" id="{6E142E53-D7E7-4F51-8F0D-9CF36C9EB60F}"/>
            </a:ext>
          </a:extLst>
        </xdr:cNvPr>
        <xdr:cNvSpPr txBox="1">
          <a:spLocks noChangeArrowheads="1"/>
        </xdr:cNvSpPr>
      </xdr:nvSpPr>
      <xdr:spPr bwMode="auto">
        <a:xfrm>
          <a:off x="3933825" y="36356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47625"/>
    <xdr:sp macro="" textlink="">
      <xdr:nvSpPr>
        <xdr:cNvPr id="3082" name="Text Box 68">
          <a:extLst>
            <a:ext uri="{FF2B5EF4-FFF2-40B4-BE49-F238E27FC236}">
              <a16:creationId xmlns:a16="http://schemas.microsoft.com/office/drawing/2014/main" id="{0D9007B2-62E6-41E0-A060-63DE206F803C}"/>
            </a:ext>
          </a:extLst>
        </xdr:cNvPr>
        <xdr:cNvSpPr txBox="1">
          <a:spLocks noChangeArrowheads="1"/>
        </xdr:cNvSpPr>
      </xdr:nvSpPr>
      <xdr:spPr bwMode="auto">
        <a:xfrm>
          <a:off x="3933825" y="36356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47625"/>
    <xdr:sp macro="" textlink="">
      <xdr:nvSpPr>
        <xdr:cNvPr id="3083" name="Text Box 69">
          <a:extLst>
            <a:ext uri="{FF2B5EF4-FFF2-40B4-BE49-F238E27FC236}">
              <a16:creationId xmlns:a16="http://schemas.microsoft.com/office/drawing/2014/main" id="{07FF946D-4C8F-4C53-B40B-2867854F0A2E}"/>
            </a:ext>
          </a:extLst>
        </xdr:cNvPr>
        <xdr:cNvSpPr txBox="1">
          <a:spLocks noChangeArrowheads="1"/>
        </xdr:cNvSpPr>
      </xdr:nvSpPr>
      <xdr:spPr bwMode="auto">
        <a:xfrm>
          <a:off x="3933825" y="36356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47625"/>
    <xdr:sp macro="" textlink="">
      <xdr:nvSpPr>
        <xdr:cNvPr id="3084" name="Text Box 70">
          <a:extLst>
            <a:ext uri="{FF2B5EF4-FFF2-40B4-BE49-F238E27FC236}">
              <a16:creationId xmlns:a16="http://schemas.microsoft.com/office/drawing/2014/main" id="{F09234F7-0DF6-4E8F-BBBE-1327FA445551}"/>
            </a:ext>
          </a:extLst>
        </xdr:cNvPr>
        <xdr:cNvSpPr txBox="1">
          <a:spLocks noChangeArrowheads="1"/>
        </xdr:cNvSpPr>
      </xdr:nvSpPr>
      <xdr:spPr bwMode="auto">
        <a:xfrm>
          <a:off x="3933825" y="36356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47625"/>
    <xdr:sp macro="" textlink="">
      <xdr:nvSpPr>
        <xdr:cNvPr id="3085" name="Text Box 71">
          <a:extLst>
            <a:ext uri="{FF2B5EF4-FFF2-40B4-BE49-F238E27FC236}">
              <a16:creationId xmlns:a16="http://schemas.microsoft.com/office/drawing/2014/main" id="{9C061BDF-56C3-4532-9F86-1D48118C487B}"/>
            </a:ext>
          </a:extLst>
        </xdr:cNvPr>
        <xdr:cNvSpPr txBox="1">
          <a:spLocks noChangeArrowheads="1"/>
        </xdr:cNvSpPr>
      </xdr:nvSpPr>
      <xdr:spPr bwMode="auto">
        <a:xfrm>
          <a:off x="3933825" y="36356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47625"/>
    <xdr:sp macro="" textlink="">
      <xdr:nvSpPr>
        <xdr:cNvPr id="3086" name="Text Box 72">
          <a:extLst>
            <a:ext uri="{FF2B5EF4-FFF2-40B4-BE49-F238E27FC236}">
              <a16:creationId xmlns:a16="http://schemas.microsoft.com/office/drawing/2014/main" id="{8AC10138-88AA-4C3F-A2FA-83F30774FB00}"/>
            </a:ext>
          </a:extLst>
        </xdr:cNvPr>
        <xdr:cNvSpPr txBox="1">
          <a:spLocks noChangeArrowheads="1"/>
        </xdr:cNvSpPr>
      </xdr:nvSpPr>
      <xdr:spPr bwMode="auto">
        <a:xfrm>
          <a:off x="3933825" y="36356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47625"/>
    <xdr:sp macro="" textlink="">
      <xdr:nvSpPr>
        <xdr:cNvPr id="3087" name="Text Box 73">
          <a:extLst>
            <a:ext uri="{FF2B5EF4-FFF2-40B4-BE49-F238E27FC236}">
              <a16:creationId xmlns:a16="http://schemas.microsoft.com/office/drawing/2014/main" id="{3FF6DFB3-5B2B-4F71-97A2-4E010A6537EB}"/>
            </a:ext>
          </a:extLst>
        </xdr:cNvPr>
        <xdr:cNvSpPr txBox="1">
          <a:spLocks noChangeArrowheads="1"/>
        </xdr:cNvSpPr>
      </xdr:nvSpPr>
      <xdr:spPr bwMode="auto">
        <a:xfrm>
          <a:off x="3933825" y="36356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28575"/>
    <xdr:sp macro="" textlink="">
      <xdr:nvSpPr>
        <xdr:cNvPr id="3088" name="Text Box 46">
          <a:extLst>
            <a:ext uri="{FF2B5EF4-FFF2-40B4-BE49-F238E27FC236}">
              <a16:creationId xmlns:a16="http://schemas.microsoft.com/office/drawing/2014/main" id="{2F8554EB-420D-4EA1-B3A1-0C8B1860CA07}"/>
            </a:ext>
          </a:extLst>
        </xdr:cNvPr>
        <xdr:cNvSpPr txBox="1">
          <a:spLocks noChangeArrowheads="1"/>
        </xdr:cNvSpPr>
      </xdr:nvSpPr>
      <xdr:spPr bwMode="auto">
        <a:xfrm>
          <a:off x="3933825" y="36356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28575"/>
    <xdr:sp macro="" textlink="">
      <xdr:nvSpPr>
        <xdr:cNvPr id="3089" name="Text Box 43">
          <a:extLst>
            <a:ext uri="{FF2B5EF4-FFF2-40B4-BE49-F238E27FC236}">
              <a16:creationId xmlns:a16="http://schemas.microsoft.com/office/drawing/2014/main" id="{4FE6AF1D-36F2-487A-81F5-BC8BFA5DDAED}"/>
            </a:ext>
          </a:extLst>
        </xdr:cNvPr>
        <xdr:cNvSpPr txBox="1">
          <a:spLocks noChangeArrowheads="1"/>
        </xdr:cNvSpPr>
      </xdr:nvSpPr>
      <xdr:spPr bwMode="auto">
        <a:xfrm>
          <a:off x="3933825" y="36356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28575"/>
    <xdr:sp macro="" textlink="">
      <xdr:nvSpPr>
        <xdr:cNvPr id="3090" name="Text Box 46">
          <a:extLst>
            <a:ext uri="{FF2B5EF4-FFF2-40B4-BE49-F238E27FC236}">
              <a16:creationId xmlns:a16="http://schemas.microsoft.com/office/drawing/2014/main" id="{11204F4C-DA0C-48B2-9919-4A7D04404AFA}"/>
            </a:ext>
          </a:extLst>
        </xdr:cNvPr>
        <xdr:cNvSpPr txBox="1">
          <a:spLocks noChangeArrowheads="1"/>
        </xdr:cNvSpPr>
      </xdr:nvSpPr>
      <xdr:spPr bwMode="auto">
        <a:xfrm>
          <a:off x="3933825" y="36356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28575"/>
    <xdr:sp macro="" textlink="">
      <xdr:nvSpPr>
        <xdr:cNvPr id="3091" name="Text Box 43">
          <a:extLst>
            <a:ext uri="{FF2B5EF4-FFF2-40B4-BE49-F238E27FC236}">
              <a16:creationId xmlns:a16="http://schemas.microsoft.com/office/drawing/2014/main" id="{2384925A-BB66-4CF1-8FDF-C6619D2A6096}"/>
            </a:ext>
          </a:extLst>
        </xdr:cNvPr>
        <xdr:cNvSpPr txBox="1">
          <a:spLocks noChangeArrowheads="1"/>
        </xdr:cNvSpPr>
      </xdr:nvSpPr>
      <xdr:spPr bwMode="auto">
        <a:xfrm>
          <a:off x="3933825" y="36356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180</xdr:row>
      <xdr:rowOff>0</xdr:rowOff>
    </xdr:from>
    <xdr:ext cx="0" cy="171450"/>
    <xdr:sp macro="" textlink="">
      <xdr:nvSpPr>
        <xdr:cNvPr id="3092" name="Text Box 10">
          <a:extLst>
            <a:ext uri="{FF2B5EF4-FFF2-40B4-BE49-F238E27FC236}">
              <a16:creationId xmlns:a16="http://schemas.microsoft.com/office/drawing/2014/main" id="{452CBFB5-6012-4E23-94DD-769529740428}"/>
            </a:ext>
          </a:extLst>
        </xdr:cNvPr>
        <xdr:cNvSpPr txBox="1">
          <a:spLocks noChangeArrowheads="1"/>
        </xdr:cNvSpPr>
      </xdr:nvSpPr>
      <xdr:spPr bwMode="auto">
        <a:xfrm>
          <a:off x="1057275" y="363569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180</xdr:row>
      <xdr:rowOff>0</xdr:rowOff>
    </xdr:from>
    <xdr:ext cx="0" cy="171450"/>
    <xdr:sp macro="" textlink="">
      <xdr:nvSpPr>
        <xdr:cNvPr id="3093" name="Text Box 11">
          <a:extLst>
            <a:ext uri="{FF2B5EF4-FFF2-40B4-BE49-F238E27FC236}">
              <a16:creationId xmlns:a16="http://schemas.microsoft.com/office/drawing/2014/main" id="{21A5BBF1-D84B-4516-8775-071684194F93}"/>
            </a:ext>
          </a:extLst>
        </xdr:cNvPr>
        <xdr:cNvSpPr txBox="1">
          <a:spLocks noChangeArrowheads="1"/>
        </xdr:cNvSpPr>
      </xdr:nvSpPr>
      <xdr:spPr bwMode="auto">
        <a:xfrm>
          <a:off x="1057275" y="363569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171450"/>
    <xdr:sp macro="" textlink="">
      <xdr:nvSpPr>
        <xdr:cNvPr id="3094" name="Text Box 65">
          <a:extLst>
            <a:ext uri="{FF2B5EF4-FFF2-40B4-BE49-F238E27FC236}">
              <a16:creationId xmlns:a16="http://schemas.microsoft.com/office/drawing/2014/main" id="{AE907EB9-C87E-43CD-9D6C-C43DE181D467}"/>
            </a:ext>
          </a:extLst>
        </xdr:cNvPr>
        <xdr:cNvSpPr txBox="1">
          <a:spLocks noChangeArrowheads="1"/>
        </xdr:cNvSpPr>
      </xdr:nvSpPr>
      <xdr:spPr bwMode="auto">
        <a:xfrm>
          <a:off x="3933825" y="36356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171450"/>
    <xdr:sp macro="" textlink="">
      <xdr:nvSpPr>
        <xdr:cNvPr id="3095" name="Text Box 91">
          <a:extLst>
            <a:ext uri="{FF2B5EF4-FFF2-40B4-BE49-F238E27FC236}">
              <a16:creationId xmlns:a16="http://schemas.microsoft.com/office/drawing/2014/main" id="{3443C72A-D3E8-49D2-A336-14FA0B2B0317}"/>
            </a:ext>
          </a:extLst>
        </xdr:cNvPr>
        <xdr:cNvSpPr txBox="1">
          <a:spLocks noChangeArrowheads="1"/>
        </xdr:cNvSpPr>
      </xdr:nvSpPr>
      <xdr:spPr bwMode="auto">
        <a:xfrm>
          <a:off x="3933825" y="36356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171450"/>
    <xdr:sp macro="" textlink="">
      <xdr:nvSpPr>
        <xdr:cNvPr id="3096" name="Text Box 65">
          <a:extLst>
            <a:ext uri="{FF2B5EF4-FFF2-40B4-BE49-F238E27FC236}">
              <a16:creationId xmlns:a16="http://schemas.microsoft.com/office/drawing/2014/main" id="{B4EBDF68-4544-4126-A805-31BD10EEE93D}"/>
            </a:ext>
          </a:extLst>
        </xdr:cNvPr>
        <xdr:cNvSpPr txBox="1">
          <a:spLocks noChangeArrowheads="1"/>
        </xdr:cNvSpPr>
      </xdr:nvSpPr>
      <xdr:spPr bwMode="auto">
        <a:xfrm>
          <a:off x="3933825" y="36356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171450"/>
    <xdr:sp macro="" textlink="">
      <xdr:nvSpPr>
        <xdr:cNvPr id="3097" name="Text Box 91">
          <a:extLst>
            <a:ext uri="{FF2B5EF4-FFF2-40B4-BE49-F238E27FC236}">
              <a16:creationId xmlns:a16="http://schemas.microsoft.com/office/drawing/2014/main" id="{C9A62764-D14A-4AB3-B527-6A59D6855769}"/>
            </a:ext>
          </a:extLst>
        </xdr:cNvPr>
        <xdr:cNvSpPr txBox="1">
          <a:spLocks noChangeArrowheads="1"/>
        </xdr:cNvSpPr>
      </xdr:nvSpPr>
      <xdr:spPr bwMode="auto">
        <a:xfrm>
          <a:off x="3933825" y="36356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180</xdr:row>
      <xdr:rowOff>0</xdr:rowOff>
    </xdr:from>
    <xdr:ext cx="76200" cy="171450"/>
    <xdr:sp macro="" textlink="">
      <xdr:nvSpPr>
        <xdr:cNvPr id="3098" name="Text Box 46">
          <a:extLst>
            <a:ext uri="{FF2B5EF4-FFF2-40B4-BE49-F238E27FC236}">
              <a16:creationId xmlns:a16="http://schemas.microsoft.com/office/drawing/2014/main" id="{1C09A5EC-5778-4BB2-A33D-33402A05B70F}"/>
            </a:ext>
          </a:extLst>
        </xdr:cNvPr>
        <xdr:cNvSpPr txBox="1">
          <a:spLocks noChangeArrowheads="1"/>
        </xdr:cNvSpPr>
      </xdr:nvSpPr>
      <xdr:spPr bwMode="auto">
        <a:xfrm>
          <a:off x="4676775" y="36356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180</xdr:row>
      <xdr:rowOff>0</xdr:rowOff>
    </xdr:from>
    <xdr:ext cx="76200" cy="171450"/>
    <xdr:sp macro="" textlink="">
      <xdr:nvSpPr>
        <xdr:cNvPr id="3099" name="Text Box 43">
          <a:extLst>
            <a:ext uri="{FF2B5EF4-FFF2-40B4-BE49-F238E27FC236}">
              <a16:creationId xmlns:a16="http://schemas.microsoft.com/office/drawing/2014/main" id="{59A2549B-FD13-4EDF-8235-F2C211262B65}"/>
            </a:ext>
          </a:extLst>
        </xdr:cNvPr>
        <xdr:cNvSpPr txBox="1">
          <a:spLocks noChangeArrowheads="1"/>
        </xdr:cNvSpPr>
      </xdr:nvSpPr>
      <xdr:spPr bwMode="auto">
        <a:xfrm>
          <a:off x="4676775" y="36356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66675"/>
    <xdr:sp macro="" textlink="">
      <xdr:nvSpPr>
        <xdr:cNvPr id="3100" name="Text Box 68">
          <a:extLst>
            <a:ext uri="{FF2B5EF4-FFF2-40B4-BE49-F238E27FC236}">
              <a16:creationId xmlns:a16="http://schemas.microsoft.com/office/drawing/2014/main" id="{1CEEF083-52D6-4AD9-A5C9-3A3FA956F419}"/>
            </a:ext>
          </a:extLst>
        </xdr:cNvPr>
        <xdr:cNvSpPr txBox="1">
          <a:spLocks noChangeArrowheads="1"/>
        </xdr:cNvSpPr>
      </xdr:nvSpPr>
      <xdr:spPr bwMode="auto">
        <a:xfrm>
          <a:off x="3933825" y="36356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66675"/>
    <xdr:sp macro="" textlink="">
      <xdr:nvSpPr>
        <xdr:cNvPr id="3101" name="Text Box 69">
          <a:extLst>
            <a:ext uri="{FF2B5EF4-FFF2-40B4-BE49-F238E27FC236}">
              <a16:creationId xmlns:a16="http://schemas.microsoft.com/office/drawing/2014/main" id="{5B2ECC8E-4087-45A5-BC35-E3F703734A31}"/>
            </a:ext>
          </a:extLst>
        </xdr:cNvPr>
        <xdr:cNvSpPr txBox="1">
          <a:spLocks noChangeArrowheads="1"/>
        </xdr:cNvSpPr>
      </xdr:nvSpPr>
      <xdr:spPr bwMode="auto">
        <a:xfrm>
          <a:off x="3933825" y="36356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66675"/>
    <xdr:sp macro="" textlink="">
      <xdr:nvSpPr>
        <xdr:cNvPr id="3102" name="Text Box 70">
          <a:extLst>
            <a:ext uri="{FF2B5EF4-FFF2-40B4-BE49-F238E27FC236}">
              <a16:creationId xmlns:a16="http://schemas.microsoft.com/office/drawing/2014/main" id="{0BE76BE9-11FA-4F81-8E41-2DF9A6B09417}"/>
            </a:ext>
          </a:extLst>
        </xdr:cNvPr>
        <xdr:cNvSpPr txBox="1">
          <a:spLocks noChangeArrowheads="1"/>
        </xdr:cNvSpPr>
      </xdr:nvSpPr>
      <xdr:spPr bwMode="auto">
        <a:xfrm>
          <a:off x="3933825" y="36356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66675"/>
    <xdr:sp macro="" textlink="">
      <xdr:nvSpPr>
        <xdr:cNvPr id="3103" name="Text Box 71">
          <a:extLst>
            <a:ext uri="{FF2B5EF4-FFF2-40B4-BE49-F238E27FC236}">
              <a16:creationId xmlns:a16="http://schemas.microsoft.com/office/drawing/2014/main" id="{AEAC34F0-699F-4406-BA65-59DB38EAF414}"/>
            </a:ext>
          </a:extLst>
        </xdr:cNvPr>
        <xdr:cNvSpPr txBox="1">
          <a:spLocks noChangeArrowheads="1"/>
        </xdr:cNvSpPr>
      </xdr:nvSpPr>
      <xdr:spPr bwMode="auto">
        <a:xfrm>
          <a:off x="3933825" y="36356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66675"/>
    <xdr:sp macro="" textlink="">
      <xdr:nvSpPr>
        <xdr:cNvPr id="3104" name="Text Box 72">
          <a:extLst>
            <a:ext uri="{FF2B5EF4-FFF2-40B4-BE49-F238E27FC236}">
              <a16:creationId xmlns:a16="http://schemas.microsoft.com/office/drawing/2014/main" id="{15F19C8B-8AEA-4DB5-A6C9-64179C3B9E16}"/>
            </a:ext>
          </a:extLst>
        </xdr:cNvPr>
        <xdr:cNvSpPr txBox="1">
          <a:spLocks noChangeArrowheads="1"/>
        </xdr:cNvSpPr>
      </xdr:nvSpPr>
      <xdr:spPr bwMode="auto">
        <a:xfrm>
          <a:off x="3933825" y="36356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66675"/>
    <xdr:sp macro="" textlink="">
      <xdr:nvSpPr>
        <xdr:cNvPr id="3105" name="Text Box 73">
          <a:extLst>
            <a:ext uri="{FF2B5EF4-FFF2-40B4-BE49-F238E27FC236}">
              <a16:creationId xmlns:a16="http://schemas.microsoft.com/office/drawing/2014/main" id="{2D297500-ED9E-40C2-9D2A-8F7F5214BB32}"/>
            </a:ext>
          </a:extLst>
        </xdr:cNvPr>
        <xdr:cNvSpPr txBox="1">
          <a:spLocks noChangeArrowheads="1"/>
        </xdr:cNvSpPr>
      </xdr:nvSpPr>
      <xdr:spPr bwMode="auto">
        <a:xfrm>
          <a:off x="3933825" y="36356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28575"/>
    <xdr:sp macro="" textlink="">
      <xdr:nvSpPr>
        <xdr:cNvPr id="3106" name="Text Box 46">
          <a:extLst>
            <a:ext uri="{FF2B5EF4-FFF2-40B4-BE49-F238E27FC236}">
              <a16:creationId xmlns:a16="http://schemas.microsoft.com/office/drawing/2014/main" id="{581E1BC0-D695-4028-ADB9-D890099BBD85}"/>
            </a:ext>
          </a:extLst>
        </xdr:cNvPr>
        <xdr:cNvSpPr txBox="1">
          <a:spLocks noChangeArrowheads="1"/>
        </xdr:cNvSpPr>
      </xdr:nvSpPr>
      <xdr:spPr bwMode="auto">
        <a:xfrm>
          <a:off x="3933825" y="36356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28575"/>
    <xdr:sp macro="" textlink="">
      <xdr:nvSpPr>
        <xdr:cNvPr id="3107" name="Text Box 43">
          <a:extLst>
            <a:ext uri="{FF2B5EF4-FFF2-40B4-BE49-F238E27FC236}">
              <a16:creationId xmlns:a16="http://schemas.microsoft.com/office/drawing/2014/main" id="{5823BCAE-10D2-42BC-82D4-57BA4D6DCD48}"/>
            </a:ext>
          </a:extLst>
        </xdr:cNvPr>
        <xdr:cNvSpPr txBox="1">
          <a:spLocks noChangeArrowheads="1"/>
        </xdr:cNvSpPr>
      </xdr:nvSpPr>
      <xdr:spPr bwMode="auto">
        <a:xfrm>
          <a:off x="3933825" y="36356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28575"/>
    <xdr:sp macro="" textlink="">
      <xdr:nvSpPr>
        <xdr:cNvPr id="3108" name="Text Box 46">
          <a:extLst>
            <a:ext uri="{FF2B5EF4-FFF2-40B4-BE49-F238E27FC236}">
              <a16:creationId xmlns:a16="http://schemas.microsoft.com/office/drawing/2014/main" id="{8CF6537F-602F-4A4A-B26E-5F9906ED865F}"/>
            </a:ext>
          </a:extLst>
        </xdr:cNvPr>
        <xdr:cNvSpPr txBox="1">
          <a:spLocks noChangeArrowheads="1"/>
        </xdr:cNvSpPr>
      </xdr:nvSpPr>
      <xdr:spPr bwMode="auto">
        <a:xfrm>
          <a:off x="3933825" y="36356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28575"/>
    <xdr:sp macro="" textlink="">
      <xdr:nvSpPr>
        <xdr:cNvPr id="3109" name="Text Box 43">
          <a:extLst>
            <a:ext uri="{FF2B5EF4-FFF2-40B4-BE49-F238E27FC236}">
              <a16:creationId xmlns:a16="http://schemas.microsoft.com/office/drawing/2014/main" id="{83420CE0-D53A-4722-8C1F-E4DC4770E840}"/>
            </a:ext>
          </a:extLst>
        </xdr:cNvPr>
        <xdr:cNvSpPr txBox="1">
          <a:spLocks noChangeArrowheads="1"/>
        </xdr:cNvSpPr>
      </xdr:nvSpPr>
      <xdr:spPr bwMode="auto">
        <a:xfrm>
          <a:off x="3933825" y="36356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66675"/>
    <xdr:sp macro="" textlink="">
      <xdr:nvSpPr>
        <xdr:cNvPr id="3110" name="Text Box 68">
          <a:extLst>
            <a:ext uri="{FF2B5EF4-FFF2-40B4-BE49-F238E27FC236}">
              <a16:creationId xmlns:a16="http://schemas.microsoft.com/office/drawing/2014/main" id="{BE08950D-8167-4BA7-96F1-B4B40B657A39}"/>
            </a:ext>
          </a:extLst>
        </xdr:cNvPr>
        <xdr:cNvSpPr txBox="1">
          <a:spLocks noChangeArrowheads="1"/>
        </xdr:cNvSpPr>
      </xdr:nvSpPr>
      <xdr:spPr bwMode="auto">
        <a:xfrm>
          <a:off x="3933825" y="36356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66675"/>
    <xdr:sp macro="" textlink="">
      <xdr:nvSpPr>
        <xdr:cNvPr id="3111" name="Text Box 69">
          <a:extLst>
            <a:ext uri="{FF2B5EF4-FFF2-40B4-BE49-F238E27FC236}">
              <a16:creationId xmlns:a16="http://schemas.microsoft.com/office/drawing/2014/main" id="{19946AD5-1663-49DF-9AB5-ACDA16D3B3B1}"/>
            </a:ext>
          </a:extLst>
        </xdr:cNvPr>
        <xdr:cNvSpPr txBox="1">
          <a:spLocks noChangeArrowheads="1"/>
        </xdr:cNvSpPr>
      </xdr:nvSpPr>
      <xdr:spPr bwMode="auto">
        <a:xfrm>
          <a:off x="3933825" y="36356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66675"/>
    <xdr:sp macro="" textlink="">
      <xdr:nvSpPr>
        <xdr:cNvPr id="3112" name="Text Box 70">
          <a:extLst>
            <a:ext uri="{FF2B5EF4-FFF2-40B4-BE49-F238E27FC236}">
              <a16:creationId xmlns:a16="http://schemas.microsoft.com/office/drawing/2014/main" id="{09F16EC2-A366-4141-B447-2FA17C4DD166}"/>
            </a:ext>
          </a:extLst>
        </xdr:cNvPr>
        <xdr:cNvSpPr txBox="1">
          <a:spLocks noChangeArrowheads="1"/>
        </xdr:cNvSpPr>
      </xdr:nvSpPr>
      <xdr:spPr bwMode="auto">
        <a:xfrm>
          <a:off x="3933825" y="36356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66675"/>
    <xdr:sp macro="" textlink="">
      <xdr:nvSpPr>
        <xdr:cNvPr id="3113" name="Text Box 71">
          <a:extLst>
            <a:ext uri="{FF2B5EF4-FFF2-40B4-BE49-F238E27FC236}">
              <a16:creationId xmlns:a16="http://schemas.microsoft.com/office/drawing/2014/main" id="{27CD9A3E-8138-4E92-98E7-D346887ACA80}"/>
            </a:ext>
          </a:extLst>
        </xdr:cNvPr>
        <xdr:cNvSpPr txBox="1">
          <a:spLocks noChangeArrowheads="1"/>
        </xdr:cNvSpPr>
      </xdr:nvSpPr>
      <xdr:spPr bwMode="auto">
        <a:xfrm>
          <a:off x="3933825" y="36356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66675"/>
    <xdr:sp macro="" textlink="">
      <xdr:nvSpPr>
        <xdr:cNvPr id="3114" name="Text Box 72">
          <a:extLst>
            <a:ext uri="{FF2B5EF4-FFF2-40B4-BE49-F238E27FC236}">
              <a16:creationId xmlns:a16="http://schemas.microsoft.com/office/drawing/2014/main" id="{F0180BDE-0EA5-4383-AA46-88737FE3D927}"/>
            </a:ext>
          </a:extLst>
        </xdr:cNvPr>
        <xdr:cNvSpPr txBox="1">
          <a:spLocks noChangeArrowheads="1"/>
        </xdr:cNvSpPr>
      </xdr:nvSpPr>
      <xdr:spPr bwMode="auto">
        <a:xfrm>
          <a:off x="3933825" y="36356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66675"/>
    <xdr:sp macro="" textlink="">
      <xdr:nvSpPr>
        <xdr:cNvPr id="3115" name="Text Box 73">
          <a:extLst>
            <a:ext uri="{FF2B5EF4-FFF2-40B4-BE49-F238E27FC236}">
              <a16:creationId xmlns:a16="http://schemas.microsoft.com/office/drawing/2014/main" id="{D1B605E1-3517-4550-8EBE-F6F04D1859CD}"/>
            </a:ext>
          </a:extLst>
        </xdr:cNvPr>
        <xdr:cNvSpPr txBox="1">
          <a:spLocks noChangeArrowheads="1"/>
        </xdr:cNvSpPr>
      </xdr:nvSpPr>
      <xdr:spPr bwMode="auto">
        <a:xfrm>
          <a:off x="3933825" y="36356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28575"/>
    <xdr:sp macro="" textlink="">
      <xdr:nvSpPr>
        <xdr:cNvPr id="3116" name="Text Box 46">
          <a:extLst>
            <a:ext uri="{FF2B5EF4-FFF2-40B4-BE49-F238E27FC236}">
              <a16:creationId xmlns:a16="http://schemas.microsoft.com/office/drawing/2014/main" id="{21A2C972-9BCC-46ED-A119-0E03C23D2886}"/>
            </a:ext>
          </a:extLst>
        </xdr:cNvPr>
        <xdr:cNvSpPr txBox="1">
          <a:spLocks noChangeArrowheads="1"/>
        </xdr:cNvSpPr>
      </xdr:nvSpPr>
      <xdr:spPr bwMode="auto">
        <a:xfrm>
          <a:off x="3933825" y="36356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28575"/>
    <xdr:sp macro="" textlink="">
      <xdr:nvSpPr>
        <xdr:cNvPr id="3117" name="Text Box 43">
          <a:extLst>
            <a:ext uri="{FF2B5EF4-FFF2-40B4-BE49-F238E27FC236}">
              <a16:creationId xmlns:a16="http://schemas.microsoft.com/office/drawing/2014/main" id="{F4634044-BA5D-4A76-A42E-8083DE9AA899}"/>
            </a:ext>
          </a:extLst>
        </xdr:cNvPr>
        <xdr:cNvSpPr txBox="1">
          <a:spLocks noChangeArrowheads="1"/>
        </xdr:cNvSpPr>
      </xdr:nvSpPr>
      <xdr:spPr bwMode="auto">
        <a:xfrm>
          <a:off x="3933825" y="36356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28575"/>
    <xdr:sp macro="" textlink="">
      <xdr:nvSpPr>
        <xdr:cNvPr id="3118" name="Text Box 46">
          <a:extLst>
            <a:ext uri="{FF2B5EF4-FFF2-40B4-BE49-F238E27FC236}">
              <a16:creationId xmlns:a16="http://schemas.microsoft.com/office/drawing/2014/main" id="{CB5FA0DC-0B52-4DC6-92E4-28DD509960BA}"/>
            </a:ext>
          </a:extLst>
        </xdr:cNvPr>
        <xdr:cNvSpPr txBox="1">
          <a:spLocks noChangeArrowheads="1"/>
        </xdr:cNvSpPr>
      </xdr:nvSpPr>
      <xdr:spPr bwMode="auto">
        <a:xfrm>
          <a:off x="3933825" y="36356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28575"/>
    <xdr:sp macro="" textlink="">
      <xdr:nvSpPr>
        <xdr:cNvPr id="3119" name="Text Box 43">
          <a:extLst>
            <a:ext uri="{FF2B5EF4-FFF2-40B4-BE49-F238E27FC236}">
              <a16:creationId xmlns:a16="http://schemas.microsoft.com/office/drawing/2014/main" id="{B46B8B53-9394-4640-B6C3-68BB3AEC376A}"/>
            </a:ext>
          </a:extLst>
        </xdr:cNvPr>
        <xdr:cNvSpPr txBox="1">
          <a:spLocks noChangeArrowheads="1"/>
        </xdr:cNvSpPr>
      </xdr:nvSpPr>
      <xdr:spPr bwMode="auto">
        <a:xfrm>
          <a:off x="3933825" y="36356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47625"/>
    <xdr:sp macro="" textlink="">
      <xdr:nvSpPr>
        <xdr:cNvPr id="3120" name="Text Box 68">
          <a:extLst>
            <a:ext uri="{FF2B5EF4-FFF2-40B4-BE49-F238E27FC236}">
              <a16:creationId xmlns:a16="http://schemas.microsoft.com/office/drawing/2014/main" id="{D8CD1A67-0B36-434A-A29F-5EB6551F459C}"/>
            </a:ext>
          </a:extLst>
        </xdr:cNvPr>
        <xdr:cNvSpPr txBox="1">
          <a:spLocks noChangeArrowheads="1"/>
        </xdr:cNvSpPr>
      </xdr:nvSpPr>
      <xdr:spPr bwMode="auto">
        <a:xfrm>
          <a:off x="3933825" y="36356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47625"/>
    <xdr:sp macro="" textlink="">
      <xdr:nvSpPr>
        <xdr:cNvPr id="3121" name="Text Box 69">
          <a:extLst>
            <a:ext uri="{FF2B5EF4-FFF2-40B4-BE49-F238E27FC236}">
              <a16:creationId xmlns:a16="http://schemas.microsoft.com/office/drawing/2014/main" id="{297DDBF8-CCC4-4934-9076-2E9126709097}"/>
            </a:ext>
          </a:extLst>
        </xdr:cNvPr>
        <xdr:cNvSpPr txBox="1">
          <a:spLocks noChangeArrowheads="1"/>
        </xdr:cNvSpPr>
      </xdr:nvSpPr>
      <xdr:spPr bwMode="auto">
        <a:xfrm>
          <a:off x="3933825" y="36356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47625"/>
    <xdr:sp macro="" textlink="">
      <xdr:nvSpPr>
        <xdr:cNvPr id="3122" name="Text Box 70">
          <a:extLst>
            <a:ext uri="{FF2B5EF4-FFF2-40B4-BE49-F238E27FC236}">
              <a16:creationId xmlns:a16="http://schemas.microsoft.com/office/drawing/2014/main" id="{A6DC8D00-224F-421B-A957-D7485C6B97A7}"/>
            </a:ext>
          </a:extLst>
        </xdr:cNvPr>
        <xdr:cNvSpPr txBox="1">
          <a:spLocks noChangeArrowheads="1"/>
        </xdr:cNvSpPr>
      </xdr:nvSpPr>
      <xdr:spPr bwMode="auto">
        <a:xfrm>
          <a:off x="3933825" y="36356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47625"/>
    <xdr:sp macro="" textlink="">
      <xdr:nvSpPr>
        <xdr:cNvPr id="3123" name="Text Box 71">
          <a:extLst>
            <a:ext uri="{FF2B5EF4-FFF2-40B4-BE49-F238E27FC236}">
              <a16:creationId xmlns:a16="http://schemas.microsoft.com/office/drawing/2014/main" id="{BD42D817-5DDF-4136-B460-5068E69CCD6B}"/>
            </a:ext>
          </a:extLst>
        </xdr:cNvPr>
        <xdr:cNvSpPr txBox="1">
          <a:spLocks noChangeArrowheads="1"/>
        </xdr:cNvSpPr>
      </xdr:nvSpPr>
      <xdr:spPr bwMode="auto">
        <a:xfrm>
          <a:off x="3933825" y="36356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47625"/>
    <xdr:sp macro="" textlink="">
      <xdr:nvSpPr>
        <xdr:cNvPr id="3124" name="Text Box 72">
          <a:extLst>
            <a:ext uri="{FF2B5EF4-FFF2-40B4-BE49-F238E27FC236}">
              <a16:creationId xmlns:a16="http://schemas.microsoft.com/office/drawing/2014/main" id="{A211BFF1-A1E5-44F3-B528-C05A4B5B6B71}"/>
            </a:ext>
          </a:extLst>
        </xdr:cNvPr>
        <xdr:cNvSpPr txBox="1">
          <a:spLocks noChangeArrowheads="1"/>
        </xdr:cNvSpPr>
      </xdr:nvSpPr>
      <xdr:spPr bwMode="auto">
        <a:xfrm>
          <a:off x="3933825" y="36356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47625"/>
    <xdr:sp macro="" textlink="">
      <xdr:nvSpPr>
        <xdr:cNvPr id="3125" name="Text Box 73">
          <a:extLst>
            <a:ext uri="{FF2B5EF4-FFF2-40B4-BE49-F238E27FC236}">
              <a16:creationId xmlns:a16="http://schemas.microsoft.com/office/drawing/2014/main" id="{1F2E88EF-0DC8-4E94-AD70-0A0994A225A3}"/>
            </a:ext>
          </a:extLst>
        </xdr:cNvPr>
        <xdr:cNvSpPr txBox="1">
          <a:spLocks noChangeArrowheads="1"/>
        </xdr:cNvSpPr>
      </xdr:nvSpPr>
      <xdr:spPr bwMode="auto">
        <a:xfrm>
          <a:off x="3933825" y="36356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28575"/>
    <xdr:sp macro="" textlink="">
      <xdr:nvSpPr>
        <xdr:cNvPr id="3126" name="Text Box 46">
          <a:extLst>
            <a:ext uri="{FF2B5EF4-FFF2-40B4-BE49-F238E27FC236}">
              <a16:creationId xmlns:a16="http://schemas.microsoft.com/office/drawing/2014/main" id="{6A95A1B7-1419-4DE3-B678-2B7BC26167F0}"/>
            </a:ext>
          </a:extLst>
        </xdr:cNvPr>
        <xdr:cNvSpPr txBox="1">
          <a:spLocks noChangeArrowheads="1"/>
        </xdr:cNvSpPr>
      </xdr:nvSpPr>
      <xdr:spPr bwMode="auto">
        <a:xfrm>
          <a:off x="3933825" y="36356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28575"/>
    <xdr:sp macro="" textlink="">
      <xdr:nvSpPr>
        <xdr:cNvPr id="3127" name="Text Box 43">
          <a:extLst>
            <a:ext uri="{FF2B5EF4-FFF2-40B4-BE49-F238E27FC236}">
              <a16:creationId xmlns:a16="http://schemas.microsoft.com/office/drawing/2014/main" id="{FE8270DC-BCC1-43B7-9362-BBDFC4C1574B}"/>
            </a:ext>
          </a:extLst>
        </xdr:cNvPr>
        <xdr:cNvSpPr txBox="1">
          <a:spLocks noChangeArrowheads="1"/>
        </xdr:cNvSpPr>
      </xdr:nvSpPr>
      <xdr:spPr bwMode="auto">
        <a:xfrm>
          <a:off x="3933825" y="36356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28575"/>
    <xdr:sp macro="" textlink="">
      <xdr:nvSpPr>
        <xdr:cNvPr id="3128" name="Text Box 46">
          <a:extLst>
            <a:ext uri="{FF2B5EF4-FFF2-40B4-BE49-F238E27FC236}">
              <a16:creationId xmlns:a16="http://schemas.microsoft.com/office/drawing/2014/main" id="{5EE8810D-41C3-4C93-BD39-26DDFD7191FC}"/>
            </a:ext>
          </a:extLst>
        </xdr:cNvPr>
        <xdr:cNvSpPr txBox="1">
          <a:spLocks noChangeArrowheads="1"/>
        </xdr:cNvSpPr>
      </xdr:nvSpPr>
      <xdr:spPr bwMode="auto">
        <a:xfrm>
          <a:off x="3933825" y="36356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28575"/>
    <xdr:sp macro="" textlink="">
      <xdr:nvSpPr>
        <xdr:cNvPr id="3129" name="Text Box 43">
          <a:extLst>
            <a:ext uri="{FF2B5EF4-FFF2-40B4-BE49-F238E27FC236}">
              <a16:creationId xmlns:a16="http://schemas.microsoft.com/office/drawing/2014/main" id="{3F585683-A245-4F84-9D50-712E26CE6B93}"/>
            </a:ext>
          </a:extLst>
        </xdr:cNvPr>
        <xdr:cNvSpPr txBox="1">
          <a:spLocks noChangeArrowheads="1"/>
        </xdr:cNvSpPr>
      </xdr:nvSpPr>
      <xdr:spPr bwMode="auto">
        <a:xfrm>
          <a:off x="3933825" y="36356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171450"/>
    <xdr:sp macro="" textlink="">
      <xdr:nvSpPr>
        <xdr:cNvPr id="3130" name="Text Box 65">
          <a:extLst>
            <a:ext uri="{FF2B5EF4-FFF2-40B4-BE49-F238E27FC236}">
              <a16:creationId xmlns:a16="http://schemas.microsoft.com/office/drawing/2014/main" id="{196D2177-A167-40EC-B0A4-1CAFCD6AAE3A}"/>
            </a:ext>
          </a:extLst>
        </xdr:cNvPr>
        <xdr:cNvSpPr txBox="1">
          <a:spLocks noChangeArrowheads="1"/>
        </xdr:cNvSpPr>
      </xdr:nvSpPr>
      <xdr:spPr bwMode="auto">
        <a:xfrm>
          <a:off x="3933825" y="36356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171450"/>
    <xdr:sp macro="" textlink="">
      <xdr:nvSpPr>
        <xdr:cNvPr id="3131" name="Text Box 91">
          <a:extLst>
            <a:ext uri="{FF2B5EF4-FFF2-40B4-BE49-F238E27FC236}">
              <a16:creationId xmlns:a16="http://schemas.microsoft.com/office/drawing/2014/main" id="{5D04A3FF-17C1-4D09-BAAD-CE3C22F9A3EA}"/>
            </a:ext>
          </a:extLst>
        </xdr:cNvPr>
        <xdr:cNvSpPr txBox="1">
          <a:spLocks noChangeArrowheads="1"/>
        </xdr:cNvSpPr>
      </xdr:nvSpPr>
      <xdr:spPr bwMode="auto">
        <a:xfrm>
          <a:off x="3933825" y="36356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171450"/>
    <xdr:sp macro="" textlink="">
      <xdr:nvSpPr>
        <xdr:cNvPr id="3132" name="Text Box 65">
          <a:extLst>
            <a:ext uri="{FF2B5EF4-FFF2-40B4-BE49-F238E27FC236}">
              <a16:creationId xmlns:a16="http://schemas.microsoft.com/office/drawing/2014/main" id="{879F9297-4A63-4504-8130-2B57CBACA986}"/>
            </a:ext>
          </a:extLst>
        </xdr:cNvPr>
        <xdr:cNvSpPr txBox="1">
          <a:spLocks noChangeArrowheads="1"/>
        </xdr:cNvSpPr>
      </xdr:nvSpPr>
      <xdr:spPr bwMode="auto">
        <a:xfrm>
          <a:off x="3933825" y="36356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171450"/>
    <xdr:sp macro="" textlink="">
      <xdr:nvSpPr>
        <xdr:cNvPr id="3133" name="Text Box 91">
          <a:extLst>
            <a:ext uri="{FF2B5EF4-FFF2-40B4-BE49-F238E27FC236}">
              <a16:creationId xmlns:a16="http://schemas.microsoft.com/office/drawing/2014/main" id="{AFE1FCF2-4BD9-4596-9279-7F5138A2BC10}"/>
            </a:ext>
          </a:extLst>
        </xdr:cNvPr>
        <xdr:cNvSpPr txBox="1">
          <a:spLocks noChangeArrowheads="1"/>
        </xdr:cNvSpPr>
      </xdr:nvSpPr>
      <xdr:spPr bwMode="auto">
        <a:xfrm>
          <a:off x="3933825" y="36356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180</xdr:row>
      <xdr:rowOff>0</xdr:rowOff>
    </xdr:from>
    <xdr:ext cx="76200" cy="171450"/>
    <xdr:sp macro="" textlink="">
      <xdr:nvSpPr>
        <xdr:cNvPr id="3134" name="Text Box 46">
          <a:extLst>
            <a:ext uri="{FF2B5EF4-FFF2-40B4-BE49-F238E27FC236}">
              <a16:creationId xmlns:a16="http://schemas.microsoft.com/office/drawing/2014/main" id="{AD737A2E-4A96-4BE1-AE2A-CBE5435442EC}"/>
            </a:ext>
          </a:extLst>
        </xdr:cNvPr>
        <xdr:cNvSpPr txBox="1">
          <a:spLocks noChangeArrowheads="1"/>
        </xdr:cNvSpPr>
      </xdr:nvSpPr>
      <xdr:spPr bwMode="auto">
        <a:xfrm>
          <a:off x="4676775" y="36356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180</xdr:row>
      <xdr:rowOff>0</xdr:rowOff>
    </xdr:from>
    <xdr:ext cx="76200" cy="171450"/>
    <xdr:sp macro="" textlink="">
      <xdr:nvSpPr>
        <xdr:cNvPr id="3135" name="Text Box 43">
          <a:extLst>
            <a:ext uri="{FF2B5EF4-FFF2-40B4-BE49-F238E27FC236}">
              <a16:creationId xmlns:a16="http://schemas.microsoft.com/office/drawing/2014/main" id="{E9216C1E-FF26-4804-8420-4FC79F1EEE62}"/>
            </a:ext>
          </a:extLst>
        </xdr:cNvPr>
        <xdr:cNvSpPr txBox="1">
          <a:spLocks noChangeArrowheads="1"/>
        </xdr:cNvSpPr>
      </xdr:nvSpPr>
      <xdr:spPr bwMode="auto">
        <a:xfrm>
          <a:off x="4676775" y="36356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66675"/>
    <xdr:sp macro="" textlink="">
      <xdr:nvSpPr>
        <xdr:cNvPr id="3136" name="Text Box 68">
          <a:extLst>
            <a:ext uri="{FF2B5EF4-FFF2-40B4-BE49-F238E27FC236}">
              <a16:creationId xmlns:a16="http://schemas.microsoft.com/office/drawing/2014/main" id="{FD8ECE82-E881-416E-91CA-A0C9EAB7387B}"/>
            </a:ext>
          </a:extLst>
        </xdr:cNvPr>
        <xdr:cNvSpPr txBox="1">
          <a:spLocks noChangeArrowheads="1"/>
        </xdr:cNvSpPr>
      </xdr:nvSpPr>
      <xdr:spPr bwMode="auto">
        <a:xfrm>
          <a:off x="3933825" y="36356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66675"/>
    <xdr:sp macro="" textlink="">
      <xdr:nvSpPr>
        <xdr:cNvPr id="3137" name="Text Box 69">
          <a:extLst>
            <a:ext uri="{FF2B5EF4-FFF2-40B4-BE49-F238E27FC236}">
              <a16:creationId xmlns:a16="http://schemas.microsoft.com/office/drawing/2014/main" id="{BB199AD3-ECED-4292-87BD-2F7312F21806}"/>
            </a:ext>
          </a:extLst>
        </xdr:cNvPr>
        <xdr:cNvSpPr txBox="1">
          <a:spLocks noChangeArrowheads="1"/>
        </xdr:cNvSpPr>
      </xdr:nvSpPr>
      <xdr:spPr bwMode="auto">
        <a:xfrm>
          <a:off x="3933825" y="36356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66675"/>
    <xdr:sp macro="" textlink="">
      <xdr:nvSpPr>
        <xdr:cNvPr id="3138" name="Text Box 70">
          <a:extLst>
            <a:ext uri="{FF2B5EF4-FFF2-40B4-BE49-F238E27FC236}">
              <a16:creationId xmlns:a16="http://schemas.microsoft.com/office/drawing/2014/main" id="{A7ED86C8-3961-40A4-A44E-C6968A6D7030}"/>
            </a:ext>
          </a:extLst>
        </xdr:cNvPr>
        <xdr:cNvSpPr txBox="1">
          <a:spLocks noChangeArrowheads="1"/>
        </xdr:cNvSpPr>
      </xdr:nvSpPr>
      <xdr:spPr bwMode="auto">
        <a:xfrm>
          <a:off x="3933825" y="36356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66675"/>
    <xdr:sp macro="" textlink="">
      <xdr:nvSpPr>
        <xdr:cNvPr id="3139" name="Text Box 71">
          <a:extLst>
            <a:ext uri="{FF2B5EF4-FFF2-40B4-BE49-F238E27FC236}">
              <a16:creationId xmlns:a16="http://schemas.microsoft.com/office/drawing/2014/main" id="{89574011-BE5E-4DDF-94A0-28A03C315C5F}"/>
            </a:ext>
          </a:extLst>
        </xdr:cNvPr>
        <xdr:cNvSpPr txBox="1">
          <a:spLocks noChangeArrowheads="1"/>
        </xdr:cNvSpPr>
      </xdr:nvSpPr>
      <xdr:spPr bwMode="auto">
        <a:xfrm>
          <a:off x="3933825" y="36356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66675"/>
    <xdr:sp macro="" textlink="">
      <xdr:nvSpPr>
        <xdr:cNvPr id="3140" name="Text Box 72">
          <a:extLst>
            <a:ext uri="{FF2B5EF4-FFF2-40B4-BE49-F238E27FC236}">
              <a16:creationId xmlns:a16="http://schemas.microsoft.com/office/drawing/2014/main" id="{DC9599CE-55F4-4030-A498-349C1304D50B}"/>
            </a:ext>
          </a:extLst>
        </xdr:cNvPr>
        <xdr:cNvSpPr txBox="1">
          <a:spLocks noChangeArrowheads="1"/>
        </xdr:cNvSpPr>
      </xdr:nvSpPr>
      <xdr:spPr bwMode="auto">
        <a:xfrm>
          <a:off x="3933825" y="36356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66675"/>
    <xdr:sp macro="" textlink="">
      <xdr:nvSpPr>
        <xdr:cNvPr id="3141" name="Text Box 73">
          <a:extLst>
            <a:ext uri="{FF2B5EF4-FFF2-40B4-BE49-F238E27FC236}">
              <a16:creationId xmlns:a16="http://schemas.microsoft.com/office/drawing/2014/main" id="{0E021206-7D00-49F2-ABDC-CE057B29EA7F}"/>
            </a:ext>
          </a:extLst>
        </xdr:cNvPr>
        <xdr:cNvSpPr txBox="1">
          <a:spLocks noChangeArrowheads="1"/>
        </xdr:cNvSpPr>
      </xdr:nvSpPr>
      <xdr:spPr bwMode="auto">
        <a:xfrm>
          <a:off x="3933825" y="36356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28575"/>
    <xdr:sp macro="" textlink="">
      <xdr:nvSpPr>
        <xdr:cNvPr id="3142" name="Text Box 46">
          <a:extLst>
            <a:ext uri="{FF2B5EF4-FFF2-40B4-BE49-F238E27FC236}">
              <a16:creationId xmlns:a16="http://schemas.microsoft.com/office/drawing/2014/main" id="{C11C208D-07C5-409E-A5C4-D834641C2C01}"/>
            </a:ext>
          </a:extLst>
        </xdr:cNvPr>
        <xdr:cNvSpPr txBox="1">
          <a:spLocks noChangeArrowheads="1"/>
        </xdr:cNvSpPr>
      </xdr:nvSpPr>
      <xdr:spPr bwMode="auto">
        <a:xfrm>
          <a:off x="3933825" y="36356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28575"/>
    <xdr:sp macro="" textlink="">
      <xdr:nvSpPr>
        <xdr:cNvPr id="3143" name="Text Box 43">
          <a:extLst>
            <a:ext uri="{FF2B5EF4-FFF2-40B4-BE49-F238E27FC236}">
              <a16:creationId xmlns:a16="http://schemas.microsoft.com/office/drawing/2014/main" id="{EF7BCACB-9240-41B7-A41A-DC716824312D}"/>
            </a:ext>
          </a:extLst>
        </xdr:cNvPr>
        <xdr:cNvSpPr txBox="1">
          <a:spLocks noChangeArrowheads="1"/>
        </xdr:cNvSpPr>
      </xdr:nvSpPr>
      <xdr:spPr bwMode="auto">
        <a:xfrm>
          <a:off x="3933825" y="36356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28575"/>
    <xdr:sp macro="" textlink="">
      <xdr:nvSpPr>
        <xdr:cNvPr id="3144" name="Text Box 46">
          <a:extLst>
            <a:ext uri="{FF2B5EF4-FFF2-40B4-BE49-F238E27FC236}">
              <a16:creationId xmlns:a16="http://schemas.microsoft.com/office/drawing/2014/main" id="{4005D368-29E5-4EBE-9C39-89BA10344A0B}"/>
            </a:ext>
          </a:extLst>
        </xdr:cNvPr>
        <xdr:cNvSpPr txBox="1">
          <a:spLocks noChangeArrowheads="1"/>
        </xdr:cNvSpPr>
      </xdr:nvSpPr>
      <xdr:spPr bwMode="auto">
        <a:xfrm>
          <a:off x="3933825" y="36356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28575"/>
    <xdr:sp macro="" textlink="">
      <xdr:nvSpPr>
        <xdr:cNvPr id="3145" name="Text Box 43">
          <a:extLst>
            <a:ext uri="{FF2B5EF4-FFF2-40B4-BE49-F238E27FC236}">
              <a16:creationId xmlns:a16="http://schemas.microsoft.com/office/drawing/2014/main" id="{D85821B1-AD68-4316-BE94-90FEB9282AD6}"/>
            </a:ext>
          </a:extLst>
        </xdr:cNvPr>
        <xdr:cNvSpPr txBox="1">
          <a:spLocks noChangeArrowheads="1"/>
        </xdr:cNvSpPr>
      </xdr:nvSpPr>
      <xdr:spPr bwMode="auto">
        <a:xfrm>
          <a:off x="3933825" y="36356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66675"/>
    <xdr:sp macro="" textlink="">
      <xdr:nvSpPr>
        <xdr:cNvPr id="3146" name="Text Box 68">
          <a:extLst>
            <a:ext uri="{FF2B5EF4-FFF2-40B4-BE49-F238E27FC236}">
              <a16:creationId xmlns:a16="http://schemas.microsoft.com/office/drawing/2014/main" id="{674C4BE1-5BFE-406A-B0ED-327012A46D9B}"/>
            </a:ext>
          </a:extLst>
        </xdr:cNvPr>
        <xdr:cNvSpPr txBox="1">
          <a:spLocks noChangeArrowheads="1"/>
        </xdr:cNvSpPr>
      </xdr:nvSpPr>
      <xdr:spPr bwMode="auto">
        <a:xfrm>
          <a:off x="3933825" y="36356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66675"/>
    <xdr:sp macro="" textlink="">
      <xdr:nvSpPr>
        <xdr:cNvPr id="3147" name="Text Box 69">
          <a:extLst>
            <a:ext uri="{FF2B5EF4-FFF2-40B4-BE49-F238E27FC236}">
              <a16:creationId xmlns:a16="http://schemas.microsoft.com/office/drawing/2014/main" id="{CD0E9BA8-B5DF-45EC-9836-37F45C2E1AAD}"/>
            </a:ext>
          </a:extLst>
        </xdr:cNvPr>
        <xdr:cNvSpPr txBox="1">
          <a:spLocks noChangeArrowheads="1"/>
        </xdr:cNvSpPr>
      </xdr:nvSpPr>
      <xdr:spPr bwMode="auto">
        <a:xfrm>
          <a:off x="3933825" y="36356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66675"/>
    <xdr:sp macro="" textlink="">
      <xdr:nvSpPr>
        <xdr:cNvPr id="3148" name="Text Box 70">
          <a:extLst>
            <a:ext uri="{FF2B5EF4-FFF2-40B4-BE49-F238E27FC236}">
              <a16:creationId xmlns:a16="http://schemas.microsoft.com/office/drawing/2014/main" id="{6EB5289F-7C36-412D-96B9-0ADF036D9765}"/>
            </a:ext>
          </a:extLst>
        </xdr:cNvPr>
        <xdr:cNvSpPr txBox="1">
          <a:spLocks noChangeArrowheads="1"/>
        </xdr:cNvSpPr>
      </xdr:nvSpPr>
      <xdr:spPr bwMode="auto">
        <a:xfrm>
          <a:off x="3933825" y="36356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66675"/>
    <xdr:sp macro="" textlink="">
      <xdr:nvSpPr>
        <xdr:cNvPr id="3149" name="Text Box 71">
          <a:extLst>
            <a:ext uri="{FF2B5EF4-FFF2-40B4-BE49-F238E27FC236}">
              <a16:creationId xmlns:a16="http://schemas.microsoft.com/office/drawing/2014/main" id="{E59F9992-1081-4F94-A1A6-8B9240F7AC50}"/>
            </a:ext>
          </a:extLst>
        </xdr:cNvPr>
        <xdr:cNvSpPr txBox="1">
          <a:spLocks noChangeArrowheads="1"/>
        </xdr:cNvSpPr>
      </xdr:nvSpPr>
      <xdr:spPr bwMode="auto">
        <a:xfrm>
          <a:off x="3933825" y="36356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66675"/>
    <xdr:sp macro="" textlink="">
      <xdr:nvSpPr>
        <xdr:cNvPr id="3150" name="Text Box 72">
          <a:extLst>
            <a:ext uri="{FF2B5EF4-FFF2-40B4-BE49-F238E27FC236}">
              <a16:creationId xmlns:a16="http://schemas.microsoft.com/office/drawing/2014/main" id="{C0FC2023-7A72-44BF-B6C8-573E2E619403}"/>
            </a:ext>
          </a:extLst>
        </xdr:cNvPr>
        <xdr:cNvSpPr txBox="1">
          <a:spLocks noChangeArrowheads="1"/>
        </xdr:cNvSpPr>
      </xdr:nvSpPr>
      <xdr:spPr bwMode="auto">
        <a:xfrm>
          <a:off x="3933825" y="36356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66675"/>
    <xdr:sp macro="" textlink="">
      <xdr:nvSpPr>
        <xdr:cNvPr id="3151" name="Text Box 73">
          <a:extLst>
            <a:ext uri="{FF2B5EF4-FFF2-40B4-BE49-F238E27FC236}">
              <a16:creationId xmlns:a16="http://schemas.microsoft.com/office/drawing/2014/main" id="{225205AB-1FD9-4604-86E7-67E71FEB61DC}"/>
            </a:ext>
          </a:extLst>
        </xdr:cNvPr>
        <xdr:cNvSpPr txBox="1">
          <a:spLocks noChangeArrowheads="1"/>
        </xdr:cNvSpPr>
      </xdr:nvSpPr>
      <xdr:spPr bwMode="auto">
        <a:xfrm>
          <a:off x="3933825" y="36356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28575"/>
    <xdr:sp macro="" textlink="">
      <xdr:nvSpPr>
        <xdr:cNvPr id="3152" name="Text Box 46">
          <a:extLst>
            <a:ext uri="{FF2B5EF4-FFF2-40B4-BE49-F238E27FC236}">
              <a16:creationId xmlns:a16="http://schemas.microsoft.com/office/drawing/2014/main" id="{2ED46520-EF1B-4B84-A6A9-DC1889D7CDFA}"/>
            </a:ext>
          </a:extLst>
        </xdr:cNvPr>
        <xdr:cNvSpPr txBox="1">
          <a:spLocks noChangeArrowheads="1"/>
        </xdr:cNvSpPr>
      </xdr:nvSpPr>
      <xdr:spPr bwMode="auto">
        <a:xfrm>
          <a:off x="3933825" y="36356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28575"/>
    <xdr:sp macro="" textlink="">
      <xdr:nvSpPr>
        <xdr:cNvPr id="3153" name="Text Box 43">
          <a:extLst>
            <a:ext uri="{FF2B5EF4-FFF2-40B4-BE49-F238E27FC236}">
              <a16:creationId xmlns:a16="http://schemas.microsoft.com/office/drawing/2014/main" id="{F1294FFC-8C66-4DCF-84A1-D6F0218118A4}"/>
            </a:ext>
          </a:extLst>
        </xdr:cNvPr>
        <xdr:cNvSpPr txBox="1">
          <a:spLocks noChangeArrowheads="1"/>
        </xdr:cNvSpPr>
      </xdr:nvSpPr>
      <xdr:spPr bwMode="auto">
        <a:xfrm>
          <a:off x="3933825" y="36356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28575"/>
    <xdr:sp macro="" textlink="">
      <xdr:nvSpPr>
        <xdr:cNvPr id="3154" name="Text Box 46">
          <a:extLst>
            <a:ext uri="{FF2B5EF4-FFF2-40B4-BE49-F238E27FC236}">
              <a16:creationId xmlns:a16="http://schemas.microsoft.com/office/drawing/2014/main" id="{5992BFFD-2F36-43D8-8A7B-BB8066728486}"/>
            </a:ext>
          </a:extLst>
        </xdr:cNvPr>
        <xdr:cNvSpPr txBox="1">
          <a:spLocks noChangeArrowheads="1"/>
        </xdr:cNvSpPr>
      </xdr:nvSpPr>
      <xdr:spPr bwMode="auto">
        <a:xfrm>
          <a:off x="3933825" y="36356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47625"/>
    <xdr:sp macro="" textlink="">
      <xdr:nvSpPr>
        <xdr:cNvPr id="3155" name="Text Box 68">
          <a:extLst>
            <a:ext uri="{FF2B5EF4-FFF2-40B4-BE49-F238E27FC236}">
              <a16:creationId xmlns:a16="http://schemas.microsoft.com/office/drawing/2014/main" id="{0D9B32E8-5416-4D18-861A-0E6A5C662378}"/>
            </a:ext>
          </a:extLst>
        </xdr:cNvPr>
        <xdr:cNvSpPr txBox="1">
          <a:spLocks noChangeArrowheads="1"/>
        </xdr:cNvSpPr>
      </xdr:nvSpPr>
      <xdr:spPr bwMode="auto">
        <a:xfrm>
          <a:off x="3933825" y="36356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47625"/>
    <xdr:sp macro="" textlink="">
      <xdr:nvSpPr>
        <xdr:cNvPr id="3156" name="Text Box 69">
          <a:extLst>
            <a:ext uri="{FF2B5EF4-FFF2-40B4-BE49-F238E27FC236}">
              <a16:creationId xmlns:a16="http://schemas.microsoft.com/office/drawing/2014/main" id="{66899777-1D24-430F-A297-E2D5A790E017}"/>
            </a:ext>
          </a:extLst>
        </xdr:cNvPr>
        <xdr:cNvSpPr txBox="1">
          <a:spLocks noChangeArrowheads="1"/>
        </xdr:cNvSpPr>
      </xdr:nvSpPr>
      <xdr:spPr bwMode="auto">
        <a:xfrm>
          <a:off x="3933825" y="36356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47625"/>
    <xdr:sp macro="" textlink="">
      <xdr:nvSpPr>
        <xdr:cNvPr id="3157" name="Text Box 70">
          <a:extLst>
            <a:ext uri="{FF2B5EF4-FFF2-40B4-BE49-F238E27FC236}">
              <a16:creationId xmlns:a16="http://schemas.microsoft.com/office/drawing/2014/main" id="{CE3C5DEF-2297-4AAA-B83D-0D8C8E05F508}"/>
            </a:ext>
          </a:extLst>
        </xdr:cNvPr>
        <xdr:cNvSpPr txBox="1">
          <a:spLocks noChangeArrowheads="1"/>
        </xdr:cNvSpPr>
      </xdr:nvSpPr>
      <xdr:spPr bwMode="auto">
        <a:xfrm>
          <a:off x="3933825" y="36356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47625"/>
    <xdr:sp macro="" textlink="">
      <xdr:nvSpPr>
        <xdr:cNvPr id="3158" name="Text Box 71">
          <a:extLst>
            <a:ext uri="{FF2B5EF4-FFF2-40B4-BE49-F238E27FC236}">
              <a16:creationId xmlns:a16="http://schemas.microsoft.com/office/drawing/2014/main" id="{630D35A4-B80B-46EA-9064-C4A9BFF554EB}"/>
            </a:ext>
          </a:extLst>
        </xdr:cNvPr>
        <xdr:cNvSpPr txBox="1">
          <a:spLocks noChangeArrowheads="1"/>
        </xdr:cNvSpPr>
      </xdr:nvSpPr>
      <xdr:spPr bwMode="auto">
        <a:xfrm>
          <a:off x="3933825" y="36356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47625"/>
    <xdr:sp macro="" textlink="">
      <xdr:nvSpPr>
        <xdr:cNvPr id="3159" name="Text Box 72">
          <a:extLst>
            <a:ext uri="{FF2B5EF4-FFF2-40B4-BE49-F238E27FC236}">
              <a16:creationId xmlns:a16="http://schemas.microsoft.com/office/drawing/2014/main" id="{D86CB783-120B-4048-AF3C-82A11C991AB1}"/>
            </a:ext>
          </a:extLst>
        </xdr:cNvPr>
        <xdr:cNvSpPr txBox="1">
          <a:spLocks noChangeArrowheads="1"/>
        </xdr:cNvSpPr>
      </xdr:nvSpPr>
      <xdr:spPr bwMode="auto">
        <a:xfrm>
          <a:off x="3933825" y="36356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47625"/>
    <xdr:sp macro="" textlink="">
      <xdr:nvSpPr>
        <xdr:cNvPr id="3160" name="Text Box 73">
          <a:extLst>
            <a:ext uri="{FF2B5EF4-FFF2-40B4-BE49-F238E27FC236}">
              <a16:creationId xmlns:a16="http://schemas.microsoft.com/office/drawing/2014/main" id="{A7BD07B6-A690-4801-BBFF-29B46276BFC6}"/>
            </a:ext>
          </a:extLst>
        </xdr:cNvPr>
        <xdr:cNvSpPr txBox="1">
          <a:spLocks noChangeArrowheads="1"/>
        </xdr:cNvSpPr>
      </xdr:nvSpPr>
      <xdr:spPr bwMode="auto">
        <a:xfrm>
          <a:off x="3933825" y="36356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28575"/>
    <xdr:sp macro="" textlink="">
      <xdr:nvSpPr>
        <xdr:cNvPr id="3161" name="Text Box 46">
          <a:extLst>
            <a:ext uri="{FF2B5EF4-FFF2-40B4-BE49-F238E27FC236}">
              <a16:creationId xmlns:a16="http://schemas.microsoft.com/office/drawing/2014/main" id="{36E281AC-318A-4D20-875C-086427295849}"/>
            </a:ext>
          </a:extLst>
        </xdr:cNvPr>
        <xdr:cNvSpPr txBox="1">
          <a:spLocks noChangeArrowheads="1"/>
        </xdr:cNvSpPr>
      </xdr:nvSpPr>
      <xdr:spPr bwMode="auto">
        <a:xfrm>
          <a:off x="3933825" y="36356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28575"/>
    <xdr:sp macro="" textlink="">
      <xdr:nvSpPr>
        <xdr:cNvPr id="3162" name="Text Box 43">
          <a:extLst>
            <a:ext uri="{FF2B5EF4-FFF2-40B4-BE49-F238E27FC236}">
              <a16:creationId xmlns:a16="http://schemas.microsoft.com/office/drawing/2014/main" id="{E6C67BE5-AC08-4CC8-B154-0866980E091F}"/>
            </a:ext>
          </a:extLst>
        </xdr:cNvPr>
        <xdr:cNvSpPr txBox="1">
          <a:spLocks noChangeArrowheads="1"/>
        </xdr:cNvSpPr>
      </xdr:nvSpPr>
      <xdr:spPr bwMode="auto">
        <a:xfrm>
          <a:off x="3933825" y="36356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28575"/>
    <xdr:sp macro="" textlink="">
      <xdr:nvSpPr>
        <xdr:cNvPr id="3163" name="Text Box 46">
          <a:extLst>
            <a:ext uri="{FF2B5EF4-FFF2-40B4-BE49-F238E27FC236}">
              <a16:creationId xmlns:a16="http://schemas.microsoft.com/office/drawing/2014/main" id="{F6BF2709-29E0-43A2-82FB-FDE3E753D000}"/>
            </a:ext>
          </a:extLst>
        </xdr:cNvPr>
        <xdr:cNvSpPr txBox="1">
          <a:spLocks noChangeArrowheads="1"/>
        </xdr:cNvSpPr>
      </xdr:nvSpPr>
      <xdr:spPr bwMode="auto">
        <a:xfrm>
          <a:off x="3933825" y="36356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28575"/>
    <xdr:sp macro="" textlink="">
      <xdr:nvSpPr>
        <xdr:cNvPr id="3164" name="Text Box 43">
          <a:extLst>
            <a:ext uri="{FF2B5EF4-FFF2-40B4-BE49-F238E27FC236}">
              <a16:creationId xmlns:a16="http://schemas.microsoft.com/office/drawing/2014/main" id="{41B398AB-C11D-4EEC-9B73-C778887A929D}"/>
            </a:ext>
          </a:extLst>
        </xdr:cNvPr>
        <xdr:cNvSpPr txBox="1">
          <a:spLocks noChangeArrowheads="1"/>
        </xdr:cNvSpPr>
      </xdr:nvSpPr>
      <xdr:spPr bwMode="auto">
        <a:xfrm>
          <a:off x="3933825" y="36356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180</xdr:row>
      <xdr:rowOff>0</xdr:rowOff>
    </xdr:from>
    <xdr:ext cx="0" cy="171450"/>
    <xdr:sp macro="" textlink="">
      <xdr:nvSpPr>
        <xdr:cNvPr id="3165" name="Text Box 10">
          <a:extLst>
            <a:ext uri="{FF2B5EF4-FFF2-40B4-BE49-F238E27FC236}">
              <a16:creationId xmlns:a16="http://schemas.microsoft.com/office/drawing/2014/main" id="{8768DEEF-B489-42FE-A189-5BA385B0F3ED}"/>
            </a:ext>
          </a:extLst>
        </xdr:cNvPr>
        <xdr:cNvSpPr txBox="1">
          <a:spLocks noChangeArrowheads="1"/>
        </xdr:cNvSpPr>
      </xdr:nvSpPr>
      <xdr:spPr bwMode="auto">
        <a:xfrm>
          <a:off x="1057275" y="363569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180</xdr:row>
      <xdr:rowOff>0</xdr:rowOff>
    </xdr:from>
    <xdr:ext cx="0" cy="171450"/>
    <xdr:sp macro="" textlink="">
      <xdr:nvSpPr>
        <xdr:cNvPr id="3166" name="Text Box 11">
          <a:extLst>
            <a:ext uri="{FF2B5EF4-FFF2-40B4-BE49-F238E27FC236}">
              <a16:creationId xmlns:a16="http://schemas.microsoft.com/office/drawing/2014/main" id="{A88A2F52-E3FA-42CC-8324-2EBD557552FF}"/>
            </a:ext>
          </a:extLst>
        </xdr:cNvPr>
        <xdr:cNvSpPr txBox="1">
          <a:spLocks noChangeArrowheads="1"/>
        </xdr:cNvSpPr>
      </xdr:nvSpPr>
      <xdr:spPr bwMode="auto">
        <a:xfrm>
          <a:off x="1057275" y="363569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171450"/>
    <xdr:sp macro="" textlink="">
      <xdr:nvSpPr>
        <xdr:cNvPr id="3167" name="Text Box 65">
          <a:extLst>
            <a:ext uri="{FF2B5EF4-FFF2-40B4-BE49-F238E27FC236}">
              <a16:creationId xmlns:a16="http://schemas.microsoft.com/office/drawing/2014/main" id="{F23C581F-2378-41B5-9B98-2872346998FB}"/>
            </a:ext>
          </a:extLst>
        </xdr:cNvPr>
        <xdr:cNvSpPr txBox="1">
          <a:spLocks noChangeArrowheads="1"/>
        </xdr:cNvSpPr>
      </xdr:nvSpPr>
      <xdr:spPr bwMode="auto">
        <a:xfrm>
          <a:off x="3933825" y="36356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171450"/>
    <xdr:sp macro="" textlink="">
      <xdr:nvSpPr>
        <xdr:cNvPr id="3168" name="Text Box 91">
          <a:extLst>
            <a:ext uri="{FF2B5EF4-FFF2-40B4-BE49-F238E27FC236}">
              <a16:creationId xmlns:a16="http://schemas.microsoft.com/office/drawing/2014/main" id="{E37A56F6-BBC6-4F2E-A1E7-D4D139CCAEB9}"/>
            </a:ext>
          </a:extLst>
        </xdr:cNvPr>
        <xdr:cNvSpPr txBox="1">
          <a:spLocks noChangeArrowheads="1"/>
        </xdr:cNvSpPr>
      </xdr:nvSpPr>
      <xdr:spPr bwMode="auto">
        <a:xfrm>
          <a:off x="3933825" y="36356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171450"/>
    <xdr:sp macro="" textlink="">
      <xdr:nvSpPr>
        <xdr:cNvPr id="3169" name="Text Box 65">
          <a:extLst>
            <a:ext uri="{FF2B5EF4-FFF2-40B4-BE49-F238E27FC236}">
              <a16:creationId xmlns:a16="http://schemas.microsoft.com/office/drawing/2014/main" id="{BEAC9F04-7377-4F89-BC5F-4CAC1865E31C}"/>
            </a:ext>
          </a:extLst>
        </xdr:cNvPr>
        <xdr:cNvSpPr txBox="1">
          <a:spLocks noChangeArrowheads="1"/>
        </xdr:cNvSpPr>
      </xdr:nvSpPr>
      <xdr:spPr bwMode="auto">
        <a:xfrm>
          <a:off x="3933825" y="36356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171450"/>
    <xdr:sp macro="" textlink="">
      <xdr:nvSpPr>
        <xdr:cNvPr id="3170" name="Text Box 91">
          <a:extLst>
            <a:ext uri="{FF2B5EF4-FFF2-40B4-BE49-F238E27FC236}">
              <a16:creationId xmlns:a16="http://schemas.microsoft.com/office/drawing/2014/main" id="{D3706EB9-F147-479F-B55F-9A6276F6C9CA}"/>
            </a:ext>
          </a:extLst>
        </xdr:cNvPr>
        <xdr:cNvSpPr txBox="1">
          <a:spLocks noChangeArrowheads="1"/>
        </xdr:cNvSpPr>
      </xdr:nvSpPr>
      <xdr:spPr bwMode="auto">
        <a:xfrm>
          <a:off x="3933825" y="36356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180</xdr:row>
      <xdr:rowOff>0</xdr:rowOff>
    </xdr:from>
    <xdr:ext cx="76200" cy="171450"/>
    <xdr:sp macro="" textlink="">
      <xdr:nvSpPr>
        <xdr:cNvPr id="3171" name="Text Box 46">
          <a:extLst>
            <a:ext uri="{FF2B5EF4-FFF2-40B4-BE49-F238E27FC236}">
              <a16:creationId xmlns:a16="http://schemas.microsoft.com/office/drawing/2014/main" id="{687DF595-6EBB-435E-B1E6-89004D5948D1}"/>
            </a:ext>
          </a:extLst>
        </xdr:cNvPr>
        <xdr:cNvSpPr txBox="1">
          <a:spLocks noChangeArrowheads="1"/>
        </xdr:cNvSpPr>
      </xdr:nvSpPr>
      <xdr:spPr bwMode="auto">
        <a:xfrm>
          <a:off x="4676775" y="36356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180</xdr:row>
      <xdr:rowOff>0</xdr:rowOff>
    </xdr:from>
    <xdr:ext cx="76200" cy="171450"/>
    <xdr:sp macro="" textlink="">
      <xdr:nvSpPr>
        <xdr:cNvPr id="3172" name="Text Box 43">
          <a:extLst>
            <a:ext uri="{FF2B5EF4-FFF2-40B4-BE49-F238E27FC236}">
              <a16:creationId xmlns:a16="http://schemas.microsoft.com/office/drawing/2014/main" id="{BE47F553-3DCC-48D9-AFA3-8F94001F696C}"/>
            </a:ext>
          </a:extLst>
        </xdr:cNvPr>
        <xdr:cNvSpPr txBox="1">
          <a:spLocks noChangeArrowheads="1"/>
        </xdr:cNvSpPr>
      </xdr:nvSpPr>
      <xdr:spPr bwMode="auto">
        <a:xfrm>
          <a:off x="4676775" y="36356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66675"/>
    <xdr:sp macro="" textlink="">
      <xdr:nvSpPr>
        <xdr:cNvPr id="3173" name="Text Box 68">
          <a:extLst>
            <a:ext uri="{FF2B5EF4-FFF2-40B4-BE49-F238E27FC236}">
              <a16:creationId xmlns:a16="http://schemas.microsoft.com/office/drawing/2014/main" id="{AE77E01B-021E-41B9-A32E-A7F3B3135DEA}"/>
            </a:ext>
          </a:extLst>
        </xdr:cNvPr>
        <xdr:cNvSpPr txBox="1">
          <a:spLocks noChangeArrowheads="1"/>
        </xdr:cNvSpPr>
      </xdr:nvSpPr>
      <xdr:spPr bwMode="auto">
        <a:xfrm>
          <a:off x="3933825" y="36356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66675"/>
    <xdr:sp macro="" textlink="">
      <xdr:nvSpPr>
        <xdr:cNvPr id="3174" name="Text Box 69">
          <a:extLst>
            <a:ext uri="{FF2B5EF4-FFF2-40B4-BE49-F238E27FC236}">
              <a16:creationId xmlns:a16="http://schemas.microsoft.com/office/drawing/2014/main" id="{32ADA8DA-C6E1-43EF-BA6A-1DE9155940AA}"/>
            </a:ext>
          </a:extLst>
        </xdr:cNvPr>
        <xdr:cNvSpPr txBox="1">
          <a:spLocks noChangeArrowheads="1"/>
        </xdr:cNvSpPr>
      </xdr:nvSpPr>
      <xdr:spPr bwMode="auto">
        <a:xfrm>
          <a:off x="3933825" y="36356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66675"/>
    <xdr:sp macro="" textlink="">
      <xdr:nvSpPr>
        <xdr:cNvPr id="3175" name="Text Box 70">
          <a:extLst>
            <a:ext uri="{FF2B5EF4-FFF2-40B4-BE49-F238E27FC236}">
              <a16:creationId xmlns:a16="http://schemas.microsoft.com/office/drawing/2014/main" id="{D4B6CC62-783B-4360-A1C6-66FD73C82275}"/>
            </a:ext>
          </a:extLst>
        </xdr:cNvPr>
        <xdr:cNvSpPr txBox="1">
          <a:spLocks noChangeArrowheads="1"/>
        </xdr:cNvSpPr>
      </xdr:nvSpPr>
      <xdr:spPr bwMode="auto">
        <a:xfrm>
          <a:off x="3933825" y="36356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66675"/>
    <xdr:sp macro="" textlink="">
      <xdr:nvSpPr>
        <xdr:cNvPr id="3176" name="Text Box 71">
          <a:extLst>
            <a:ext uri="{FF2B5EF4-FFF2-40B4-BE49-F238E27FC236}">
              <a16:creationId xmlns:a16="http://schemas.microsoft.com/office/drawing/2014/main" id="{F1AB628E-455F-4509-9A88-2D86DE23EB11}"/>
            </a:ext>
          </a:extLst>
        </xdr:cNvPr>
        <xdr:cNvSpPr txBox="1">
          <a:spLocks noChangeArrowheads="1"/>
        </xdr:cNvSpPr>
      </xdr:nvSpPr>
      <xdr:spPr bwMode="auto">
        <a:xfrm>
          <a:off x="3933825" y="36356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66675"/>
    <xdr:sp macro="" textlink="">
      <xdr:nvSpPr>
        <xdr:cNvPr id="3177" name="Text Box 72">
          <a:extLst>
            <a:ext uri="{FF2B5EF4-FFF2-40B4-BE49-F238E27FC236}">
              <a16:creationId xmlns:a16="http://schemas.microsoft.com/office/drawing/2014/main" id="{EFC6EEC2-7AA6-419A-B230-732EC60FBEA2}"/>
            </a:ext>
          </a:extLst>
        </xdr:cNvPr>
        <xdr:cNvSpPr txBox="1">
          <a:spLocks noChangeArrowheads="1"/>
        </xdr:cNvSpPr>
      </xdr:nvSpPr>
      <xdr:spPr bwMode="auto">
        <a:xfrm>
          <a:off x="3933825" y="36356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66675"/>
    <xdr:sp macro="" textlink="">
      <xdr:nvSpPr>
        <xdr:cNvPr id="3178" name="Text Box 73">
          <a:extLst>
            <a:ext uri="{FF2B5EF4-FFF2-40B4-BE49-F238E27FC236}">
              <a16:creationId xmlns:a16="http://schemas.microsoft.com/office/drawing/2014/main" id="{D2B29466-2A50-488E-9EBE-4DBB02E58BAD}"/>
            </a:ext>
          </a:extLst>
        </xdr:cNvPr>
        <xdr:cNvSpPr txBox="1">
          <a:spLocks noChangeArrowheads="1"/>
        </xdr:cNvSpPr>
      </xdr:nvSpPr>
      <xdr:spPr bwMode="auto">
        <a:xfrm>
          <a:off x="3933825" y="36356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28575"/>
    <xdr:sp macro="" textlink="">
      <xdr:nvSpPr>
        <xdr:cNvPr id="3179" name="Text Box 46">
          <a:extLst>
            <a:ext uri="{FF2B5EF4-FFF2-40B4-BE49-F238E27FC236}">
              <a16:creationId xmlns:a16="http://schemas.microsoft.com/office/drawing/2014/main" id="{23A2ADAD-8A06-467C-A97D-81E27CA7C23E}"/>
            </a:ext>
          </a:extLst>
        </xdr:cNvPr>
        <xdr:cNvSpPr txBox="1">
          <a:spLocks noChangeArrowheads="1"/>
        </xdr:cNvSpPr>
      </xdr:nvSpPr>
      <xdr:spPr bwMode="auto">
        <a:xfrm>
          <a:off x="3933825" y="36356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28575"/>
    <xdr:sp macro="" textlink="">
      <xdr:nvSpPr>
        <xdr:cNvPr id="3180" name="Text Box 43">
          <a:extLst>
            <a:ext uri="{FF2B5EF4-FFF2-40B4-BE49-F238E27FC236}">
              <a16:creationId xmlns:a16="http://schemas.microsoft.com/office/drawing/2014/main" id="{5FF7896F-CE4C-4172-BD55-3A1A88D013E9}"/>
            </a:ext>
          </a:extLst>
        </xdr:cNvPr>
        <xdr:cNvSpPr txBox="1">
          <a:spLocks noChangeArrowheads="1"/>
        </xdr:cNvSpPr>
      </xdr:nvSpPr>
      <xdr:spPr bwMode="auto">
        <a:xfrm>
          <a:off x="3933825" y="36356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28575"/>
    <xdr:sp macro="" textlink="">
      <xdr:nvSpPr>
        <xdr:cNvPr id="3181" name="Text Box 46">
          <a:extLst>
            <a:ext uri="{FF2B5EF4-FFF2-40B4-BE49-F238E27FC236}">
              <a16:creationId xmlns:a16="http://schemas.microsoft.com/office/drawing/2014/main" id="{0E00E056-E164-4006-A018-0997566CD32E}"/>
            </a:ext>
          </a:extLst>
        </xdr:cNvPr>
        <xdr:cNvSpPr txBox="1">
          <a:spLocks noChangeArrowheads="1"/>
        </xdr:cNvSpPr>
      </xdr:nvSpPr>
      <xdr:spPr bwMode="auto">
        <a:xfrm>
          <a:off x="3933825" y="36356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28575"/>
    <xdr:sp macro="" textlink="">
      <xdr:nvSpPr>
        <xdr:cNvPr id="3182" name="Text Box 43">
          <a:extLst>
            <a:ext uri="{FF2B5EF4-FFF2-40B4-BE49-F238E27FC236}">
              <a16:creationId xmlns:a16="http://schemas.microsoft.com/office/drawing/2014/main" id="{7FA1A767-3D04-4F47-973D-24C3606FCF46}"/>
            </a:ext>
          </a:extLst>
        </xdr:cNvPr>
        <xdr:cNvSpPr txBox="1">
          <a:spLocks noChangeArrowheads="1"/>
        </xdr:cNvSpPr>
      </xdr:nvSpPr>
      <xdr:spPr bwMode="auto">
        <a:xfrm>
          <a:off x="3933825" y="36356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66675"/>
    <xdr:sp macro="" textlink="">
      <xdr:nvSpPr>
        <xdr:cNvPr id="3183" name="Text Box 68">
          <a:extLst>
            <a:ext uri="{FF2B5EF4-FFF2-40B4-BE49-F238E27FC236}">
              <a16:creationId xmlns:a16="http://schemas.microsoft.com/office/drawing/2014/main" id="{F0D6E75A-BB51-4FB5-A2E2-FA7AB4C35313}"/>
            </a:ext>
          </a:extLst>
        </xdr:cNvPr>
        <xdr:cNvSpPr txBox="1">
          <a:spLocks noChangeArrowheads="1"/>
        </xdr:cNvSpPr>
      </xdr:nvSpPr>
      <xdr:spPr bwMode="auto">
        <a:xfrm>
          <a:off x="3933825" y="36356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66675"/>
    <xdr:sp macro="" textlink="">
      <xdr:nvSpPr>
        <xdr:cNvPr id="3184" name="Text Box 69">
          <a:extLst>
            <a:ext uri="{FF2B5EF4-FFF2-40B4-BE49-F238E27FC236}">
              <a16:creationId xmlns:a16="http://schemas.microsoft.com/office/drawing/2014/main" id="{73A2A7CE-A4F3-4431-BB96-A3C9FDF9CD19}"/>
            </a:ext>
          </a:extLst>
        </xdr:cNvPr>
        <xdr:cNvSpPr txBox="1">
          <a:spLocks noChangeArrowheads="1"/>
        </xdr:cNvSpPr>
      </xdr:nvSpPr>
      <xdr:spPr bwMode="auto">
        <a:xfrm>
          <a:off x="3933825" y="36356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66675"/>
    <xdr:sp macro="" textlink="">
      <xdr:nvSpPr>
        <xdr:cNvPr id="3185" name="Text Box 70">
          <a:extLst>
            <a:ext uri="{FF2B5EF4-FFF2-40B4-BE49-F238E27FC236}">
              <a16:creationId xmlns:a16="http://schemas.microsoft.com/office/drawing/2014/main" id="{289F9A16-A1EF-42CB-B3D3-43AC507B5535}"/>
            </a:ext>
          </a:extLst>
        </xdr:cNvPr>
        <xdr:cNvSpPr txBox="1">
          <a:spLocks noChangeArrowheads="1"/>
        </xdr:cNvSpPr>
      </xdr:nvSpPr>
      <xdr:spPr bwMode="auto">
        <a:xfrm>
          <a:off x="3933825" y="36356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66675"/>
    <xdr:sp macro="" textlink="">
      <xdr:nvSpPr>
        <xdr:cNvPr id="3186" name="Text Box 71">
          <a:extLst>
            <a:ext uri="{FF2B5EF4-FFF2-40B4-BE49-F238E27FC236}">
              <a16:creationId xmlns:a16="http://schemas.microsoft.com/office/drawing/2014/main" id="{C91DC4B7-7BC0-4F27-8112-F7B1E702C98A}"/>
            </a:ext>
          </a:extLst>
        </xdr:cNvPr>
        <xdr:cNvSpPr txBox="1">
          <a:spLocks noChangeArrowheads="1"/>
        </xdr:cNvSpPr>
      </xdr:nvSpPr>
      <xdr:spPr bwMode="auto">
        <a:xfrm>
          <a:off x="3933825" y="36356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66675"/>
    <xdr:sp macro="" textlink="">
      <xdr:nvSpPr>
        <xdr:cNvPr id="3187" name="Text Box 72">
          <a:extLst>
            <a:ext uri="{FF2B5EF4-FFF2-40B4-BE49-F238E27FC236}">
              <a16:creationId xmlns:a16="http://schemas.microsoft.com/office/drawing/2014/main" id="{16439D9C-C421-4FAE-A6A9-2267E044262A}"/>
            </a:ext>
          </a:extLst>
        </xdr:cNvPr>
        <xdr:cNvSpPr txBox="1">
          <a:spLocks noChangeArrowheads="1"/>
        </xdr:cNvSpPr>
      </xdr:nvSpPr>
      <xdr:spPr bwMode="auto">
        <a:xfrm>
          <a:off x="3933825" y="36356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66675"/>
    <xdr:sp macro="" textlink="">
      <xdr:nvSpPr>
        <xdr:cNvPr id="3188" name="Text Box 73">
          <a:extLst>
            <a:ext uri="{FF2B5EF4-FFF2-40B4-BE49-F238E27FC236}">
              <a16:creationId xmlns:a16="http://schemas.microsoft.com/office/drawing/2014/main" id="{5C6367EC-15F8-43FC-BE81-2C24D5C4CE97}"/>
            </a:ext>
          </a:extLst>
        </xdr:cNvPr>
        <xdr:cNvSpPr txBox="1">
          <a:spLocks noChangeArrowheads="1"/>
        </xdr:cNvSpPr>
      </xdr:nvSpPr>
      <xdr:spPr bwMode="auto">
        <a:xfrm>
          <a:off x="3933825" y="36356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28575"/>
    <xdr:sp macro="" textlink="">
      <xdr:nvSpPr>
        <xdr:cNvPr id="3189" name="Text Box 46">
          <a:extLst>
            <a:ext uri="{FF2B5EF4-FFF2-40B4-BE49-F238E27FC236}">
              <a16:creationId xmlns:a16="http://schemas.microsoft.com/office/drawing/2014/main" id="{A40E895C-BB28-464E-8E05-8D7FE5F7D94A}"/>
            </a:ext>
          </a:extLst>
        </xdr:cNvPr>
        <xdr:cNvSpPr txBox="1">
          <a:spLocks noChangeArrowheads="1"/>
        </xdr:cNvSpPr>
      </xdr:nvSpPr>
      <xdr:spPr bwMode="auto">
        <a:xfrm>
          <a:off x="3933825" y="36356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28575"/>
    <xdr:sp macro="" textlink="">
      <xdr:nvSpPr>
        <xdr:cNvPr id="3190" name="Text Box 43">
          <a:extLst>
            <a:ext uri="{FF2B5EF4-FFF2-40B4-BE49-F238E27FC236}">
              <a16:creationId xmlns:a16="http://schemas.microsoft.com/office/drawing/2014/main" id="{20059DB6-7920-4BB0-9437-D3ACAF5C8A57}"/>
            </a:ext>
          </a:extLst>
        </xdr:cNvPr>
        <xdr:cNvSpPr txBox="1">
          <a:spLocks noChangeArrowheads="1"/>
        </xdr:cNvSpPr>
      </xdr:nvSpPr>
      <xdr:spPr bwMode="auto">
        <a:xfrm>
          <a:off x="3933825" y="36356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28575"/>
    <xdr:sp macro="" textlink="">
      <xdr:nvSpPr>
        <xdr:cNvPr id="3191" name="Text Box 46">
          <a:extLst>
            <a:ext uri="{FF2B5EF4-FFF2-40B4-BE49-F238E27FC236}">
              <a16:creationId xmlns:a16="http://schemas.microsoft.com/office/drawing/2014/main" id="{98DD26E3-B353-4C61-A389-F648016592E2}"/>
            </a:ext>
          </a:extLst>
        </xdr:cNvPr>
        <xdr:cNvSpPr txBox="1">
          <a:spLocks noChangeArrowheads="1"/>
        </xdr:cNvSpPr>
      </xdr:nvSpPr>
      <xdr:spPr bwMode="auto">
        <a:xfrm>
          <a:off x="3933825" y="36356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28575"/>
    <xdr:sp macro="" textlink="">
      <xdr:nvSpPr>
        <xdr:cNvPr id="3192" name="Text Box 43">
          <a:extLst>
            <a:ext uri="{FF2B5EF4-FFF2-40B4-BE49-F238E27FC236}">
              <a16:creationId xmlns:a16="http://schemas.microsoft.com/office/drawing/2014/main" id="{F828CFCD-BDDC-4F7A-BF4F-0A07D80AE0FF}"/>
            </a:ext>
          </a:extLst>
        </xdr:cNvPr>
        <xdr:cNvSpPr txBox="1">
          <a:spLocks noChangeArrowheads="1"/>
        </xdr:cNvSpPr>
      </xdr:nvSpPr>
      <xdr:spPr bwMode="auto">
        <a:xfrm>
          <a:off x="3933825" y="36356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47625"/>
    <xdr:sp macro="" textlink="">
      <xdr:nvSpPr>
        <xdr:cNvPr id="3193" name="Text Box 68">
          <a:extLst>
            <a:ext uri="{FF2B5EF4-FFF2-40B4-BE49-F238E27FC236}">
              <a16:creationId xmlns:a16="http://schemas.microsoft.com/office/drawing/2014/main" id="{570A5499-EC51-49A8-B71F-71BC53885D9C}"/>
            </a:ext>
          </a:extLst>
        </xdr:cNvPr>
        <xdr:cNvSpPr txBox="1">
          <a:spLocks noChangeArrowheads="1"/>
        </xdr:cNvSpPr>
      </xdr:nvSpPr>
      <xdr:spPr bwMode="auto">
        <a:xfrm>
          <a:off x="3933825" y="36356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47625"/>
    <xdr:sp macro="" textlink="">
      <xdr:nvSpPr>
        <xdr:cNvPr id="3194" name="Text Box 69">
          <a:extLst>
            <a:ext uri="{FF2B5EF4-FFF2-40B4-BE49-F238E27FC236}">
              <a16:creationId xmlns:a16="http://schemas.microsoft.com/office/drawing/2014/main" id="{57CE2464-004A-44BF-A3DD-B5F677499813}"/>
            </a:ext>
          </a:extLst>
        </xdr:cNvPr>
        <xdr:cNvSpPr txBox="1">
          <a:spLocks noChangeArrowheads="1"/>
        </xdr:cNvSpPr>
      </xdr:nvSpPr>
      <xdr:spPr bwMode="auto">
        <a:xfrm>
          <a:off x="3933825" y="36356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47625"/>
    <xdr:sp macro="" textlink="">
      <xdr:nvSpPr>
        <xdr:cNvPr id="3195" name="Text Box 70">
          <a:extLst>
            <a:ext uri="{FF2B5EF4-FFF2-40B4-BE49-F238E27FC236}">
              <a16:creationId xmlns:a16="http://schemas.microsoft.com/office/drawing/2014/main" id="{202739E9-9D0C-4FEF-A32C-684FD67DE0C3}"/>
            </a:ext>
          </a:extLst>
        </xdr:cNvPr>
        <xdr:cNvSpPr txBox="1">
          <a:spLocks noChangeArrowheads="1"/>
        </xdr:cNvSpPr>
      </xdr:nvSpPr>
      <xdr:spPr bwMode="auto">
        <a:xfrm>
          <a:off x="3933825" y="36356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47625"/>
    <xdr:sp macro="" textlink="">
      <xdr:nvSpPr>
        <xdr:cNvPr id="3196" name="Text Box 71">
          <a:extLst>
            <a:ext uri="{FF2B5EF4-FFF2-40B4-BE49-F238E27FC236}">
              <a16:creationId xmlns:a16="http://schemas.microsoft.com/office/drawing/2014/main" id="{70E7AE41-0B02-4976-8991-18F1F2FFA5DE}"/>
            </a:ext>
          </a:extLst>
        </xdr:cNvPr>
        <xdr:cNvSpPr txBox="1">
          <a:spLocks noChangeArrowheads="1"/>
        </xdr:cNvSpPr>
      </xdr:nvSpPr>
      <xdr:spPr bwMode="auto">
        <a:xfrm>
          <a:off x="3933825" y="36356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47625"/>
    <xdr:sp macro="" textlink="">
      <xdr:nvSpPr>
        <xdr:cNvPr id="3197" name="Text Box 72">
          <a:extLst>
            <a:ext uri="{FF2B5EF4-FFF2-40B4-BE49-F238E27FC236}">
              <a16:creationId xmlns:a16="http://schemas.microsoft.com/office/drawing/2014/main" id="{6DFEE487-4C99-4434-92E7-F8EA4BFA03D2}"/>
            </a:ext>
          </a:extLst>
        </xdr:cNvPr>
        <xdr:cNvSpPr txBox="1">
          <a:spLocks noChangeArrowheads="1"/>
        </xdr:cNvSpPr>
      </xdr:nvSpPr>
      <xdr:spPr bwMode="auto">
        <a:xfrm>
          <a:off x="3933825" y="36356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47625"/>
    <xdr:sp macro="" textlink="">
      <xdr:nvSpPr>
        <xdr:cNvPr id="3198" name="Text Box 73">
          <a:extLst>
            <a:ext uri="{FF2B5EF4-FFF2-40B4-BE49-F238E27FC236}">
              <a16:creationId xmlns:a16="http://schemas.microsoft.com/office/drawing/2014/main" id="{068A01BD-7BF1-49EF-963E-2B2893802AAC}"/>
            </a:ext>
          </a:extLst>
        </xdr:cNvPr>
        <xdr:cNvSpPr txBox="1">
          <a:spLocks noChangeArrowheads="1"/>
        </xdr:cNvSpPr>
      </xdr:nvSpPr>
      <xdr:spPr bwMode="auto">
        <a:xfrm>
          <a:off x="3933825" y="36356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28575"/>
    <xdr:sp macro="" textlink="">
      <xdr:nvSpPr>
        <xdr:cNvPr id="3199" name="Text Box 46">
          <a:extLst>
            <a:ext uri="{FF2B5EF4-FFF2-40B4-BE49-F238E27FC236}">
              <a16:creationId xmlns:a16="http://schemas.microsoft.com/office/drawing/2014/main" id="{C7AC52B9-8912-47C2-9D08-A5B69D34E2E7}"/>
            </a:ext>
          </a:extLst>
        </xdr:cNvPr>
        <xdr:cNvSpPr txBox="1">
          <a:spLocks noChangeArrowheads="1"/>
        </xdr:cNvSpPr>
      </xdr:nvSpPr>
      <xdr:spPr bwMode="auto">
        <a:xfrm>
          <a:off x="3933825" y="36356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28575"/>
    <xdr:sp macro="" textlink="">
      <xdr:nvSpPr>
        <xdr:cNvPr id="3200" name="Text Box 43">
          <a:extLst>
            <a:ext uri="{FF2B5EF4-FFF2-40B4-BE49-F238E27FC236}">
              <a16:creationId xmlns:a16="http://schemas.microsoft.com/office/drawing/2014/main" id="{B101F713-3585-4D0E-8220-05D11D5CA65A}"/>
            </a:ext>
          </a:extLst>
        </xdr:cNvPr>
        <xdr:cNvSpPr txBox="1">
          <a:spLocks noChangeArrowheads="1"/>
        </xdr:cNvSpPr>
      </xdr:nvSpPr>
      <xdr:spPr bwMode="auto">
        <a:xfrm>
          <a:off x="3933825" y="36356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28575"/>
    <xdr:sp macro="" textlink="">
      <xdr:nvSpPr>
        <xdr:cNvPr id="3201" name="Text Box 46">
          <a:extLst>
            <a:ext uri="{FF2B5EF4-FFF2-40B4-BE49-F238E27FC236}">
              <a16:creationId xmlns:a16="http://schemas.microsoft.com/office/drawing/2014/main" id="{3527D5B8-B6EC-4A32-A13C-2BB7E98B1E0E}"/>
            </a:ext>
          </a:extLst>
        </xdr:cNvPr>
        <xdr:cNvSpPr txBox="1">
          <a:spLocks noChangeArrowheads="1"/>
        </xdr:cNvSpPr>
      </xdr:nvSpPr>
      <xdr:spPr bwMode="auto">
        <a:xfrm>
          <a:off x="3933825" y="36356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28575"/>
    <xdr:sp macro="" textlink="">
      <xdr:nvSpPr>
        <xdr:cNvPr id="3202" name="Text Box 43">
          <a:extLst>
            <a:ext uri="{FF2B5EF4-FFF2-40B4-BE49-F238E27FC236}">
              <a16:creationId xmlns:a16="http://schemas.microsoft.com/office/drawing/2014/main" id="{0FC41940-CFEA-4C91-AB4E-5125BB8A13C8}"/>
            </a:ext>
          </a:extLst>
        </xdr:cNvPr>
        <xdr:cNvSpPr txBox="1">
          <a:spLocks noChangeArrowheads="1"/>
        </xdr:cNvSpPr>
      </xdr:nvSpPr>
      <xdr:spPr bwMode="auto">
        <a:xfrm>
          <a:off x="3933825" y="36356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180</xdr:row>
      <xdr:rowOff>0</xdr:rowOff>
    </xdr:from>
    <xdr:ext cx="0" cy="171450"/>
    <xdr:sp macro="" textlink="">
      <xdr:nvSpPr>
        <xdr:cNvPr id="3203" name="Text Box 10">
          <a:extLst>
            <a:ext uri="{FF2B5EF4-FFF2-40B4-BE49-F238E27FC236}">
              <a16:creationId xmlns:a16="http://schemas.microsoft.com/office/drawing/2014/main" id="{042B37CF-2051-4AAA-830A-D8B6C138CB46}"/>
            </a:ext>
          </a:extLst>
        </xdr:cNvPr>
        <xdr:cNvSpPr txBox="1">
          <a:spLocks noChangeArrowheads="1"/>
        </xdr:cNvSpPr>
      </xdr:nvSpPr>
      <xdr:spPr bwMode="auto">
        <a:xfrm>
          <a:off x="1057275" y="363569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171450"/>
    <xdr:sp macro="" textlink="">
      <xdr:nvSpPr>
        <xdr:cNvPr id="3204" name="Text Box 65">
          <a:extLst>
            <a:ext uri="{FF2B5EF4-FFF2-40B4-BE49-F238E27FC236}">
              <a16:creationId xmlns:a16="http://schemas.microsoft.com/office/drawing/2014/main" id="{18E00C16-B44D-4256-9C88-F4A2B3A04CD1}"/>
            </a:ext>
          </a:extLst>
        </xdr:cNvPr>
        <xdr:cNvSpPr txBox="1">
          <a:spLocks noChangeArrowheads="1"/>
        </xdr:cNvSpPr>
      </xdr:nvSpPr>
      <xdr:spPr bwMode="auto">
        <a:xfrm>
          <a:off x="3933825" y="36356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171450"/>
    <xdr:sp macro="" textlink="">
      <xdr:nvSpPr>
        <xdr:cNvPr id="3205" name="Text Box 91">
          <a:extLst>
            <a:ext uri="{FF2B5EF4-FFF2-40B4-BE49-F238E27FC236}">
              <a16:creationId xmlns:a16="http://schemas.microsoft.com/office/drawing/2014/main" id="{7A2B3797-D5E0-476D-892A-A12DBEA86D41}"/>
            </a:ext>
          </a:extLst>
        </xdr:cNvPr>
        <xdr:cNvSpPr txBox="1">
          <a:spLocks noChangeArrowheads="1"/>
        </xdr:cNvSpPr>
      </xdr:nvSpPr>
      <xdr:spPr bwMode="auto">
        <a:xfrm>
          <a:off x="3933825" y="36356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171450"/>
    <xdr:sp macro="" textlink="">
      <xdr:nvSpPr>
        <xdr:cNvPr id="3206" name="Text Box 65">
          <a:extLst>
            <a:ext uri="{FF2B5EF4-FFF2-40B4-BE49-F238E27FC236}">
              <a16:creationId xmlns:a16="http://schemas.microsoft.com/office/drawing/2014/main" id="{E0B78A3C-A05C-48EC-A7BE-93153941C345}"/>
            </a:ext>
          </a:extLst>
        </xdr:cNvPr>
        <xdr:cNvSpPr txBox="1">
          <a:spLocks noChangeArrowheads="1"/>
        </xdr:cNvSpPr>
      </xdr:nvSpPr>
      <xdr:spPr bwMode="auto">
        <a:xfrm>
          <a:off x="3933825" y="36356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180</xdr:row>
      <xdr:rowOff>0</xdr:rowOff>
    </xdr:from>
    <xdr:ext cx="76200" cy="171450"/>
    <xdr:sp macro="" textlink="">
      <xdr:nvSpPr>
        <xdr:cNvPr id="3207" name="Text Box 46">
          <a:extLst>
            <a:ext uri="{FF2B5EF4-FFF2-40B4-BE49-F238E27FC236}">
              <a16:creationId xmlns:a16="http://schemas.microsoft.com/office/drawing/2014/main" id="{5AB14502-6854-4457-9DFA-6F1FF9D34ACD}"/>
            </a:ext>
          </a:extLst>
        </xdr:cNvPr>
        <xdr:cNvSpPr txBox="1">
          <a:spLocks noChangeArrowheads="1"/>
        </xdr:cNvSpPr>
      </xdr:nvSpPr>
      <xdr:spPr bwMode="auto">
        <a:xfrm>
          <a:off x="4676775" y="36356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180</xdr:row>
      <xdr:rowOff>0</xdr:rowOff>
    </xdr:from>
    <xdr:ext cx="76200" cy="171450"/>
    <xdr:sp macro="" textlink="">
      <xdr:nvSpPr>
        <xdr:cNvPr id="3208" name="Text Box 43">
          <a:extLst>
            <a:ext uri="{FF2B5EF4-FFF2-40B4-BE49-F238E27FC236}">
              <a16:creationId xmlns:a16="http://schemas.microsoft.com/office/drawing/2014/main" id="{9167C24B-5AA6-4621-8ECF-663AD3467F07}"/>
            </a:ext>
          </a:extLst>
        </xdr:cNvPr>
        <xdr:cNvSpPr txBox="1">
          <a:spLocks noChangeArrowheads="1"/>
        </xdr:cNvSpPr>
      </xdr:nvSpPr>
      <xdr:spPr bwMode="auto">
        <a:xfrm>
          <a:off x="4676775" y="36356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66675"/>
    <xdr:sp macro="" textlink="">
      <xdr:nvSpPr>
        <xdr:cNvPr id="3209" name="Text Box 68">
          <a:extLst>
            <a:ext uri="{FF2B5EF4-FFF2-40B4-BE49-F238E27FC236}">
              <a16:creationId xmlns:a16="http://schemas.microsoft.com/office/drawing/2014/main" id="{FF8EDFB9-31E3-4953-8747-AB838D938A8B}"/>
            </a:ext>
          </a:extLst>
        </xdr:cNvPr>
        <xdr:cNvSpPr txBox="1">
          <a:spLocks noChangeArrowheads="1"/>
        </xdr:cNvSpPr>
      </xdr:nvSpPr>
      <xdr:spPr bwMode="auto">
        <a:xfrm>
          <a:off x="3933825" y="36356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66675"/>
    <xdr:sp macro="" textlink="">
      <xdr:nvSpPr>
        <xdr:cNvPr id="3210" name="Text Box 69">
          <a:extLst>
            <a:ext uri="{FF2B5EF4-FFF2-40B4-BE49-F238E27FC236}">
              <a16:creationId xmlns:a16="http://schemas.microsoft.com/office/drawing/2014/main" id="{A10A1094-7B2B-45D2-9D74-47C0D4980AFC}"/>
            </a:ext>
          </a:extLst>
        </xdr:cNvPr>
        <xdr:cNvSpPr txBox="1">
          <a:spLocks noChangeArrowheads="1"/>
        </xdr:cNvSpPr>
      </xdr:nvSpPr>
      <xdr:spPr bwMode="auto">
        <a:xfrm>
          <a:off x="3933825" y="36356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66675"/>
    <xdr:sp macro="" textlink="">
      <xdr:nvSpPr>
        <xdr:cNvPr id="3211" name="Text Box 70">
          <a:extLst>
            <a:ext uri="{FF2B5EF4-FFF2-40B4-BE49-F238E27FC236}">
              <a16:creationId xmlns:a16="http://schemas.microsoft.com/office/drawing/2014/main" id="{3328B20C-9757-4611-8BEA-0447F7BDC00A}"/>
            </a:ext>
          </a:extLst>
        </xdr:cNvPr>
        <xdr:cNvSpPr txBox="1">
          <a:spLocks noChangeArrowheads="1"/>
        </xdr:cNvSpPr>
      </xdr:nvSpPr>
      <xdr:spPr bwMode="auto">
        <a:xfrm>
          <a:off x="3933825" y="36356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66675"/>
    <xdr:sp macro="" textlink="">
      <xdr:nvSpPr>
        <xdr:cNvPr id="3212" name="Text Box 71">
          <a:extLst>
            <a:ext uri="{FF2B5EF4-FFF2-40B4-BE49-F238E27FC236}">
              <a16:creationId xmlns:a16="http://schemas.microsoft.com/office/drawing/2014/main" id="{0143A7C7-DE9D-4853-A7E0-7A9C048725BD}"/>
            </a:ext>
          </a:extLst>
        </xdr:cNvPr>
        <xdr:cNvSpPr txBox="1">
          <a:spLocks noChangeArrowheads="1"/>
        </xdr:cNvSpPr>
      </xdr:nvSpPr>
      <xdr:spPr bwMode="auto">
        <a:xfrm>
          <a:off x="3933825" y="36356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66675"/>
    <xdr:sp macro="" textlink="">
      <xdr:nvSpPr>
        <xdr:cNvPr id="3213" name="Text Box 72">
          <a:extLst>
            <a:ext uri="{FF2B5EF4-FFF2-40B4-BE49-F238E27FC236}">
              <a16:creationId xmlns:a16="http://schemas.microsoft.com/office/drawing/2014/main" id="{CB3D9EC9-C56A-4ABF-A127-E371E91BBF98}"/>
            </a:ext>
          </a:extLst>
        </xdr:cNvPr>
        <xdr:cNvSpPr txBox="1">
          <a:spLocks noChangeArrowheads="1"/>
        </xdr:cNvSpPr>
      </xdr:nvSpPr>
      <xdr:spPr bwMode="auto">
        <a:xfrm>
          <a:off x="3933825" y="36356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66675"/>
    <xdr:sp macro="" textlink="">
      <xdr:nvSpPr>
        <xdr:cNvPr id="3214" name="Text Box 73">
          <a:extLst>
            <a:ext uri="{FF2B5EF4-FFF2-40B4-BE49-F238E27FC236}">
              <a16:creationId xmlns:a16="http://schemas.microsoft.com/office/drawing/2014/main" id="{9A2C5171-0F64-48FB-9D31-CDCAD6F8C6B8}"/>
            </a:ext>
          </a:extLst>
        </xdr:cNvPr>
        <xdr:cNvSpPr txBox="1">
          <a:spLocks noChangeArrowheads="1"/>
        </xdr:cNvSpPr>
      </xdr:nvSpPr>
      <xdr:spPr bwMode="auto">
        <a:xfrm>
          <a:off x="3933825" y="36356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28575"/>
    <xdr:sp macro="" textlink="">
      <xdr:nvSpPr>
        <xdr:cNvPr id="3215" name="Text Box 46">
          <a:extLst>
            <a:ext uri="{FF2B5EF4-FFF2-40B4-BE49-F238E27FC236}">
              <a16:creationId xmlns:a16="http://schemas.microsoft.com/office/drawing/2014/main" id="{D0762AD9-5BB2-4E18-BDE9-8A507B812C97}"/>
            </a:ext>
          </a:extLst>
        </xdr:cNvPr>
        <xdr:cNvSpPr txBox="1">
          <a:spLocks noChangeArrowheads="1"/>
        </xdr:cNvSpPr>
      </xdr:nvSpPr>
      <xdr:spPr bwMode="auto">
        <a:xfrm>
          <a:off x="3933825" y="36356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28575"/>
    <xdr:sp macro="" textlink="">
      <xdr:nvSpPr>
        <xdr:cNvPr id="3216" name="Text Box 43">
          <a:extLst>
            <a:ext uri="{FF2B5EF4-FFF2-40B4-BE49-F238E27FC236}">
              <a16:creationId xmlns:a16="http://schemas.microsoft.com/office/drawing/2014/main" id="{EDFF306B-83B7-4BE2-A674-1CD216F4BD1D}"/>
            </a:ext>
          </a:extLst>
        </xdr:cNvPr>
        <xdr:cNvSpPr txBox="1">
          <a:spLocks noChangeArrowheads="1"/>
        </xdr:cNvSpPr>
      </xdr:nvSpPr>
      <xdr:spPr bwMode="auto">
        <a:xfrm>
          <a:off x="3933825" y="36356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28575"/>
    <xdr:sp macro="" textlink="">
      <xdr:nvSpPr>
        <xdr:cNvPr id="3217" name="Text Box 46">
          <a:extLst>
            <a:ext uri="{FF2B5EF4-FFF2-40B4-BE49-F238E27FC236}">
              <a16:creationId xmlns:a16="http://schemas.microsoft.com/office/drawing/2014/main" id="{82A2251A-2ABF-4300-B387-4BEC52C83724}"/>
            </a:ext>
          </a:extLst>
        </xdr:cNvPr>
        <xdr:cNvSpPr txBox="1">
          <a:spLocks noChangeArrowheads="1"/>
        </xdr:cNvSpPr>
      </xdr:nvSpPr>
      <xdr:spPr bwMode="auto">
        <a:xfrm>
          <a:off x="3933825" y="36356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28575"/>
    <xdr:sp macro="" textlink="">
      <xdr:nvSpPr>
        <xdr:cNvPr id="3218" name="Text Box 43">
          <a:extLst>
            <a:ext uri="{FF2B5EF4-FFF2-40B4-BE49-F238E27FC236}">
              <a16:creationId xmlns:a16="http://schemas.microsoft.com/office/drawing/2014/main" id="{5E59EE1F-3C9B-4F2E-B3FC-8D0DE2EAF210}"/>
            </a:ext>
          </a:extLst>
        </xdr:cNvPr>
        <xdr:cNvSpPr txBox="1">
          <a:spLocks noChangeArrowheads="1"/>
        </xdr:cNvSpPr>
      </xdr:nvSpPr>
      <xdr:spPr bwMode="auto">
        <a:xfrm>
          <a:off x="3933825" y="36356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66675"/>
    <xdr:sp macro="" textlink="">
      <xdr:nvSpPr>
        <xdr:cNvPr id="3219" name="Text Box 68">
          <a:extLst>
            <a:ext uri="{FF2B5EF4-FFF2-40B4-BE49-F238E27FC236}">
              <a16:creationId xmlns:a16="http://schemas.microsoft.com/office/drawing/2014/main" id="{48FA39B3-7345-44EC-B4F0-83108CA279A9}"/>
            </a:ext>
          </a:extLst>
        </xdr:cNvPr>
        <xdr:cNvSpPr txBox="1">
          <a:spLocks noChangeArrowheads="1"/>
        </xdr:cNvSpPr>
      </xdr:nvSpPr>
      <xdr:spPr bwMode="auto">
        <a:xfrm>
          <a:off x="3933825" y="36356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66675"/>
    <xdr:sp macro="" textlink="">
      <xdr:nvSpPr>
        <xdr:cNvPr id="3220" name="Text Box 69">
          <a:extLst>
            <a:ext uri="{FF2B5EF4-FFF2-40B4-BE49-F238E27FC236}">
              <a16:creationId xmlns:a16="http://schemas.microsoft.com/office/drawing/2014/main" id="{107AB002-3B4C-4D56-8AA4-797E141B630B}"/>
            </a:ext>
          </a:extLst>
        </xdr:cNvPr>
        <xdr:cNvSpPr txBox="1">
          <a:spLocks noChangeArrowheads="1"/>
        </xdr:cNvSpPr>
      </xdr:nvSpPr>
      <xdr:spPr bwMode="auto">
        <a:xfrm>
          <a:off x="3933825" y="36356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66675"/>
    <xdr:sp macro="" textlink="">
      <xdr:nvSpPr>
        <xdr:cNvPr id="3221" name="Text Box 70">
          <a:extLst>
            <a:ext uri="{FF2B5EF4-FFF2-40B4-BE49-F238E27FC236}">
              <a16:creationId xmlns:a16="http://schemas.microsoft.com/office/drawing/2014/main" id="{39B51798-73F3-4F30-9A5E-1E6D73F48B64}"/>
            </a:ext>
          </a:extLst>
        </xdr:cNvPr>
        <xdr:cNvSpPr txBox="1">
          <a:spLocks noChangeArrowheads="1"/>
        </xdr:cNvSpPr>
      </xdr:nvSpPr>
      <xdr:spPr bwMode="auto">
        <a:xfrm>
          <a:off x="3933825" y="36356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66675"/>
    <xdr:sp macro="" textlink="">
      <xdr:nvSpPr>
        <xdr:cNvPr id="3222" name="Text Box 71">
          <a:extLst>
            <a:ext uri="{FF2B5EF4-FFF2-40B4-BE49-F238E27FC236}">
              <a16:creationId xmlns:a16="http://schemas.microsoft.com/office/drawing/2014/main" id="{0FBF21D1-9862-4B84-B273-50C92B004330}"/>
            </a:ext>
          </a:extLst>
        </xdr:cNvPr>
        <xdr:cNvSpPr txBox="1">
          <a:spLocks noChangeArrowheads="1"/>
        </xdr:cNvSpPr>
      </xdr:nvSpPr>
      <xdr:spPr bwMode="auto">
        <a:xfrm>
          <a:off x="3933825" y="36356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66675"/>
    <xdr:sp macro="" textlink="">
      <xdr:nvSpPr>
        <xdr:cNvPr id="3223" name="Text Box 72">
          <a:extLst>
            <a:ext uri="{FF2B5EF4-FFF2-40B4-BE49-F238E27FC236}">
              <a16:creationId xmlns:a16="http://schemas.microsoft.com/office/drawing/2014/main" id="{DE0B5C39-4C38-4714-A9EC-0AAA3CD20984}"/>
            </a:ext>
          </a:extLst>
        </xdr:cNvPr>
        <xdr:cNvSpPr txBox="1">
          <a:spLocks noChangeArrowheads="1"/>
        </xdr:cNvSpPr>
      </xdr:nvSpPr>
      <xdr:spPr bwMode="auto">
        <a:xfrm>
          <a:off x="3933825" y="36356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66675"/>
    <xdr:sp macro="" textlink="">
      <xdr:nvSpPr>
        <xdr:cNvPr id="3224" name="Text Box 73">
          <a:extLst>
            <a:ext uri="{FF2B5EF4-FFF2-40B4-BE49-F238E27FC236}">
              <a16:creationId xmlns:a16="http://schemas.microsoft.com/office/drawing/2014/main" id="{C3F6CBEB-638F-4B7B-AC0C-3B91B288CB3D}"/>
            </a:ext>
          </a:extLst>
        </xdr:cNvPr>
        <xdr:cNvSpPr txBox="1">
          <a:spLocks noChangeArrowheads="1"/>
        </xdr:cNvSpPr>
      </xdr:nvSpPr>
      <xdr:spPr bwMode="auto">
        <a:xfrm>
          <a:off x="3933825" y="36356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28575"/>
    <xdr:sp macro="" textlink="">
      <xdr:nvSpPr>
        <xdr:cNvPr id="3225" name="Text Box 46">
          <a:extLst>
            <a:ext uri="{FF2B5EF4-FFF2-40B4-BE49-F238E27FC236}">
              <a16:creationId xmlns:a16="http://schemas.microsoft.com/office/drawing/2014/main" id="{90F790CF-83DC-4915-9B9F-BCF1DD1773AE}"/>
            </a:ext>
          </a:extLst>
        </xdr:cNvPr>
        <xdr:cNvSpPr txBox="1">
          <a:spLocks noChangeArrowheads="1"/>
        </xdr:cNvSpPr>
      </xdr:nvSpPr>
      <xdr:spPr bwMode="auto">
        <a:xfrm>
          <a:off x="3933825" y="36356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28575"/>
    <xdr:sp macro="" textlink="">
      <xdr:nvSpPr>
        <xdr:cNvPr id="3226" name="Text Box 43">
          <a:extLst>
            <a:ext uri="{FF2B5EF4-FFF2-40B4-BE49-F238E27FC236}">
              <a16:creationId xmlns:a16="http://schemas.microsoft.com/office/drawing/2014/main" id="{2E5A89B5-EBA8-480B-8BAE-E4844660AD31}"/>
            </a:ext>
          </a:extLst>
        </xdr:cNvPr>
        <xdr:cNvSpPr txBox="1">
          <a:spLocks noChangeArrowheads="1"/>
        </xdr:cNvSpPr>
      </xdr:nvSpPr>
      <xdr:spPr bwMode="auto">
        <a:xfrm>
          <a:off x="3933825" y="36356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28575"/>
    <xdr:sp macro="" textlink="">
      <xdr:nvSpPr>
        <xdr:cNvPr id="3227" name="Text Box 46">
          <a:extLst>
            <a:ext uri="{FF2B5EF4-FFF2-40B4-BE49-F238E27FC236}">
              <a16:creationId xmlns:a16="http://schemas.microsoft.com/office/drawing/2014/main" id="{A9BD1618-FD30-4D4A-B98D-95C2BA18DDE1}"/>
            </a:ext>
          </a:extLst>
        </xdr:cNvPr>
        <xdr:cNvSpPr txBox="1">
          <a:spLocks noChangeArrowheads="1"/>
        </xdr:cNvSpPr>
      </xdr:nvSpPr>
      <xdr:spPr bwMode="auto">
        <a:xfrm>
          <a:off x="3933825" y="36356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28575"/>
    <xdr:sp macro="" textlink="">
      <xdr:nvSpPr>
        <xdr:cNvPr id="3228" name="Text Box 43">
          <a:extLst>
            <a:ext uri="{FF2B5EF4-FFF2-40B4-BE49-F238E27FC236}">
              <a16:creationId xmlns:a16="http://schemas.microsoft.com/office/drawing/2014/main" id="{73039304-9C98-494B-9ECC-152888852FF1}"/>
            </a:ext>
          </a:extLst>
        </xdr:cNvPr>
        <xdr:cNvSpPr txBox="1">
          <a:spLocks noChangeArrowheads="1"/>
        </xdr:cNvSpPr>
      </xdr:nvSpPr>
      <xdr:spPr bwMode="auto">
        <a:xfrm>
          <a:off x="3933825" y="36356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47625"/>
    <xdr:sp macro="" textlink="">
      <xdr:nvSpPr>
        <xdr:cNvPr id="3229" name="Text Box 68">
          <a:extLst>
            <a:ext uri="{FF2B5EF4-FFF2-40B4-BE49-F238E27FC236}">
              <a16:creationId xmlns:a16="http://schemas.microsoft.com/office/drawing/2014/main" id="{563E79D2-966D-48A3-8014-B57013B78782}"/>
            </a:ext>
          </a:extLst>
        </xdr:cNvPr>
        <xdr:cNvSpPr txBox="1">
          <a:spLocks noChangeArrowheads="1"/>
        </xdr:cNvSpPr>
      </xdr:nvSpPr>
      <xdr:spPr bwMode="auto">
        <a:xfrm>
          <a:off x="3933825" y="36356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47625"/>
    <xdr:sp macro="" textlink="">
      <xdr:nvSpPr>
        <xdr:cNvPr id="3230" name="Text Box 69">
          <a:extLst>
            <a:ext uri="{FF2B5EF4-FFF2-40B4-BE49-F238E27FC236}">
              <a16:creationId xmlns:a16="http://schemas.microsoft.com/office/drawing/2014/main" id="{F9BF94FD-C3AC-48C5-A20B-35133532B3F3}"/>
            </a:ext>
          </a:extLst>
        </xdr:cNvPr>
        <xdr:cNvSpPr txBox="1">
          <a:spLocks noChangeArrowheads="1"/>
        </xdr:cNvSpPr>
      </xdr:nvSpPr>
      <xdr:spPr bwMode="auto">
        <a:xfrm>
          <a:off x="3933825" y="36356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47625"/>
    <xdr:sp macro="" textlink="">
      <xdr:nvSpPr>
        <xdr:cNvPr id="3231" name="Text Box 70">
          <a:extLst>
            <a:ext uri="{FF2B5EF4-FFF2-40B4-BE49-F238E27FC236}">
              <a16:creationId xmlns:a16="http://schemas.microsoft.com/office/drawing/2014/main" id="{07466CFE-34B7-4BE0-B15D-A3BEBDDCA860}"/>
            </a:ext>
          </a:extLst>
        </xdr:cNvPr>
        <xdr:cNvSpPr txBox="1">
          <a:spLocks noChangeArrowheads="1"/>
        </xdr:cNvSpPr>
      </xdr:nvSpPr>
      <xdr:spPr bwMode="auto">
        <a:xfrm>
          <a:off x="3933825" y="36356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47625"/>
    <xdr:sp macro="" textlink="">
      <xdr:nvSpPr>
        <xdr:cNvPr id="3232" name="Text Box 71">
          <a:extLst>
            <a:ext uri="{FF2B5EF4-FFF2-40B4-BE49-F238E27FC236}">
              <a16:creationId xmlns:a16="http://schemas.microsoft.com/office/drawing/2014/main" id="{065697C4-61FD-4DCF-9090-D3E08298DD65}"/>
            </a:ext>
          </a:extLst>
        </xdr:cNvPr>
        <xdr:cNvSpPr txBox="1">
          <a:spLocks noChangeArrowheads="1"/>
        </xdr:cNvSpPr>
      </xdr:nvSpPr>
      <xdr:spPr bwMode="auto">
        <a:xfrm>
          <a:off x="3933825" y="36356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47625"/>
    <xdr:sp macro="" textlink="">
      <xdr:nvSpPr>
        <xdr:cNvPr id="3233" name="Text Box 72">
          <a:extLst>
            <a:ext uri="{FF2B5EF4-FFF2-40B4-BE49-F238E27FC236}">
              <a16:creationId xmlns:a16="http://schemas.microsoft.com/office/drawing/2014/main" id="{1EC198EB-3413-48CB-B2B5-EF3A06389C90}"/>
            </a:ext>
          </a:extLst>
        </xdr:cNvPr>
        <xdr:cNvSpPr txBox="1">
          <a:spLocks noChangeArrowheads="1"/>
        </xdr:cNvSpPr>
      </xdr:nvSpPr>
      <xdr:spPr bwMode="auto">
        <a:xfrm>
          <a:off x="3933825" y="36356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47625"/>
    <xdr:sp macro="" textlink="">
      <xdr:nvSpPr>
        <xdr:cNvPr id="3234" name="Text Box 73">
          <a:extLst>
            <a:ext uri="{FF2B5EF4-FFF2-40B4-BE49-F238E27FC236}">
              <a16:creationId xmlns:a16="http://schemas.microsoft.com/office/drawing/2014/main" id="{8C9CC6E0-8857-4486-9469-63EB3167FC9C}"/>
            </a:ext>
          </a:extLst>
        </xdr:cNvPr>
        <xdr:cNvSpPr txBox="1">
          <a:spLocks noChangeArrowheads="1"/>
        </xdr:cNvSpPr>
      </xdr:nvSpPr>
      <xdr:spPr bwMode="auto">
        <a:xfrm>
          <a:off x="3933825" y="36356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28575"/>
    <xdr:sp macro="" textlink="">
      <xdr:nvSpPr>
        <xdr:cNvPr id="3235" name="Text Box 46">
          <a:extLst>
            <a:ext uri="{FF2B5EF4-FFF2-40B4-BE49-F238E27FC236}">
              <a16:creationId xmlns:a16="http://schemas.microsoft.com/office/drawing/2014/main" id="{22BB15A2-6E03-49A6-BFD1-95090E24345D}"/>
            </a:ext>
          </a:extLst>
        </xdr:cNvPr>
        <xdr:cNvSpPr txBox="1">
          <a:spLocks noChangeArrowheads="1"/>
        </xdr:cNvSpPr>
      </xdr:nvSpPr>
      <xdr:spPr bwMode="auto">
        <a:xfrm>
          <a:off x="3933825" y="36356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28575"/>
    <xdr:sp macro="" textlink="">
      <xdr:nvSpPr>
        <xdr:cNvPr id="3236" name="Text Box 43">
          <a:extLst>
            <a:ext uri="{FF2B5EF4-FFF2-40B4-BE49-F238E27FC236}">
              <a16:creationId xmlns:a16="http://schemas.microsoft.com/office/drawing/2014/main" id="{F289DD71-F859-4046-843B-69288E9A6B97}"/>
            </a:ext>
          </a:extLst>
        </xdr:cNvPr>
        <xdr:cNvSpPr txBox="1">
          <a:spLocks noChangeArrowheads="1"/>
        </xdr:cNvSpPr>
      </xdr:nvSpPr>
      <xdr:spPr bwMode="auto">
        <a:xfrm>
          <a:off x="3933825" y="36356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28575"/>
    <xdr:sp macro="" textlink="">
      <xdr:nvSpPr>
        <xdr:cNvPr id="3237" name="Text Box 46">
          <a:extLst>
            <a:ext uri="{FF2B5EF4-FFF2-40B4-BE49-F238E27FC236}">
              <a16:creationId xmlns:a16="http://schemas.microsoft.com/office/drawing/2014/main" id="{26554551-53EB-45E2-A6DC-9C5959093D8F}"/>
            </a:ext>
          </a:extLst>
        </xdr:cNvPr>
        <xdr:cNvSpPr txBox="1">
          <a:spLocks noChangeArrowheads="1"/>
        </xdr:cNvSpPr>
      </xdr:nvSpPr>
      <xdr:spPr bwMode="auto">
        <a:xfrm>
          <a:off x="3933825" y="36356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28575"/>
    <xdr:sp macro="" textlink="">
      <xdr:nvSpPr>
        <xdr:cNvPr id="3238" name="Text Box 43">
          <a:extLst>
            <a:ext uri="{FF2B5EF4-FFF2-40B4-BE49-F238E27FC236}">
              <a16:creationId xmlns:a16="http://schemas.microsoft.com/office/drawing/2014/main" id="{E5E2B4E3-ED68-4F85-8D2E-E2D0DFDB4157}"/>
            </a:ext>
          </a:extLst>
        </xdr:cNvPr>
        <xdr:cNvSpPr txBox="1">
          <a:spLocks noChangeArrowheads="1"/>
        </xdr:cNvSpPr>
      </xdr:nvSpPr>
      <xdr:spPr bwMode="auto">
        <a:xfrm>
          <a:off x="3933825" y="36356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180</xdr:row>
      <xdr:rowOff>0</xdr:rowOff>
    </xdr:from>
    <xdr:ext cx="0" cy="171450"/>
    <xdr:sp macro="" textlink="">
      <xdr:nvSpPr>
        <xdr:cNvPr id="3239" name="Text Box 10">
          <a:extLst>
            <a:ext uri="{FF2B5EF4-FFF2-40B4-BE49-F238E27FC236}">
              <a16:creationId xmlns:a16="http://schemas.microsoft.com/office/drawing/2014/main" id="{6670C341-0817-447A-A4F5-2C6D5C01312D}"/>
            </a:ext>
          </a:extLst>
        </xdr:cNvPr>
        <xdr:cNvSpPr txBox="1">
          <a:spLocks noChangeArrowheads="1"/>
        </xdr:cNvSpPr>
      </xdr:nvSpPr>
      <xdr:spPr bwMode="auto">
        <a:xfrm>
          <a:off x="1057275" y="363569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171450"/>
    <xdr:sp macro="" textlink="">
      <xdr:nvSpPr>
        <xdr:cNvPr id="3240" name="Text Box 65">
          <a:extLst>
            <a:ext uri="{FF2B5EF4-FFF2-40B4-BE49-F238E27FC236}">
              <a16:creationId xmlns:a16="http://schemas.microsoft.com/office/drawing/2014/main" id="{2811DE64-50A6-40F7-A508-7336D7706B08}"/>
            </a:ext>
          </a:extLst>
        </xdr:cNvPr>
        <xdr:cNvSpPr txBox="1">
          <a:spLocks noChangeArrowheads="1"/>
        </xdr:cNvSpPr>
      </xdr:nvSpPr>
      <xdr:spPr bwMode="auto">
        <a:xfrm>
          <a:off x="3933825" y="36356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171450"/>
    <xdr:sp macro="" textlink="">
      <xdr:nvSpPr>
        <xdr:cNvPr id="3241" name="Text Box 91">
          <a:extLst>
            <a:ext uri="{FF2B5EF4-FFF2-40B4-BE49-F238E27FC236}">
              <a16:creationId xmlns:a16="http://schemas.microsoft.com/office/drawing/2014/main" id="{FE37C9C6-7192-4C64-A099-0A272B749138}"/>
            </a:ext>
          </a:extLst>
        </xdr:cNvPr>
        <xdr:cNvSpPr txBox="1">
          <a:spLocks noChangeArrowheads="1"/>
        </xdr:cNvSpPr>
      </xdr:nvSpPr>
      <xdr:spPr bwMode="auto">
        <a:xfrm>
          <a:off x="3933825" y="36356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171450"/>
    <xdr:sp macro="" textlink="">
      <xdr:nvSpPr>
        <xdr:cNvPr id="3242" name="Text Box 65">
          <a:extLst>
            <a:ext uri="{FF2B5EF4-FFF2-40B4-BE49-F238E27FC236}">
              <a16:creationId xmlns:a16="http://schemas.microsoft.com/office/drawing/2014/main" id="{D4B3452E-F7B9-4B86-A464-4054C223A87C}"/>
            </a:ext>
          </a:extLst>
        </xdr:cNvPr>
        <xdr:cNvSpPr txBox="1">
          <a:spLocks noChangeArrowheads="1"/>
        </xdr:cNvSpPr>
      </xdr:nvSpPr>
      <xdr:spPr bwMode="auto">
        <a:xfrm>
          <a:off x="3933825" y="36356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180</xdr:row>
      <xdr:rowOff>0</xdr:rowOff>
    </xdr:from>
    <xdr:ext cx="76200" cy="171450"/>
    <xdr:sp macro="" textlink="">
      <xdr:nvSpPr>
        <xdr:cNvPr id="3243" name="Text Box 46">
          <a:extLst>
            <a:ext uri="{FF2B5EF4-FFF2-40B4-BE49-F238E27FC236}">
              <a16:creationId xmlns:a16="http://schemas.microsoft.com/office/drawing/2014/main" id="{044B2267-C063-4AA9-BA13-AD0B11B81A9D}"/>
            </a:ext>
          </a:extLst>
        </xdr:cNvPr>
        <xdr:cNvSpPr txBox="1">
          <a:spLocks noChangeArrowheads="1"/>
        </xdr:cNvSpPr>
      </xdr:nvSpPr>
      <xdr:spPr bwMode="auto">
        <a:xfrm>
          <a:off x="4676775" y="36356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180</xdr:row>
      <xdr:rowOff>0</xdr:rowOff>
    </xdr:from>
    <xdr:ext cx="76200" cy="171450"/>
    <xdr:sp macro="" textlink="">
      <xdr:nvSpPr>
        <xdr:cNvPr id="3244" name="Text Box 43">
          <a:extLst>
            <a:ext uri="{FF2B5EF4-FFF2-40B4-BE49-F238E27FC236}">
              <a16:creationId xmlns:a16="http://schemas.microsoft.com/office/drawing/2014/main" id="{63EBDAF5-1126-4D11-B50F-CD18C376DE7F}"/>
            </a:ext>
          </a:extLst>
        </xdr:cNvPr>
        <xdr:cNvSpPr txBox="1">
          <a:spLocks noChangeArrowheads="1"/>
        </xdr:cNvSpPr>
      </xdr:nvSpPr>
      <xdr:spPr bwMode="auto">
        <a:xfrm>
          <a:off x="4676775" y="36356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66675"/>
    <xdr:sp macro="" textlink="">
      <xdr:nvSpPr>
        <xdr:cNvPr id="3245" name="Text Box 68">
          <a:extLst>
            <a:ext uri="{FF2B5EF4-FFF2-40B4-BE49-F238E27FC236}">
              <a16:creationId xmlns:a16="http://schemas.microsoft.com/office/drawing/2014/main" id="{0819E019-2E3B-43E5-8131-EFDF37DAEE88}"/>
            </a:ext>
          </a:extLst>
        </xdr:cNvPr>
        <xdr:cNvSpPr txBox="1">
          <a:spLocks noChangeArrowheads="1"/>
        </xdr:cNvSpPr>
      </xdr:nvSpPr>
      <xdr:spPr bwMode="auto">
        <a:xfrm>
          <a:off x="3933825" y="36356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66675"/>
    <xdr:sp macro="" textlink="">
      <xdr:nvSpPr>
        <xdr:cNvPr id="3246" name="Text Box 69">
          <a:extLst>
            <a:ext uri="{FF2B5EF4-FFF2-40B4-BE49-F238E27FC236}">
              <a16:creationId xmlns:a16="http://schemas.microsoft.com/office/drawing/2014/main" id="{9C0C317E-E310-44A9-A354-9CE18077D7E8}"/>
            </a:ext>
          </a:extLst>
        </xdr:cNvPr>
        <xdr:cNvSpPr txBox="1">
          <a:spLocks noChangeArrowheads="1"/>
        </xdr:cNvSpPr>
      </xdr:nvSpPr>
      <xdr:spPr bwMode="auto">
        <a:xfrm>
          <a:off x="3933825" y="36356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66675"/>
    <xdr:sp macro="" textlink="">
      <xdr:nvSpPr>
        <xdr:cNvPr id="3247" name="Text Box 70">
          <a:extLst>
            <a:ext uri="{FF2B5EF4-FFF2-40B4-BE49-F238E27FC236}">
              <a16:creationId xmlns:a16="http://schemas.microsoft.com/office/drawing/2014/main" id="{7BC2E084-7A79-4CF9-8BF3-3356555F4345}"/>
            </a:ext>
          </a:extLst>
        </xdr:cNvPr>
        <xdr:cNvSpPr txBox="1">
          <a:spLocks noChangeArrowheads="1"/>
        </xdr:cNvSpPr>
      </xdr:nvSpPr>
      <xdr:spPr bwMode="auto">
        <a:xfrm>
          <a:off x="3933825" y="36356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66675"/>
    <xdr:sp macro="" textlink="">
      <xdr:nvSpPr>
        <xdr:cNvPr id="3248" name="Text Box 71">
          <a:extLst>
            <a:ext uri="{FF2B5EF4-FFF2-40B4-BE49-F238E27FC236}">
              <a16:creationId xmlns:a16="http://schemas.microsoft.com/office/drawing/2014/main" id="{EA2FB80A-4B21-4233-A82B-AC0BAD284296}"/>
            </a:ext>
          </a:extLst>
        </xdr:cNvPr>
        <xdr:cNvSpPr txBox="1">
          <a:spLocks noChangeArrowheads="1"/>
        </xdr:cNvSpPr>
      </xdr:nvSpPr>
      <xdr:spPr bwMode="auto">
        <a:xfrm>
          <a:off x="3933825" y="36356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66675"/>
    <xdr:sp macro="" textlink="">
      <xdr:nvSpPr>
        <xdr:cNvPr id="3249" name="Text Box 72">
          <a:extLst>
            <a:ext uri="{FF2B5EF4-FFF2-40B4-BE49-F238E27FC236}">
              <a16:creationId xmlns:a16="http://schemas.microsoft.com/office/drawing/2014/main" id="{7C587A96-E39A-4310-A47B-7285E1F0C020}"/>
            </a:ext>
          </a:extLst>
        </xdr:cNvPr>
        <xdr:cNvSpPr txBox="1">
          <a:spLocks noChangeArrowheads="1"/>
        </xdr:cNvSpPr>
      </xdr:nvSpPr>
      <xdr:spPr bwMode="auto">
        <a:xfrm>
          <a:off x="3933825" y="36356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66675"/>
    <xdr:sp macro="" textlink="">
      <xdr:nvSpPr>
        <xdr:cNvPr id="3250" name="Text Box 73">
          <a:extLst>
            <a:ext uri="{FF2B5EF4-FFF2-40B4-BE49-F238E27FC236}">
              <a16:creationId xmlns:a16="http://schemas.microsoft.com/office/drawing/2014/main" id="{17C308E1-4B99-4852-90EA-0FACB791B8AA}"/>
            </a:ext>
          </a:extLst>
        </xdr:cNvPr>
        <xdr:cNvSpPr txBox="1">
          <a:spLocks noChangeArrowheads="1"/>
        </xdr:cNvSpPr>
      </xdr:nvSpPr>
      <xdr:spPr bwMode="auto">
        <a:xfrm>
          <a:off x="3933825" y="36356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28575"/>
    <xdr:sp macro="" textlink="">
      <xdr:nvSpPr>
        <xdr:cNvPr id="3251" name="Text Box 46">
          <a:extLst>
            <a:ext uri="{FF2B5EF4-FFF2-40B4-BE49-F238E27FC236}">
              <a16:creationId xmlns:a16="http://schemas.microsoft.com/office/drawing/2014/main" id="{6848BFBF-2E07-48DC-85FA-C224F0E13F04}"/>
            </a:ext>
          </a:extLst>
        </xdr:cNvPr>
        <xdr:cNvSpPr txBox="1">
          <a:spLocks noChangeArrowheads="1"/>
        </xdr:cNvSpPr>
      </xdr:nvSpPr>
      <xdr:spPr bwMode="auto">
        <a:xfrm>
          <a:off x="3933825" y="36356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28575"/>
    <xdr:sp macro="" textlink="">
      <xdr:nvSpPr>
        <xdr:cNvPr id="3252" name="Text Box 43">
          <a:extLst>
            <a:ext uri="{FF2B5EF4-FFF2-40B4-BE49-F238E27FC236}">
              <a16:creationId xmlns:a16="http://schemas.microsoft.com/office/drawing/2014/main" id="{6D1F5E74-605D-47E0-892A-D0A5894D8B0A}"/>
            </a:ext>
          </a:extLst>
        </xdr:cNvPr>
        <xdr:cNvSpPr txBox="1">
          <a:spLocks noChangeArrowheads="1"/>
        </xdr:cNvSpPr>
      </xdr:nvSpPr>
      <xdr:spPr bwMode="auto">
        <a:xfrm>
          <a:off x="3933825" y="36356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28575"/>
    <xdr:sp macro="" textlink="">
      <xdr:nvSpPr>
        <xdr:cNvPr id="3253" name="Text Box 46">
          <a:extLst>
            <a:ext uri="{FF2B5EF4-FFF2-40B4-BE49-F238E27FC236}">
              <a16:creationId xmlns:a16="http://schemas.microsoft.com/office/drawing/2014/main" id="{F25751EC-AA16-441F-9F15-9777CE0CA21B}"/>
            </a:ext>
          </a:extLst>
        </xdr:cNvPr>
        <xdr:cNvSpPr txBox="1">
          <a:spLocks noChangeArrowheads="1"/>
        </xdr:cNvSpPr>
      </xdr:nvSpPr>
      <xdr:spPr bwMode="auto">
        <a:xfrm>
          <a:off x="3933825" y="36356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28575"/>
    <xdr:sp macro="" textlink="">
      <xdr:nvSpPr>
        <xdr:cNvPr id="3254" name="Text Box 43">
          <a:extLst>
            <a:ext uri="{FF2B5EF4-FFF2-40B4-BE49-F238E27FC236}">
              <a16:creationId xmlns:a16="http://schemas.microsoft.com/office/drawing/2014/main" id="{644E67CA-5012-41DA-8ECD-BFE5274A43F4}"/>
            </a:ext>
          </a:extLst>
        </xdr:cNvPr>
        <xdr:cNvSpPr txBox="1">
          <a:spLocks noChangeArrowheads="1"/>
        </xdr:cNvSpPr>
      </xdr:nvSpPr>
      <xdr:spPr bwMode="auto">
        <a:xfrm>
          <a:off x="3933825" y="36356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66675"/>
    <xdr:sp macro="" textlink="">
      <xdr:nvSpPr>
        <xdr:cNvPr id="3255" name="Text Box 68">
          <a:extLst>
            <a:ext uri="{FF2B5EF4-FFF2-40B4-BE49-F238E27FC236}">
              <a16:creationId xmlns:a16="http://schemas.microsoft.com/office/drawing/2014/main" id="{9F4DD173-1CAA-421B-93FB-367A94E7C3DD}"/>
            </a:ext>
          </a:extLst>
        </xdr:cNvPr>
        <xdr:cNvSpPr txBox="1">
          <a:spLocks noChangeArrowheads="1"/>
        </xdr:cNvSpPr>
      </xdr:nvSpPr>
      <xdr:spPr bwMode="auto">
        <a:xfrm>
          <a:off x="3933825" y="36356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66675"/>
    <xdr:sp macro="" textlink="">
      <xdr:nvSpPr>
        <xdr:cNvPr id="3256" name="Text Box 69">
          <a:extLst>
            <a:ext uri="{FF2B5EF4-FFF2-40B4-BE49-F238E27FC236}">
              <a16:creationId xmlns:a16="http://schemas.microsoft.com/office/drawing/2014/main" id="{F24CCA34-EDB0-43FF-B362-260CF9635CCD}"/>
            </a:ext>
          </a:extLst>
        </xdr:cNvPr>
        <xdr:cNvSpPr txBox="1">
          <a:spLocks noChangeArrowheads="1"/>
        </xdr:cNvSpPr>
      </xdr:nvSpPr>
      <xdr:spPr bwMode="auto">
        <a:xfrm>
          <a:off x="3933825" y="36356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66675"/>
    <xdr:sp macro="" textlink="">
      <xdr:nvSpPr>
        <xdr:cNvPr id="3257" name="Text Box 70">
          <a:extLst>
            <a:ext uri="{FF2B5EF4-FFF2-40B4-BE49-F238E27FC236}">
              <a16:creationId xmlns:a16="http://schemas.microsoft.com/office/drawing/2014/main" id="{CD64D3BA-6F22-4C42-8175-9A76694F7EA7}"/>
            </a:ext>
          </a:extLst>
        </xdr:cNvPr>
        <xdr:cNvSpPr txBox="1">
          <a:spLocks noChangeArrowheads="1"/>
        </xdr:cNvSpPr>
      </xdr:nvSpPr>
      <xdr:spPr bwMode="auto">
        <a:xfrm>
          <a:off x="3933825" y="36356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66675"/>
    <xdr:sp macro="" textlink="">
      <xdr:nvSpPr>
        <xdr:cNvPr id="3258" name="Text Box 71">
          <a:extLst>
            <a:ext uri="{FF2B5EF4-FFF2-40B4-BE49-F238E27FC236}">
              <a16:creationId xmlns:a16="http://schemas.microsoft.com/office/drawing/2014/main" id="{C3B7C23A-7B1A-472F-8192-1E298B11E27A}"/>
            </a:ext>
          </a:extLst>
        </xdr:cNvPr>
        <xdr:cNvSpPr txBox="1">
          <a:spLocks noChangeArrowheads="1"/>
        </xdr:cNvSpPr>
      </xdr:nvSpPr>
      <xdr:spPr bwMode="auto">
        <a:xfrm>
          <a:off x="3933825" y="36356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66675"/>
    <xdr:sp macro="" textlink="">
      <xdr:nvSpPr>
        <xdr:cNvPr id="3259" name="Text Box 72">
          <a:extLst>
            <a:ext uri="{FF2B5EF4-FFF2-40B4-BE49-F238E27FC236}">
              <a16:creationId xmlns:a16="http://schemas.microsoft.com/office/drawing/2014/main" id="{2E054577-F81B-48C5-9758-96A2CD6DD929}"/>
            </a:ext>
          </a:extLst>
        </xdr:cNvPr>
        <xdr:cNvSpPr txBox="1">
          <a:spLocks noChangeArrowheads="1"/>
        </xdr:cNvSpPr>
      </xdr:nvSpPr>
      <xdr:spPr bwMode="auto">
        <a:xfrm>
          <a:off x="3933825" y="36356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66675"/>
    <xdr:sp macro="" textlink="">
      <xdr:nvSpPr>
        <xdr:cNvPr id="3260" name="Text Box 73">
          <a:extLst>
            <a:ext uri="{FF2B5EF4-FFF2-40B4-BE49-F238E27FC236}">
              <a16:creationId xmlns:a16="http://schemas.microsoft.com/office/drawing/2014/main" id="{DF7EC2FF-4744-4756-8CEE-CFB492BABACF}"/>
            </a:ext>
          </a:extLst>
        </xdr:cNvPr>
        <xdr:cNvSpPr txBox="1">
          <a:spLocks noChangeArrowheads="1"/>
        </xdr:cNvSpPr>
      </xdr:nvSpPr>
      <xdr:spPr bwMode="auto">
        <a:xfrm>
          <a:off x="3933825" y="36356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28575"/>
    <xdr:sp macro="" textlink="">
      <xdr:nvSpPr>
        <xdr:cNvPr id="3261" name="Text Box 46">
          <a:extLst>
            <a:ext uri="{FF2B5EF4-FFF2-40B4-BE49-F238E27FC236}">
              <a16:creationId xmlns:a16="http://schemas.microsoft.com/office/drawing/2014/main" id="{FEB77707-C00E-4496-83EC-26FA580AED04}"/>
            </a:ext>
          </a:extLst>
        </xdr:cNvPr>
        <xdr:cNvSpPr txBox="1">
          <a:spLocks noChangeArrowheads="1"/>
        </xdr:cNvSpPr>
      </xdr:nvSpPr>
      <xdr:spPr bwMode="auto">
        <a:xfrm>
          <a:off x="3933825" y="36356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28575"/>
    <xdr:sp macro="" textlink="">
      <xdr:nvSpPr>
        <xdr:cNvPr id="3262" name="Text Box 43">
          <a:extLst>
            <a:ext uri="{FF2B5EF4-FFF2-40B4-BE49-F238E27FC236}">
              <a16:creationId xmlns:a16="http://schemas.microsoft.com/office/drawing/2014/main" id="{152A88A4-DA7F-4371-A218-5EDC071580CD}"/>
            </a:ext>
          </a:extLst>
        </xdr:cNvPr>
        <xdr:cNvSpPr txBox="1">
          <a:spLocks noChangeArrowheads="1"/>
        </xdr:cNvSpPr>
      </xdr:nvSpPr>
      <xdr:spPr bwMode="auto">
        <a:xfrm>
          <a:off x="3933825" y="36356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28575"/>
    <xdr:sp macro="" textlink="">
      <xdr:nvSpPr>
        <xdr:cNvPr id="3263" name="Text Box 46">
          <a:extLst>
            <a:ext uri="{FF2B5EF4-FFF2-40B4-BE49-F238E27FC236}">
              <a16:creationId xmlns:a16="http://schemas.microsoft.com/office/drawing/2014/main" id="{D86B9056-86CF-434D-BBF4-AABAC24ADD04}"/>
            </a:ext>
          </a:extLst>
        </xdr:cNvPr>
        <xdr:cNvSpPr txBox="1">
          <a:spLocks noChangeArrowheads="1"/>
        </xdr:cNvSpPr>
      </xdr:nvSpPr>
      <xdr:spPr bwMode="auto">
        <a:xfrm>
          <a:off x="3933825" y="36356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76200" cy="28575"/>
    <xdr:sp macro="" textlink="">
      <xdr:nvSpPr>
        <xdr:cNvPr id="3264" name="Text Box 43">
          <a:extLst>
            <a:ext uri="{FF2B5EF4-FFF2-40B4-BE49-F238E27FC236}">
              <a16:creationId xmlns:a16="http://schemas.microsoft.com/office/drawing/2014/main" id="{BBF84E72-0BDB-44C0-9F9C-FBCC5D6CA2E8}"/>
            </a:ext>
          </a:extLst>
        </xdr:cNvPr>
        <xdr:cNvSpPr txBox="1">
          <a:spLocks noChangeArrowheads="1"/>
        </xdr:cNvSpPr>
      </xdr:nvSpPr>
      <xdr:spPr bwMode="auto">
        <a:xfrm>
          <a:off x="3933825" y="36356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76200" cy="47625"/>
    <xdr:sp macro="" textlink="">
      <xdr:nvSpPr>
        <xdr:cNvPr id="3265" name="Text Box 68">
          <a:extLst>
            <a:ext uri="{FF2B5EF4-FFF2-40B4-BE49-F238E27FC236}">
              <a16:creationId xmlns:a16="http://schemas.microsoft.com/office/drawing/2014/main" id="{0B3B55F1-7169-4509-B822-E4593E1FE591}"/>
            </a:ext>
          </a:extLst>
        </xdr:cNvPr>
        <xdr:cNvSpPr txBox="1">
          <a:spLocks noChangeArrowheads="1"/>
        </xdr:cNvSpPr>
      </xdr:nvSpPr>
      <xdr:spPr bwMode="auto">
        <a:xfrm>
          <a:off x="3933825" y="192786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76200" cy="47625"/>
    <xdr:sp macro="" textlink="">
      <xdr:nvSpPr>
        <xdr:cNvPr id="3266" name="Text Box 69">
          <a:extLst>
            <a:ext uri="{FF2B5EF4-FFF2-40B4-BE49-F238E27FC236}">
              <a16:creationId xmlns:a16="http://schemas.microsoft.com/office/drawing/2014/main" id="{7BA7D1D7-3F49-42C5-ADBA-7CDAF5DC3D66}"/>
            </a:ext>
          </a:extLst>
        </xdr:cNvPr>
        <xdr:cNvSpPr txBox="1">
          <a:spLocks noChangeArrowheads="1"/>
        </xdr:cNvSpPr>
      </xdr:nvSpPr>
      <xdr:spPr bwMode="auto">
        <a:xfrm>
          <a:off x="3933825" y="192786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76200" cy="47625"/>
    <xdr:sp macro="" textlink="">
      <xdr:nvSpPr>
        <xdr:cNvPr id="3267" name="Text Box 70">
          <a:extLst>
            <a:ext uri="{FF2B5EF4-FFF2-40B4-BE49-F238E27FC236}">
              <a16:creationId xmlns:a16="http://schemas.microsoft.com/office/drawing/2014/main" id="{0E970E99-20FA-477B-AF97-7C53ABC71587}"/>
            </a:ext>
          </a:extLst>
        </xdr:cNvPr>
        <xdr:cNvSpPr txBox="1">
          <a:spLocks noChangeArrowheads="1"/>
        </xdr:cNvSpPr>
      </xdr:nvSpPr>
      <xdr:spPr bwMode="auto">
        <a:xfrm>
          <a:off x="3933825" y="192786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76200" cy="47625"/>
    <xdr:sp macro="" textlink="">
      <xdr:nvSpPr>
        <xdr:cNvPr id="3268" name="Text Box 71">
          <a:extLst>
            <a:ext uri="{FF2B5EF4-FFF2-40B4-BE49-F238E27FC236}">
              <a16:creationId xmlns:a16="http://schemas.microsoft.com/office/drawing/2014/main" id="{DD46845C-B629-4585-B1A0-FF655ECF9E6C}"/>
            </a:ext>
          </a:extLst>
        </xdr:cNvPr>
        <xdr:cNvSpPr txBox="1">
          <a:spLocks noChangeArrowheads="1"/>
        </xdr:cNvSpPr>
      </xdr:nvSpPr>
      <xdr:spPr bwMode="auto">
        <a:xfrm>
          <a:off x="3933825" y="192786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76200" cy="47625"/>
    <xdr:sp macro="" textlink="">
      <xdr:nvSpPr>
        <xdr:cNvPr id="3269" name="Text Box 72">
          <a:extLst>
            <a:ext uri="{FF2B5EF4-FFF2-40B4-BE49-F238E27FC236}">
              <a16:creationId xmlns:a16="http://schemas.microsoft.com/office/drawing/2014/main" id="{C02901FA-747D-4E99-8278-F6D8CDDF601B}"/>
            </a:ext>
          </a:extLst>
        </xdr:cNvPr>
        <xdr:cNvSpPr txBox="1">
          <a:spLocks noChangeArrowheads="1"/>
        </xdr:cNvSpPr>
      </xdr:nvSpPr>
      <xdr:spPr bwMode="auto">
        <a:xfrm>
          <a:off x="3933825" y="192786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76200" cy="47625"/>
    <xdr:sp macro="" textlink="">
      <xdr:nvSpPr>
        <xdr:cNvPr id="3270" name="Text Box 73">
          <a:extLst>
            <a:ext uri="{FF2B5EF4-FFF2-40B4-BE49-F238E27FC236}">
              <a16:creationId xmlns:a16="http://schemas.microsoft.com/office/drawing/2014/main" id="{40E61FA0-7535-46FF-963A-1AEA44BEF6AD}"/>
            </a:ext>
          </a:extLst>
        </xdr:cNvPr>
        <xdr:cNvSpPr txBox="1">
          <a:spLocks noChangeArrowheads="1"/>
        </xdr:cNvSpPr>
      </xdr:nvSpPr>
      <xdr:spPr bwMode="auto">
        <a:xfrm>
          <a:off x="3933825" y="192786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76200" cy="28575"/>
    <xdr:sp macro="" textlink="">
      <xdr:nvSpPr>
        <xdr:cNvPr id="3271" name="Text Box 46">
          <a:extLst>
            <a:ext uri="{FF2B5EF4-FFF2-40B4-BE49-F238E27FC236}">
              <a16:creationId xmlns:a16="http://schemas.microsoft.com/office/drawing/2014/main" id="{6C8FE363-E528-4493-8281-9E65B6FA62F3}"/>
            </a:ext>
          </a:extLst>
        </xdr:cNvPr>
        <xdr:cNvSpPr txBox="1">
          <a:spLocks noChangeArrowheads="1"/>
        </xdr:cNvSpPr>
      </xdr:nvSpPr>
      <xdr:spPr bwMode="auto">
        <a:xfrm>
          <a:off x="3933825" y="192786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76200" cy="28575"/>
    <xdr:sp macro="" textlink="">
      <xdr:nvSpPr>
        <xdr:cNvPr id="3272" name="Text Box 43">
          <a:extLst>
            <a:ext uri="{FF2B5EF4-FFF2-40B4-BE49-F238E27FC236}">
              <a16:creationId xmlns:a16="http://schemas.microsoft.com/office/drawing/2014/main" id="{81474A11-99E4-4A6F-8183-41AD61238F3D}"/>
            </a:ext>
          </a:extLst>
        </xdr:cNvPr>
        <xdr:cNvSpPr txBox="1">
          <a:spLocks noChangeArrowheads="1"/>
        </xdr:cNvSpPr>
      </xdr:nvSpPr>
      <xdr:spPr bwMode="auto">
        <a:xfrm>
          <a:off x="3933825" y="192786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76200" cy="28575"/>
    <xdr:sp macro="" textlink="">
      <xdr:nvSpPr>
        <xdr:cNvPr id="3273" name="Text Box 46">
          <a:extLst>
            <a:ext uri="{FF2B5EF4-FFF2-40B4-BE49-F238E27FC236}">
              <a16:creationId xmlns:a16="http://schemas.microsoft.com/office/drawing/2014/main" id="{6B733DC8-C736-4749-8190-11314B8B70E9}"/>
            </a:ext>
          </a:extLst>
        </xdr:cNvPr>
        <xdr:cNvSpPr txBox="1">
          <a:spLocks noChangeArrowheads="1"/>
        </xdr:cNvSpPr>
      </xdr:nvSpPr>
      <xdr:spPr bwMode="auto">
        <a:xfrm>
          <a:off x="3933825" y="192786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76200" cy="28575"/>
    <xdr:sp macro="" textlink="">
      <xdr:nvSpPr>
        <xdr:cNvPr id="3274" name="Text Box 43">
          <a:extLst>
            <a:ext uri="{FF2B5EF4-FFF2-40B4-BE49-F238E27FC236}">
              <a16:creationId xmlns:a16="http://schemas.microsoft.com/office/drawing/2014/main" id="{9BF47245-8E54-4DC9-89ED-EC65F2DA8044}"/>
            </a:ext>
          </a:extLst>
        </xdr:cNvPr>
        <xdr:cNvSpPr txBox="1">
          <a:spLocks noChangeArrowheads="1"/>
        </xdr:cNvSpPr>
      </xdr:nvSpPr>
      <xdr:spPr bwMode="auto">
        <a:xfrm>
          <a:off x="3933825" y="192786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70</xdr:row>
      <xdr:rowOff>0</xdr:rowOff>
    </xdr:from>
    <xdr:ext cx="0" cy="171450"/>
    <xdr:sp macro="" textlink="">
      <xdr:nvSpPr>
        <xdr:cNvPr id="3275" name="Text Box 10">
          <a:extLst>
            <a:ext uri="{FF2B5EF4-FFF2-40B4-BE49-F238E27FC236}">
              <a16:creationId xmlns:a16="http://schemas.microsoft.com/office/drawing/2014/main" id="{8278F1DB-169F-42BF-8042-D69AFDBF9C8F}"/>
            </a:ext>
          </a:extLst>
        </xdr:cNvPr>
        <xdr:cNvSpPr txBox="1">
          <a:spLocks noChangeArrowheads="1"/>
        </xdr:cNvSpPr>
      </xdr:nvSpPr>
      <xdr:spPr bwMode="auto">
        <a:xfrm>
          <a:off x="1057275" y="192786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70</xdr:row>
      <xdr:rowOff>0</xdr:rowOff>
    </xdr:from>
    <xdr:ext cx="0" cy="171450"/>
    <xdr:sp macro="" textlink="">
      <xdr:nvSpPr>
        <xdr:cNvPr id="3276" name="Text Box 11">
          <a:extLst>
            <a:ext uri="{FF2B5EF4-FFF2-40B4-BE49-F238E27FC236}">
              <a16:creationId xmlns:a16="http://schemas.microsoft.com/office/drawing/2014/main" id="{0C546378-50E8-4D76-8B62-BC3FBEADADCE}"/>
            </a:ext>
          </a:extLst>
        </xdr:cNvPr>
        <xdr:cNvSpPr txBox="1">
          <a:spLocks noChangeArrowheads="1"/>
        </xdr:cNvSpPr>
      </xdr:nvSpPr>
      <xdr:spPr bwMode="auto">
        <a:xfrm>
          <a:off x="1057275" y="192786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76200" cy="171450"/>
    <xdr:sp macro="" textlink="">
      <xdr:nvSpPr>
        <xdr:cNvPr id="3277" name="Text Box 65">
          <a:extLst>
            <a:ext uri="{FF2B5EF4-FFF2-40B4-BE49-F238E27FC236}">
              <a16:creationId xmlns:a16="http://schemas.microsoft.com/office/drawing/2014/main" id="{1889AD64-4158-4D58-B5AA-EA646B28C644}"/>
            </a:ext>
          </a:extLst>
        </xdr:cNvPr>
        <xdr:cNvSpPr txBox="1">
          <a:spLocks noChangeArrowheads="1"/>
        </xdr:cNvSpPr>
      </xdr:nvSpPr>
      <xdr:spPr bwMode="auto">
        <a:xfrm>
          <a:off x="3933825" y="19278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76200" cy="171450"/>
    <xdr:sp macro="" textlink="">
      <xdr:nvSpPr>
        <xdr:cNvPr id="3278" name="Text Box 91">
          <a:extLst>
            <a:ext uri="{FF2B5EF4-FFF2-40B4-BE49-F238E27FC236}">
              <a16:creationId xmlns:a16="http://schemas.microsoft.com/office/drawing/2014/main" id="{533BA5D1-AFA7-46F4-A669-BE9A76C8CB39}"/>
            </a:ext>
          </a:extLst>
        </xdr:cNvPr>
        <xdr:cNvSpPr txBox="1">
          <a:spLocks noChangeArrowheads="1"/>
        </xdr:cNvSpPr>
      </xdr:nvSpPr>
      <xdr:spPr bwMode="auto">
        <a:xfrm>
          <a:off x="3933825" y="19278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76200" cy="171450"/>
    <xdr:sp macro="" textlink="">
      <xdr:nvSpPr>
        <xdr:cNvPr id="3279" name="Text Box 65">
          <a:extLst>
            <a:ext uri="{FF2B5EF4-FFF2-40B4-BE49-F238E27FC236}">
              <a16:creationId xmlns:a16="http://schemas.microsoft.com/office/drawing/2014/main" id="{CA486A62-5529-4869-A1AF-AD29A119F12D}"/>
            </a:ext>
          </a:extLst>
        </xdr:cNvPr>
        <xdr:cNvSpPr txBox="1">
          <a:spLocks noChangeArrowheads="1"/>
        </xdr:cNvSpPr>
      </xdr:nvSpPr>
      <xdr:spPr bwMode="auto">
        <a:xfrm>
          <a:off x="3933825" y="19278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76200" cy="171450"/>
    <xdr:sp macro="" textlink="">
      <xdr:nvSpPr>
        <xdr:cNvPr id="3280" name="Text Box 91">
          <a:extLst>
            <a:ext uri="{FF2B5EF4-FFF2-40B4-BE49-F238E27FC236}">
              <a16:creationId xmlns:a16="http://schemas.microsoft.com/office/drawing/2014/main" id="{6C293D01-7768-4156-83CB-D5FCE98520FA}"/>
            </a:ext>
          </a:extLst>
        </xdr:cNvPr>
        <xdr:cNvSpPr txBox="1">
          <a:spLocks noChangeArrowheads="1"/>
        </xdr:cNvSpPr>
      </xdr:nvSpPr>
      <xdr:spPr bwMode="auto">
        <a:xfrm>
          <a:off x="3933825" y="19278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70</xdr:row>
      <xdr:rowOff>0</xdr:rowOff>
    </xdr:from>
    <xdr:ext cx="76200" cy="171450"/>
    <xdr:sp macro="" textlink="">
      <xdr:nvSpPr>
        <xdr:cNvPr id="3281" name="Text Box 46">
          <a:extLst>
            <a:ext uri="{FF2B5EF4-FFF2-40B4-BE49-F238E27FC236}">
              <a16:creationId xmlns:a16="http://schemas.microsoft.com/office/drawing/2014/main" id="{BCCA3E14-4123-4879-84AD-E3048DC4DD65}"/>
            </a:ext>
          </a:extLst>
        </xdr:cNvPr>
        <xdr:cNvSpPr txBox="1">
          <a:spLocks noChangeArrowheads="1"/>
        </xdr:cNvSpPr>
      </xdr:nvSpPr>
      <xdr:spPr bwMode="auto">
        <a:xfrm>
          <a:off x="4676775" y="19278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70</xdr:row>
      <xdr:rowOff>0</xdr:rowOff>
    </xdr:from>
    <xdr:ext cx="76200" cy="171450"/>
    <xdr:sp macro="" textlink="">
      <xdr:nvSpPr>
        <xdr:cNvPr id="3282" name="Text Box 43">
          <a:extLst>
            <a:ext uri="{FF2B5EF4-FFF2-40B4-BE49-F238E27FC236}">
              <a16:creationId xmlns:a16="http://schemas.microsoft.com/office/drawing/2014/main" id="{25E2D583-5D7B-44A1-92F3-6B12375C4A50}"/>
            </a:ext>
          </a:extLst>
        </xdr:cNvPr>
        <xdr:cNvSpPr txBox="1">
          <a:spLocks noChangeArrowheads="1"/>
        </xdr:cNvSpPr>
      </xdr:nvSpPr>
      <xdr:spPr bwMode="auto">
        <a:xfrm>
          <a:off x="4676775" y="19278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76200" cy="66675"/>
    <xdr:sp macro="" textlink="">
      <xdr:nvSpPr>
        <xdr:cNvPr id="3283" name="Text Box 68">
          <a:extLst>
            <a:ext uri="{FF2B5EF4-FFF2-40B4-BE49-F238E27FC236}">
              <a16:creationId xmlns:a16="http://schemas.microsoft.com/office/drawing/2014/main" id="{57BB4D71-42C1-4A9B-B504-605526C6D2C6}"/>
            </a:ext>
          </a:extLst>
        </xdr:cNvPr>
        <xdr:cNvSpPr txBox="1">
          <a:spLocks noChangeArrowheads="1"/>
        </xdr:cNvSpPr>
      </xdr:nvSpPr>
      <xdr:spPr bwMode="auto">
        <a:xfrm>
          <a:off x="3933825" y="192786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76200" cy="66675"/>
    <xdr:sp macro="" textlink="">
      <xdr:nvSpPr>
        <xdr:cNvPr id="3284" name="Text Box 69">
          <a:extLst>
            <a:ext uri="{FF2B5EF4-FFF2-40B4-BE49-F238E27FC236}">
              <a16:creationId xmlns:a16="http://schemas.microsoft.com/office/drawing/2014/main" id="{CE9B56D4-A4DA-42E1-84F6-6823046E350F}"/>
            </a:ext>
          </a:extLst>
        </xdr:cNvPr>
        <xdr:cNvSpPr txBox="1">
          <a:spLocks noChangeArrowheads="1"/>
        </xdr:cNvSpPr>
      </xdr:nvSpPr>
      <xdr:spPr bwMode="auto">
        <a:xfrm>
          <a:off x="3933825" y="192786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76200" cy="66675"/>
    <xdr:sp macro="" textlink="">
      <xdr:nvSpPr>
        <xdr:cNvPr id="3285" name="Text Box 70">
          <a:extLst>
            <a:ext uri="{FF2B5EF4-FFF2-40B4-BE49-F238E27FC236}">
              <a16:creationId xmlns:a16="http://schemas.microsoft.com/office/drawing/2014/main" id="{65B40B90-6845-4663-8D33-D33238E98F7F}"/>
            </a:ext>
          </a:extLst>
        </xdr:cNvPr>
        <xdr:cNvSpPr txBox="1">
          <a:spLocks noChangeArrowheads="1"/>
        </xdr:cNvSpPr>
      </xdr:nvSpPr>
      <xdr:spPr bwMode="auto">
        <a:xfrm>
          <a:off x="3933825" y="192786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76200" cy="66675"/>
    <xdr:sp macro="" textlink="">
      <xdr:nvSpPr>
        <xdr:cNvPr id="3286" name="Text Box 71">
          <a:extLst>
            <a:ext uri="{FF2B5EF4-FFF2-40B4-BE49-F238E27FC236}">
              <a16:creationId xmlns:a16="http://schemas.microsoft.com/office/drawing/2014/main" id="{5DEE4D4B-FDCF-480C-90C1-F06357DDF991}"/>
            </a:ext>
          </a:extLst>
        </xdr:cNvPr>
        <xdr:cNvSpPr txBox="1">
          <a:spLocks noChangeArrowheads="1"/>
        </xdr:cNvSpPr>
      </xdr:nvSpPr>
      <xdr:spPr bwMode="auto">
        <a:xfrm>
          <a:off x="3933825" y="192786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76200" cy="66675"/>
    <xdr:sp macro="" textlink="">
      <xdr:nvSpPr>
        <xdr:cNvPr id="3287" name="Text Box 72">
          <a:extLst>
            <a:ext uri="{FF2B5EF4-FFF2-40B4-BE49-F238E27FC236}">
              <a16:creationId xmlns:a16="http://schemas.microsoft.com/office/drawing/2014/main" id="{2B7A59CB-8231-4F62-B6AE-F72F414606D8}"/>
            </a:ext>
          </a:extLst>
        </xdr:cNvPr>
        <xdr:cNvSpPr txBox="1">
          <a:spLocks noChangeArrowheads="1"/>
        </xdr:cNvSpPr>
      </xdr:nvSpPr>
      <xdr:spPr bwMode="auto">
        <a:xfrm>
          <a:off x="3933825" y="192786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76200" cy="66675"/>
    <xdr:sp macro="" textlink="">
      <xdr:nvSpPr>
        <xdr:cNvPr id="3288" name="Text Box 73">
          <a:extLst>
            <a:ext uri="{FF2B5EF4-FFF2-40B4-BE49-F238E27FC236}">
              <a16:creationId xmlns:a16="http://schemas.microsoft.com/office/drawing/2014/main" id="{9CC83A78-60E3-49E6-874A-468CC2371F89}"/>
            </a:ext>
          </a:extLst>
        </xdr:cNvPr>
        <xdr:cNvSpPr txBox="1">
          <a:spLocks noChangeArrowheads="1"/>
        </xdr:cNvSpPr>
      </xdr:nvSpPr>
      <xdr:spPr bwMode="auto">
        <a:xfrm>
          <a:off x="3933825" y="192786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76200" cy="28575"/>
    <xdr:sp macro="" textlink="">
      <xdr:nvSpPr>
        <xdr:cNvPr id="3289" name="Text Box 46">
          <a:extLst>
            <a:ext uri="{FF2B5EF4-FFF2-40B4-BE49-F238E27FC236}">
              <a16:creationId xmlns:a16="http://schemas.microsoft.com/office/drawing/2014/main" id="{2483CD69-307D-48D2-8B92-BCDA339F21C7}"/>
            </a:ext>
          </a:extLst>
        </xdr:cNvPr>
        <xdr:cNvSpPr txBox="1">
          <a:spLocks noChangeArrowheads="1"/>
        </xdr:cNvSpPr>
      </xdr:nvSpPr>
      <xdr:spPr bwMode="auto">
        <a:xfrm>
          <a:off x="3933825" y="192786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76200" cy="28575"/>
    <xdr:sp macro="" textlink="">
      <xdr:nvSpPr>
        <xdr:cNvPr id="3290" name="Text Box 43">
          <a:extLst>
            <a:ext uri="{FF2B5EF4-FFF2-40B4-BE49-F238E27FC236}">
              <a16:creationId xmlns:a16="http://schemas.microsoft.com/office/drawing/2014/main" id="{674ECBEF-6EF9-429E-83AB-DA5AC7D4EDF8}"/>
            </a:ext>
          </a:extLst>
        </xdr:cNvPr>
        <xdr:cNvSpPr txBox="1">
          <a:spLocks noChangeArrowheads="1"/>
        </xdr:cNvSpPr>
      </xdr:nvSpPr>
      <xdr:spPr bwMode="auto">
        <a:xfrm>
          <a:off x="3933825" y="192786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76200" cy="28575"/>
    <xdr:sp macro="" textlink="">
      <xdr:nvSpPr>
        <xdr:cNvPr id="3291" name="Text Box 46">
          <a:extLst>
            <a:ext uri="{FF2B5EF4-FFF2-40B4-BE49-F238E27FC236}">
              <a16:creationId xmlns:a16="http://schemas.microsoft.com/office/drawing/2014/main" id="{8D7BC899-E8C7-4B95-846E-6959F7988C88}"/>
            </a:ext>
          </a:extLst>
        </xdr:cNvPr>
        <xdr:cNvSpPr txBox="1">
          <a:spLocks noChangeArrowheads="1"/>
        </xdr:cNvSpPr>
      </xdr:nvSpPr>
      <xdr:spPr bwMode="auto">
        <a:xfrm>
          <a:off x="3933825" y="192786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76200" cy="28575"/>
    <xdr:sp macro="" textlink="">
      <xdr:nvSpPr>
        <xdr:cNvPr id="3292" name="Text Box 43">
          <a:extLst>
            <a:ext uri="{FF2B5EF4-FFF2-40B4-BE49-F238E27FC236}">
              <a16:creationId xmlns:a16="http://schemas.microsoft.com/office/drawing/2014/main" id="{16E67478-2C5B-47A8-99C1-032852B4BFED}"/>
            </a:ext>
          </a:extLst>
        </xdr:cNvPr>
        <xdr:cNvSpPr txBox="1">
          <a:spLocks noChangeArrowheads="1"/>
        </xdr:cNvSpPr>
      </xdr:nvSpPr>
      <xdr:spPr bwMode="auto">
        <a:xfrm>
          <a:off x="3933825" y="192786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76200" cy="66675"/>
    <xdr:sp macro="" textlink="">
      <xdr:nvSpPr>
        <xdr:cNvPr id="3293" name="Text Box 68">
          <a:extLst>
            <a:ext uri="{FF2B5EF4-FFF2-40B4-BE49-F238E27FC236}">
              <a16:creationId xmlns:a16="http://schemas.microsoft.com/office/drawing/2014/main" id="{D8CF6363-CBF9-4864-B481-9FC7EAAD070E}"/>
            </a:ext>
          </a:extLst>
        </xdr:cNvPr>
        <xdr:cNvSpPr txBox="1">
          <a:spLocks noChangeArrowheads="1"/>
        </xdr:cNvSpPr>
      </xdr:nvSpPr>
      <xdr:spPr bwMode="auto">
        <a:xfrm>
          <a:off x="3933825" y="192786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76200" cy="66675"/>
    <xdr:sp macro="" textlink="">
      <xdr:nvSpPr>
        <xdr:cNvPr id="3294" name="Text Box 69">
          <a:extLst>
            <a:ext uri="{FF2B5EF4-FFF2-40B4-BE49-F238E27FC236}">
              <a16:creationId xmlns:a16="http://schemas.microsoft.com/office/drawing/2014/main" id="{B8527004-FDF6-420F-95EF-C0E973D695FC}"/>
            </a:ext>
          </a:extLst>
        </xdr:cNvPr>
        <xdr:cNvSpPr txBox="1">
          <a:spLocks noChangeArrowheads="1"/>
        </xdr:cNvSpPr>
      </xdr:nvSpPr>
      <xdr:spPr bwMode="auto">
        <a:xfrm>
          <a:off x="3933825" y="192786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76200" cy="66675"/>
    <xdr:sp macro="" textlink="">
      <xdr:nvSpPr>
        <xdr:cNvPr id="3295" name="Text Box 70">
          <a:extLst>
            <a:ext uri="{FF2B5EF4-FFF2-40B4-BE49-F238E27FC236}">
              <a16:creationId xmlns:a16="http://schemas.microsoft.com/office/drawing/2014/main" id="{7098584A-22F4-465C-9C93-E116C50E86D4}"/>
            </a:ext>
          </a:extLst>
        </xdr:cNvPr>
        <xdr:cNvSpPr txBox="1">
          <a:spLocks noChangeArrowheads="1"/>
        </xdr:cNvSpPr>
      </xdr:nvSpPr>
      <xdr:spPr bwMode="auto">
        <a:xfrm>
          <a:off x="3933825" y="192786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76200" cy="66675"/>
    <xdr:sp macro="" textlink="">
      <xdr:nvSpPr>
        <xdr:cNvPr id="3296" name="Text Box 71">
          <a:extLst>
            <a:ext uri="{FF2B5EF4-FFF2-40B4-BE49-F238E27FC236}">
              <a16:creationId xmlns:a16="http://schemas.microsoft.com/office/drawing/2014/main" id="{341EC06B-6883-45AB-B3D2-E03F0F7CA89B}"/>
            </a:ext>
          </a:extLst>
        </xdr:cNvPr>
        <xdr:cNvSpPr txBox="1">
          <a:spLocks noChangeArrowheads="1"/>
        </xdr:cNvSpPr>
      </xdr:nvSpPr>
      <xdr:spPr bwMode="auto">
        <a:xfrm>
          <a:off x="3933825" y="192786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76200" cy="66675"/>
    <xdr:sp macro="" textlink="">
      <xdr:nvSpPr>
        <xdr:cNvPr id="3297" name="Text Box 72">
          <a:extLst>
            <a:ext uri="{FF2B5EF4-FFF2-40B4-BE49-F238E27FC236}">
              <a16:creationId xmlns:a16="http://schemas.microsoft.com/office/drawing/2014/main" id="{679B4DDB-0841-4B9F-AE12-899603CFFBF1}"/>
            </a:ext>
          </a:extLst>
        </xdr:cNvPr>
        <xdr:cNvSpPr txBox="1">
          <a:spLocks noChangeArrowheads="1"/>
        </xdr:cNvSpPr>
      </xdr:nvSpPr>
      <xdr:spPr bwMode="auto">
        <a:xfrm>
          <a:off x="3933825" y="192786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76200" cy="66675"/>
    <xdr:sp macro="" textlink="">
      <xdr:nvSpPr>
        <xdr:cNvPr id="3298" name="Text Box 73">
          <a:extLst>
            <a:ext uri="{FF2B5EF4-FFF2-40B4-BE49-F238E27FC236}">
              <a16:creationId xmlns:a16="http://schemas.microsoft.com/office/drawing/2014/main" id="{CFC2FFBE-1661-4ACE-8F85-F4D4CC4FE2C9}"/>
            </a:ext>
          </a:extLst>
        </xdr:cNvPr>
        <xdr:cNvSpPr txBox="1">
          <a:spLocks noChangeArrowheads="1"/>
        </xdr:cNvSpPr>
      </xdr:nvSpPr>
      <xdr:spPr bwMode="auto">
        <a:xfrm>
          <a:off x="3933825" y="192786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76200" cy="28575"/>
    <xdr:sp macro="" textlink="">
      <xdr:nvSpPr>
        <xdr:cNvPr id="3299" name="Text Box 46">
          <a:extLst>
            <a:ext uri="{FF2B5EF4-FFF2-40B4-BE49-F238E27FC236}">
              <a16:creationId xmlns:a16="http://schemas.microsoft.com/office/drawing/2014/main" id="{B7FFB5C6-9A71-4318-9CF6-C8BD26465DEE}"/>
            </a:ext>
          </a:extLst>
        </xdr:cNvPr>
        <xdr:cNvSpPr txBox="1">
          <a:spLocks noChangeArrowheads="1"/>
        </xdr:cNvSpPr>
      </xdr:nvSpPr>
      <xdr:spPr bwMode="auto">
        <a:xfrm>
          <a:off x="3933825" y="192786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76200" cy="28575"/>
    <xdr:sp macro="" textlink="">
      <xdr:nvSpPr>
        <xdr:cNvPr id="3300" name="Text Box 43">
          <a:extLst>
            <a:ext uri="{FF2B5EF4-FFF2-40B4-BE49-F238E27FC236}">
              <a16:creationId xmlns:a16="http://schemas.microsoft.com/office/drawing/2014/main" id="{5C4F1610-E3CD-479B-AE2B-A4DF472E7C0C}"/>
            </a:ext>
          </a:extLst>
        </xdr:cNvPr>
        <xdr:cNvSpPr txBox="1">
          <a:spLocks noChangeArrowheads="1"/>
        </xdr:cNvSpPr>
      </xdr:nvSpPr>
      <xdr:spPr bwMode="auto">
        <a:xfrm>
          <a:off x="3933825" y="192786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76200" cy="28575"/>
    <xdr:sp macro="" textlink="">
      <xdr:nvSpPr>
        <xdr:cNvPr id="3301" name="Text Box 46">
          <a:extLst>
            <a:ext uri="{FF2B5EF4-FFF2-40B4-BE49-F238E27FC236}">
              <a16:creationId xmlns:a16="http://schemas.microsoft.com/office/drawing/2014/main" id="{8C64CB84-0B7D-4B29-AE37-1C836CA722E2}"/>
            </a:ext>
          </a:extLst>
        </xdr:cNvPr>
        <xdr:cNvSpPr txBox="1">
          <a:spLocks noChangeArrowheads="1"/>
        </xdr:cNvSpPr>
      </xdr:nvSpPr>
      <xdr:spPr bwMode="auto">
        <a:xfrm>
          <a:off x="3933825" y="192786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76200" cy="28575"/>
    <xdr:sp macro="" textlink="">
      <xdr:nvSpPr>
        <xdr:cNvPr id="3302" name="Text Box 43">
          <a:extLst>
            <a:ext uri="{FF2B5EF4-FFF2-40B4-BE49-F238E27FC236}">
              <a16:creationId xmlns:a16="http://schemas.microsoft.com/office/drawing/2014/main" id="{CEDD1561-D275-48D3-9FD2-EDDA7926F1FD}"/>
            </a:ext>
          </a:extLst>
        </xdr:cNvPr>
        <xdr:cNvSpPr txBox="1">
          <a:spLocks noChangeArrowheads="1"/>
        </xdr:cNvSpPr>
      </xdr:nvSpPr>
      <xdr:spPr bwMode="auto">
        <a:xfrm>
          <a:off x="3933825" y="192786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76200" cy="47625"/>
    <xdr:sp macro="" textlink="">
      <xdr:nvSpPr>
        <xdr:cNvPr id="3303" name="Text Box 68">
          <a:extLst>
            <a:ext uri="{FF2B5EF4-FFF2-40B4-BE49-F238E27FC236}">
              <a16:creationId xmlns:a16="http://schemas.microsoft.com/office/drawing/2014/main" id="{9E082AF6-837C-4B83-B438-1ADEB50BC8A9}"/>
            </a:ext>
          </a:extLst>
        </xdr:cNvPr>
        <xdr:cNvSpPr txBox="1">
          <a:spLocks noChangeArrowheads="1"/>
        </xdr:cNvSpPr>
      </xdr:nvSpPr>
      <xdr:spPr bwMode="auto">
        <a:xfrm>
          <a:off x="3933825" y="192786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76200" cy="47625"/>
    <xdr:sp macro="" textlink="">
      <xdr:nvSpPr>
        <xdr:cNvPr id="3304" name="Text Box 69">
          <a:extLst>
            <a:ext uri="{FF2B5EF4-FFF2-40B4-BE49-F238E27FC236}">
              <a16:creationId xmlns:a16="http://schemas.microsoft.com/office/drawing/2014/main" id="{69786723-C467-4A1C-A7CB-D3BC27550927}"/>
            </a:ext>
          </a:extLst>
        </xdr:cNvPr>
        <xdr:cNvSpPr txBox="1">
          <a:spLocks noChangeArrowheads="1"/>
        </xdr:cNvSpPr>
      </xdr:nvSpPr>
      <xdr:spPr bwMode="auto">
        <a:xfrm>
          <a:off x="3933825" y="192786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76200" cy="47625"/>
    <xdr:sp macro="" textlink="">
      <xdr:nvSpPr>
        <xdr:cNvPr id="3305" name="Text Box 70">
          <a:extLst>
            <a:ext uri="{FF2B5EF4-FFF2-40B4-BE49-F238E27FC236}">
              <a16:creationId xmlns:a16="http://schemas.microsoft.com/office/drawing/2014/main" id="{FCDF8FD1-833E-4305-A750-FA7D6587CE6C}"/>
            </a:ext>
          </a:extLst>
        </xdr:cNvPr>
        <xdr:cNvSpPr txBox="1">
          <a:spLocks noChangeArrowheads="1"/>
        </xdr:cNvSpPr>
      </xdr:nvSpPr>
      <xdr:spPr bwMode="auto">
        <a:xfrm>
          <a:off x="3933825" y="192786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76200" cy="47625"/>
    <xdr:sp macro="" textlink="">
      <xdr:nvSpPr>
        <xdr:cNvPr id="3306" name="Text Box 71">
          <a:extLst>
            <a:ext uri="{FF2B5EF4-FFF2-40B4-BE49-F238E27FC236}">
              <a16:creationId xmlns:a16="http://schemas.microsoft.com/office/drawing/2014/main" id="{87F8B67A-BE80-43C9-8C6B-3251730BF73E}"/>
            </a:ext>
          </a:extLst>
        </xdr:cNvPr>
        <xdr:cNvSpPr txBox="1">
          <a:spLocks noChangeArrowheads="1"/>
        </xdr:cNvSpPr>
      </xdr:nvSpPr>
      <xdr:spPr bwMode="auto">
        <a:xfrm>
          <a:off x="3933825" y="192786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76200" cy="47625"/>
    <xdr:sp macro="" textlink="">
      <xdr:nvSpPr>
        <xdr:cNvPr id="3307" name="Text Box 72">
          <a:extLst>
            <a:ext uri="{FF2B5EF4-FFF2-40B4-BE49-F238E27FC236}">
              <a16:creationId xmlns:a16="http://schemas.microsoft.com/office/drawing/2014/main" id="{1B04CF73-1E9D-4F9E-A34C-DE437D13DBBD}"/>
            </a:ext>
          </a:extLst>
        </xdr:cNvPr>
        <xdr:cNvSpPr txBox="1">
          <a:spLocks noChangeArrowheads="1"/>
        </xdr:cNvSpPr>
      </xdr:nvSpPr>
      <xdr:spPr bwMode="auto">
        <a:xfrm>
          <a:off x="3933825" y="192786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76200" cy="47625"/>
    <xdr:sp macro="" textlink="">
      <xdr:nvSpPr>
        <xdr:cNvPr id="3308" name="Text Box 73">
          <a:extLst>
            <a:ext uri="{FF2B5EF4-FFF2-40B4-BE49-F238E27FC236}">
              <a16:creationId xmlns:a16="http://schemas.microsoft.com/office/drawing/2014/main" id="{57F81CC3-033D-4520-B297-DA1524B39D21}"/>
            </a:ext>
          </a:extLst>
        </xdr:cNvPr>
        <xdr:cNvSpPr txBox="1">
          <a:spLocks noChangeArrowheads="1"/>
        </xdr:cNvSpPr>
      </xdr:nvSpPr>
      <xdr:spPr bwMode="auto">
        <a:xfrm>
          <a:off x="3933825" y="192786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76200" cy="28575"/>
    <xdr:sp macro="" textlink="">
      <xdr:nvSpPr>
        <xdr:cNvPr id="3309" name="Text Box 46">
          <a:extLst>
            <a:ext uri="{FF2B5EF4-FFF2-40B4-BE49-F238E27FC236}">
              <a16:creationId xmlns:a16="http://schemas.microsoft.com/office/drawing/2014/main" id="{461B9B56-AAB4-461A-97FF-2FBDEA24E4E4}"/>
            </a:ext>
          </a:extLst>
        </xdr:cNvPr>
        <xdr:cNvSpPr txBox="1">
          <a:spLocks noChangeArrowheads="1"/>
        </xdr:cNvSpPr>
      </xdr:nvSpPr>
      <xdr:spPr bwMode="auto">
        <a:xfrm>
          <a:off x="3933825" y="192786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76200" cy="28575"/>
    <xdr:sp macro="" textlink="">
      <xdr:nvSpPr>
        <xdr:cNvPr id="3310" name="Text Box 43">
          <a:extLst>
            <a:ext uri="{FF2B5EF4-FFF2-40B4-BE49-F238E27FC236}">
              <a16:creationId xmlns:a16="http://schemas.microsoft.com/office/drawing/2014/main" id="{B11F344B-5DA1-4DC8-A273-FF533B5F6A2D}"/>
            </a:ext>
          </a:extLst>
        </xdr:cNvPr>
        <xdr:cNvSpPr txBox="1">
          <a:spLocks noChangeArrowheads="1"/>
        </xdr:cNvSpPr>
      </xdr:nvSpPr>
      <xdr:spPr bwMode="auto">
        <a:xfrm>
          <a:off x="3933825" y="192786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76200" cy="28575"/>
    <xdr:sp macro="" textlink="">
      <xdr:nvSpPr>
        <xdr:cNvPr id="3311" name="Text Box 46">
          <a:extLst>
            <a:ext uri="{FF2B5EF4-FFF2-40B4-BE49-F238E27FC236}">
              <a16:creationId xmlns:a16="http://schemas.microsoft.com/office/drawing/2014/main" id="{8E5DFF0A-EB0C-4E44-A8E9-A73F26879278}"/>
            </a:ext>
          </a:extLst>
        </xdr:cNvPr>
        <xdr:cNvSpPr txBox="1">
          <a:spLocks noChangeArrowheads="1"/>
        </xdr:cNvSpPr>
      </xdr:nvSpPr>
      <xdr:spPr bwMode="auto">
        <a:xfrm>
          <a:off x="3933825" y="192786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76200" cy="28575"/>
    <xdr:sp macro="" textlink="">
      <xdr:nvSpPr>
        <xdr:cNvPr id="3312" name="Text Box 43">
          <a:extLst>
            <a:ext uri="{FF2B5EF4-FFF2-40B4-BE49-F238E27FC236}">
              <a16:creationId xmlns:a16="http://schemas.microsoft.com/office/drawing/2014/main" id="{2C920457-77E3-4666-BB5D-FDCD2B3A1446}"/>
            </a:ext>
          </a:extLst>
        </xdr:cNvPr>
        <xdr:cNvSpPr txBox="1">
          <a:spLocks noChangeArrowheads="1"/>
        </xdr:cNvSpPr>
      </xdr:nvSpPr>
      <xdr:spPr bwMode="auto">
        <a:xfrm>
          <a:off x="3933825" y="192786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70</xdr:row>
      <xdr:rowOff>0</xdr:rowOff>
    </xdr:from>
    <xdr:ext cx="0" cy="171450"/>
    <xdr:sp macro="" textlink="">
      <xdr:nvSpPr>
        <xdr:cNvPr id="3313" name="Text Box 10">
          <a:extLst>
            <a:ext uri="{FF2B5EF4-FFF2-40B4-BE49-F238E27FC236}">
              <a16:creationId xmlns:a16="http://schemas.microsoft.com/office/drawing/2014/main" id="{3DA6048B-4E63-4206-BA7D-349BBCDBB2BA}"/>
            </a:ext>
          </a:extLst>
        </xdr:cNvPr>
        <xdr:cNvSpPr txBox="1">
          <a:spLocks noChangeArrowheads="1"/>
        </xdr:cNvSpPr>
      </xdr:nvSpPr>
      <xdr:spPr bwMode="auto">
        <a:xfrm>
          <a:off x="1057275" y="192786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70</xdr:row>
      <xdr:rowOff>0</xdr:rowOff>
    </xdr:from>
    <xdr:ext cx="0" cy="171450"/>
    <xdr:sp macro="" textlink="">
      <xdr:nvSpPr>
        <xdr:cNvPr id="3314" name="Text Box 11">
          <a:extLst>
            <a:ext uri="{FF2B5EF4-FFF2-40B4-BE49-F238E27FC236}">
              <a16:creationId xmlns:a16="http://schemas.microsoft.com/office/drawing/2014/main" id="{C251C5D1-7C3B-40FF-AF96-603E830A33B2}"/>
            </a:ext>
          </a:extLst>
        </xdr:cNvPr>
        <xdr:cNvSpPr txBox="1">
          <a:spLocks noChangeArrowheads="1"/>
        </xdr:cNvSpPr>
      </xdr:nvSpPr>
      <xdr:spPr bwMode="auto">
        <a:xfrm>
          <a:off x="1057275" y="192786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76200" cy="171450"/>
    <xdr:sp macro="" textlink="">
      <xdr:nvSpPr>
        <xdr:cNvPr id="3315" name="Text Box 65">
          <a:extLst>
            <a:ext uri="{FF2B5EF4-FFF2-40B4-BE49-F238E27FC236}">
              <a16:creationId xmlns:a16="http://schemas.microsoft.com/office/drawing/2014/main" id="{E0406C53-49C1-4D71-AE38-A8DEFD442674}"/>
            </a:ext>
          </a:extLst>
        </xdr:cNvPr>
        <xdr:cNvSpPr txBox="1">
          <a:spLocks noChangeArrowheads="1"/>
        </xdr:cNvSpPr>
      </xdr:nvSpPr>
      <xdr:spPr bwMode="auto">
        <a:xfrm>
          <a:off x="3933825" y="19278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76200" cy="171450"/>
    <xdr:sp macro="" textlink="">
      <xdr:nvSpPr>
        <xdr:cNvPr id="3316" name="Text Box 91">
          <a:extLst>
            <a:ext uri="{FF2B5EF4-FFF2-40B4-BE49-F238E27FC236}">
              <a16:creationId xmlns:a16="http://schemas.microsoft.com/office/drawing/2014/main" id="{3BCFEB74-FE04-4542-85BC-AABE02D8F5E8}"/>
            </a:ext>
          </a:extLst>
        </xdr:cNvPr>
        <xdr:cNvSpPr txBox="1">
          <a:spLocks noChangeArrowheads="1"/>
        </xdr:cNvSpPr>
      </xdr:nvSpPr>
      <xdr:spPr bwMode="auto">
        <a:xfrm>
          <a:off x="3933825" y="19278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76200" cy="171450"/>
    <xdr:sp macro="" textlink="">
      <xdr:nvSpPr>
        <xdr:cNvPr id="3317" name="Text Box 65">
          <a:extLst>
            <a:ext uri="{FF2B5EF4-FFF2-40B4-BE49-F238E27FC236}">
              <a16:creationId xmlns:a16="http://schemas.microsoft.com/office/drawing/2014/main" id="{0FCE1BEF-6E2D-4B34-8CD7-4A0C7495093A}"/>
            </a:ext>
          </a:extLst>
        </xdr:cNvPr>
        <xdr:cNvSpPr txBox="1">
          <a:spLocks noChangeArrowheads="1"/>
        </xdr:cNvSpPr>
      </xdr:nvSpPr>
      <xdr:spPr bwMode="auto">
        <a:xfrm>
          <a:off x="3933825" y="19278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76200" cy="171450"/>
    <xdr:sp macro="" textlink="">
      <xdr:nvSpPr>
        <xdr:cNvPr id="3318" name="Text Box 91">
          <a:extLst>
            <a:ext uri="{FF2B5EF4-FFF2-40B4-BE49-F238E27FC236}">
              <a16:creationId xmlns:a16="http://schemas.microsoft.com/office/drawing/2014/main" id="{88218424-275E-40A5-B3D8-FD27816D74C1}"/>
            </a:ext>
          </a:extLst>
        </xdr:cNvPr>
        <xdr:cNvSpPr txBox="1">
          <a:spLocks noChangeArrowheads="1"/>
        </xdr:cNvSpPr>
      </xdr:nvSpPr>
      <xdr:spPr bwMode="auto">
        <a:xfrm>
          <a:off x="3933825" y="19278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70</xdr:row>
      <xdr:rowOff>0</xdr:rowOff>
    </xdr:from>
    <xdr:ext cx="76200" cy="171450"/>
    <xdr:sp macro="" textlink="">
      <xdr:nvSpPr>
        <xdr:cNvPr id="3319" name="Text Box 46">
          <a:extLst>
            <a:ext uri="{FF2B5EF4-FFF2-40B4-BE49-F238E27FC236}">
              <a16:creationId xmlns:a16="http://schemas.microsoft.com/office/drawing/2014/main" id="{81775EA5-461C-4DD7-8E51-D4D8A1AE55FA}"/>
            </a:ext>
          </a:extLst>
        </xdr:cNvPr>
        <xdr:cNvSpPr txBox="1">
          <a:spLocks noChangeArrowheads="1"/>
        </xdr:cNvSpPr>
      </xdr:nvSpPr>
      <xdr:spPr bwMode="auto">
        <a:xfrm>
          <a:off x="4676775" y="19278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70</xdr:row>
      <xdr:rowOff>0</xdr:rowOff>
    </xdr:from>
    <xdr:ext cx="76200" cy="171450"/>
    <xdr:sp macro="" textlink="">
      <xdr:nvSpPr>
        <xdr:cNvPr id="3320" name="Text Box 43">
          <a:extLst>
            <a:ext uri="{FF2B5EF4-FFF2-40B4-BE49-F238E27FC236}">
              <a16:creationId xmlns:a16="http://schemas.microsoft.com/office/drawing/2014/main" id="{B283F53A-EA2A-4500-A3E9-313CD3BA1B1D}"/>
            </a:ext>
          </a:extLst>
        </xdr:cNvPr>
        <xdr:cNvSpPr txBox="1">
          <a:spLocks noChangeArrowheads="1"/>
        </xdr:cNvSpPr>
      </xdr:nvSpPr>
      <xdr:spPr bwMode="auto">
        <a:xfrm>
          <a:off x="4676775" y="19278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76200" cy="66675"/>
    <xdr:sp macro="" textlink="">
      <xdr:nvSpPr>
        <xdr:cNvPr id="3321" name="Text Box 68">
          <a:extLst>
            <a:ext uri="{FF2B5EF4-FFF2-40B4-BE49-F238E27FC236}">
              <a16:creationId xmlns:a16="http://schemas.microsoft.com/office/drawing/2014/main" id="{10DD5182-32FA-4EEC-BFE7-3283010F8D11}"/>
            </a:ext>
          </a:extLst>
        </xdr:cNvPr>
        <xdr:cNvSpPr txBox="1">
          <a:spLocks noChangeArrowheads="1"/>
        </xdr:cNvSpPr>
      </xdr:nvSpPr>
      <xdr:spPr bwMode="auto">
        <a:xfrm>
          <a:off x="3933825" y="192786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76200" cy="66675"/>
    <xdr:sp macro="" textlink="">
      <xdr:nvSpPr>
        <xdr:cNvPr id="3322" name="Text Box 69">
          <a:extLst>
            <a:ext uri="{FF2B5EF4-FFF2-40B4-BE49-F238E27FC236}">
              <a16:creationId xmlns:a16="http://schemas.microsoft.com/office/drawing/2014/main" id="{6490B0E1-72CE-43CB-A90C-3FD05ECA8BE1}"/>
            </a:ext>
          </a:extLst>
        </xdr:cNvPr>
        <xdr:cNvSpPr txBox="1">
          <a:spLocks noChangeArrowheads="1"/>
        </xdr:cNvSpPr>
      </xdr:nvSpPr>
      <xdr:spPr bwMode="auto">
        <a:xfrm>
          <a:off x="3933825" y="192786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76200" cy="66675"/>
    <xdr:sp macro="" textlink="">
      <xdr:nvSpPr>
        <xdr:cNvPr id="3323" name="Text Box 70">
          <a:extLst>
            <a:ext uri="{FF2B5EF4-FFF2-40B4-BE49-F238E27FC236}">
              <a16:creationId xmlns:a16="http://schemas.microsoft.com/office/drawing/2014/main" id="{F5F05E4D-1953-457B-9D66-0B703C17FA2A}"/>
            </a:ext>
          </a:extLst>
        </xdr:cNvPr>
        <xdr:cNvSpPr txBox="1">
          <a:spLocks noChangeArrowheads="1"/>
        </xdr:cNvSpPr>
      </xdr:nvSpPr>
      <xdr:spPr bwMode="auto">
        <a:xfrm>
          <a:off x="3933825" y="192786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76200" cy="66675"/>
    <xdr:sp macro="" textlink="">
      <xdr:nvSpPr>
        <xdr:cNvPr id="3324" name="Text Box 71">
          <a:extLst>
            <a:ext uri="{FF2B5EF4-FFF2-40B4-BE49-F238E27FC236}">
              <a16:creationId xmlns:a16="http://schemas.microsoft.com/office/drawing/2014/main" id="{58F29F33-681E-4D38-ADD2-C7B6FF8953A7}"/>
            </a:ext>
          </a:extLst>
        </xdr:cNvPr>
        <xdr:cNvSpPr txBox="1">
          <a:spLocks noChangeArrowheads="1"/>
        </xdr:cNvSpPr>
      </xdr:nvSpPr>
      <xdr:spPr bwMode="auto">
        <a:xfrm>
          <a:off x="3933825" y="192786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76200" cy="66675"/>
    <xdr:sp macro="" textlink="">
      <xdr:nvSpPr>
        <xdr:cNvPr id="3325" name="Text Box 72">
          <a:extLst>
            <a:ext uri="{FF2B5EF4-FFF2-40B4-BE49-F238E27FC236}">
              <a16:creationId xmlns:a16="http://schemas.microsoft.com/office/drawing/2014/main" id="{6218BF57-2C50-4AE6-B655-2841F19D6DAA}"/>
            </a:ext>
          </a:extLst>
        </xdr:cNvPr>
        <xdr:cNvSpPr txBox="1">
          <a:spLocks noChangeArrowheads="1"/>
        </xdr:cNvSpPr>
      </xdr:nvSpPr>
      <xdr:spPr bwMode="auto">
        <a:xfrm>
          <a:off x="3933825" y="192786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76200" cy="66675"/>
    <xdr:sp macro="" textlink="">
      <xdr:nvSpPr>
        <xdr:cNvPr id="3326" name="Text Box 73">
          <a:extLst>
            <a:ext uri="{FF2B5EF4-FFF2-40B4-BE49-F238E27FC236}">
              <a16:creationId xmlns:a16="http://schemas.microsoft.com/office/drawing/2014/main" id="{99F82077-5017-4A13-9789-C1014CFF39E4}"/>
            </a:ext>
          </a:extLst>
        </xdr:cNvPr>
        <xdr:cNvSpPr txBox="1">
          <a:spLocks noChangeArrowheads="1"/>
        </xdr:cNvSpPr>
      </xdr:nvSpPr>
      <xdr:spPr bwMode="auto">
        <a:xfrm>
          <a:off x="3933825" y="192786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76200" cy="28575"/>
    <xdr:sp macro="" textlink="">
      <xdr:nvSpPr>
        <xdr:cNvPr id="3327" name="Text Box 46">
          <a:extLst>
            <a:ext uri="{FF2B5EF4-FFF2-40B4-BE49-F238E27FC236}">
              <a16:creationId xmlns:a16="http://schemas.microsoft.com/office/drawing/2014/main" id="{E49C27FB-CED8-4144-8E67-470F042DD991}"/>
            </a:ext>
          </a:extLst>
        </xdr:cNvPr>
        <xdr:cNvSpPr txBox="1">
          <a:spLocks noChangeArrowheads="1"/>
        </xdr:cNvSpPr>
      </xdr:nvSpPr>
      <xdr:spPr bwMode="auto">
        <a:xfrm>
          <a:off x="3933825" y="192786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76200" cy="28575"/>
    <xdr:sp macro="" textlink="">
      <xdr:nvSpPr>
        <xdr:cNvPr id="3328" name="Text Box 43">
          <a:extLst>
            <a:ext uri="{FF2B5EF4-FFF2-40B4-BE49-F238E27FC236}">
              <a16:creationId xmlns:a16="http://schemas.microsoft.com/office/drawing/2014/main" id="{B8D487A8-E358-498E-A704-B764312CABD0}"/>
            </a:ext>
          </a:extLst>
        </xdr:cNvPr>
        <xdr:cNvSpPr txBox="1">
          <a:spLocks noChangeArrowheads="1"/>
        </xdr:cNvSpPr>
      </xdr:nvSpPr>
      <xdr:spPr bwMode="auto">
        <a:xfrm>
          <a:off x="3933825" y="192786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76200" cy="28575"/>
    <xdr:sp macro="" textlink="">
      <xdr:nvSpPr>
        <xdr:cNvPr id="3329" name="Text Box 46">
          <a:extLst>
            <a:ext uri="{FF2B5EF4-FFF2-40B4-BE49-F238E27FC236}">
              <a16:creationId xmlns:a16="http://schemas.microsoft.com/office/drawing/2014/main" id="{239BD0F3-EECF-4916-9137-D173BD8BD284}"/>
            </a:ext>
          </a:extLst>
        </xdr:cNvPr>
        <xdr:cNvSpPr txBox="1">
          <a:spLocks noChangeArrowheads="1"/>
        </xdr:cNvSpPr>
      </xdr:nvSpPr>
      <xdr:spPr bwMode="auto">
        <a:xfrm>
          <a:off x="3933825" y="192786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76200" cy="28575"/>
    <xdr:sp macro="" textlink="">
      <xdr:nvSpPr>
        <xdr:cNvPr id="3330" name="Text Box 43">
          <a:extLst>
            <a:ext uri="{FF2B5EF4-FFF2-40B4-BE49-F238E27FC236}">
              <a16:creationId xmlns:a16="http://schemas.microsoft.com/office/drawing/2014/main" id="{105FBF5C-CD5F-40E5-B0E0-63AD5467DE6D}"/>
            </a:ext>
          </a:extLst>
        </xdr:cNvPr>
        <xdr:cNvSpPr txBox="1">
          <a:spLocks noChangeArrowheads="1"/>
        </xdr:cNvSpPr>
      </xdr:nvSpPr>
      <xdr:spPr bwMode="auto">
        <a:xfrm>
          <a:off x="3933825" y="192786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76200" cy="66675"/>
    <xdr:sp macro="" textlink="">
      <xdr:nvSpPr>
        <xdr:cNvPr id="3331" name="Text Box 68">
          <a:extLst>
            <a:ext uri="{FF2B5EF4-FFF2-40B4-BE49-F238E27FC236}">
              <a16:creationId xmlns:a16="http://schemas.microsoft.com/office/drawing/2014/main" id="{884BA19C-20B9-46CA-AC4E-D2A118522AAA}"/>
            </a:ext>
          </a:extLst>
        </xdr:cNvPr>
        <xdr:cNvSpPr txBox="1">
          <a:spLocks noChangeArrowheads="1"/>
        </xdr:cNvSpPr>
      </xdr:nvSpPr>
      <xdr:spPr bwMode="auto">
        <a:xfrm>
          <a:off x="3933825" y="192786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76200" cy="66675"/>
    <xdr:sp macro="" textlink="">
      <xdr:nvSpPr>
        <xdr:cNvPr id="3332" name="Text Box 69">
          <a:extLst>
            <a:ext uri="{FF2B5EF4-FFF2-40B4-BE49-F238E27FC236}">
              <a16:creationId xmlns:a16="http://schemas.microsoft.com/office/drawing/2014/main" id="{B6941B5A-B40D-44F9-9D74-2DF283CF8418}"/>
            </a:ext>
          </a:extLst>
        </xdr:cNvPr>
        <xdr:cNvSpPr txBox="1">
          <a:spLocks noChangeArrowheads="1"/>
        </xdr:cNvSpPr>
      </xdr:nvSpPr>
      <xdr:spPr bwMode="auto">
        <a:xfrm>
          <a:off x="3933825" y="192786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76200" cy="66675"/>
    <xdr:sp macro="" textlink="">
      <xdr:nvSpPr>
        <xdr:cNvPr id="3333" name="Text Box 70">
          <a:extLst>
            <a:ext uri="{FF2B5EF4-FFF2-40B4-BE49-F238E27FC236}">
              <a16:creationId xmlns:a16="http://schemas.microsoft.com/office/drawing/2014/main" id="{0BD3EDBE-0AEA-4E4D-86E4-9C9DD48DC00B}"/>
            </a:ext>
          </a:extLst>
        </xdr:cNvPr>
        <xdr:cNvSpPr txBox="1">
          <a:spLocks noChangeArrowheads="1"/>
        </xdr:cNvSpPr>
      </xdr:nvSpPr>
      <xdr:spPr bwMode="auto">
        <a:xfrm>
          <a:off x="3933825" y="192786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76200" cy="66675"/>
    <xdr:sp macro="" textlink="">
      <xdr:nvSpPr>
        <xdr:cNvPr id="3334" name="Text Box 71">
          <a:extLst>
            <a:ext uri="{FF2B5EF4-FFF2-40B4-BE49-F238E27FC236}">
              <a16:creationId xmlns:a16="http://schemas.microsoft.com/office/drawing/2014/main" id="{B2AA2440-F17C-4FDA-A379-AA6E0A36DF28}"/>
            </a:ext>
          </a:extLst>
        </xdr:cNvPr>
        <xdr:cNvSpPr txBox="1">
          <a:spLocks noChangeArrowheads="1"/>
        </xdr:cNvSpPr>
      </xdr:nvSpPr>
      <xdr:spPr bwMode="auto">
        <a:xfrm>
          <a:off x="3933825" y="192786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76200" cy="66675"/>
    <xdr:sp macro="" textlink="">
      <xdr:nvSpPr>
        <xdr:cNvPr id="3335" name="Text Box 72">
          <a:extLst>
            <a:ext uri="{FF2B5EF4-FFF2-40B4-BE49-F238E27FC236}">
              <a16:creationId xmlns:a16="http://schemas.microsoft.com/office/drawing/2014/main" id="{23AADA4D-A68F-428D-9648-EFE23C1D7A76}"/>
            </a:ext>
          </a:extLst>
        </xdr:cNvPr>
        <xdr:cNvSpPr txBox="1">
          <a:spLocks noChangeArrowheads="1"/>
        </xdr:cNvSpPr>
      </xdr:nvSpPr>
      <xdr:spPr bwMode="auto">
        <a:xfrm>
          <a:off x="3933825" y="192786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76200" cy="66675"/>
    <xdr:sp macro="" textlink="">
      <xdr:nvSpPr>
        <xdr:cNvPr id="3336" name="Text Box 73">
          <a:extLst>
            <a:ext uri="{FF2B5EF4-FFF2-40B4-BE49-F238E27FC236}">
              <a16:creationId xmlns:a16="http://schemas.microsoft.com/office/drawing/2014/main" id="{D67232FC-0D92-4921-9E73-0C6A31ECBE9C}"/>
            </a:ext>
          </a:extLst>
        </xdr:cNvPr>
        <xdr:cNvSpPr txBox="1">
          <a:spLocks noChangeArrowheads="1"/>
        </xdr:cNvSpPr>
      </xdr:nvSpPr>
      <xdr:spPr bwMode="auto">
        <a:xfrm>
          <a:off x="3933825" y="192786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76200" cy="28575"/>
    <xdr:sp macro="" textlink="">
      <xdr:nvSpPr>
        <xdr:cNvPr id="3337" name="Text Box 46">
          <a:extLst>
            <a:ext uri="{FF2B5EF4-FFF2-40B4-BE49-F238E27FC236}">
              <a16:creationId xmlns:a16="http://schemas.microsoft.com/office/drawing/2014/main" id="{62DA3531-4564-4E51-A88F-62E215E224F7}"/>
            </a:ext>
          </a:extLst>
        </xdr:cNvPr>
        <xdr:cNvSpPr txBox="1">
          <a:spLocks noChangeArrowheads="1"/>
        </xdr:cNvSpPr>
      </xdr:nvSpPr>
      <xdr:spPr bwMode="auto">
        <a:xfrm>
          <a:off x="3933825" y="192786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76200" cy="28575"/>
    <xdr:sp macro="" textlink="">
      <xdr:nvSpPr>
        <xdr:cNvPr id="3338" name="Text Box 43">
          <a:extLst>
            <a:ext uri="{FF2B5EF4-FFF2-40B4-BE49-F238E27FC236}">
              <a16:creationId xmlns:a16="http://schemas.microsoft.com/office/drawing/2014/main" id="{2C22E507-84C1-46B0-A99C-34247723FD41}"/>
            </a:ext>
          </a:extLst>
        </xdr:cNvPr>
        <xdr:cNvSpPr txBox="1">
          <a:spLocks noChangeArrowheads="1"/>
        </xdr:cNvSpPr>
      </xdr:nvSpPr>
      <xdr:spPr bwMode="auto">
        <a:xfrm>
          <a:off x="3933825" y="192786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76200" cy="28575"/>
    <xdr:sp macro="" textlink="">
      <xdr:nvSpPr>
        <xdr:cNvPr id="3339" name="Text Box 46">
          <a:extLst>
            <a:ext uri="{FF2B5EF4-FFF2-40B4-BE49-F238E27FC236}">
              <a16:creationId xmlns:a16="http://schemas.microsoft.com/office/drawing/2014/main" id="{146E10B5-7D89-4776-8F00-21B264A7276D}"/>
            </a:ext>
          </a:extLst>
        </xdr:cNvPr>
        <xdr:cNvSpPr txBox="1">
          <a:spLocks noChangeArrowheads="1"/>
        </xdr:cNvSpPr>
      </xdr:nvSpPr>
      <xdr:spPr bwMode="auto">
        <a:xfrm>
          <a:off x="3933825" y="192786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76200" cy="28575"/>
    <xdr:sp macro="" textlink="">
      <xdr:nvSpPr>
        <xdr:cNvPr id="3340" name="Text Box 43">
          <a:extLst>
            <a:ext uri="{FF2B5EF4-FFF2-40B4-BE49-F238E27FC236}">
              <a16:creationId xmlns:a16="http://schemas.microsoft.com/office/drawing/2014/main" id="{18162EB8-7544-4D65-A17A-1AC7127BC7BA}"/>
            </a:ext>
          </a:extLst>
        </xdr:cNvPr>
        <xdr:cNvSpPr txBox="1">
          <a:spLocks noChangeArrowheads="1"/>
        </xdr:cNvSpPr>
      </xdr:nvSpPr>
      <xdr:spPr bwMode="auto">
        <a:xfrm>
          <a:off x="3933825" y="192786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76200" cy="47625"/>
    <xdr:sp macro="" textlink="">
      <xdr:nvSpPr>
        <xdr:cNvPr id="3341" name="Text Box 68">
          <a:extLst>
            <a:ext uri="{FF2B5EF4-FFF2-40B4-BE49-F238E27FC236}">
              <a16:creationId xmlns:a16="http://schemas.microsoft.com/office/drawing/2014/main" id="{5C8B4560-EA8F-42B6-BEEC-8EFC0EDEC15D}"/>
            </a:ext>
          </a:extLst>
        </xdr:cNvPr>
        <xdr:cNvSpPr txBox="1">
          <a:spLocks noChangeArrowheads="1"/>
        </xdr:cNvSpPr>
      </xdr:nvSpPr>
      <xdr:spPr bwMode="auto">
        <a:xfrm>
          <a:off x="3933825" y="192786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76200" cy="47625"/>
    <xdr:sp macro="" textlink="">
      <xdr:nvSpPr>
        <xdr:cNvPr id="3342" name="Text Box 69">
          <a:extLst>
            <a:ext uri="{FF2B5EF4-FFF2-40B4-BE49-F238E27FC236}">
              <a16:creationId xmlns:a16="http://schemas.microsoft.com/office/drawing/2014/main" id="{3AD67159-5A36-49C4-B2AC-C32D2BCC767E}"/>
            </a:ext>
          </a:extLst>
        </xdr:cNvPr>
        <xdr:cNvSpPr txBox="1">
          <a:spLocks noChangeArrowheads="1"/>
        </xdr:cNvSpPr>
      </xdr:nvSpPr>
      <xdr:spPr bwMode="auto">
        <a:xfrm>
          <a:off x="3933825" y="192786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76200" cy="47625"/>
    <xdr:sp macro="" textlink="">
      <xdr:nvSpPr>
        <xdr:cNvPr id="3343" name="Text Box 70">
          <a:extLst>
            <a:ext uri="{FF2B5EF4-FFF2-40B4-BE49-F238E27FC236}">
              <a16:creationId xmlns:a16="http://schemas.microsoft.com/office/drawing/2014/main" id="{06FD7FDE-EA27-4C1F-B16C-C41B79F3D6D5}"/>
            </a:ext>
          </a:extLst>
        </xdr:cNvPr>
        <xdr:cNvSpPr txBox="1">
          <a:spLocks noChangeArrowheads="1"/>
        </xdr:cNvSpPr>
      </xdr:nvSpPr>
      <xdr:spPr bwMode="auto">
        <a:xfrm>
          <a:off x="3933825" y="192786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76200" cy="47625"/>
    <xdr:sp macro="" textlink="">
      <xdr:nvSpPr>
        <xdr:cNvPr id="3344" name="Text Box 71">
          <a:extLst>
            <a:ext uri="{FF2B5EF4-FFF2-40B4-BE49-F238E27FC236}">
              <a16:creationId xmlns:a16="http://schemas.microsoft.com/office/drawing/2014/main" id="{11702C45-9403-4BA7-85A7-D2C7423C104F}"/>
            </a:ext>
          </a:extLst>
        </xdr:cNvPr>
        <xdr:cNvSpPr txBox="1">
          <a:spLocks noChangeArrowheads="1"/>
        </xdr:cNvSpPr>
      </xdr:nvSpPr>
      <xdr:spPr bwMode="auto">
        <a:xfrm>
          <a:off x="3933825" y="192786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76200" cy="47625"/>
    <xdr:sp macro="" textlink="">
      <xdr:nvSpPr>
        <xdr:cNvPr id="3345" name="Text Box 72">
          <a:extLst>
            <a:ext uri="{FF2B5EF4-FFF2-40B4-BE49-F238E27FC236}">
              <a16:creationId xmlns:a16="http://schemas.microsoft.com/office/drawing/2014/main" id="{C03AF726-2D48-4D66-AA36-956DDA3236E3}"/>
            </a:ext>
          </a:extLst>
        </xdr:cNvPr>
        <xdr:cNvSpPr txBox="1">
          <a:spLocks noChangeArrowheads="1"/>
        </xdr:cNvSpPr>
      </xdr:nvSpPr>
      <xdr:spPr bwMode="auto">
        <a:xfrm>
          <a:off x="3933825" y="192786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76200" cy="47625"/>
    <xdr:sp macro="" textlink="">
      <xdr:nvSpPr>
        <xdr:cNvPr id="3346" name="Text Box 73">
          <a:extLst>
            <a:ext uri="{FF2B5EF4-FFF2-40B4-BE49-F238E27FC236}">
              <a16:creationId xmlns:a16="http://schemas.microsoft.com/office/drawing/2014/main" id="{ED9FF50C-0D08-4817-B96E-B504FB674F87}"/>
            </a:ext>
          </a:extLst>
        </xdr:cNvPr>
        <xdr:cNvSpPr txBox="1">
          <a:spLocks noChangeArrowheads="1"/>
        </xdr:cNvSpPr>
      </xdr:nvSpPr>
      <xdr:spPr bwMode="auto">
        <a:xfrm>
          <a:off x="3933825" y="192786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76200" cy="28575"/>
    <xdr:sp macro="" textlink="">
      <xdr:nvSpPr>
        <xdr:cNvPr id="3347" name="Text Box 46">
          <a:extLst>
            <a:ext uri="{FF2B5EF4-FFF2-40B4-BE49-F238E27FC236}">
              <a16:creationId xmlns:a16="http://schemas.microsoft.com/office/drawing/2014/main" id="{DBB50117-94D4-4614-81D6-97C37679B85E}"/>
            </a:ext>
          </a:extLst>
        </xdr:cNvPr>
        <xdr:cNvSpPr txBox="1">
          <a:spLocks noChangeArrowheads="1"/>
        </xdr:cNvSpPr>
      </xdr:nvSpPr>
      <xdr:spPr bwMode="auto">
        <a:xfrm>
          <a:off x="3933825" y="192786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76200" cy="28575"/>
    <xdr:sp macro="" textlink="">
      <xdr:nvSpPr>
        <xdr:cNvPr id="3348" name="Text Box 43">
          <a:extLst>
            <a:ext uri="{FF2B5EF4-FFF2-40B4-BE49-F238E27FC236}">
              <a16:creationId xmlns:a16="http://schemas.microsoft.com/office/drawing/2014/main" id="{67DB97A8-4EB1-4DD3-8369-90E826E8E05E}"/>
            </a:ext>
          </a:extLst>
        </xdr:cNvPr>
        <xdr:cNvSpPr txBox="1">
          <a:spLocks noChangeArrowheads="1"/>
        </xdr:cNvSpPr>
      </xdr:nvSpPr>
      <xdr:spPr bwMode="auto">
        <a:xfrm>
          <a:off x="3933825" y="192786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76200" cy="28575"/>
    <xdr:sp macro="" textlink="">
      <xdr:nvSpPr>
        <xdr:cNvPr id="3349" name="Text Box 46">
          <a:extLst>
            <a:ext uri="{FF2B5EF4-FFF2-40B4-BE49-F238E27FC236}">
              <a16:creationId xmlns:a16="http://schemas.microsoft.com/office/drawing/2014/main" id="{32045080-082C-4326-84E4-A8E47CA7BEDA}"/>
            </a:ext>
          </a:extLst>
        </xdr:cNvPr>
        <xdr:cNvSpPr txBox="1">
          <a:spLocks noChangeArrowheads="1"/>
        </xdr:cNvSpPr>
      </xdr:nvSpPr>
      <xdr:spPr bwMode="auto">
        <a:xfrm>
          <a:off x="3933825" y="192786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76200" cy="28575"/>
    <xdr:sp macro="" textlink="">
      <xdr:nvSpPr>
        <xdr:cNvPr id="3350" name="Text Box 43">
          <a:extLst>
            <a:ext uri="{FF2B5EF4-FFF2-40B4-BE49-F238E27FC236}">
              <a16:creationId xmlns:a16="http://schemas.microsoft.com/office/drawing/2014/main" id="{813F9808-69AD-4CCA-BF5B-7DA9C30168EC}"/>
            </a:ext>
          </a:extLst>
        </xdr:cNvPr>
        <xdr:cNvSpPr txBox="1">
          <a:spLocks noChangeArrowheads="1"/>
        </xdr:cNvSpPr>
      </xdr:nvSpPr>
      <xdr:spPr bwMode="auto">
        <a:xfrm>
          <a:off x="3933825" y="192786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70</xdr:row>
      <xdr:rowOff>0</xdr:rowOff>
    </xdr:from>
    <xdr:ext cx="0" cy="171450"/>
    <xdr:sp macro="" textlink="">
      <xdr:nvSpPr>
        <xdr:cNvPr id="3351" name="Text Box 10">
          <a:extLst>
            <a:ext uri="{FF2B5EF4-FFF2-40B4-BE49-F238E27FC236}">
              <a16:creationId xmlns:a16="http://schemas.microsoft.com/office/drawing/2014/main" id="{397AD5C9-3253-498B-90AC-4F9C9C830C53}"/>
            </a:ext>
          </a:extLst>
        </xdr:cNvPr>
        <xdr:cNvSpPr txBox="1">
          <a:spLocks noChangeArrowheads="1"/>
        </xdr:cNvSpPr>
      </xdr:nvSpPr>
      <xdr:spPr bwMode="auto">
        <a:xfrm>
          <a:off x="1057275" y="192786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70</xdr:row>
      <xdr:rowOff>0</xdr:rowOff>
    </xdr:from>
    <xdr:ext cx="0" cy="171450"/>
    <xdr:sp macro="" textlink="">
      <xdr:nvSpPr>
        <xdr:cNvPr id="3352" name="Text Box 11">
          <a:extLst>
            <a:ext uri="{FF2B5EF4-FFF2-40B4-BE49-F238E27FC236}">
              <a16:creationId xmlns:a16="http://schemas.microsoft.com/office/drawing/2014/main" id="{D3D8778A-3811-4684-BF39-4FE688195799}"/>
            </a:ext>
          </a:extLst>
        </xdr:cNvPr>
        <xdr:cNvSpPr txBox="1">
          <a:spLocks noChangeArrowheads="1"/>
        </xdr:cNvSpPr>
      </xdr:nvSpPr>
      <xdr:spPr bwMode="auto">
        <a:xfrm>
          <a:off x="1057275" y="192786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76200" cy="171450"/>
    <xdr:sp macro="" textlink="">
      <xdr:nvSpPr>
        <xdr:cNvPr id="3353" name="Text Box 65">
          <a:extLst>
            <a:ext uri="{FF2B5EF4-FFF2-40B4-BE49-F238E27FC236}">
              <a16:creationId xmlns:a16="http://schemas.microsoft.com/office/drawing/2014/main" id="{AECE9839-A038-441B-B646-812DCDE7D454}"/>
            </a:ext>
          </a:extLst>
        </xdr:cNvPr>
        <xdr:cNvSpPr txBox="1">
          <a:spLocks noChangeArrowheads="1"/>
        </xdr:cNvSpPr>
      </xdr:nvSpPr>
      <xdr:spPr bwMode="auto">
        <a:xfrm>
          <a:off x="3933825" y="19278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76200" cy="171450"/>
    <xdr:sp macro="" textlink="">
      <xdr:nvSpPr>
        <xdr:cNvPr id="3354" name="Text Box 91">
          <a:extLst>
            <a:ext uri="{FF2B5EF4-FFF2-40B4-BE49-F238E27FC236}">
              <a16:creationId xmlns:a16="http://schemas.microsoft.com/office/drawing/2014/main" id="{E7551089-56D1-4683-88F2-E3D1F254131D}"/>
            </a:ext>
          </a:extLst>
        </xdr:cNvPr>
        <xdr:cNvSpPr txBox="1">
          <a:spLocks noChangeArrowheads="1"/>
        </xdr:cNvSpPr>
      </xdr:nvSpPr>
      <xdr:spPr bwMode="auto">
        <a:xfrm>
          <a:off x="3933825" y="19278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76200" cy="171450"/>
    <xdr:sp macro="" textlink="">
      <xdr:nvSpPr>
        <xdr:cNvPr id="3355" name="Text Box 65">
          <a:extLst>
            <a:ext uri="{FF2B5EF4-FFF2-40B4-BE49-F238E27FC236}">
              <a16:creationId xmlns:a16="http://schemas.microsoft.com/office/drawing/2014/main" id="{90BD09B5-78A9-4793-A108-65020D3860D0}"/>
            </a:ext>
          </a:extLst>
        </xdr:cNvPr>
        <xdr:cNvSpPr txBox="1">
          <a:spLocks noChangeArrowheads="1"/>
        </xdr:cNvSpPr>
      </xdr:nvSpPr>
      <xdr:spPr bwMode="auto">
        <a:xfrm>
          <a:off x="3933825" y="19278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76200" cy="171450"/>
    <xdr:sp macro="" textlink="">
      <xdr:nvSpPr>
        <xdr:cNvPr id="3356" name="Text Box 91">
          <a:extLst>
            <a:ext uri="{FF2B5EF4-FFF2-40B4-BE49-F238E27FC236}">
              <a16:creationId xmlns:a16="http://schemas.microsoft.com/office/drawing/2014/main" id="{96BD4347-C277-45D7-BC51-6E068E2008BF}"/>
            </a:ext>
          </a:extLst>
        </xdr:cNvPr>
        <xdr:cNvSpPr txBox="1">
          <a:spLocks noChangeArrowheads="1"/>
        </xdr:cNvSpPr>
      </xdr:nvSpPr>
      <xdr:spPr bwMode="auto">
        <a:xfrm>
          <a:off x="3933825" y="19278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70</xdr:row>
      <xdr:rowOff>0</xdr:rowOff>
    </xdr:from>
    <xdr:ext cx="76200" cy="171450"/>
    <xdr:sp macro="" textlink="">
      <xdr:nvSpPr>
        <xdr:cNvPr id="3357" name="Text Box 46">
          <a:extLst>
            <a:ext uri="{FF2B5EF4-FFF2-40B4-BE49-F238E27FC236}">
              <a16:creationId xmlns:a16="http://schemas.microsoft.com/office/drawing/2014/main" id="{C97E7A35-6BE7-474B-A569-EF81FA779EED}"/>
            </a:ext>
          </a:extLst>
        </xdr:cNvPr>
        <xdr:cNvSpPr txBox="1">
          <a:spLocks noChangeArrowheads="1"/>
        </xdr:cNvSpPr>
      </xdr:nvSpPr>
      <xdr:spPr bwMode="auto">
        <a:xfrm>
          <a:off x="4676775" y="19278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70</xdr:row>
      <xdr:rowOff>0</xdr:rowOff>
    </xdr:from>
    <xdr:ext cx="76200" cy="171450"/>
    <xdr:sp macro="" textlink="">
      <xdr:nvSpPr>
        <xdr:cNvPr id="3358" name="Text Box 43">
          <a:extLst>
            <a:ext uri="{FF2B5EF4-FFF2-40B4-BE49-F238E27FC236}">
              <a16:creationId xmlns:a16="http://schemas.microsoft.com/office/drawing/2014/main" id="{987089A5-94CE-4373-A687-78CEF7D35DBF}"/>
            </a:ext>
          </a:extLst>
        </xdr:cNvPr>
        <xdr:cNvSpPr txBox="1">
          <a:spLocks noChangeArrowheads="1"/>
        </xdr:cNvSpPr>
      </xdr:nvSpPr>
      <xdr:spPr bwMode="auto">
        <a:xfrm>
          <a:off x="4676775" y="19278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76200" cy="66675"/>
    <xdr:sp macro="" textlink="">
      <xdr:nvSpPr>
        <xdr:cNvPr id="3359" name="Text Box 68">
          <a:extLst>
            <a:ext uri="{FF2B5EF4-FFF2-40B4-BE49-F238E27FC236}">
              <a16:creationId xmlns:a16="http://schemas.microsoft.com/office/drawing/2014/main" id="{C5F554F3-08EA-4C6C-A22C-832AD9F5B190}"/>
            </a:ext>
          </a:extLst>
        </xdr:cNvPr>
        <xdr:cNvSpPr txBox="1">
          <a:spLocks noChangeArrowheads="1"/>
        </xdr:cNvSpPr>
      </xdr:nvSpPr>
      <xdr:spPr bwMode="auto">
        <a:xfrm>
          <a:off x="3933825" y="192786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76200" cy="66675"/>
    <xdr:sp macro="" textlink="">
      <xdr:nvSpPr>
        <xdr:cNvPr id="3360" name="Text Box 69">
          <a:extLst>
            <a:ext uri="{FF2B5EF4-FFF2-40B4-BE49-F238E27FC236}">
              <a16:creationId xmlns:a16="http://schemas.microsoft.com/office/drawing/2014/main" id="{473FAEA8-45E2-4566-8AB6-7E9AFC2B3212}"/>
            </a:ext>
          </a:extLst>
        </xdr:cNvPr>
        <xdr:cNvSpPr txBox="1">
          <a:spLocks noChangeArrowheads="1"/>
        </xdr:cNvSpPr>
      </xdr:nvSpPr>
      <xdr:spPr bwMode="auto">
        <a:xfrm>
          <a:off x="3933825" y="192786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76200" cy="66675"/>
    <xdr:sp macro="" textlink="">
      <xdr:nvSpPr>
        <xdr:cNvPr id="3361" name="Text Box 70">
          <a:extLst>
            <a:ext uri="{FF2B5EF4-FFF2-40B4-BE49-F238E27FC236}">
              <a16:creationId xmlns:a16="http://schemas.microsoft.com/office/drawing/2014/main" id="{F5A00EE1-EAB2-406D-B604-CCDF68987B21}"/>
            </a:ext>
          </a:extLst>
        </xdr:cNvPr>
        <xdr:cNvSpPr txBox="1">
          <a:spLocks noChangeArrowheads="1"/>
        </xdr:cNvSpPr>
      </xdr:nvSpPr>
      <xdr:spPr bwMode="auto">
        <a:xfrm>
          <a:off x="3933825" y="192786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76200" cy="66675"/>
    <xdr:sp macro="" textlink="">
      <xdr:nvSpPr>
        <xdr:cNvPr id="3362" name="Text Box 71">
          <a:extLst>
            <a:ext uri="{FF2B5EF4-FFF2-40B4-BE49-F238E27FC236}">
              <a16:creationId xmlns:a16="http://schemas.microsoft.com/office/drawing/2014/main" id="{716934C1-2F4D-4096-965D-406E99033A49}"/>
            </a:ext>
          </a:extLst>
        </xdr:cNvPr>
        <xdr:cNvSpPr txBox="1">
          <a:spLocks noChangeArrowheads="1"/>
        </xdr:cNvSpPr>
      </xdr:nvSpPr>
      <xdr:spPr bwMode="auto">
        <a:xfrm>
          <a:off x="3933825" y="192786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76200" cy="66675"/>
    <xdr:sp macro="" textlink="">
      <xdr:nvSpPr>
        <xdr:cNvPr id="3363" name="Text Box 72">
          <a:extLst>
            <a:ext uri="{FF2B5EF4-FFF2-40B4-BE49-F238E27FC236}">
              <a16:creationId xmlns:a16="http://schemas.microsoft.com/office/drawing/2014/main" id="{4B20173D-65AE-4C2B-B228-8FE22D4BD04C}"/>
            </a:ext>
          </a:extLst>
        </xdr:cNvPr>
        <xdr:cNvSpPr txBox="1">
          <a:spLocks noChangeArrowheads="1"/>
        </xdr:cNvSpPr>
      </xdr:nvSpPr>
      <xdr:spPr bwMode="auto">
        <a:xfrm>
          <a:off x="3933825" y="192786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76200" cy="66675"/>
    <xdr:sp macro="" textlink="">
      <xdr:nvSpPr>
        <xdr:cNvPr id="3364" name="Text Box 73">
          <a:extLst>
            <a:ext uri="{FF2B5EF4-FFF2-40B4-BE49-F238E27FC236}">
              <a16:creationId xmlns:a16="http://schemas.microsoft.com/office/drawing/2014/main" id="{BA1A8754-F410-4359-B38F-C123D5A263C8}"/>
            </a:ext>
          </a:extLst>
        </xdr:cNvPr>
        <xdr:cNvSpPr txBox="1">
          <a:spLocks noChangeArrowheads="1"/>
        </xdr:cNvSpPr>
      </xdr:nvSpPr>
      <xdr:spPr bwMode="auto">
        <a:xfrm>
          <a:off x="3933825" y="192786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76200" cy="28575"/>
    <xdr:sp macro="" textlink="">
      <xdr:nvSpPr>
        <xdr:cNvPr id="3365" name="Text Box 46">
          <a:extLst>
            <a:ext uri="{FF2B5EF4-FFF2-40B4-BE49-F238E27FC236}">
              <a16:creationId xmlns:a16="http://schemas.microsoft.com/office/drawing/2014/main" id="{C0660601-210C-4FBA-B94F-0DBFB2852E63}"/>
            </a:ext>
          </a:extLst>
        </xdr:cNvPr>
        <xdr:cNvSpPr txBox="1">
          <a:spLocks noChangeArrowheads="1"/>
        </xdr:cNvSpPr>
      </xdr:nvSpPr>
      <xdr:spPr bwMode="auto">
        <a:xfrm>
          <a:off x="3933825" y="192786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76200" cy="28575"/>
    <xdr:sp macro="" textlink="">
      <xdr:nvSpPr>
        <xdr:cNvPr id="3366" name="Text Box 43">
          <a:extLst>
            <a:ext uri="{FF2B5EF4-FFF2-40B4-BE49-F238E27FC236}">
              <a16:creationId xmlns:a16="http://schemas.microsoft.com/office/drawing/2014/main" id="{FAB2FB75-225E-45A0-926C-C05C9182D7F4}"/>
            </a:ext>
          </a:extLst>
        </xdr:cNvPr>
        <xdr:cNvSpPr txBox="1">
          <a:spLocks noChangeArrowheads="1"/>
        </xdr:cNvSpPr>
      </xdr:nvSpPr>
      <xdr:spPr bwMode="auto">
        <a:xfrm>
          <a:off x="3933825" y="192786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76200" cy="28575"/>
    <xdr:sp macro="" textlink="">
      <xdr:nvSpPr>
        <xdr:cNvPr id="3367" name="Text Box 46">
          <a:extLst>
            <a:ext uri="{FF2B5EF4-FFF2-40B4-BE49-F238E27FC236}">
              <a16:creationId xmlns:a16="http://schemas.microsoft.com/office/drawing/2014/main" id="{E984DAE3-6E18-40A3-BF70-9C0AA6B88F9E}"/>
            </a:ext>
          </a:extLst>
        </xdr:cNvPr>
        <xdr:cNvSpPr txBox="1">
          <a:spLocks noChangeArrowheads="1"/>
        </xdr:cNvSpPr>
      </xdr:nvSpPr>
      <xdr:spPr bwMode="auto">
        <a:xfrm>
          <a:off x="3933825" y="192786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76200" cy="28575"/>
    <xdr:sp macro="" textlink="">
      <xdr:nvSpPr>
        <xdr:cNvPr id="3368" name="Text Box 43">
          <a:extLst>
            <a:ext uri="{FF2B5EF4-FFF2-40B4-BE49-F238E27FC236}">
              <a16:creationId xmlns:a16="http://schemas.microsoft.com/office/drawing/2014/main" id="{B1DE2353-5A76-40FE-B803-AB0D1A7C9341}"/>
            </a:ext>
          </a:extLst>
        </xdr:cNvPr>
        <xdr:cNvSpPr txBox="1">
          <a:spLocks noChangeArrowheads="1"/>
        </xdr:cNvSpPr>
      </xdr:nvSpPr>
      <xdr:spPr bwMode="auto">
        <a:xfrm>
          <a:off x="3933825" y="192786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76200" cy="66675"/>
    <xdr:sp macro="" textlink="">
      <xdr:nvSpPr>
        <xdr:cNvPr id="3369" name="Text Box 68">
          <a:extLst>
            <a:ext uri="{FF2B5EF4-FFF2-40B4-BE49-F238E27FC236}">
              <a16:creationId xmlns:a16="http://schemas.microsoft.com/office/drawing/2014/main" id="{6867CEDB-FF80-48E9-B5B3-07CA46D52DD3}"/>
            </a:ext>
          </a:extLst>
        </xdr:cNvPr>
        <xdr:cNvSpPr txBox="1">
          <a:spLocks noChangeArrowheads="1"/>
        </xdr:cNvSpPr>
      </xdr:nvSpPr>
      <xdr:spPr bwMode="auto">
        <a:xfrm>
          <a:off x="3933825" y="192786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76200" cy="66675"/>
    <xdr:sp macro="" textlink="">
      <xdr:nvSpPr>
        <xdr:cNvPr id="3370" name="Text Box 69">
          <a:extLst>
            <a:ext uri="{FF2B5EF4-FFF2-40B4-BE49-F238E27FC236}">
              <a16:creationId xmlns:a16="http://schemas.microsoft.com/office/drawing/2014/main" id="{3ECB0EF0-47A0-4BFA-BB5E-441B332D0E88}"/>
            </a:ext>
          </a:extLst>
        </xdr:cNvPr>
        <xdr:cNvSpPr txBox="1">
          <a:spLocks noChangeArrowheads="1"/>
        </xdr:cNvSpPr>
      </xdr:nvSpPr>
      <xdr:spPr bwMode="auto">
        <a:xfrm>
          <a:off x="3933825" y="192786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76200" cy="66675"/>
    <xdr:sp macro="" textlink="">
      <xdr:nvSpPr>
        <xdr:cNvPr id="3371" name="Text Box 70">
          <a:extLst>
            <a:ext uri="{FF2B5EF4-FFF2-40B4-BE49-F238E27FC236}">
              <a16:creationId xmlns:a16="http://schemas.microsoft.com/office/drawing/2014/main" id="{425A1D61-363E-40FC-88E0-B155BF574E63}"/>
            </a:ext>
          </a:extLst>
        </xdr:cNvPr>
        <xdr:cNvSpPr txBox="1">
          <a:spLocks noChangeArrowheads="1"/>
        </xdr:cNvSpPr>
      </xdr:nvSpPr>
      <xdr:spPr bwMode="auto">
        <a:xfrm>
          <a:off x="3933825" y="192786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76200" cy="66675"/>
    <xdr:sp macro="" textlink="">
      <xdr:nvSpPr>
        <xdr:cNvPr id="3372" name="Text Box 71">
          <a:extLst>
            <a:ext uri="{FF2B5EF4-FFF2-40B4-BE49-F238E27FC236}">
              <a16:creationId xmlns:a16="http://schemas.microsoft.com/office/drawing/2014/main" id="{8CAAFA59-B2AB-46B8-99DD-18ABA66F6D5A}"/>
            </a:ext>
          </a:extLst>
        </xdr:cNvPr>
        <xdr:cNvSpPr txBox="1">
          <a:spLocks noChangeArrowheads="1"/>
        </xdr:cNvSpPr>
      </xdr:nvSpPr>
      <xdr:spPr bwMode="auto">
        <a:xfrm>
          <a:off x="3933825" y="192786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76200" cy="66675"/>
    <xdr:sp macro="" textlink="">
      <xdr:nvSpPr>
        <xdr:cNvPr id="3373" name="Text Box 72">
          <a:extLst>
            <a:ext uri="{FF2B5EF4-FFF2-40B4-BE49-F238E27FC236}">
              <a16:creationId xmlns:a16="http://schemas.microsoft.com/office/drawing/2014/main" id="{D33A2B26-CD99-4D7A-9097-13E8E8EF7B76}"/>
            </a:ext>
          </a:extLst>
        </xdr:cNvPr>
        <xdr:cNvSpPr txBox="1">
          <a:spLocks noChangeArrowheads="1"/>
        </xdr:cNvSpPr>
      </xdr:nvSpPr>
      <xdr:spPr bwMode="auto">
        <a:xfrm>
          <a:off x="3933825" y="192786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76200" cy="66675"/>
    <xdr:sp macro="" textlink="">
      <xdr:nvSpPr>
        <xdr:cNvPr id="3374" name="Text Box 73">
          <a:extLst>
            <a:ext uri="{FF2B5EF4-FFF2-40B4-BE49-F238E27FC236}">
              <a16:creationId xmlns:a16="http://schemas.microsoft.com/office/drawing/2014/main" id="{43CA2DFC-CEB1-4D40-B256-0E81964B73C3}"/>
            </a:ext>
          </a:extLst>
        </xdr:cNvPr>
        <xdr:cNvSpPr txBox="1">
          <a:spLocks noChangeArrowheads="1"/>
        </xdr:cNvSpPr>
      </xdr:nvSpPr>
      <xdr:spPr bwMode="auto">
        <a:xfrm>
          <a:off x="3933825" y="192786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76200" cy="28575"/>
    <xdr:sp macro="" textlink="">
      <xdr:nvSpPr>
        <xdr:cNvPr id="3375" name="Text Box 46">
          <a:extLst>
            <a:ext uri="{FF2B5EF4-FFF2-40B4-BE49-F238E27FC236}">
              <a16:creationId xmlns:a16="http://schemas.microsoft.com/office/drawing/2014/main" id="{218B2AFB-82D7-48CA-83C7-691E92D826C5}"/>
            </a:ext>
          </a:extLst>
        </xdr:cNvPr>
        <xdr:cNvSpPr txBox="1">
          <a:spLocks noChangeArrowheads="1"/>
        </xdr:cNvSpPr>
      </xdr:nvSpPr>
      <xdr:spPr bwMode="auto">
        <a:xfrm>
          <a:off x="3933825" y="192786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76200" cy="28575"/>
    <xdr:sp macro="" textlink="">
      <xdr:nvSpPr>
        <xdr:cNvPr id="3376" name="Text Box 43">
          <a:extLst>
            <a:ext uri="{FF2B5EF4-FFF2-40B4-BE49-F238E27FC236}">
              <a16:creationId xmlns:a16="http://schemas.microsoft.com/office/drawing/2014/main" id="{7E3D12B4-3485-474C-8F94-3DD1C3F7709D}"/>
            </a:ext>
          </a:extLst>
        </xdr:cNvPr>
        <xdr:cNvSpPr txBox="1">
          <a:spLocks noChangeArrowheads="1"/>
        </xdr:cNvSpPr>
      </xdr:nvSpPr>
      <xdr:spPr bwMode="auto">
        <a:xfrm>
          <a:off x="3933825" y="192786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76200" cy="28575"/>
    <xdr:sp macro="" textlink="">
      <xdr:nvSpPr>
        <xdr:cNvPr id="3377" name="Text Box 46">
          <a:extLst>
            <a:ext uri="{FF2B5EF4-FFF2-40B4-BE49-F238E27FC236}">
              <a16:creationId xmlns:a16="http://schemas.microsoft.com/office/drawing/2014/main" id="{7D55D91A-04F7-41C8-96C4-0CD8EDCFFAA5}"/>
            </a:ext>
          </a:extLst>
        </xdr:cNvPr>
        <xdr:cNvSpPr txBox="1">
          <a:spLocks noChangeArrowheads="1"/>
        </xdr:cNvSpPr>
      </xdr:nvSpPr>
      <xdr:spPr bwMode="auto">
        <a:xfrm>
          <a:off x="3933825" y="192786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76200" cy="28575"/>
    <xdr:sp macro="" textlink="">
      <xdr:nvSpPr>
        <xdr:cNvPr id="3378" name="Text Box 43">
          <a:extLst>
            <a:ext uri="{FF2B5EF4-FFF2-40B4-BE49-F238E27FC236}">
              <a16:creationId xmlns:a16="http://schemas.microsoft.com/office/drawing/2014/main" id="{D3B2C720-74B1-4A7E-9154-339B027107C2}"/>
            </a:ext>
          </a:extLst>
        </xdr:cNvPr>
        <xdr:cNvSpPr txBox="1">
          <a:spLocks noChangeArrowheads="1"/>
        </xdr:cNvSpPr>
      </xdr:nvSpPr>
      <xdr:spPr bwMode="auto">
        <a:xfrm>
          <a:off x="3933825" y="192786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76200" cy="47625"/>
    <xdr:sp macro="" textlink="">
      <xdr:nvSpPr>
        <xdr:cNvPr id="3379" name="Text Box 68">
          <a:extLst>
            <a:ext uri="{FF2B5EF4-FFF2-40B4-BE49-F238E27FC236}">
              <a16:creationId xmlns:a16="http://schemas.microsoft.com/office/drawing/2014/main" id="{11DBA124-8E52-4E47-943F-050D119AA3FE}"/>
            </a:ext>
          </a:extLst>
        </xdr:cNvPr>
        <xdr:cNvSpPr txBox="1">
          <a:spLocks noChangeArrowheads="1"/>
        </xdr:cNvSpPr>
      </xdr:nvSpPr>
      <xdr:spPr bwMode="auto">
        <a:xfrm>
          <a:off x="3933825" y="192786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76200" cy="47625"/>
    <xdr:sp macro="" textlink="">
      <xdr:nvSpPr>
        <xdr:cNvPr id="3380" name="Text Box 69">
          <a:extLst>
            <a:ext uri="{FF2B5EF4-FFF2-40B4-BE49-F238E27FC236}">
              <a16:creationId xmlns:a16="http://schemas.microsoft.com/office/drawing/2014/main" id="{953E3A70-CB87-40A6-BAEC-C90C16267774}"/>
            </a:ext>
          </a:extLst>
        </xdr:cNvPr>
        <xdr:cNvSpPr txBox="1">
          <a:spLocks noChangeArrowheads="1"/>
        </xdr:cNvSpPr>
      </xdr:nvSpPr>
      <xdr:spPr bwMode="auto">
        <a:xfrm>
          <a:off x="3933825" y="192786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76200" cy="47625"/>
    <xdr:sp macro="" textlink="">
      <xdr:nvSpPr>
        <xdr:cNvPr id="3381" name="Text Box 70">
          <a:extLst>
            <a:ext uri="{FF2B5EF4-FFF2-40B4-BE49-F238E27FC236}">
              <a16:creationId xmlns:a16="http://schemas.microsoft.com/office/drawing/2014/main" id="{4AA6A5E0-822C-4DE1-8243-DCFCD9B796ED}"/>
            </a:ext>
          </a:extLst>
        </xdr:cNvPr>
        <xdr:cNvSpPr txBox="1">
          <a:spLocks noChangeArrowheads="1"/>
        </xdr:cNvSpPr>
      </xdr:nvSpPr>
      <xdr:spPr bwMode="auto">
        <a:xfrm>
          <a:off x="3933825" y="192786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76200" cy="47625"/>
    <xdr:sp macro="" textlink="">
      <xdr:nvSpPr>
        <xdr:cNvPr id="3382" name="Text Box 71">
          <a:extLst>
            <a:ext uri="{FF2B5EF4-FFF2-40B4-BE49-F238E27FC236}">
              <a16:creationId xmlns:a16="http://schemas.microsoft.com/office/drawing/2014/main" id="{F069209D-343E-4247-95A1-5DC0DB274796}"/>
            </a:ext>
          </a:extLst>
        </xdr:cNvPr>
        <xdr:cNvSpPr txBox="1">
          <a:spLocks noChangeArrowheads="1"/>
        </xdr:cNvSpPr>
      </xdr:nvSpPr>
      <xdr:spPr bwMode="auto">
        <a:xfrm>
          <a:off x="3933825" y="192786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76200" cy="47625"/>
    <xdr:sp macro="" textlink="">
      <xdr:nvSpPr>
        <xdr:cNvPr id="3383" name="Text Box 72">
          <a:extLst>
            <a:ext uri="{FF2B5EF4-FFF2-40B4-BE49-F238E27FC236}">
              <a16:creationId xmlns:a16="http://schemas.microsoft.com/office/drawing/2014/main" id="{B0F5DB23-4E9A-47BC-A553-77A4828B8F3D}"/>
            </a:ext>
          </a:extLst>
        </xdr:cNvPr>
        <xdr:cNvSpPr txBox="1">
          <a:spLocks noChangeArrowheads="1"/>
        </xdr:cNvSpPr>
      </xdr:nvSpPr>
      <xdr:spPr bwMode="auto">
        <a:xfrm>
          <a:off x="3933825" y="192786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76200" cy="47625"/>
    <xdr:sp macro="" textlink="">
      <xdr:nvSpPr>
        <xdr:cNvPr id="3384" name="Text Box 73">
          <a:extLst>
            <a:ext uri="{FF2B5EF4-FFF2-40B4-BE49-F238E27FC236}">
              <a16:creationId xmlns:a16="http://schemas.microsoft.com/office/drawing/2014/main" id="{5B0B73B6-EFCE-4728-ACD6-08799F708C64}"/>
            </a:ext>
          </a:extLst>
        </xdr:cNvPr>
        <xdr:cNvSpPr txBox="1">
          <a:spLocks noChangeArrowheads="1"/>
        </xdr:cNvSpPr>
      </xdr:nvSpPr>
      <xdr:spPr bwMode="auto">
        <a:xfrm>
          <a:off x="3933825" y="192786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76200" cy="28575"/>
    <xdr:sp macro="" textlink="">
      <xdr:nvSpPr>
        <xdr:cNvPr id="3385" name="Text Box 46">
          <a:extLst>
            <a:ext uri="{FF2B5EF4-FFF2-40B4-BE49-F238E27FC236}">
              <a16:creationId xmlns:a16="http://schemas.microsoft.com/office/drawing/2014/main" id="{61E243F2-F084-4654-9D2A-8B27423E5AA5}"/>
            </a:ext>
          </a:extLst>
        </xdr:cNvPr>
        <xdr:cNvSpPr txBox="1">
          <a:spLocks noChangeArrowheads="1"/>
        </xdr:cNvSpPr>
      </xdr:nvSpPr>
      <xdr:spPr bwMode="auto">
        <a:xfrm>
          <a:off x="3933825" y="192786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76200" cy="28575"/>
    <xdr:sp macro="" textlink="">
      <xdr:nvSpPr>
        <xdr:cNvPr id="3386" name="Text Box 43">
          <a:extLst>
            <a:ext uri="{FF2B5EF4-FFF2-40B4-BE49-F238E27FC236}">
              <a16:creationId xmlns:a16="http://schemas.microsoft.com/office/drawing/2014/main" id="{BB0002E2-55E5-463E-82B8-C93B0659C44F}"/>
            </a:ext>
          </a:extLst>
        </xdr:cNvPr>
        <xdr:cNvSpPr txBox="1">
          <a:spLocks noChangeArrowheads="1"/>
        </xdr:cNvSpPr>
      </xdr:nvSpPr>
      <xdr:spPr bwMode="auto">
        <a:xfrm>
          <a:off x="3933825" y="192786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76200" cy="28575"/>
    <xdr:sp macro="" textlink="">
      <xdr:nvSpPr>
        <xdr:cNvPr id="3387" name="Text Box 46">
          <a:extLst>
            <a:ext uri="{FF2B5EF4-FFF2-40B4-BE49-F238E27FC236}">
              <a16:creationId xmlns:a16="http://schemas.microsoft.com/office/drawing/2014/main" id="{BB238549-2FD7-4466-9B77-99FA217B4C4A}"/>
            </a:ext>
          </a:extLst>
        </xdr:cNvPr>
        <xdr:cNvSpPr txBox="1">
          <a:spLocks noChangeArrowheads="1"/>
        </xdr:cNvSpPr>
      </xdr:nvSpPr>
      <xdr:spPr bwMode="auto">
        <a:xfrm>
          <a:off x="3933825" y="192786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76200" cy="28575"/>
    <xdr:sp macro="" textlink="">
      <xdr:nvSpPr>
        <xdr:cNvPr id="3388" name="Text Box 43">
          <a:extLst>
            <a:ext uri="{FF2B5EF4-FFF2-40B4-BE49-F238E27FC236}">
              <a16:creationId xmlns:a16="http://schemas.microsoft.com/office/drawing/2014/main" id="{72870CEB-194C-43B8-B829-DF4E2270DB61}"/>
            </a:ext>
          </a:extLst>
        </xdr:cNvPr>
        <xdr:cNvSpPr txBox="1">
          <a:spLocks noChangeArrowheads="1"/>
        </xdr:cNvSpPr>
      </xdr:nvSpPr>
      <xdr:spPr bwMode="auto">
        <a:xfrm>
          <a:off x="3933825" y="192786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76200" cy="171450"/>
    <xdr:sp macro="" textlink="">
      <xdr:nvSpPr>
        <xdr:cNvPr id="3389" name="Text Box 65">
          <a:extLst>
            <a:ext uri="{FF2B5EF4-FFF2-40B4-BE49-F238E27FC236}">
              <a16:creationId xmlns:a16="http://schemas.microsoft.com/office/drawing/2014/main" id="{4906962F-5C9F-421A-95F2-5F949FE2A0EC}"/>
            </a:ext>
          </a:extLst>
        </xdr:cNvPr>
        <xdr:cNvSpPr txBox="1">
          <a:spLocks noChangeArrowheads="1"/>
        </xdr:cNvSpPr>
      </xdr:nvSpPr>
      <xdr:spPr bwMode="auto">
        <a:xfrm>
          <a:off x="3933825" y="19278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76200" cy="171450"/>
    <xdr:sp macro="" textlink="">
      <xdr:nvSpPr>
        <xdr:cNvPr id="3390" name="Text Box 91">
          <a:extLst>
            <a:ext uri="{FF2B5EF4-FFF2-40B4-BE49-F238E27FC236}">
              <a16:creationId xmlns:a16="http://schemas.microsoft.com/office/drawing/2014/main" id="{CE3DA2B4-1FE3-4F06-9A35-BE40741BCF48}"/>
            </a:ext>
          </a:extLst>
        </xdr:cNvPr>
        <xdr:cNvSpPr txBox="1">
          <a:spLocks noChangeArrowheads="1"/>
        </xdr:cNvSpPr>
      </xdr:nvSpPr>
      <xdr:spPr bwMode="auto">
        <a:xfrm>
          <a:off x="3933825" y="19278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76200" cy="171450"/>
    <xdr:sp macro="" textlink="">
      <xdr:nvSpPr>
        <xdr:cNvPr id="3391" name="Text Box 65">
          <a:extLst>
            <a:ext uri="{FF2B5EF4-FFF2-40B4-BE49-F238E27FC236}">
              <a16:creationId xmlns:a16="http://schemas.microsoft.com/office/drawing/2014/main" id="{6AB8387E-3ECB-4F25-9AEB-9A3B834AFDF7}"/>
            </a:ext>
          </a:extLst>
        </xdr:cNvPr>
        <xdr:cNvSpPr txBox="1">
          <a:spLocks noChangeArrowheads="1"/>
        </xdr:cNvSpPr>
      </xdr:nvSpPr>
      <xdr:spPr bwMode="auto">
        <a:xfrm>
          <a:off x="3933825" y="19278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76200" cy="171450"/>
    <xdr:sp macro="" textlink="">
      <xdr:nvSpPr>
        <xdr:cNvPr id="3392" name="Text Box 91">
          <a:extLst>
            <a:ext uri="{FF2B5EF4-FFF2-40B4-BE49-F238E27FC236}">
              <a16:creationId xmlns:a16="http://schemas.microsoft.com/office/drawing/2014/main" id="{819AC8B8-F545-49CB-AFF8-06705FD5B787}"/>
            </a:ext>
          </a:extLst>
        </xdr:cNvPr>
        <xdr:cNvSpPr txBox="1">
          <a:spLocks noChangeArrowheads="1"/>
        </xdr:cNvSpPr>
      </xdr:nvSpPr>
      <xdr:spPr bwMode="auto">
        <a:xfrm>
          <a:off x="3933825" y="19278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70</xdr:row>
      <xdr:rowOff>0</xdr:rowOff>
    </xdr:from>
    <xdr:ext cx="76200" cy="171450"/>
    <xdr:sp macro="" textlink="">
      <xdr:nvSpPr>
        <xdr:cNvPr id="3393" name="Text Box 46">
          <a:extLst>
            <a:ext uri="{FF2B5EF4-FFF2-40B4-BE49-F238E27FC236}">
              <a16:creationId xmlns:a16="http://schemas.microsoft.com/office/drawing/2014/main" id="{E4C52D98-4C99-4771-A039-E546A174EE29}"/>
            </a:ext>
          </a:extLst>
        </xdr:cNvPr>
        <xdr:cNvSpPr txBox="1">
          <a:spLocks noChangeArrowheads="1"/>
        </xdr:cNvSpPr>
      </xdr:nvSpPr>
      <xdr:spPr bwMode="auto">
        <a:xfrm>
          <a:off x="4676775" y="19278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70</xdr:row>
      <xdr:rowOff>0</xdr:rowOff>
    </xdr:from>
    <xdr:ext cx="76200" cy="171450"/>
    <xdr:sp macro="" textlink="">
      <xdr:nvSpPr>
        <xdr:cNvPr id="3394" name="Text Box 43">
          <a:extLst>
            <a:ext uri="{FF2B5EF4-FFF2-40B4-BE49-F238E27FC236}">
              <a16:creationId xmlns:a16="http://schemas.microsoft.com/office/drawing/2014/main" id="{C471D4E6-72D0-4F57-A4C2-34331A62513A}"/>
            </a:ext>
          </a:extLst>
        </xdr:cNvPr>
        <xdr:cNvSpPr txBox="1">
          <a:spLocks noChangeArrowheads="1"/>
        </xdr:cNvSpPr>
      </xdr:nvSpPr>
      <xdr:spPr bwMode="auto">
        <a:xfrm>
          <a:off x="4676775" y="19278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76200" cy="66675"/>
    <xdr:sp macro="" textlink="">
      <xdr:nvSpPr>
        <xdr:cNvPr id="3395" name="Text Box 68">
          <a:extLst>
            <a:ext uri="{FF2B5EF4-FFF2-40B4-BE49-F238E27FC236}">
              <a16:creationId xmlns:a16="http://schemas.microsoft.com/office/drawing/2014/main" id="{559702FF-2104-491E-8CF8-A3A7669FC077}"/>
            </a:ext>
          </a:extLst>
        </xdr:cNvPr>
        <xdr:cNvSpPr txBox="1">
          <a:spLocks noChangeArrowheads="1"/>
        </xdr:cNvSpPr>
      </xdr:nvSpPr>
      <xdr:spPr bwMode="auto">
        <a:xfrm>
          <a:off x="3933825" y="192786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76200" cy="66675"/>
    <xdr:sp macro="" textlink="">
      <xdr:nvSpPr>
        <xdr:cNvPr id="3396" name="Text Box 69">
          <a:extLst>
            <a:ext uri="{FF2B5EF4-FFF2-40B4-BE49-F238E27FC236}">
              <a16:creationId xmlns:a16="http://schemas.microsoft.com/office/drawing/2014/main" id="{5B995E4E-8402-4286-B48B-0EEDF8230C87}"/>
            </a:ext>
          </a:extLst>
        </xdr:cNvPr>
        <xdr:cNvSpPr txBox="1">
          <a:spLocks noChangeArrowheads="1"/>
        </xdr:cNvSpPr>
      </xdr:nvSpPr>
      <xdr:spPr bwMode="auto">
        <a:xfrm>
          <a:off x="3933825" y="192786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76200" cy="66675"/>
    <xdr:sp macro="" textlink="">
      <xdr:nvSpPr>
        <xdr:cNvPr id="3397" name="Text Box 70">
          <a:extLst>
            <a:ext uri="{FF2B5EF4-FFF2-40B4-BE49-F238E27FC236}">
              <a16:creationId xmlns:a16="http://schemas.microsoft.com/office/drawing/2014/main" id="{B171D101-D4CD-4F1F-BC2D-728480667258}"/>
            </a:ext>
          </a:extLst>
        </xdr:cNvPr>
        <xdr:cNvSpPr txBox="1">
          <a:spLocks noChangeArrowheads="1"/>
        </xdr:cNvSpPr>
      </xdr:nvSpPr>
      <xdr:spPr bwMode="auto">
        <a:xfrm>
          <a:off x="3933825" y="192786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76200" cy="66675"/>
    <xdr:sp macro="" textlink="">
      <xdr:nvSpPr>
        <xdr:cNvPr id="3398" name="Text Box 71">
          <a:extLst>
            <a:ext uri="{FF2B5EF4-FFF2-40B4-BE49-F238E27FC236}">
              <a16:creationId xmlns:a16="http://schemas.microsoft.com/office/drawing/2014/main" id="{F3D48FEF-FE35-4446-905A-2F29BE6B1E4A}"/>
            </a:ext>
          </a:extLst>
        </xdr:cNvPr>
        <xdr:cNvSpPr txBox="1">
          <a:spLocks noChangeArrowheads="1"/>
        </xdr:cNvSpPr>
      </xdr:nvSpPr>
      <xdr:spPr bwMode="auto">
        <a:xfrm>
          <a:off x="3933825" y="192786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76200" cy="66675"/>
    <xdr:sp macro="" textlink="">
      <xdr:nvSpPr>
        <xdr:cNvPr id="3399" name="Text Box 72">
          <a:extLst>
            <a:ext uri="{FF2B5EF4-FFF2-40B4-BE49-F238E27FC236}">
              <a16:creationId xmlns:a16="http://schemas.microsoft.com/office/drawing/2014/main" id="{AF03C76C-D6AF-467E-81DF-9143D4591D48}"/>
            </a:ext>
          </a:extLst>
        </xdr:cNvPr>
        <xdr:cNvSpPr txBox="1">
          <a:spLocks noChangeArrowheads="1"/>
        </xdr:cNvSpPr>
      </xdr:nvSpPr>
      <xdr:spPr bwMode="auto">
        <a:xfrm>
          <a:off x="3933825" y="192786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76200" cy="66675"/>
    <xdr:sp macro="" textlink="">
      <xdr:nvSpPr>
        <xdr:cNvPr id="3400" name="Text Box 73">
          <a:extLst>
            <a:ext uri="{FF2B5EF4-FFF2-40B4-BE49-F238E27FC236}">
              <a16:creationId xmlns:a16="http://schemas.microsoft.com/office/drawing/2014/main" id="{7CF8F9B9-77F3-4D3E-8C0F-2123BFA21D70}"/>
            </a:ext>
          </a:extLst>
        </xdr:cNvPr>
        <xdr:cNvSpPr txBox="1">
          <a:spLocks noChangeArrowheads="1"/>
        </xdr:cNvSpPr>
      </xdr:nvSpPr>
      <xdr:spPr bwMode="auto">
        <a:xfrm>
          <a:off x="3933825" y="192786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76200" cy="28575"/>
    <xdr:sp macro="" textlink="">
      <xdr:nvSpPr>
        <xdr:cNvPr id="3401" name="Text Box 46">
          <a:extLst>
            <a:ext uri="{FF2B5EF4-FFF2-40B4-BE49-F238E27FC236}">
              <a16:creationId xmlns:a16="http://schemas.microsoft.com/office/drawing/2014/main" id="{DA652F30-8B20-442F-9A08-83749CCCB4F4}"/>
            </a:ext>
          </a:extLst>
        </xdr:cNvPr>
        <xdr:cNvSpPr txBox="1">
          <a:spLocks noChangeArrowheads="1"/>
        </xdr:cNvSpPr>
      </xdr:nvSpPr>
      <xdr:spPr bwMode="auto">
        <a:xfrm>
          <a:off x="3933825" y="192786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76200" cy="28575"/>
    <xdr:sp macro="" textlink="">
      <xdr:nvSpPr>
        <xdr:cNvPr id="3402" name="Text Box 43">
          <a:extLst>
            <a:ext uri="{FF2B5EF4-FFF2-40B4-BE49-F238E27FC236}">
              <a16:creationId xmlns:a16="http://schemas.microsoft.com/office/drawing/2014/main" id="{D35734C7-C4C7-4B46-9427-60EDCA733105}"/>
            </a:ext>
          </a:extLst>
        </xdr:cNvPr>
        <xdr:cNvSpPr txBox="1">
          <a:spLocks noChangeArrowheads="1"/>
        </xdr:cNvSpPr>
      </xdr:nvSpPr>
      <xdr:spPr bwMode="auto">
        <a:xfrm>
          <a:off x="3933825" y="192786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76200" cy="28575"/>
    <xdr:sp macro="" textlink="">
      <xdr:nvSpPr>
        <xdr:cNvPr id="3403" name="Text Box 46">
          <a:extLst>
            <a:ext uri="{FF2B5EF4-FFF2-40B4-BE49-F238E27FC236}">
              <a16:creationId xmlns:a16="http://schemas.microsoft.com/office/drawing/2014/main" id="{A16F8032-CA57-45C2-A548-AD5B604D4369}"/>
            </a:ext>
          </a:extLst>
        </xdr:cNvPr>
        <xdr:cNvSpPr txBox="1">
          <a:spLocks noChangeArrowheads="1"/>
        </xdr:cNvSpPr>
      </xdr:nvSpPr>
      <xdr:spPr bwMode="auto">
        <a:xfrm>
          <a:off x="3933825" y="192786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76200" cy="28575"/>
    <xdr:sp macro="" textlink="">
      <xdr:nvSpPr>
        <xdr:cNvPr id="3404" name="Text Box 43">
          <a:extLst>
            <a:ext uri="{FF2B5EF4-FFF2-40B4-BE49-F238E27FC236}">
              <a16:creationId xmlns:a16="http://schemas.microsoft.com/office/drawing/2014/main" id="{51596883-DA5F-4CFA-A44B-C0BF786E01B3}"/>
            </a:ext>
          </a:extLst>
        </xdr:cNvPr>
        <xdr:cNvSpPr txBox="1">
          <a:spLocks noChangeArrowheads="1"/>
        </xdr:cNvSpPr>
      </xdr:nvSpPr>
      <xdr:spPr bwMode="auto">
        <a:xfrm>
          <a:off x="3933825" y="192786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76200" cy="66675"/>
    <xdr:sp macro="" textlink="">
      <xdr:nvSpPr>
        <xdr:cNvPr id="3405" name="Text Box 68">
          <a:extLst>
            <a:ext uri="{FF2B5EF4-FFF2-40B4-BE49-F238E27FC236}">
              <a16:creationId xmlns:a16="http://schemas.microsoft.com/office/drawing/2014/main" id="{0EF90C00-AC6E-445C-8816-F7CF36F11631}"/>
            </a:ext>
          </a:extLst>
        </xdr:cNvPr>
        <xdr:cNvSpPr txBox="1">
          <a:spLocks noChangeArrowheads="1"/>
        </xdr:cNvSpPr>
      </xdr:nvSpPr>
      <xdr:spPr bwMode="auto">
        <a:xfrm>
          <a:off x="3933825" y="192786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76200" cy="66675"/>
    <xdr:sp macro="" textlink="">
      <xdr:nvSpPr>
        <xdr:cNvPr id="3406" name="Text Box 69">
          <a:extLst>
            <a:ext uri="{FF2B5EF4-FFF2-40B4-BE49-F238E27FC236}">
              <a16:creationId xmlns:a16="http://schemas.microsoft.com/office/drawing/2014/main" id="{3FFD79D6-C9C5-4217-8591-CB359357ABCF}"/>
            </a:ext>
          </a:extLst>
        </xdr:cNvPr>
        <xdr:cNvSpPr txBox="1">
          <a:spLocks noChangeArrowheads="1"/>
        </xdr:cNvSpPr>
      </xdr:nvSpPr>
      <xdr:spPr bwMode="auto">
        <a:xfrm>
          <a:off x="3933825" y="192786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76200" cy="66675"/>
    <xdr:sp macro="" textlink="">
      <xdr:nvSpPr>
        <xdr:cNvPr id="3407" name="Text Box 70">
          <a:extLst>
            <a:ext uri="{FF2B5EF4-FFF2-40B4-BE49-F238E27FC236}">
              <a16:creationId xmlns:a16="http://schemas.microsoft.com/office/drawing/2014/main" id="{7FF51007-3333-40E4-991D-9798BB9DA15C}"/>
            </a:ext>
          </a:extLst>
        </xdr:cNvPr>
        <xdr:cNvSpPr txBox="1">
          <a:spLocks noChangeArrowheads="1"/>
        </xdr:cNvSpPr>
      </xdr:nvSpPr>
      <xdr:spPr bwMode="auto">
        <a:xfrm>
          <a:off x="3933825" y="192786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76200" cy="66675"/>
    <xdr:sp macro="" textlink="">
      <xdr:nvSpPr>
        <xdr:cNvPr id="3408" name="Text Box 71">
          <a:extLst>
            <a:ext uri="{FF2B5EF4-FFF2-40B4-BE49-F238E27FC236}">
              <a16:creationId xmlns:a16="http://schemas.microsoft.com/office/drawing/2014/main" id="{E286658C-FEBF-40AD-BE48-C597738EFDBC}"/>
            </a:ext>
          </a:extLst>
        </xdr:cNvPr>
        <xdr:cNvSpPr txBox="1">
          <a:spLocks noChangeArrowheads="1"/>
        </xdr:cNvSpPr>
      </xdr:nvSpPr>
      <xdr:spPr bwMode="auto">
        <a:xfrm>
          <a:off x="3933825" y="192786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76200" cy="66675"/>
    <xdr:sp macro="" textlink="">
      <xdr:nvSpPr>
        <xdr:cNvPr id="3409" name="Text Box 72">
          <a:extLst>
            <a:ext uri="{FF2B5EF4-FFF2-40B4-BE49-F238E27FC236}">
              <a16:creationId xmlns:a16="http://schemas.microsoft.com/office/drawing/2014/main" id="{F9A002AD-836B-45DF-A92B-B693B89A1C3B}"/>
            </a:ext>
          </a:extLst>
        </xdr:cNvPr>
        <xdr:cNvSpPr txBox="1">
          <a:spLocks noChangeArrowheads="1"/>
        </xdr:cNvSpPr>
      </xdr:nvSpPr>
      <xdr:spPr bwMode="auto">
        <a:xfrm>
          <a:off x="3933825" y="192786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76200" cy="66675"/>
    <xdr:sp macro="" textlink="">
      <xdr:nvSpPr>
        <xdr:cNvPr id="3410" name="Text Box 73">
          <a:extLst>
            <a:ext uri="{FF2B5EF4-FFF2-40B4-BE49-F238E27FC236}">
              <a16:creationId xmlns:a16="http://schemas.microsoft.com/office/drawing/2014/main" id="{7349CE1A-F688-49A6-8D9C-FFA30083B772}"/>
            </a:ext>
          </a:extLst>
        </xdr:cNvPr>
        <xdr:cNvSpPr txBox="1">
          <a:spLocks noChangeArrowheads="1"/>
        </xdr:cNvSpPr>
      </xdr:nvSpPr>
      <xdr:spPr bwMode="auto">
        <a:xfrm>
          <a:off x="3933825" y="192786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76200" cy="28575"/>
    <xdr:sp macro="" textlink="">
      <xdr:nvSpPr>
        <xdr:cNvPr id="3411" name="Text Box 46">
          <a:extLst>
            <a:ext uri="{FF2B5EF4-FFF2-40B4-BE49-F238E27FC236}">
              <a16:creationId xmlns:a16="http://schemas.microsoft.com/office/drawing/2014/main" id="{69D4EA6E-2333-47FC-A4B5-DA2003EE49A8}"/>
            </a:ext>
          </a:extLst>
        </xdr:cNvPr>
        <xdr:cNvSpPr txBox="1">
          <a:spLocks noChangeArrowheads="1"/>
        </xdr:cNvSpPr>
      </xdr:nvSpPr>
      <xdr:spPr bwMode="auto">
        <a:xfrm>
          <a:off x="3933825" y="192786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76200" cy="28575"/>
    <xdr:sp macro="" textlink="">
      <xdr:nvSpPr>
        <xdr:cNvPr id="3412" name="Text Box 43">
          <a:extLst>
            <a:ext uri="{FF2B5EF4-FFF2-40B4-BE49-F238E27FC236}">
              <a16:creationId xmlns:a16="http://schemas.microsoft.com/office/drawing/2014/main" id="{F5ECE5FF-0528-4037-B2E0-907CEC0C71C9}"/>
            </a:ext>
          </a:extLst>
        </xdr:cNvPr>
        <xdr:cNvSpPr txBox="1">
          <a:spLocks noChangeArrowheads="1"/>
        </xdr:cNvSpPr>
      </xdr:nvSpPr>
      <xdr:spPr bwMode="auto">
        <a:xfrm>
          <a:off x="3933825" y="192786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76200" cy="28575"/>
    <xdr:sp macro="" textlink="">
      <xdr:nvSpPr>
        <xdr:cNvPr id="3413" name="Text Box 46">
          <a:extLst>
            <a:ext uri="{FF2B5EF4-FFF2-40B4-BE49-F238E27FC236}">
              <a16:creationId xmlns:a16="http://schemas.microsoft.com/office/drawing/2014/main" id="{10E90B46-9DD8-4430-80DA-2B7BBA9C0C98}"/>
            </a:ext>
          </a:extLst>
        </xdr:cNvPr>
        <xdr:cNvSpPr txBox="1">
          <a:spLocks noChangeArrowheads="1"/>
        </xdr:cNvSpPr>
      </xdr:nvSpPr>
      <xdr:spPr bwMode="auto">
        <a:xfrm>
          <a:off x="3933825" y="192786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76200" cy="47625"/>
    <xdr:sp macro="" textlink="">
      <xdr:nvSpPr>
        <xdr:cNvPr id="3414" name="Text Box 68">
          <a:extLst>
            <a:ext uri="{FF2B5EF4-FFF2-40B4-BE49-F238E27FC236}">
              <a16:creationId xmlns:a16="http://schemas.microsoft.com/office/drawing/2014/main" id="{671D548D-9D79-4771-BF8D-0D1F17E47EDD}"/>
            </a:ext>
          </a:extLst>
        </xdr:cNvPr>
        <xdr:cNvSpPr txBox="1">
          <a:spLocks noChangeArrowheads="1"/>
        </xdr:cNvSpPr>
      </xdr:nvSpPr>
      <xdr:spPr bwMode="auto">
        <a:xfrm>
          <a:off x="3933825" y="192786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76200" cy="47625"/>
    <xdr:sp macro="" textlink="">
      <xdr:nvSpPr>
        <xdr:cNvPr id="3415" name="Text Box 69">
          <a:extLst>
            <a:ext uri="{FF2B5EF4-FFF2-40B4-BE49-F238E27FC236}">
              <a16:creationId xmlns:a16="http://schemas.microsoft.com/office/drawing/2014/main" id="{CD1AEF86-4BE4-433C-8237-4FB9BC18A436}"/>
            </a:ext>
          </a:extLst>
        </xdr:cNvPr>
        <xdr:cNvSpPr txBox="1">
          <a:spLocks noChangeArrowheads="1"/>
        </xdr:cNvSpPr>
      </xdr:nvSpPr>
      <xdr:spPr bwMode="auto">
        <a:xfrm>
          <a:off x="3933825" y="192786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76200" cy="47625"/>
    <xdr:sp macro="" textlink="">
      <xdr:nvSpPr>
        <xdr:cNvPr id="3416" name="Text Box 70">
          <a:extLst>
            <a:ext uri="{FF2B5EF4-FFF2-40B4-BE49-F238E27FC236}">
              <a16:creationId xmlns:a16="http://schemas.microsoft.com/office/drawing/2014/main" id="{2A3D90BB-12DB-4074-8F64-13B43A8891A5}"/>
            </a:ext>
          </a:extLst>
        </xdr:cNvPr>
        <xdr:cNvSpPr txBox="1">
          <a:spLocks noChangeArrowheads="1"/>
        </xdr:cNvSpPr>
      </xdr:nvSpPr>
      <xdr:spPr bwMode="auto">
        <a:xfrm>
          <a:off x="3933825" y="192786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76200" cy="47625"/>
    <xdr:sp macro="" textlink="">
      <xdr:nvSpPr>
        <xdr:cNvPr id="3417" name="Text Box 71">
          <a:extLst>
            <a:ext uri="{FF2B5EF4-FFF2-40B4-BE49-F238E27FC236}">
              <a16:creationId xmlns:a16="http://schemas.microsoft.com/office/drawing/2014/main" id="{74D42DC3-F7D0-4057-A5DF-FC45AA96DAD6}"/>
            </a:ext>
          </a:extLst>
        </xdr:cNvPr>
        <xdr:cNvSpPr txBox="1">
          <a:spLocks noChangeArrowheads="1"/>
        </xdr:cNvSpPr>
      </xdr:nvSpPr>
      <xdr:spPr bwMode="auto">
        <a:xfrm>
          <a:off x="3933825" y="192786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76200" cy="47625"/>
    <xdr:sp macro="" textlink="">
      <xdr:nvSpPr>
        <xdr:cNvPr id="3418" name="Text Box 72">
          <a:extLst>
            <a:ext uri="{FF2B5EF4-FFF2-40B4-BE49-F238E27FC236}">
              <a16:creationId xmlns:a16="http://schemas.microsoft.com/office/drawing/2014/main" id="{B4C7F97E-A6AE-4B5B-82E7-E682BFEA72DC}"/>
            </a:ext>
          </a:extLst>
        </xdr:cNvPr>
        <xdr:cNvSpPr txBox="1">
          <a:spLocks noChangeArrowheads="1"/>
        </xdr:cNvSpPr>
      </xdr:nvSpPr>
      <xdr:spPr bwMode="auto">
        <a:xfrm>
          <a:off x="3933825" y="192786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76200" cy="47625"/>
    <xdr:sp macro="" textlink="">
      <xdr:nvSpPr>
        <xdr:cNvPr id="3419" name="Text Box 73">
          <a:extLst>
            <a:ext uri="{FF2B5EF4-FFF2-40B4-BE49-F238E27FC236}">
              <a16:creationId xmlns:a16="http://schemas.microsoft.com/office/drawing/2014/main" id="{43AE2C8E-AEA2-4036-B94D-D30B398396BD}"/>
            </a:ext>
          </a:extLst>
        </xdr:cNvPr>
        <xdr:cNvSpPr txBox="1">
          <a:spLocks noChangeArrowheads="1"/>
        </xdr:cNvSpPr>
      </xdr:nvSpPr>
      <xdr:spPr bwMode="auto">
        <a:xfrm>
          <a:off x="3933825" y="192786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76200" cy="28575"/>
    <xdr:sp macro="" textlink="">
      <xdr:nvSpPr>
        <xdr:cNvPr id="3420" name="Text Box 46">
          <a:extLst>
            <a:ext uri="{FF2B5EF4-FFF2-40B4-BE49-F238E27FC236}">
              <a16:creationId xmlns:a16="http://schemas.microsoft.com/office/drawing/2014/main" id="{2D401D21-4C99-4422-AE42-E2ACCD447B85}"/>
            </a:ext>
          </a:extLst>
        </xdr:cNvPr>
        <xdr:cNvSpPr txBox="1">
          <a:spLocks noChangeArrowheads="1"/>
        </xdr:cNvSpPr>
      </xdr:nvSpPr>
      <xdr:spPr bwMode="auto">
        <a:xfrm>
          <a:off x="3933825" y="192786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76200" cy="28575"/>
    <xdr:sp macro="" textlink="">
      <xdr:nvSpPr>
        <xdr:cNvPr id="3421" name="Text Box 43">
          <a:extLst>
            <a:ext uri="{FF2B5EF4-FFF2-40B4-BE49-F238E27FC236}">
              <a16:creationId xmlns:a16="http://schemas.microsoft.com/office/drawing/2014/main" id="{DD151BF1-ADB0-42AB-B3D4-0EB02DD100F5}"/>
            </a:ext>
          </a:extLst>
        </xdr:cNvPr>
        <xdr:cNvSpPr txBox="1">
          <a:spLocks noChangeArrowheads="1"/>
        </xdr:cNvSpPr>
      </xdr:nvSpPr>
      <xdr:spPr bwMode="auto">
        <a:xfrm>
          <a:off x="3933825" y="192786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76200" cy="28575"/>
    <xdr:sp macro="" textlink="">
      <xdr:nvSpPr>
        <xdr:cNvPr id="3422" name="Text Box 46">
          <a:extLst>
            <a:ext uri="{FF2B5EF4-FFF2-40B4-BE49-F238E27FC236}">
              <a16:creationId xmlns:a16="http://schemas.microsoft.com/office/drawing/2014/main" id="{9CFD77A2-2607-4528-8702-E794F8563E46}"/>
            </a:ext>
          </a:extLst>
        </xdr:cNvPr>
        <xdr:cNvSpPr txBox="1">
          <a:spLocks noChangeArrowheads="1"/>
        </xdr:cNvSpPr>
      </xdr:nvSpPr>
      <xdr:spPr bwMode="auto">
        <a:xfrm>
          <a:off x="3933825" y="192786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76200" cy="28575"/>
    <xdr:sp macro="" textlink="">
      <xdr:nvSpPr>
        <xdr:cNvPr id="3423" name="Text Box 43">
          <a:extLst>
            <a:ext uri="{FF2B5EF4-FFF2-40B4-BE49-F238E27FC236}">
              <a16:creationId xmlns:a16="http://schemas.microsoft.com/office/drawing/2014/main" id="{D7067D6F-9E00-4DF3-8CEB-B89B7BD0ACA2}"/>
            </a:ext>
          </a:extLst>
        </xdr:cNvPr>
        <xdr:cNvSpPr txBox="1">
          <a:spLocks noChangeArrowheads="1"/>
        </xdr:cNvSpPr>
      </xdr:nvSpPr>
      <xdr:spPr bwMode="auto">
        <a:xfrm>
          <a:off x="3933825" y="192786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70</xdr:row>
      <xdr:rowOff>0</xdr:rowOff>
    </xdr:from>
    <xdr:ext cx="0" cy="171450"/>
    <xdr:sp macro="" textlink="">
      <xdr:nvSpPr>
        <xdr:cNvPr id="3424" name="Text Box 10">
          <a:extLst>
            <a:ext uri="{FF2B5EF4-FFF2-40B4-BE49-F238E27FC236}">
              <a16:creationId xmlns:a16="http://schemas.microsoft.com/office/drawing/2014/main" id="{F75F39CF-9217-49EB-B235-D0B0589940EF}"/>
            </a:ext>
          </a:extLst>
        </xdr:cNvPr>
        <xdr:cNvSpPr txBox="1">
          <a:spLocks noChangeArrowheads="1"/>
        </xdr:cNvSpPr>
      </xdr:nvSpPr>
      <xdr:spPr bwMode="auto">
        <a:xfrm>
          <a:off x="1057275" y="192786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70</xdr:row>
      <xdr:rowOff>0</xdr:rowOff>
    </xdr:from>
    <xdr:ext cx="0" cy="171450"/>
    <xdr:sp macro="" textlink="">
      <xdr:nvSpPr>
        <xdr:cNvPr id="3425" name="Text Box 11">
          <a:extLst>
            <a:ext uri="{FF2B5EF4-FFF2-40B4-BE49-F238E27FC236}">
              <a16:creationId xmlns:a16="http://schemas.microsoft.com/office/drawing/2014/main" id="{DA696CA0-BD78-468B-938E-49CBADFDAE41}"/>
            </a:ext>
          </a:extLst>
        </xdr:cNvPr>
        <xdr:cNvSpPr txBox="1">
          <a:spLocks noChangeArrowheads="1"/>
        </xdr:cNvSpPr>
      </xdr:nvSpPr>
      <xdr:spPr bwMode="auto">
        <a:xfrm>
          <a:off x="1057275" y="192786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76200" cy="171450"/>
    <xdr:sp macro="" textlink="">
      <xdr:nvSpPr>
        <xdr:cNvPr id="3426" name="Text Box 65">
          <a:extLst>
            <a:ext uri="{FF2B5EF4-FFF2-40B4-BE49-F238E27FC236}">
              <a16:creationId xmlns:a16="http://schemas.microsoft.com/office/drawing/2014/main" id="{1D27094B-82F8-4EDC-8AA3-BE7C2C167E33}"/>
            </a:ext>
          </a:extLst>
        </xdr:cNvPr>
        <xdr:cNvSpPr txBox="1">
          <a:spLocks noChangeArrowheads="1"/>
        </xdr:cNvSpPr>
      </xdr:nvSpPr>
      <xdr:spPr bwMode="auto">
        <a:xfrm>
          <a:off x="3933825" y="19278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76200" cy="171450"/>
    <xdr:sp macro="" textlink="">
      <xdr:nvSpPr>
        <xdr:cNvPr id="3427" name="Text Box 91">
          <a:extLst>
            <a:ext uri="{FF2B5EF4-FFF2-40B4-BE49-F238E27FC236}">
              <a16:creationId xmlns:a16="http://schemas.microsoft.com/office/drawing/2014/main" id="{0926C2B0-7014-4742-9273-B963222FD73F}"/>
            </a:ext>
          </a:extLst>
        </xdr:cNvPr>
        <xdr:cNvSpPr txBox="1">
          <a:spLocks noChangeArrowheads="1"/>
        </xdr:cNvSpPr>
      </xdr:nvSpPr>
      <xdr:spPr bwMode="auto">
        <a:xfrm>
          <a:off x="3933825" y="19278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76200" cy="171450"/>
    <xdr:sp macro="" textlink="">
      <xdr:nvSpPr>
        <xdr:cNvPr id="3428" name="Text Box 65">
          <a:extLst>
            <a:ext uri="{FF2B5EF4-FFF2-40B4-BE49-F238E27FC236}">
              <a16:creationId xmlns:a16="http://schemas.microsoft.com/office/drawing/2014/main" id="{58245F24-B8E1-4DB4-A45B-573E66A72182}"/>
            </a:ext>
          </a:extLst>
        </xdr:cNvPr>
        <xdr:cNvSpPr txBox="1">
          <a:spLocks noChangeArrowheads="1"/>
        </xdr:cNvSpPr>
      </xdr:nvSpPr>
      <xdr:spPr bwMode="auto">
        <a:xfrm>
          <a:off x="3933825" y="19278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76200" cy="171450"/>
    <xdr:sp macro="" textlink="">
      <xdr:nvSpPr>
        <xdr:cNvPr id="3429" name="Text Box 91">
          <a:extLst>
            <a:ext uri="{FF2B5EF4-FFF2-40B4-BE49-F238E27FC236}">
              <a16:creationId xmlns:a16="http://schemas.microsoft.com/office/drawing/2014/main" id="{452F95D7-236C-4107-B278-B7F11185551F}"/>
            </a:ext>
          </a:extLst>
        </xdr:cNvPr>
        <xdr:cNvSpPr txBox="1">
          <a:spLocks noChangeArrowheads="1"/>
        </xdr:cNvSpPr>
      </xdr:nvSpPr>
      <xdr:spPr bwMode="auto">
        <a:xfrm>
          <a:off x="3933825" y="19278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70</xdr:row>
      <xdr:rowOff>0</xdr:rowOff>
    </xdr:from>
    <xdr:ext cx="76200" cy="171450"/>
    <xdr:sp macro="" textlink="">
      <xdr:nvSpPr>
        <xdr:cNvPr id="3430" name="Text Box 46">
          <a:extLst>
            <a:ext uri="{FF2B5EF4-FFF2-40B4-BE49-F238E27FC236}">
              <a16:creationId xmlns:a16="http://schemas.microsoft.com/office/drawing/2014/main" id="{410A33CF-196B-4C06-98E4-18ABB86EF0DA}"/>
            </a:ext>
          </a:extLst>
        </xdr:cNvPr>
        <xdr:cNvSpPr txBox="1">
          <a:spLocks noChangeArrowheads="1"/>
        </xdr:cNvSpPr>
      </xdr:nvSpPr>
      <xdr:spPr bwMode="auto">
        <a:xfrm>
          <a:off x="4676775" y="19278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70</xdr:row>
      <xdr:rowOff>0</xdr:rowOff>
    </xdr:from>
    <xdr:ext cx="76200" cy="171450"/>
    <xdr:sp macro="" textlink="">
      <xdr:nvSpPr>
        <xdr:cNvPr id="3431" name="Text Box 43">
          <a:extLst>
            <a:ext uri="{FF2B5EF4-FFF2-40B4-BE49-F238E27FC236}">
              <a16:creationId xmlns:a16="http://schemas.microsoft.com/office/drawing/2014/main" id="{F451FED4-BDE3-437A-862F-B5B0FD3A929E}"/>
            </a:ext>
          </a:extLst>
        </xdr:cNvPr>
        <xdr:cNvSpPr txBox="1">
          <a:spLocks noChangeArrowheads="1"/>
        </xdr:cNvSpPr>
      </xdr:nvSpPr>
      <xdr:spPr bwMode="auto">
        <a:xfrm>
          <a:off x="4676775" y="19278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76200" cy="66675"/>
    <xdr:sp macro="" textlink="">
      <xdr:nvSpPr>
        <xdr:cNvPr id="3432" name="Text Box 68">
          <a:extLst>
            <a:ext uri="{FF2B5EF4-FFF2-40B4-BE49-F238E27FC236}">
              <a16:creationId xmlns:a16="http://schemas.microsoft.com/office/drawing/2014/main" id="{140E6647-25DC-4246-91B9-C0EEA84C1DA3}"/>
            </a:ext>
          </a:extLst>
        </xdr:cNvPr>
        <xdr:cNvSpPr txBox="1">
          <a:spLocks noChangeArrowheads="1"/>
        </xdr:cNvSpPr>
      </xdr:nvSpPr>
      <xdr:spPr bwMode="auto">
        <a:xfrm>
          <a:off x="3933825" y="192786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76200" cy="66675"/>
    <xdr:sp macro="" textlink="">
      <xdr:nvSpPr>
        <xdr:cNvPr id="3433" name="Text Box 69">
          <a:extLst>
            <a:ext uri="{FF2B5EF4-FFF2-40B4-BE49-F238E27FC236}">
              <a16:creationId xmlns:a16="http://schemas.microsoft.com/office/drawing/2014/main" id="{6674102E-6216-4EFD-A674-A0713630EA4D}"/>
            </a:ext>
          </a:extLst>
        </xdr:cNvPr>
        <xdr:cNvSpPr txBox="1">
          <a:spLocks noChangeArrowheads="1"/>
        </xdr:cNvSpPr>
      </xdr:nvSpPr>
      <xdr:spPr bwMode="auto">
        <a:xfrm>
          <a:off x="3933825" y="192786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76200" cy="66675"/>
    <xdr:sp macro="" textlink="">
      <xdr:nvSpPr>
        <xdr:cNvPr id="3434" name="Text Box 70">
          <a:extLst>
            <a:ext uri="{FF2B5EF4-FFF2-40B4-BE49-F238E27FC236}">
              <a16:creationId xmlns:a16="http://schemas.microsoft.com/office/drawing/2014/main" id="{D0550802-A499-43A9-992B-A676E4AA7A58}"/>
            </a:ext>
          </a:extLst>
        </xdr:cNvPr>
        <xdr:cNvSpPr txBox="1">
          <a:spLocks noChangeArrowheads="1"/>
        </xdr:cNvSpPr>
      </xdr:nvSpPr>
      <xdr:spPr bwMode="auto">
        <a:xfrm>
          <a:off x="3933825" y="192786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76200" cy="66675"/>
    <xdr:sp macro="" textlink="">
      <xdr:nvSpPr>
        <xdr:cNvPr id="3435" name="Text Box 71">
          <a:extLst>
            <a:ext uri="{FF2B5EF4-FFF2-40B4-BE49-F238E27FC236}">
              <a16:creationId xmlns:a16="http://schemas.microsoft.com/office/drawing/2014/main" id="{DE171BEC-CAC1-49FC-B465-A87B9518A80F}"/>
            </a:ext>
          </a:extLst>
        </xdr:cNvPr>
        <xdr:cNvSpPr txBox="1">
          <a:spLocks noChangeArrowheads="1"/>
        </xdr:cNvSpPr>
      </xdr:nvSpPr>
      <xdr:spPr bwMode="auto">
        <a:xfrm>
          <a:off x="3933825" y="192786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76200" cy="66675"/>
    <xdr:sp macro="" textlink="">
      <xdr:nvSpPr>
        <xdr:cNvPr id="3436" name="Text Box 72">
          <a:extLst>
            <a:ext uri="{FF2B5EF4-FFF2-40B4-BE49-F238E27FC236}">
              <a16:creationId xmlns:a16="http://schemas.microsoft.com/office/drawing/2014/main" id="{97D1F24F-FD77-4D22-AD59-558892D7269A}"/>
            </a:ext>
          </a:extLst>
        </xdr:cNvPr>
        <xdr:cNvSpPr txBox="1">
          <a:spLocks noChangeArrowheads="1"/>
        </xdr:cNvSpPr>
      </xdr:nvSpPr>
      <xdr:spPr bwMode="auto">
        <a:xfrm>
          <a:off x="3933825" y="192786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76200" cy="66675"/>
    <xdr:sp macro="" textlink="">
      <xdr:nvSpPr>
        <xdr:cNvPr id="3437" name="Text Box 73">
          <a:extLst>
            <a:ext uri="{FF2B5EF4-FFF2-40B4-BE49-F238E27FC236}">
              <a16:creationId xmlns:a16="http://schemas.microsoft.com/office/drawing/2014/main" id="{B875B2AB-7B1C-4F06-9870-4C73BADEB5CD}"/>
            </a:ext>
          </a:extLst>
        </xdr:cNvPr>
        <xdr:cNvSpPr txBox="1">
          <a:spLocks noChangeArrowheads="1"/>
        </xdr:cNvSpPr>
      </xdr:nvSpPr>
      <xdr:spPr bwMode="auto">
        <a:xfrm>
          <a:off x="3933825" y="192786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76200" cy="28575"/>
    <xdr:sp macro="" textlink="">
      <xdr:nvSpPr>
        <xdr:cNvPr id="3438" name="Text Box 46">
          <a:extLst>
            <a:ext uri="{FF2B5EF4-FFF2-40B4-BE49-F238E27FC236}">
              <a16:creationId xmlns:a16="http://schemas.microsoft.com/office/drawing/2014/main" id="{AD9B6BB2-0715-4801-B8FB-66D5CFC27833}"/>
            </a:ext>
          </a:extLst>
        </xdr:cNvPr>
        <xdr:cNvSpPr txBox="1">
          <a:spLocks noChangeArrowheads="1"/>
        </xdr:cNvSpPr>
      </xdr:nvSpPr>
      <xdr:spPr bwMode="auto">
        <a:xfrm>
          <a:off x="3933825" y="192786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76200" cy="28575"/>
    <xdr:sp macro="" textlink="">
      <xdr:nvSpPr>
        <xdr:cNvPr id="3439" name="Text Box 43">
          <a:extLst>
            <a:ext uri="{FF2B5EF4-FFF2-40B4-BE49-F238E27FC236}">
              <a16:creationId xmlns:a16="http://schemas.microsoft.com/office/drawing/2014/main" id="{2BD29DC1-6A85-4FB7-A6E1-F303DC62E35E}"/>
            </a:ext>
          </a:extLst>
        </xdr:cNvPr>
        <xdr:cNvSpPr txBox="1">
          <a:spLocks noChangeArrowheads="1"/>
        </xdr:cNvSpPr>
      </xdr:nvSpPr>
      <xdr:spPr bwMode="auto">
        <a:xfrm>
          <a:off x="3933825" y="192786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76200" cy="28575"/>
    <xdr:sp macro="" textlink="">
      <xdr:nvSpPr>
        <xdr:cNvPr id="3440" name="Text Box 46">
          <a:extLst>
            <a:ext uri="{FF2B5EF4-FFF2-40B4-BE49-F238E27FC236}">
              <a16:creationId xmlns:a16="http://schemas.microsoft.com/office/drawing/2014/main" id="{0A8FF003-9DA6-4732-9C92-D2CECA03904F}"/>
            </a:ext>
          </a:extLst>
        </xdr:cNvPr>
        <xdr:cNvSpPr txBox="1">
          <a:spLocks noChangeArrowheads="1"/>
        </xdr:cNvSpPr>
      </xdr:nvSpPr>
      <xdr:spPr bwMode="auto">
        <a:xfrm>
          <a:off x="3933825" y="192786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76200" cy="28575"/>
    <xdr:sp macro="" textlink="">
      <xdr:nvSpPr>
        <xdr:cNvPr id="3441" name="Text Box 43">
          <a:extLst>
            <a:ext uri="{FF2B5EF4-FFF2-40B4-BE49-F238E27FC236}">
              <a16:creationId xmlns:a16="http://schemas.microsoft.com/office/drawing/2014/main" id="{3A93FE56-B222-4DA5-BAFA-3A99A22DBB9A}"/>
            </a:ext>
          </a:extLst>
        </xdr:cNvPr>
        <xdr:cNvSpPr txBox="1">
          <a:spLocks noChangeArrowheads="1"/>
        </xdr:cNvSpPr>
      </xdr:nvSpPr>
      <xdr:spPr bwMode="auto">
        <a:xfrm>
          <a:off x="3933825" y="192786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76200" cy="66675"/>
    <xdr:sp macro="" textlink="">
      <xdr:nvSpPr>
        <xdr:cNvPr id="3442" name="Text Box 68">
          <a:extLst>
            <a:ext uri="{FF2B5EF4-FFF2-40B4-BE49-F238E27FC236}">
              <a16:creationId xmlns:a16="http://schemas.microsoft.com/office/drawing/2014/main" id="{77C8F2D9-5FB8-4D5A-B1FC-09D7223EEA47}"/>
            </a:ext>
          </a:extLst>
        </xdr:cNvPr>
        <xdr:cNvSpPr txBox="1">
          <a:spLocks noChangeArrowheads="1"/>
        </xdr:cNvSpPr>
      </xdr:nvSpPr>
      <xdr:spPr bwMode="auto">
        <a:xfrm>
          <a:off x="3933825" y="192786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76200" cy="66675"/>
    <xdr:sp macro="" textlink="">
      <xdr:nvSpPr>
        <xdr:cNvPr id="3443" name="Text Box 69">
          <a:extLst>
            <a:ext uri="{FF2B5EF4-FFF2-40B4-BE49-F238E27FC236}">
              <a16:creationId xmlns:a16="http://schemas.microsoft.com/office/drawing/2014/main" id="{EDE79085-B266-4519-8A98-B126C04E9E9E}"/>
            </a:ext>
          </a:extLst>
        </xdr:cNvPr>
        <xdr:cNvSpPr txBox="1">
          <a:spLocks noChangeArrowheads="1"/>
        </xdr:cNvSpPr>
      </xdr:nvSpPr>
      <xdr:spPr bwMode="auto">
        <a:xfrm>
          <a:off x="3933825" y="192786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76200" cy="66675"/>
    <xdr:sp macro="" textlink="">
      <xdr:nvSpPr>
        <xdr:cNvPr id="3444" name="Text Box 70">
          <a:extLst>
            <a:ext uri="{FF2B5EF4-FFF2-40B4-BE49-F238E27FC236}">
              <a16:creationId xmlns:a16="http://schemas.microsoft.com/office/drawing/2014/main" id="{6006AC71-BA85-4482-856F-0B9E098026F9}"/>
            </a:ext>
          </a:extLst>
        </xdr:cNvPr>
        <xdr:cNvSpPr txBox="1">
          <a:spLocks noChangeArrowheads="1"/>
        </xdr:cNvSpPr>
      </xdr:nvSpPr>
      <xdr:spPr bwMode="auto">
        <a:xfrm>
          <a:off x="3933825" y="192786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76200" cy="66675"/>
    <xdr:sp macro="" textlink="">
      <xdr:nvSpPr>
        <xdr:cNvPr id="3445" name="Text Box 71">
          <a:extLst>
            <a:ext uri="{FF2B5EF4-FFF2-40B4-BE49-F238E27FC236}">
              <a16:creationId xmlns:a16="http://schemas.microsoft.com/office/drawing/2014/main" id="{E2260EAF-10E5-4C22-81C2-C4E22DCE9957}"/>
            </a:ext>
          </a:extLst>
        </xdr:cNvPr>
        <xdr:cNvSpPr txBox="1">
          <a:spLocks noChangeArrowheads="1"/>
        </xdr:cNvSpPr>
      </xdr:nvSpPr>
      <xdr:spPr bwMode="auto">
        <a:xfrm>
          <a:off x="3933825" y="192786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76200" cy="66675"/>
    <xdr:sp macro="" textlink="">
      <xdr:nvSpPr>
        <xdr:cNvPr id="3446" name="Text Box 72">
          <a:extLst>
            <a:ext uri="{FF2B5EF4-FFF2-40B4-BE49-F238E27FC236}">
              <a16:creationId xmlns:a16="http://schemas.microsoft.com/office/drawing/2014/main" id="{B9A98A6E-8E66-4376-B7A0-70EBBCED1D94}"/>
            </a:ext>
          </a:extLst>
        </xdr:cNvPr>
        <xdr:cNvSpPr txBox="1">
          <a:spLocks noChangeArrowheads="1"/>
        </xdr:cNvSpPr>
      </xdr:nvSpPr>
      <xdr:spPr bwMode="auto">
        <a:xfrm>
          <a:off x="3933825" y="192786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76200" cy="66675"/>
    <xdr:sp macro="" textlink="">
      <xdr:nvSpPr>
        <xdr:cNvPr id="3447" name="Text Box 73">
          <a:extLst>
            <a:ext uri="{FF2B5EF4-FFF2-40B4-BE49-F238E27FC236}">
              <a16:creationId xmlns:a16="http://schemas.microsoft.com/office/drawing/2014/main" id="{20FBB07E-5024-42C5-9B64-8E8DB092CF77}"/>
            </a:ext>
          </a:extLst>
        </xdr:cNvPr>
        <xdr:cNvSpPr txBox="1">
          <a:spLocks noChangeArrowheads="1"/>
        </xdr:cNvSpPr>
      </xdr:nvSpPr>
      <xdr:spPr bwMode="auto">
        <a:xfrm>
          <a:off x="3933825" y="192786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76200" cy="28575"/>
    <xdr:sp macro="" textlink="">
      <xdr:nvSpPr>
        <xdr:cNvPr id="3448" name="Text Box 46">
          <a:extLst>
            <a:ext uri="{FF2B5EF4-FFF2-40B4-BE49-F238E27FC236}">
              <a16:creationId xmlns:a16="http://schemas.microsoft.com/office/drawing/2014/main" id="{25AFAD88-036E-4F4C-B936-1E4311D6D2C1}"/>
            </a:ext>
          </a:extLst>
        </xdr:cNvPr>
        <xdr:cNvSpPr txBox="1">
          <a:spLocks noChangeArrowheads="1"/>
        </xdr:cNvSpPr>
      </xdr:nvSpPr>
      <xdr:spPr bwMode="auto">
        <a:xfrm>
          <a:off x="3933825" y="192786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76200" cy="28575"/>
    <xdr:sp macro="" textlink="">
      <xdr:nvSpPr>
        <xdr:cNvPr id="3449" name="Text Box 43">
          <a:extLst>
            <a:ext uri="{FF2B5EF4-FFF2-40B4-BE49-F238E27FC236}">
              <a16:creationId xmlns:a16="http://schemas.microsoft.com/office/drawing/2014/main" id="{7F0C8E01-5B9A-4705-BCFB-984B818A8AE2}"/>
            </a:ext>
          </a:extLst>
        </xdr:cNvPr>
        <xdr:cNvSpPr txBox="1">
          <a:spLocks noChangeArrowheads="1"/>
        </xdr:cNvSpPr>
      </xdr:nvSpPr>
      <xdr:spPr bwMode="auto">
        <a:xfrm>
          <a:off x="3933825" y="192786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76200" cy="28575"/>
    <xdr:sp macro="" textlink="">
      <xdr:nvSpPr>
        <xdr:cNvPr id="3450" name="Text Box 46">
          <a:extLst>
            <a:ext uri="{FF2B5EF4-FFF2-40B4-BE49-F238E27FC236}">
              <a16:creationId xmlns:a16="http://schemas.microsoft.com/office/drawing/2014/main" id="{E7A72655-C42F-498E-8475-6A528FE6CCED}"/>
            </a:ext>
          </a:extLst>
        </xdr:cNvPr>
        <xdr:cNvSpPr txBox="1">
          <a:spLocks noChangeArrowheads="1"/>
        </xdr:cNvSpPr>
      </xdr:nvSpPr>
      <xdr:spPr bwMode="auto">
        <a:xfrm>
          <a:off x="3933825" y="192786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76200" cy="28575"/>
    <xdr:sp macro="" textlink="">
      <xdr:nvSpPr>
        <xdr:cNvPr id="3451" name="Text Box 43">
          <a:extLst>
            <a:ext uri="{FF2B5EF4-FFF2-40B4-BE49-F238E27FC236}">
              <a16:creationId xmlns:a16="http://schemas.microsoft.com/office/drawing/2014/main" id="{C96A73DE-3DE7-437A-BD78-7821DB41FD60}"/>
            </a:ext>
          </a:extLst>
        </xdr:cNvPr>
        <xdr:cNvSpPr txBox="1">
          <a:spLocks noChangeArrowheads="1"/>
        </xdr:cNvSpPr>
      </xdr:nvSpPr>
      <xdr:spPr bwMode="auto">
        <a:xfrm>
          <a:off x="3933825" y="192786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76200" cy="47625"/>
    <xdr:sp macro="" textlink="">
      <xdr:nvSpPr>
        <xdr:cNvPr id="3452" name="Text Box 68">
          <a:extLst>
            <a:ext uri="{FF2B5EF4-FFF2-40B4-BE49-F238E27FC236}">
              <a16:creationId xmlns:a16="http://schemas.microsoft.com/office/drawing/2014/main" id="{29EE8BC5-F809-4369-8CD5-5D3B168535E9}"/>
            </a:ext>
          </a:extLst>
        </xdr:cNvPr>
        <xdr:cNvSpPr txBox="1">
          <a:spLocks noChangeArrowheads="1"/>
        </xdr:cNvSpPr>
      </xdr:nvSpPr>
      <xdr:spPr bwMode="auto">
        <a:xfrm>
          <a:off x="3933825" y="192786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76200" cy="47625"/>
    <xdr:sp macro="" textlink="">
      <xdr:nvSpPr>
        <xdr:cNvPr id="3453" name="Text Box 69">
          <a:extLst>
            <a:ext uri="{FF2B5EF4-FFF2-40B4-BE49-F238E27FC236}">
              <a16:creationId xmlns:a16="http://schemas.microsoft.com/office/drawing/2014/main" id="{53B37C9D-8A4D-45C8-8D1D-A65E00E1E4D2}"/>
            </a:ext>
          </a:extLst>
        </xdr:cNvPr>
        <xdr:cNvSpPr txBox="1">
          <a:spLocks noChangeArrowheads="1"/>
        </xdr:cNvSpPr>
      </xdr:nvSpPr>
      <xdr:spPr bwMode="auto">
        <a:xfrm>
          <a:off x="3933825" y="192786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76200" cy="47625"/>
    <xdr:sp macro="" textlink="">
      <xdr:nvSpPr>
        <xdr:cNvPr id="3454" name="Text Box 70">
          <a:extLst>
            <a:ext uri="{FF2B5EF4-FFF2-40B4-BE49-F238E27FC236}">
              <a16:creationId xmlns:a16="http://schemas.microsoft.com/office/drawing/2014/main" id="{FD3B78B5-DAC4-4438-A072-1031CCCE42CA}"/>
            </a:ext>
          </a:extLst>
        </xdr:cNvPr>
        <xdr:cNvSpPr txBox="1">
          <a:spLocks noChangeArrowheads="1"/>
        </xdr:cNvSpPr>
      </xdr:nvSpPr>
      <xdr:spPr bwMode="auto">
        <a:xfrm>
          <a:off x="3933825" y="192786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76200" cy="47625"/>
    <xdr:sp macro="" textlink="">
      <xdr:nvSpPr>
        <xdr:cNvPr id="3455" name="Text Box 71">
          <a:extLst>
            <a:ext uri="{FF2B5EF4-FFF2-40B4-BE49-F238E27FC236}">
              <a16:creationId xmlns:a16="http://schemas.microsoft.com/office/drawing/2014/main" id="{54022261-7A9C-495A-B122-233E33E7E3EB}"/>
            </a:ext>
          </a:extLst>
        </xdr:cNvPr>
        <xdr:cNvSpPr txBox="1">
          <a:spLocks noChangeArrowheads="1"/>
        </xdr:cNvSpPr>
      </xdr:nvSpPr>
      <xdr:spPr bwMode="auto">
        <a:xfrm>
          <a:off x="3933825" y="192786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76200" cy="47625"/>
    <xdr:sp macro="" textlink="">
      <xdr:nvSpPr>
        <xdr:cNvPr id="3456" name="Text Box 72">
          <a:extLst>
            <a:ext uri="{FF2B5EF4-FFF2-40B4-BE49-F238E27FC236}">
              <a16:creationId xmlns:a16="http://schemas.microsoft.com/office/drawing/2014/main" id="{EFA737F8-13DE-4DFD-8494-5A03250C1957}"/>
            </a:ext>
          </a:extLst>
        </xdr:cNvPr>
        <xdr:cNvSpPr txBox="1">
          <a:spLocks noChangeArrowheads="1"/>
        </xdr:cNvSpPr>
      </xdr:nvSpPr>
      <xdr:spPr bwMode="auto">
        <a:xfrm>
          <a:off x="3933825" y="192786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76200" cy="47625"/>
    <xdr:sp macro="" textlink="">
      <xdr:nvSpPr>
        <xdr:cNvPr id="3457" name="Text Box 73">
          <a:extLst>
            <a:ext uri="{FF2B5EF4-FFF2-40B4-BE49-F238E27FC236}">
              <a16:creationId xmlns:a16="http://schemas.microsoft.com/office/drawing/2014/main" id="{73E07945-40F8-4277-BCA0-E45A448844AC}"/>
            </a:ext>
          </a:extLst>
        </xdr:cNvPr>
        <xdr:cNvSpPr txBox="1">
          <a:spLocks noChangeArrowheads="1"/>
        </xdr:cNvSpPr>
      </xdr:nvSpPr>
      <xdr:spPr bwMode="auto">
        <a:xfrm>
          <a:off x="3933825" y="192786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76200" cy="28575"/>
    <xdr:sp macro="" textlink="">
      <xdr:nvSpPr>
        <xdr:cNvPr id="3458" name="Text Box 46">
          <a:extLst>
            <a:ext uri="{FF2B5EF4-FFF2-40B4-BE49-F238E27FC236}">
              <a16:creationId xmlns:a16="http://schemas.microsoft.com/office/drawing/2014/main" id="{953A257C-6E92-467D-A75D-066869C32851}"/>
            </a:ext>
          </a:extLst>
        </xdr:cNvPr>
        <xdr:cNvSpPr txBox="1">
          <a:spLocks noChangeArrowheads="1"/>
        </xdr:cNvSpPr>
      </xdr:nvSpPr>
      <xdr:spPr bwMode="auto">
        <a:xfrm>
          <a:off x="3933825" y="192786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76200" cy="28575"/>
    <xdr:sp macro="" textlink="">
      <xdr:nvSpPr>
        <xdr:cNvPr id="3459" name="Text Box 43">
          <a:extLst>
            <a:ext uri="{FF2B5EF4-FFF2-40B4-BE49-F238E27FC236}">
              <a16:creationId xmlns:a16="http://schemas.microsoft.com/office/drawing/2014/main" id="{39626F3E-3528-4C67-B486-6A781ACA07FE}"/>
            </a:ext>
          </a:extLst>
        </xdr:cNvPr>
        <xdr:cNvSpPr txBox="1">
          <a:spLocks noChangeArrowheads="1"/>
        </xdr:cNvSpPr>
      </xdr:nvSpPr>
      <xdr:spPr bwMode="auto">
        <a:xfrm>
          <a:off x="3933825" y="192786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76200" cy="28575"/>
    <xdr:sp macro="" textlink="">
      <xdr:nvSpPr>
        <xdr:cNvPr id="3460" name="Text Box 46">
          <a:extLst>
            <a:ext uri="{FF2B5EF4-FFF2-40B4-BE49-F238E27FC236}">
              <a16:creationId xmlns:a16="http://schemas.microsoft.com/office/drawing/2014/main" id="{F6EACF4B-BE3C-41AB-BE1B-5324454C1195}"/>
            </a:ext>
          </a:extLst>
        </xdr:cNvPr>
        <xdr:cNvSpPr txBox="1">
          <a:spLocks noChangeArrowheads="1"/>
        </xdr:cNvSpPr>
      </xdr:nvSpPr>
      <xdr:spPr bwMode="auto">
        <a:xfrm>
          <a:off x="3933825" y="192786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76200" cy="28575"/>
    <xdr:sp macro="" textlink="">
      <xdr:nvSpPr>
        <xdr:cNvPr id="3461" name="Text Box 43">
          <a:extLst>
            <a:ext uri="{FF2B5EF4-FFF2-40B4-BE49-F238E27FC236}">
              <a16:creationId xmlns:a16="http://schemas.microsoft.com/office/drawing/2014/main" id="{3C85CDB0-0AE2-4A43-A1BC-EA3B0057CA02}"/>
            </a:ext>
          </a:extLst>
        </xdr:cNvPr>
        <xdr:cNvSpPr txBox="1">
          <a:spLocks noChangeArrowheads="1"/>
        </xdr:cNvSpPr>
      </xdr:nvSpPr>
      <xdr:spPr bwMode="auto">
        <a:xfrm>
          <a:off x="3933825" y="192786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70</xdr:row>
      <xdr:rowOff>0</xdr:rowOff>
    </xdr:from>
    <xdr:ext cx="0" cy="171450"/>
    <xdr:sp macro="" textlink="">
      <xdr:nvSpPr>
        <xdr:cNvPr id="3462" name="Text Box 10">
          <a:extLst>
            <a:ext uri="{FF2B5EF4-FFF2-40B4-BE49-F238E27FC236}">
              <a16:creationId xmlns:a16="http://schemas.microsoft.com/office/drawing/2014/main" id="{5EF276BA-13EC-446C-9B52-83A76DF5403A}"/>
            </a:ext>
          </a:extLst>
        </xdr:cNvPr>
        <xdr:cNvSpPr txBox="1">
          <a:spLocks noChangeArrowheads="1"/>
        </xdr:cNvSpPr>
      </xdr:nvSpPr>
      <xdr:spPr bwMode="auto">
        <a:xfrm>
          <a:off x="1057275" y="192786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76200" cy="171450"/>
    <xdr:sp macro="" textlink="">
      <xdr:nvSpPr>
        <xdr:cNvPr id="3463" name="Text Box 65">
          <a:extLst>
            <a:ext uri="{FF2B5EF4-FFF2-40B4-BE49-F238E27FC236}">
              <a16:creationId xmlns:a16="http://schemas.microsoft.com/office/drawing/2014/main" id="{4E3731EF-6895-4D72-84BD-65CB905ED0F7}"/>
            </a:ext>
          </a:extLst>
        </xdr:cNvPr>
        <xdr:cNvSpPr txBox="1">
          <a:spLocks noChangeArrowheads="1"/>
        </xdr:cNvSpPr>
      </xdr:nvSpPr>
      <xdr:spPr bwMode="auto">
        <a:xfrm>
          <a:off x="3933825" y="19278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76200" cy="171450"/>
    <xdr:sp macro="" textlink="">
      <xdr:nvSpPr>
        <xdr:cNvPr id="3464" name="Text Box 91">
          <a:extLst>
            <a:ext uri="{FF2B5EF4-FFF2-40B4-BE49-F238E27FC236}">
              <a16:creationId xmlns:a16="http://schemas.microsoft.com/office/drawing/2014/main" id="{E3F09266-5524-4D01-BC77-DAEF90790982}"/>
            </a:ext>
          </a:extLst>
        </xdr:cNvPr>
        <xdr:cNvSpPr txBox="1">
          <a:spLocks noChangeArrowheads="1"/>
        </xdr:cNvSpPr>
      </xdr:nvSpPr>
      <xdr:spPr bwMode="auto">
        <a:xfrm>
          <a:off x="3933825" y="19278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76200" cy="171450"/>
    <xdr:sp macro="" textlink="">
      <xdr:nvSpPr>
        <xdr:cNvPr id="3465" name="Text Box 65">
          <a:extLst>
            <a:ext uri="{FF2B5EF4-FFF2-40B4-BE49-F238E27FC236}">
              <a16:creationId xmlns:a16="http://schemas.microsoft.com/office/drawing/2014/main" id="{FD8EA520-D102-4A61-BFE2-A3B63EA3885F}"/>
            </a:ext>
          </a:extLst>
        </xdr:cNvPr>
        <xdr:cNvSpPr txBox="1">
          <a:spLocks noChangeArrowheads="1"/>
        </xdr:cNvSpPr>
      </xdr:nvSpPr>
      <xdr:spPr bwMode="auto">
        <a:xfrm>
          <a:off x="3933825" y="19278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70</xdr:row>
      <xdr:rowOff>0</xdr:rowOff>
    </xdr:from>
    <xdr:ext cx="76200" cy="171450"/>
    <xdr:sp macro="" textlink="">
      <xdr:nvSpPr>
        <xdr:cNvPr id="3466" name="Text Box 46">
          <a:extLst>
            <a:ext uri="{FF2B5EF4-FFF2-40B4-BE49-F238E27FC236}">
              <a16:creationId xmlns:a16="http://schemas.microsoft.com/office/drawing/2014/main" id="{B3F43E74-3C6A-4402-B6A2-02ECB63FECBA}"/>
            </a:ext>
          </a:extLst>
        </xdr:cNvPr>
        <xdr:cNvSpPr txBox="1">
          <a:spLocks noChangeArrowheads="1"/>
        </xdr:cNvSpPr>
      </xdr:nvSpPr>
      <xdr:spPr bwMode="auto">
        <a:xfrm>
          <a:off x="4676775" y="19278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70</xdr:row>
      <xdr:rowOff>0</xdr:rowOff>
    </xdr:from>
    <xdr:ext cx="76200" cy="171450"/>
    <xdr:sp macro="" textlink="">
      <xdr:nvSpPr>
        <xdr:cNvPr id="3467" name="Text Box 43">
          <a:extLst>
            <a:ext uri="{FF2B5EF4-FFF2-40B4-BE49-F238E27FC236}">
              <a16:creationId xmlns:a16="http://schemas.microsoft.com/office/drawing/2014/main" id="{0299BFE8-E1D3-4730-919D-EAF5CB8EABF7}"/>
            </a:ext>
          </a:extLst>
        </xdr:cNvPr>
        <xdr:cNvSpPr txBox="1">
          <a:spLocks noChangeArrowheads="1"/>
        </xdr:cNvSpPr>
      </xdr:nvSpPr>
      <xdr:spPr bwMode="auto">
        <a:xfrm>
          <a:off x="4676775" y="19278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76200" cy="66675"/>
    <xdr:sp macro="" textlink="">
      <xdr:nvSpPr>
        <xdr:cNvPr id="3468" name="Text Box 68">
          <a:extLst>
            <a:ext uri="{FF2B5EF4-FFF2-40B4-BE49-F238E27FC236}">
              <a16:creationId xmlns:a16="http://schemas.microsoft.com/office/drawing/2014/main" id="{558EB1CE-B6BA-4F6F-AA7E-8C2135FB2C54}"/>
            </a:ext>
          </a:extLst>
        </xdr:cNvPr>
        <xdr:cNvSpPr txBox="1">
          <a:spLocks noChangeArrowheads="1"/>
        </xdr:cNvSpPr>
      </xdr:nvSpPr>
      <xdr:spPr bwMode="auto">
        <a:xfrm>
          <a:off x="3933825" y="192786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76200" cy="66675"/>
    <xdr:sp macro="" textlink="">
      <xdr:nvSpPr>
        <xdr:cNvPr id="3469" name="Text Box 69">
          <a:extLst>
            <a:ext uri="{FF2B5EF4-FFF2-40B4-BE49-F238E27FC236}">
              <a16:creationId xmlns:a16="http://schemas.microsoft.com/office/drawing/2014/main" id="{C9AF3C7E-10C8-42FC-8AFE-3A2365A1F622}"/>
            </a:ext>
          </a:extLst>
        </xdr:cNvPr>
        <xdr:cNvSpPr txBox="1">
          <a:spLocks noChangeArrowheads="1"/>
        </xdr:cNvSpPr>
      </xdr:nvSpPr>
      <xdr:spPr bwMode="auto">
        <a:xfrm>
          <a:off x="3933825" y="192786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76200" cy="66675"/>
    <xdr:sp macro="" textlink="">
      <xdr:nvSpPr>
        <xdr:cNvPr id="3470" name="Text Box 70">
          <a:extLst>
            <a:ext uri="{FF2B5EF4-FFF2-40B4-BE49-F238E27FC236}">
              <a16:creationId xmlns:a16="http://schemas.microsoft.com/office/drawing/2014/main" id="{5761AFDE-787A-4BF8-B301-015991DE80CA}"/>
            </a:ext>
          </a:extLst>
        </xdr:cNvPr>
        <xdr:cNvSpPr txBox="1">
          <a:spLocks noChangeArrowheads="1"/>
        </xdr:cNvSpPr>
      </xdr:nvSpPr>
      <xdr:spPr bwMode="auto">
        <a:xfrm>
          <a:off x="3933825" y="192786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76200" cy="66675"/>
    <xdr:sp macro="" textlink="">
      <xdr:nvSpPr>
        <xdr:cNvPr id="3471" name="Text Box 71">
          <a:extLst>
            <a:ext uri="{FF2B5EF4-FFF2-40B4-BE49-F238E27FC236}">
              <a16:creationId xmlns:a16="http://schemas.microsoft.com/office/drawing/2014/main" id="{F905E3F1-69D1-4BFF-9E80-0E487E7E6B05}"/>
            </a:ext>
          </a:extLst>
        </xdr:cNvPr>
        <xdr:cNvSpPr txBox="1">
          <a:spLocks noChangeArrowheads="1"/>
        </xdr:cNvSpPr>
      </xdr:nvSpPr>
      <xdr:spPr bwMode="auto">
        <a:xfrm>
          <a:off x="3933825" y="192786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76200" cy="66675"/>
    <xdr:sp macro="" textlink="">
      <xdr:nvSpPr>
        <xdr:cNvPr id="3472" name="Text Box 72">
          <a:extLst>
            <a:ext uri="{FF2B5EF4-FFF2-40B4-BE49-F238E27FC236}">
              <a16:creationId xmlns:a16="http://schemas.microsoft.com/office/drawing/2014/main" id="{F87205CC-B28A-46C6-9702-8B277FAC2296}"/>
            </a:ext>
          </a:extLst>
        </xdr:cNvPr>
        <xdr:cNvSpPr txBox="1">
          <a:spLocks noChangeArrowheads="1"/>
        </xdr:cNvSpPr>
      </xdr:nvSpPr>
      <xdr:spPr bwMode="auto">
        <a:xfrm>
          <a:off x="3933825" y="192786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76200" cy="66675"/>
    <xdr:sp macro="" textlink="">
      <xdr:nvSpPr>
        <xdr:cNvPr id="3473" name="Text Box 73">
          <a:extLst>
            <a:ext uri="{FF2B5EF4-FFF2-40B4-BE49-F238E27FC236}">
              <a16:creationId xmlns:a16="http://schemas.microsoft.com/office/drawing/2014/main" id="{3021F317-063A-4163-AA9D-6C147A9C894B}"/>
            </a:ext>
          </a:extLst>
        </xdr:cNvPr>
        <xdr:cNvSpPr txBox="1">
          <a:spLocks noChangeArrowheads="1"/>
        </xdr:cNvSpPr>
      </xdr:nvSpPr>
      <xdr:spPr bwMode="auto">
        <a:xfrm>
          <a:off x="3933825" y="192786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76200" cy="28575"/>
    <xdr:sp macro="" textlink="">
      <xdr:nvSpPr>
        <xdr:cNvPr id="3474" name="Text Box 46">
          <a:extLst>
            <a:ext uri="{FF2B5EF4-FFF2-40B4-BE49-F238E27FC236}">
              <a16:creationId xmlns:a16="http://schemas.microsoft.com/office/drawing/2014/main" id="{8C075EC3-F343-4B49-B94D-184546DB0990}"/>
            </a:ext>
          </a:extLst>
        </xdr:cNvPr>
        <xdr:cNvSpPr txBox="1">
          <a:spLocks noChangeArrowheads="1"/>
        </xdr:cNvSpPr>
      </xdr:nvSpPr>
      <xdr:spPr bwMode="auto">
        <a:xfrm>
          <a:off x="3933825" y="192786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76200" cy="28575"/>
    <xdr:sp macro="" textlink="">
      <xdr:nvSpPr>
        <xdr:cNvPr id="3475" name="Text Box 43">
          <a:extLst>
            <a:ext uri="{FF2B5EF4-FFF2-40B4-BE49-F238E27FC236}">
              <a16:creationId xmlns:a16="http://schemas.microsoft.com/office/drawing/2014/main" id="{8346DA9A-A649-4F1A-A1BE-E41F19092948}"/>
            </a:ext>
          </a:extLst>
        </xdr:cNvPr>
        <xdr:cNvSpPr txBox="1">
          <a:spLocks noChangeArrowheads="1"/>
        </xdr:cNvSpPr>
      </xdr:nvSpPr>
      <xdr:spPr bwMode="auto">
        <a:xfrm>
          <a:off x="3933825" y="192786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76200" cy="28575"/>
    <xdr:sp macro="" textlink="">
      <xdr:nvSpPr>
        <xdr:cNvPr id="3476" name="Text Box 46">
          <a:extLst>
            <a:ext uri="{FF2B5EF4-FFF2-40B4-BE49-F238E27FC236}">
              <a16:creationId xmlns:a16="http://schemas.microsoft.com/office/drawing/2014/main" id="{9FAF8CC3-754B-4541-B497-D8C3B37B78E3}"/>
            </a:ext>
          </a:extLst>
        </xdr:cNvPr>
        <xdr:cNvSpPr txBox="1">
          <a:spLocks noChangeArrowheads="1"/>
        </xdr:cNvSpPr>
      </xdr:nvSpPr>
      <xdr:spPr bwMode="auto">
        <a:xfrm>
          <a:off x="3933825" y="192786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76200" cy="28575"/>
    <xdr:sp macro="" textlink="">
      <xdr:nvSpPr>
        <xdr:cNvPr id="3477" name="Text Box 43">
          <a:extLst>
            <a:ext uri="{FF2B5EF4-FFF2-40B4-BE49-F238E27FC236}">
              <a16:creationId xmlns:a16="http://schemas.microsoft.com/office/drawing/2014/main" id="{7A1BD821-BFC2-4C59-8695-9399EBADD121}"/>
            </a:ext>
          </a:extLst>
        </xdr:cNvPr>
        <xdr:cNvSpPr txBox="1">
          <a:spLocks noChangeArrowheads="1"/>
        </xdr:cNvSpPr>
      </xdr:nvSpPr>
      <xdr:spPr bwMode="auto">
        <a:xfrm>
          <a:off x="3933825" y="192786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76200" cy="66675"/>
    <xdr:sp macro="" textlink="">
      <xdr:nvSpPr>
        <xdr:cNvPr id="3478" name="Text Box 68">
          <a:extLst>
            <a:ext uri="{FF2B5EF4-FFF2-40B4-BE49-F238E27FC236}">
              <a16:creationId xmlns:a16="http://schemas.microsoft.com/office/drawing/2014/main" id="{AB407EFA-ADA2-414B-875E-ADA2BB785CA3}"/>
            </a:ext>
          </a:extLst>
        </xdr:cNvPr>
        <xdr:cNvSpPr txBox="1">
          <a:spLocks noChangeArrowheads="1"/>
        </xdr:cNvSpPr>
      </xdr:nvSpPr>
      <xdr:spPr bwMode="auto">
        <a:xfrm>
          <a:off x="3933825" y="192786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76200" cy="66675"/>
    <xdr:sp macro="" textlink="">
      <xdr:nvSpPr>
        <xdr:cNvPr id="3479" name="Text Box 69">
          <a:extLst>
            <a:ext uri="{FF2B5EF4-FFF2-40B4-BE49-F238E27FC236}">
              <a16:creationId xmlns:a16="http://schemas.microsoft.com/office/drawing/2014/main" id="{35AA3F3D-2C13-4671-A64B-A90E8F26414D}"/>
            </a:ext>
          </a:extLst>
        </xdr:cNvPr>
        <xdr:cNvSpPr txBox="1">
          <a:spLocks noChangeArrowheads="1"/>
        </xdr:cNvSpPr>
      </xdr:nvSpPr>
      <xdr:spPr bwMode="auto">
        <a:xfrm>
          <a:off x="3933825" y="192786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76200" cy="66675"/>
    <xdr:sp macro="" textlink="">
      <xdr:nvSpPr>
        <xdr:cNvPr id="3480" name="Text Box 70">
          <a:extLst>
            <a:ext uri="{FF2B5EF4-FFF2-40B4-BE49-F238E27FC236}">
              <a16:creationId xmlns:a16="http://schemas.microsoft.com/office/drawing/2014/main" id="{2A3CD41C-E465-4575-9CE4-0B5C142EAB3A}"/>
            </a:ext>
          </a:extLst>
        </xdr:cNvPr>
        <xdr:cNvSpPr txBox="1">
          <a:spLocks noChangeArrowheads="1"/>
        </xdr:cNvSpPr>
      </xdr:nvSpPr>
      <xdr:spPr bwMode="auto">
        <a:xfrm>
          <a:off x="3933825" y="192786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76200" cy="66675"/>
    <xdr:sp macro="" textlink="">
      <xdr:nvSpPr>
        <xdr:cNvPr id="3481" name="Text Box 71">
          <a:extLst>
            <a:ext uri="{FF2B5EF4-FFF2-40B4-BE49-F238E27FC236}">
              <a16:creationId xmlns:a16="http://schemas.microsoft.com/office/drawing/2014/main" id="{FBC424AE-4032-43E8-96A0-B48B94E2FDA5}"/>
            </a:ext>
          </a:extLst>
        </xdr:cNvPr>
        <xdr:cNvSpPr txBox="1">
          <a:spLocks noChangeArrowheads="1"/>
        </xdr:cNvSpPr>
      </xdr:nvSpPr>
      <xdr:spPr bwMode="auto">
        <a:xfrm>
          <a:off x="3933825" y="192786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76200" cy="66675"/>
    <xdr:sp macro="" textlink="">
      <xdr:nvSpPr>
        <xdr:cNvPr id="3482" name="Text Box 72">
          <a:extLst>
            <a:ext uri="{FF2B5EF4-FFF2-40B4-BE49-F238E27FC236}">
              <a16:creationId xmlns:a16="http://schemas.microsoft.com/office/drawing/2014/main" id="{F686084D-45AC-45AD-B099-DCDA9E1B15F7}"/>
            </a:ext>
          </a:extLst>
        </xdr:cNvPr>
        <xdr:cNvSpPr txBox="1">
          <a:spLocks noChangeArrowheads="1"/>
        </xdr:cNvSpPr>
      </xdr:nvSpPr>
      <xdr:spPr bwMode="auto">
        <a:xfrm>
          <a:off x="3933825" y="192786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76200" cy="66675"/>
    <xdr:sp macro="" textlink="">
      <xdr:nvSpPr>
        <xdr:cNvPr id="3483" name="Text Box 73">
          <a:extLst>
            <a:ext uri="{FF2B5EF4-FFF2-40B4-BE49-F238E27FC236}">
              <a16:creationId xmlns:a16="http://schemas.microsoft.com/office/drawing/2014/main" id="{CF14FF98-8D4C-4E10-A597-5A8AD0EAFA84}"/>
            </a:ext>
          </a:extLst>
        </xdr:cNvPr>
        <xdr:cNvSpPr txBox="1">
          <a:spLocks noChangeArrowheads="1"/>
        </xdr:cNvSpPr>
      </xdr:nvSpPr>
      <xdr:spPr bwMode="auto">
        <a:xfrm>
          <a:off x="3933825" y="192786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76200" cy="28575"/>
    <xdr:sp macro="" textlink="">
      <xdr:nvSpPr>
        <xdr:cNvPr id="3484" name="Text Box 46">
          <a:extLst>
            <a:ext uri="{FF2B5EF4-FFF2-40B4-BE49-F238E27FC236}">
              <a16:creationId xmlns:a16="http://schemas.microsoft.com/office/drawing/2014/main" id="{490E4005-C4F3-45B8-8C45-3D09B3349925}"/>
            </a:ext>
          </a:extLst>
        </xdr:cNvPr>
        <xdr:cNvSpPr txBox="1">
          <a:spLocks noChangeArrowheads="1"/>
        </xdr:cNvSpPr>
      </xdr:nvSpPr>
      <xdr:spPr bwMode="auto">
        <a:xfrm>
          <a:off x="3933825" y="192786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76200" cy="28575"/>
    <xdr:sp macro="" textlink="">
      <xdr:nvSpPr>
        <xdr:cNvPr id="3485" name="Text Box 43">
          <a:extLst>
            <a:ext uri="{FF2B5EF4-FFF2-40B4-BE49-F238E27FC236}">
              <a16:creationId xmlns:a16="http://schemas.microsoft.com/office/drawing/2014/main" id="{1F1CC72F-3D45-4278-ADE7-1F89DF95E017}"/>
            </a:ext>
          </a:extLst>
        </xdr:cNvPr>
        <xdr:cNvSpPr txBox="1">
          <a:spLocks noChangeArrowheads="1"/>
        </xdr:cNvSpPr>
      </xdr:nvSpPr>
      <xdr:spPr bwMode="auto">
        <a:xfrm>
          <a:off x="3933825" y="192786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76200" cy="28575"/>
    <xdr:sp macro="" textlink="">
      <xdr:nvSpPr>
        <xdr:cNvPr id="3486" name="Text Box 46">
          <a:extLst>
            <a:ext uri="{FF2B5EF4-FFF2-40B4-BE49-F238E27FC236}">
              <a16:creationId xmlns:a16="http://schemas.microsoft.com/office/drawing/2014/main" id="{299FEF0E-2E42-40BE-A675-E14F4ECEF1FA}"/>
            </a:ext>
          </a:extLst>
        </xdr:cNvPr>
        <xdr:cNvSpPr txBox="1">
          <a:spLocks noChangeArrowheads="1"/>
        </xdr:cNvSpPr>
      </xdr:nvSpPr>
      <xdr:spPr bwMode="auto">
        <a:xfrm>
          <a:off x="3933825" y="192786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76200" cy="28575"/>
    <xdr:sp macro="" textlink="">
      <xdr:nvSpPr>
        <xdr:cNvPr id="3487" name="Text Box 43">
          <a:extLst>
            <a:ext uri="{FF2B5EF4-FFF2-40B4-BE49-F238E27FC236}">
              <a16:creationId xmlns:a16="http://schemas.microsoft.com/office/drawing/2014/main" id="{C906EBC7-5549-4B1D-A769-6DD92B7D38FF}"/>
            </a:ext>
          </a:extLst>
        </xdr:cNvPr>
        <xdr:cNvSpPr txBox="1">
          <a:spLocks noChangeArrowheads="1"/>
        </xdr:cNvSpPr>
      </xdr:nvSpPr>
      <xdr:spPr bwMode="auto">
        <a:xfrm>
          <a:off x="3933825" y="192786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76200" cy="47625"/>
    <xdr:sp macro="" textlink="">
      <xdr:nvSpPr>
        <xdr:cNvPr id="3488" name="Text Box 68">
          <a:extLst>
            <a:ext uri="{FF2B5EF4-FFF2-40B4-BE49-F238E27FC236}">
              <a16:creationId xmlns:a16="http://schemas.microsoft.com/office/drawing/2014/main" id="{2B4CFE29-83B1-42DC-927A-1589B7B0F1D0}"/>
            </a:ext>
          </a:extLst>
        </xdr:cNvPr>
        <xdr:cNvSpPr txBox="1">
          <a:spLocks noChangeArrowheads="1"/>
        </xdr:cNvSpPr>
      </xdr:nvSpPr>
      <xdr:spPr bwMode="auto">
        <a:xfrm>
          <a:off x="3933825" y="192786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76200" cy="47625"/>
    <xdr:sp macro="" textlink="">
      <xdr:nvSpPr>
        <xdr:cNvPr id="3489" name="Text Box 69">
          <a:extLst>
            <a:ext uri="{FF2B5EF4-FFF2-40B4-BE49-F238E27FC236}">
              <a16:creationId xmlns:a16="http://schemas.microsoft.com/office/drawing/2014/main" id="{C21B4B76-E758-4D06-9191-D31593143747}"/>
            </a:ext>
          </a:extLst>
        </xdr:cNvPr>
        <xdr:cNvSpPr txBox="1">
          <a:spLocks noChangeArrowheads="1"/>
        </xdr:cNvSpPr>
      </xdr:nvSpPr>
      <xdr:spPr bwMode="auto">
        <a:xfrm>
          <a:off x="3933825" y="192786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76200" cy="47625"/>
    <xdr:sp macro="" textlink="">
      <xdr:nvSpPr>
        <xdr:cNvPr id="3490" name="Text Box 70">
          <a:extLst>
            <a:ext uri="{FF2B5EF4-FFF2-40B4-BE49-F238E27FC236}">
              <a16:creationId xmlns:a16="http://schemas.microsoft.com/office/drawing/2014/main" id="{B982F144-3D53-4B8F-BB35-E894E07E3174}"/>
            </a:ext>
          </a:extLst>
        </xdr:cNvPr>
        <xdr:cNvSpPr txBox="1">
          <a:spLocks noChangeArrowheads="1"/>
        </xdr:cNvSpPr>
      </xdr:nvSpPr>
      <xdr:spPr bwMode="auto">
        <a:xfrm>
          <a:off x="3933825" y="192786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76200" cy="47625"/>
    <xdr:sp macro="" textlink="">
      <xdr:nvSpPr>
        <xdr:cNvPr id="3491" name="Text Box 71">
          <a:extLst>
            <a:ext uri="{FF2B5EF4-FFF2-40B4-BE49-F238E27FC236}">
              <a16:creationId xmlns:a16="http://schemas.microsoft.com/office/drawing/2014/main" id="{0D5D95F2-301C-42E5-A50F-01B3B0D52EDC}"/>
            </a:ext>
          </a:extLst>
        </xdr:cNvPr>
        <xdr:cNvSpPr txBox="1">
          <a:spLocks noChangeArrowheads="1"/>
        </xdr:cNvSpPr>
      </xdr:nvSpPr>
      <xdr:spPr bwMode="auto">
        <a:xfrm>
          <a:off x="3933825" y="192786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76200" cy="47625"/>
    <xdr:sp macro="" textlink="">
      <xdr:nvSpPr>
        <xdr:cNvPr id="3492" name="Text Box 72">
          <a:extLst>
            <a:ext uri="{FF2B5EF4-FFF2-40B4-BE49-F238E27FC236}">
              <a16:creationId xmlns:a16="http://schemas.microsoft.com/office/drawing/2014/main" id="{B92C6646-BDC4-469E-993C-6FAC0AA63C67}"/>
            </a:ext>
          </a:extLst>
        </xdr:cNvPr>
        <xdr:cNvSpPr txBox="1">
          <a:spLocks noChangeArrowheads="1"/>
        </xdr:cNvSpPr>
      </xdr:nvSpPr>
      <xdr:spPr bwMode="auto">
        <a:xfrm>
          <a:off x="3933825" y="192786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76200" cy="47625"/>
    <xdr:sp macro="" textlink="">
      <xdr:nvSpPr>
        <xdr:cNvPr id="3493" name="Text Box 73">
          <a:extLst>
            <a:ext uri="{FF2B5EF4-FFF2-40B4-BE49-F238E27FC236}">
              <a16:creationId xmlns:a16="http://schemas.microsoft.com/office/drawing/2014/main" id="{07F4EBDF-5A70-4507-9A5A-55A5610B6A97}"/>
            </a:ext>
          </a:extLst>
        </xdr:cNvPr>
        <xdr:cNvSpPr txBox="1">
          <a:spLocks noChangeArrowheads="1"/>
        </xdr:cNvSpPr>
      </xdr:nvSpPr>
      <xdr:spPr bwMode="auto">
        <a:xfrm>
          <a:off x="3933825" y="192786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76200" cy="28575"/>
    <xdr:sp macro="" textlink="">
      <xdr:nvSpPr>
        <xdr:cNvPr id="3494" name="Text Box 46">
          <a:extLst>
            <a:ext uri="{FF2B5EF4-FFF2-40B4-BE49-F238E27FC236}">
              <a16:creationId xmlns:a16="http://schemas.microsoft.com/office/drawing/2014/main" id="{7C83A3A2-1668-4BC6-A223-16F77708D331}"/>
            </a:ext>
          </a:extLst>
        </xdr:cNvPr>
        <xdr:cNvSpPr txBox="1">
          <a:spLocks noChangeArrowheads="1"/>
        </xdr:cNvSpPr>
      </xdr:nvSpPr>
      <xdr:spPr bwMode="auto">
        <a:xfrm>
          <a:off x="3933825" y="192786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76200" cy="28575"/>
    <xdr:sp macro="" textlink="">
      <xdr:nvSpPr>
        <xdr:cNvPr id="3495" name="Text Box 43">
          <a:extLst>
            <a:ext uri="{FF2B5EF4-FFF2-40B4-BE49-F238E27FC236}">
              <a16:creationId xmlns:a16="http://schemas.microsoft.com/office/drawing/2014/main" id="{EFBA3E84-844F-4376-A0BB-7779CFC04999}"/>
            </a:ext>
          </a:extLst>
        </xdr:cNvPr>
        <xdr:cNvSpPr txBox="1">
          <a:spLocks noChangeArrowheads="1"/>
        </xdr:cNvSpPr>
      </xdr:nvSpPr>
      <xdr:spPr bwMode="auto">
        <a:xfrm>
          <a:off x="3933825" y="192786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76200" cy="28575"/>
    <xdr:sp macro="" textlink="">
      <xdr:nvSpPr>
        <xdr:cNvPr id="3496" name="Text Box 46">
          <a:extLst>
            <a:ext uri="{FF2B5EF4-FFF2-40B4-BE49-F238E27FC236}">
              <a16:creationId xmlns:a16="http://schemas.microsoft.com/office/drawing/2014/main" id="{D70FF7A8-B39A-4F19-901A-F88B69088763}"/>
            </a:ext>
          </a:extLst>
        </xdr:cNvPr>
        <xdr:cNvSpPr txBox="1">
          <a:spLocks noChangeArrowheads="1"/>
        </xdr:cNvSpPr>
      </xdr:nvSpPr>
      <xdr:spPr bwMode="auto">
        <a:xfrm>
          <a:off x="3933825" y="192786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76200" cy="28575"/>
    <xdr:sp macro="" textlink="">
      <xdr:nvSpPr>
        <xdr:cNvPr id="3497" name="Text Box 43">
          <a:extLst>
            <a:ext uri="{FF2B5EF4-FFF2-40B4-BE49-F238E27FC236}">
              <a16:creationId xmlns:a16="http://schemas.microsoft.com/office/drawing/2014/main" id="{DBF05C00-D74A-4356-A0C1-17746ADCBFF0}"/>
            </a:ext>
          </a:extLst>
        </xdr:cNvPr>
        <xdr:cNvSpPr txBox="1">
          <a:spLocks noChangeArrowheads="1"/>
        </xdr:cNvSpPr>
      </xdr:nvSpPr>
      <xdr:spPr bwMode="auto">
        <a:xfrm>
          <a:off x="3933825" y="192786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70</xdr:row>
      <xdr:rowOff>0</xdr:rowOff>
    </xdr:from>
    <xdr:ext cx="0" cy="171450"/>
    <xdr:sp macro="" textlink="">
      <xdr:nvSpPr>
        <xdr:cNvPr id="3498" name="Text Box 10">
          <a:extLst>
            <a:ext uri="{FF2B5EF4-FFF2-40B4-BE49-F238E27FC236}">
              <a16:creationId xmlns:a16="http://schemas.microsoft.com/office/drawing/2014/main" id="{BCD5FBA4-377E-427F-AE61-B41ACBEEC64F}"/>
            </a:ext>
          </a:extLst>
        </xdr:cNvPr>
        <xdr:cNvSpPr txBox="1">
          <a:spLocks noChangeArrowheads="1"/>
        </xdr:cNvSpPr>
      </xdr:nvSpPr>
      <xdr:spPr bwMode="auto">
        <a:xfrm>
          <a:off x="17078325" y="201072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76200" cy="171450"/>
    <xdr:sp macro="" textlink="">
      <xdr:nvSpPr>
        <xdr:cNvPr id="3499" name="Text Box 65">
          <a:extLst>
            <a:ext uri="{FF2B5EF4-FFF2-40B4-BE49-F238E27FC236}">
              <a16:creationId xmlns:a16="http://schemas.microsoft.com/office/drawing/2014/main" id="{BEE4C185-C894-4686-9258-18B3BEA24935}"/>
            </a:ext>
          </a:extLst>
        </xdr:cNvPr>
        <xdr:cNvSpPr txBox="1">
          <a:spLocks noChangeArrowheads="1"/>
        </xdr:cNvSpPr>
      </xdr:nvSpPr>
      <xdr:spPr bwMode="auto">
        <a:xfrm>
          <a:off x="3933825" y="19278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76200" cy="171450"/>
    <xdr:sp macro="" textlink="">
      <xdr:nvSpPr>
        <xdr:cNvPr id="3500" name="Text Box 91">
          <a:extLst>
            <a:ext uri="{FF2B5EF4-FFF2-40B4-BE49-F238E27FC236}">
              <a16:creationId xmlns:a16="http://schemas.microsoft.com/office/drawing/2014/main" id="{E8976328-95E3-4884-81D1-88949660358D}"/>
            </a:ext>
          </a:extLst>
        </xdr:cNvPr>
        <xdr:cNvSpPr txBox="1">
          <a:spLocks noChangeArrowheads="1"/>
        </xdr:cNvSpPr>
      </xdr:nvSpPr>
      <xdr:spPr bwMode="auto">
        <a:xfrm>
          <a:off x="3933825" y="19278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76200" cy="171450"/>
    <xdr:sp macro="" textlink="">
      <xdr:nvSpPr>
        <xdr:cNvPr id="3501" name="Text Box 65">
          <a:extLst>
            <a:ext uri="{FF2B5EF4-FFF2-40B4-BE49-F238E27FC236}">
              <a16:creationId xmlns:a16="http://schemas.microsoft.com/office/drawing/2014/main" id="{A2642122-1414-43B5-AED6-A0F14B3EBB49}"/>
            </a:ext>
          </a:extLst>
        </xdr:cNvPr>
        <xdr:cNvSpPr txBox="1">
          <a:spLocks noChangeArrowheads="1"/>
        </xdr:cNvSpPr>
      </xdr:nvSpPr>
      <xdr:spPr bwMode="auto">
        <a:xfrm>
          <a:off x="3933825" y="19278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70</xdr:row>
      <xdr:rowOff>0</xdr:rowOff>
    </xdr:from>
    <xdr:ext cx="76200" cy="171450"/>
    <xdr:sp macro="" textlink="">
      <xdr:nvSpPr>
        <xdr:cNvPr id="3502" name="Text Box 46">
          <a:extLst>
            <a:ext uri="{FF2B5EF4-FFF2-40B4-BE49-F238E27FC236}">
              <a16:creationId xmlns:a16="http://schemas.microsoft.com/office/drawing/2014/main" id="{C5582393-70BB-4135-8E0B-37DDB97B9891}"/>
            </a:ext>
          </a:extLst>
        </xdr:cNvPr>
        <xdr:cNvSpPr txBox="1">
          <a:spLocks noChangeArrowheads="1"/>
        </xdr:cNvSpPr>
      </xdr:nvSpPr>
      <xdr:spPr bwMode="auto">
        <a:xfrm>
          <a:off x="4676775" y="19278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70</xdr:row>
      <xdr:rowOff>0</xdr:rowOff>
    </xdr:from>
    <xdr:ext cx="76200" cy="171450"/>
    <xdr:sp macro="" textlink="">
      <xdr:nvSpPr>
        <xdr:cNvPr id="3503" name="Text Box 43">
          <a:extLst>
            <a:ext uri="{FF2B5EF4-FFF2-40B4-BE49-F238E27FC236}">
              <a16:creationId xmlns:a16="http://schemas.microsoft.com/office/drawing/2014/main" id="{CC5C6DDA-0F52-48A0-A44B-62E6DAF40BBA}"/>
            </a:ext>
          </a:extLst>
        </xdr:cNvPr>
        <xdr:cNvSpPr txBox="1">
          <a:spLocks noChangeArrowheads="1"/>
        </xdr:cNvSpPr>
      </xdr:nvSpPr>
      <xdr:spPr bwMode="auto">
        <a:xfrm>
          <a:off x="4676775" y="19278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76200" cy="66675"/>
    <xdr:sp macro="" textlink="">
      <xdr:nvSpPr>
        <xdr:cNvPr id="3504" name="Text Box 68">
          <a:extLst>
            <a:ext uri="{FF2B5EF4-FFF2-40B4-BE49-F238E27FC236}">
              <a16:creationId xmlns:a16="http://schemas.microsoft.com/office/drawing/2014/main" id="{0FFD71A0-7F4A-4DAB-A4AE-428A675E3C2D}"/>
            </a:ext>
          </a:extLst>
        </xdr:cNvPr>
        <xdr:cNvSpPr txBox="1">
          <a:spLocks noChangeArrowheads="1"/>
        </xdr:cNvSpPr>
      </xdr:nvSpPr>
      <xdr:spPr bwMode="auto">
        <a:xfrm>
          <a:off x="3933825" y="192786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76200" cy="66675"/>
    <xdr:sp macro="" textlink="">
      <xdr:nvSpPr>
        <xdr:cNvPr id="3505" name="Text Box 69">
          <a:extLst>
            <a:ext uri="{FF2B5EF4-FFF2-40B4-BE49-F238E27FC236}">
              <a16:creationId xmlns:a16="http://schemas.microsoft.com/office/drawing/2014/main" id="{79A0B288-373C-4C02-99E2-922BD2D53E61}"/>
            </a:ext>
          </a:extLst>
        </xdr:cNvPr>
        <xdr:cNvSpPr txBox="1">
          <a:spLocks noChangeArrowheads="1"/>
        </xdr:cNvSpPr>
      </xdr:nvSpPr>
      <xdr:spPr bwMode="auto">
        <a:xfrm>
          <a:off x="3933825" y="192786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76200" cy="66675"/>
    <xdr:sp macro="" textlink="">
      <xdr:nvSpPr>
        <xdr:cNvPr id="3506" name="Text Box 70">
          <a:extLst>
            <a:ext uri="{FF2B5EF4-FFF2-40B4-BE49-F238E27FC236}">
              <a16:creationId xmlns:a16="http://schemas.microsoft.com/office/drawing/2014/main" id="{0FFF6943-A196-4B1D-8A76-4D1960374A8A}"/>
            </a:ext>
          </a:extLst>
        </xdr:cNvPr>
        <xdr:cNvSpPr txBox="1">
          <a:spLocks noChangeArrowheads="1"/>
        </xdr:cNvSpPr>
      </xdr:nvSpPr>
      <xdr:spPr bwMode="auto">
        <a:xfrm>
          <a:off x="3933825" y="192786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76200" cy="66675"/>
    <xdr:sp macro="" textlink="">
      <xdr:nvSpPr>
        <xdr:cNvPr id="3507" name="Text Box 71">
          <a:extLst>
            <a:ext uri="{FF2B5EF4-FFF2-40B4-BE49-F238E27FC236}">
              <a16:creationId xmlns:a16="http://schemas.microsoft.com/office/drawing/2014/main" id="{6653F8CE-E48A-4D25-BEAF-7BBAABD0443A}"/>
            </a:ext>
          </a:extLst>
        </xdr:cNvPr>
        <xdr:cNvSpPr txBox="1">
          <a:spLocks noChangeArrowheads="1"/>
        </xdr:cNvSpPr>
      </xdr:nvSpPr>
      <xdr:spPr bwMode="auto">
        <a:xfrm>
          <a:off x="3933825" y="192786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76200" cy="66675"/>
    <xdr:sp macro="" textlink="">
      <xdr:nvSpPr>
        <xdr:cNvPr id="3508" name="Text Box 72">
          <a:extLst>
            <a:ext uri="{FF2B5EF4-FFF2-40B4-BE49-F238E27FC236}">
              <a16:creationId xmlns:a16="http://schemas.microsoft.com/office/drawing/2014/main" id="{E1360A2C-016F-4EC5-AC6E-AFD1984BF066}"/>
            </a:ext>
          </a:extLst>
        </xdr:cNvPr>
        <xdr:cNvSpPr txBox="1">
          <a:spLocks noChangeArrowheads="1"/>
        </xdr:cNvSpPr>
      </xdr:nvSpPr>
      <xdr:spPr bwMode="auto">
        <a:xfrm>
          <a:off x="3933825" y="192786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76200" cy="66675"/>
    <xdr:sp macro="" textlink="">
      <xdr:nvSpPr>
        <xdr:cNvPr id="3509" name="Text Box 73">
          <a:extLst>
            <a:ext uri="{FF2B5EF4-FFF2-40B4-BE49-F238E27FC236}">
              <a16:creationId xmlns:a16="http://schemas.microsoft.com/office/drawing/2014/main" id="{E54D6D6E-A753-4EF1-B221-F8CC1CAF56FD}"/>
            </a:ext>
          </a:extLst>
        </xdr:cNvPr>
        <xdr:cNvSpPr txBox="1">
          <a:spLocks noChangeArrowheads="1"/>
        </xdr:cNvSpPr>
      </xdr:nvSpPr>
      <xdr:spPr bwMode="auto">
        <a:xfrm>
          <a:off x="3933825" y="192786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76200" cy="28575"/>
    <xdr:sp macro="" textlink="">
      <xdr:nvSpPr>
        <xdr:cNvPr id="3510" name="Text Box 46">
          <a:extLst>
            <a:ext uri="{FF2B5EF4-FFF2-40B4-BE49-F238E27FC236}">
              <a16:creationId xmlns:a16="http://schemas.microsoft.com/office/drawing/2014/main" id="{4614D64E-BE3A-415B-B19D-C41B478389E5}"/>
            </a:ext>
          </a:extLst>
        </xdr:cNvPr>
        <xdr:cNvSpPr txBox="1">
          <a:spLocks noChangeArrowheads="1"/>
        </xdr:cNvSpPr>
      </xdr:nvSpPr>
      <xdr:spPr bwMode="auto">
        <a:xfrm>
          <a:off x="3933825" y="192786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76200" cy="28575"/>
    <xdr:sp macro="" textlink="">
      <xdr:nvSpPr>
        <xdr:cNvPr id="3511" name="Text Box 43">
          <a:extLst>
            <a:ext uri="{FF2B5EF4-FFF2-40B4-BE49-F238E27FC236}">
              <a16:creationId xmlns:a16="http://schemas.microsoft.com/office/drawing/2014/main" id="{A2A5BCCD-986F-493F-80F7-980960D4D0ED}"/>
            </a:ext>
          </a:extLst>
        </xdr:cNvPr>
        <xdr:cNvSpPr txBox="1">
          <a:spLocks noChangeArrowheads="1"/>
        </xdr:cNvSpPr>
      </xdr:nvSpPr>
      <xdr:spPr bwMode="auto">
        <a:xfrm>
          <a:off x="3933825" y="192786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76200" cy="28575"/>
    <xdr:sp macro="" textlink="">
      <xdr:nvSpPr>
        <xdr:cNvPr id="3512" name="Text Box 46">
          <a:extLst>
            <a:ext uri="{FF2B5EF4-FFF2-40B4-BE49-F238E27FC236}">
              <a16:creationId xmlns:a16="http://schemas.microsoft.com/office/drawing/2014/main" id="{461E5C03-8FCE-4705-8809-B1A2A0274305}"/>
            </a:ext>
          </a:extLst>
        </xdr:cNvPr>
        <xdr:cNvSpPr txBox="1">
          <a:spLocks noChangeArrowheads="1"/>
        </xdr:cNvSpPr>
      </xdr:nvSpPr>
      <xdr:spPr bwMode="auto">
        <a:xfrm>
          <a:off x="3933825" y="192786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76200" cy="28575"/>
    <xdr:sp macro="" textlink="">
      <xdr:nvSpPr>
        <xdr:cNvPr id="3513" name="Text Box 43">
          <a:extLst>
            <a:ext uri="{FF2B5EF4-FFF2-40B4-BE49-F238E27FC236}">
              <a16:creationId xmlns:a16="http://schemas.microsoft.com/office/drawing/2014/main" id="{B91A6BEC-02AA-4DDD-93D9-55D074994058}"/>
            </a:ext>
          </a:extLst>
        </xdr:cNvPr>
        <xdr:cNvSpPr txBox="1">
          <a:spLocks noChangeArrowheads="1"/>
        </xdr:cNvSpPr>
      </xdr:nvSpPr>
      <xdr:spPr bwMode="auto">
        <a:xfrm>
          <a:off x="3933825" y="192786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76200" cy="66675"/>
    <xdr:sp macro="" textlink="">
      <xdr:nvSpPr>
        <xdr:cNvPr id="3514" name="Text Box 68">
          <a:extLst>
            <a:ext uri="{FF2B5EF4-FFF2-40B4-BE49-F238E27FC236}">
              <a16:creationId xmlns:a16="http://schemas.microsoft.com/office/drawing/2014/main" id="{1FCCAE37-EDE6-4F18-AEA8-0A2C3457C0D4}"/>
            </a:ext>
          </a:extLst>
        </xdr:cNvPr>
        <xdr:cNvSpPr txBox="1">
          <a:spLocks noChangeArrowheads="1"/>
        </xdr:cNvSpPr>
      </xdr:nvSpPr>
      <xdr:spPr bwMode="auto">
        <a:xfrm>
          <a:off x="3933825" y="192786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76200" cy="66675"/>
    <xdr:sp macro="" textlink="">
      <xdr:nvSpPr>
        <xdr:cNvPr id="3515" name="Text Box 69">
          <a:extLst>
            <a:ext uri="{FF2B5EF4-FFF2-40B4-BE49-F238E27FC236}">
              <a16:creationId xmlns:a16="http://schemas.microsoft.com/office/drawing/2014/main" id="{1702F4B0-CA20-472B-A4FE-6635E67BA5F1}"/>
            </a:ext>
          </a:extLst>
        </xdr:cNvPr>
        <xdr:cNvSpPr txBox="1">
          <a:spLocks noChangeArrowheads="1"/>
        </xdr:cNvSpPr>
      </xdr:nvSpPr>
      <xdr:spPr bwMode="auto">
        <a:xfrm>
          <a:off x="3933825" y="192786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76200" cy="66675"/>
    <xdr:sp macro="" textlink="">
      <xdr:nvSpPr>
        <xdr:cNvPr id="3516" name="Text Box 70">
          <a:extLst>
            <a:ext uri="{FF2B5EF4-FFF2-40B4-BE49-F238E27FC236}">
              <a16:creationId xmlns:a16="http://schemas.microsoft.com/office/drawing/2014/main" id="{11564EB4-74C8-4F69-91E8-0A42FA72BE40}"/>
            </a:ext>
          </a:extLst>
        </xdr:cNvPr>
        <xdr:cNvSpPr txBox="1">
          <a:spLocks noChangeArrowheads="1"/>
        </xdr:cNvSpPr>
      </xdr:nvSpPr>
      <xdr:spPr bwMode="auto">
        <a:xfrm>
          <a:off x="3933825" y="192786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76200" cy="66675"/>
    <xdr:sp macro="" textlink="">
      <xdr:nvSpPr>
        <xdr:cNvPr id="3517" name="Text Box 71">
          <a:extLst>
            <a:ext uri="{FF2B5EF4-FFF2-40B4-BE49-F238E27FC236}">
              <a16:creationId xmlns:a16="http://schemas.microsoft.com/office/drawing/2014/main" id="{9A0D9ADB-C6F0-4775-93B1-161A5A878218}"/>
            </a:ext>
          </a:extLst>
        </xdr:cNvPr>
        <xdr:cNvSpPr txBox="1">
          <a:spLocks noChangeArrowheads="1"/>
        </xdr:cNvSpPr>
      </xdr:nvSpPr>
      <xdr:spPr bwMode="auto">
        <a:xfrm>
          <a:off x="3933825" y="192786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76200" cy="66675"/>
    <xdr:sp macro="" textlink="">
      <xdr:nvSpPr>
        <xdr:cNvPr id="3518" name="Text Box 72">
          <a:extLst>
            <a:ext uri="{FF2B5EF4-FFF2-40B4-BE49-F238E27FC236}">
              <a16:creationId xmlns:a16="http://schemas.microsoft.com/office/drawing/2014/main" id="{A02547CA-38C7-4EEA-91EF-34D0156D88A7}"/>
            </a:ext>
          </a:extLst>
        </xdr:cNvPr>
        <xdr:cNvSpPr txBox="1">
          <a:spLocks noChangeArrowheads="1"/>
        </xdr:cNvSpPr>
      </xdr:nvSpPr>
      <xdr:spPr bwMode="auto">
        <a:xfrm>
          <a:off x="3933825" y="192786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76200" cy="66675"/>
    <xdr:sp macro="" textlink="">
      <xdr:nvSpPr>
        <xdr:cNvPr id="3519" name="Text Box 73">
          <a:extLst>
            <a:ext uri="{FF2B5EF4-FFF2-40B4-BE49-F238E27FC236}">
              <a16:creationId xmlns:a16="http://schemas.microsoft.com/office/drawing/2014/main" id="{90B56B45-EDA3-489D-8BC1-40F0BA78933D}"/>
            </a:ext>
          </a:extLst>
        </xdr:cNvPr>
        <xdr:cNvSpPr txBox="1">
          <a:spLocks noChangeArrowheads="1"/>
        </xdr:cNvSpPr>
      </xdr:nvSpPr>
      <xdr:spPr bwMode="auto">
        <a:xfrm>
          <a:off x="3933825" y="192786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76200" cy="28575"/>
    <xdr:sp macro="" textlink="">
      <xdr:nvSpPr>
        <xdr:cNvPr id="3520" name="Text Box 46">
          <a:extLst>
            <a:ext uri="{FF2B5EF4-FFF2-40B4-BE49-F238E27FC236}">
              <a16:creationId xmlns:a16="http://schemas.microsoft.com/office/drawing/2014/main" id="{CCE9530C-B88E-48DA-9027-5360F016776C}"/>
            </a:ext>
          </a:extLst>
        </xdr:cNvPr>
        <xdr:cNvSpPr txBox="1">
          <a:spLocks noChangeArrowheads="1"/>
        </xdr:cNvSpPr>
      </xdr:nvSpPr>
      <xdr:spPr bwMode="auto">
        <a:xfrm>
          <a:off x="3933825" y="192786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76200" cy="28575"/>
    <xdr:sp macro="" textlink="">
      <xdr:nvSpPr>
        <xdr:cNvPr id="3521" name="Text Box 43">
          <a:extLst>
            <a:ext uri="{FF2B5EF4-FFF2-40B4-BE49-F238E27FC236}">
              <a16:creationId xmlns:a16="http://schemas.microsoft.com/office/drawing/2014/main" id="{D7C45886-7D6A-4F4A-A6A4-FC775B75BE3F}"/>
            </a:ext>
          </a:extLst>
        </xdr:cNvPr>
        <xdr:cNvSpPr txBox="1">
          <a:spLocks noChangeArrowheads="1"/>
        </xdr:cNvSpPr>
      </xdr:nvSpPr>
      <xdr:spPr bwMode="auto">
        <a:xfrm>
          <a:off x="3933825" y="192786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76200" cy="28575"/>
    <xdr:sp macro="" textlink="">
      <xdr:nvSpPr>
        <xdr:cNvPr id="3522" name="Text Box 46">
          <a:extLst>
            <a:ext uri="{FF2B5EF4-FFF2-40B4-BE49-F238E27FC236}">
              <a16:creationId xmlns:a16="http://schemas.microsoft.com/office/drawing/2014/main" id="{97D3AD0A-8F1E-4597-BEE2-618A9563AF45}"/>
            </a:ext>
          </a:extLst>
        </xdr:cNvPr>
        <xdr:cNvSpPr txBox="1">
          <a:spLocks noChangeArrowheads="1"/>
        </xdr:cNvSpPr>
      </xdr:nvSpPr>
      <xdr:spPr bwMode="auto">
        <a:xfrm>
          <a:off x="3933825" y="192786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93</xdr:row>
      <xdr:rowOff>85725</xdr:rowOff>
    </xdr:from>
    <xdr:ext cx="76200" cy="28575"/>
    <xdr:sp macro="" textlink="">
      <xdr:nvSpPr>
        <xdr:cNvPr id="3523" name="Text Box 43">
          <a:extLst>
            <a:ext uri="{FF2B5EF4-FFF2-40B4-BE49-F238E27FC236}">
              <a16:creationId xmlns:a16="http://schemas.microsoft.com/office/drawing/2014/main" id="{B98E14CA-510F-4301-BEF8-180A288D0F62}"/>
            </a:ext>
          </a:extLst>
        </xdr:cNvPr>
        <xdr:cNvSpPr txBox="1">
          <a:spLocks noChangeArrowheads="1"/>
        </xdr:cNvSpPr>
      </xdr:nvSpPr>
      <xdr:spPr bwMode="auto">
        <a:xfrm>
          <a:off x="16268700" y="26641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155</xdr:row>
      <xdr:rowOff>0</xdr:rowOff>
    </xdr:from>
    <xdr:ext cx="76200" cy="47625"/>
    <xdr:sp macro="" textlink="">
      <xdr:nvSpPr>
        <xdr:cNvPr id="3524" name="Text Box 68">
          <a:extLst>
            <a:ext uri="{FF2B5EF4-FFF2-40B4-BE49-F238E27FC236}">
              <a16:creationId xmlns:a16="http://schemas.microsoft.com/office/drawing/2014/main" id="{FB807B5A-397E-40D2-B11E-1C5C06A5440A}"/>
            </a:ext>
          </a:extLst>
        </xdr:cNvPr>
        <xdr:cNvSpPr txBox="1">
          <a:spLocks noChangeArrowheads="1"/>
        </xdr:cNvSpPr>
      </xdr:nvSpPr>
      <xdr:spPr bwMode="auto">
        <a:xfrm>
          <a:off x="3933825" y="33804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155</xdr:row>
      <xdr:rowOff>0</xdr:rowOff>
    </xdr:from>
    <xdr:ext cx="76200" cy="47625"/>
    <xdr:sp macro="" textlink="">
      <xdr:nvSpPr>
        <xdr:cNvPr id="3525" name="Text Box 69">
          <a:extLst>
            <a:ext uri="{FF2B5EF4-FFF2-40B4-BE49-F238E27FC236}">
              <a16:creationId xmlns:a16="http://schemas.microsoft.com/office/drawing/2014/main" id="{CE0C243D-4FF6-415A-8AA0-B7D8A894EACD}"/>
            </a:ext>
          </a:extLst>
        </xdr:cNvPr>
        <xdr:cNvSpPr txBox="1">
          <a:spLocks noChangeArrowheads="1"/>
        </xdr:cNvSpPr>
      </xdr:nvSpPr>
      <xdr:spPr bwMode="auto">
        <a:xfrm>
          <a:off x="3933825" y="33804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155</xdr:row>
      <xdr:rowOff>0</xdr:rowOff>
    </xdr:from>
    <xdr:ext cx="76200" cy="47625"/>
    <xdr:sp macro="" textlink="">
      <xdr:nvSpPr>
        <xdr:cNvPr id="3526" name="Text Box 70">
          <a:extLst>
            <a:ext uri="{FF2B5EF4-FFF2-40B4-BE49-F238E27FC236}">
              <a16:creationId xmlns:a16="http://schemas.microsoft.com/office/drawing/2014/main" id="{935CB623-AF88-4294-A518-8200FC9A73B7}"/>
            </a:ext>
          </a:extLst>
        </xdr:cNvPr>
        <xdr:cNvSpPr txBox="1">
          <a:spLocks noChangeArrowheads="1"/>
        </xdr:cNvSpPr>
      </xdr:nvSpPr>
      <xdr:spPr bwMode="auto">
        <a:xfrm>
          <a:off x="3933825" y="33804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155</xdr:row>
      <xdr:rowOff>0</xdr:rowOff>
    </xdr:from>
    <xdr:ext cx="76200" cy="47625"/>
    <xdr:sp macro="" textlink="">
      <xdr:nvSpPr>
        <xdr:cNvPr id="3527" name="Text Box 71">
          <a:extLst>
            <a:ext uri="{FF2B5EF4-FFF2-40B4-BE49-F238E27FC236}">
              <a16:creationId xmlns:a16="http://schemas.microsoft.com/office/drawing/2014/main" id="{4B0304BA-A010-4116-ACA1-B4730C36E223}"/>
            </a:ext>
          </a:extLst>
        </xdr:cNvPr>
        <xdr:cNvSpPr txBox="1">
          <a:spLocks noChangeArrowheads="1"/>
        </xdr:cNvSpPr>
      </xdr:nvSpPr>
      <xdr:spPr bwMode="auto">
        <a:xfrm>
          <a:off x="3933825" y="33804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155</xdr:row>
      <xdr:rowOff>0</xdr:rowOff>
    </xdr:from>
    <xdr:ext cx="76200" cy="47625"/>
    <xdr:sp macro="" textlink="">
      <xdr:nvSpPr>
        <xdr:cNvPr id="3528" name="Text Box 72">
          <a:extLst>
            <a:ext uri="{FF2B5EF4-FFF2-40B4-BE49-F238E27FC236}">
              <a16:creationId xmlns:a16="http://schemas.microsoft.com/office/drawing/2014/main" id="{E8A75267-45A6-4DFD-872D-3544D9B12B82}"/>
            </a:ext>
          </a:extLst>
        </xdr:cNvPr>
        <xdr:cNvSpPr txBox="1">
          <a:spLocks noChangeArrowheads="1"/>
        </xdr:cNvSpPr>
      </xdr:nvSpPr>
      <xdr:spPr bwMode="auto">
        <a:xfrm>
          <a:off x="3933825" y="33804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155</xdr:row>
      <xdr:rowOff>0</xdr:rowOff>
    </xdr:from>
    <xdr:ext cx="76200" cy="47625"/>
    <xdr:sp macro="" textlink="">
      <xdr:nvSpPr>
        <xdr:cNvPr id="3529" name="Text Box 73">
          <a:extLst>
            <a:ext uri="{FF2B5EF4-FFF2-40B4-BE49-F238E27FC236}">
              <a16:creationId xmlns:a16="http://schemas.microsoft.com/office/drawing/2014/main" id="{26A8A5D5-2E83-46CE-B94A-E6E87DC2F77B}"/>
            </a:ext>
          </a:extLst>
        </xdr:cNvPr>
        <xdr:cNvSpPr txBox="1">
          <a:spLocks noChangeArrowheads="1"/>
        </xdr:cNvSpPr>
      </xdr:nvSpPr>
      <xdr:spPr bwMode="auto">
        <a:xfrm>
          <a:off x="3933825" y="33804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155</xdr:row>
      <xdr:rowOff>0</xdr:rowOff>
    </xdr:from>
    <xdr:ext cx="76200" cy="28575"/>
    <xdr:sp macro="" textlink="">
      <xdr:nvSpPr>
        <xdr:cNvPr id="3530" name="Text Box 46">
          <a:extLst>
            <a:ext uri="{FF2B5EF4-FFF2-40B4-BE49-F238E27FC236}">
              <a16:creationId xmlns:a16="http://schemas.microsoft.com/office/drawing/2014/main" id="{F85E5FA4-DC70-4B6F-A3BE-357CEDB5663B}"/>
            </a:ext>
          </a:extLst>
        </xdr:cNvPr>
        <xdr:cNvSpPr txBox="1">
          <a:spLocks noChangeArrowheads="1"/>
        </xdr:cNvSpPr>
      </xdr:nvSpPr>
      <xdr:spPr bwMode="auto">
        <a:xfrm>
          <a:off x="3933825" y="33804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155</xdr:row>
      <xdr:rowOff>0</xdr:rowOff>
    </xdr:from>
    <xdr:ext cx="76200" cy="28575"/>
    <xdr:sp macro="" textlink="">
      <xdr:nvSpPr>
        <xdr:cNvPr id="3531" name="Text Box 43">
          <a:extLst>
            <a:ext uri="{FF2B5EF4-FFF2-40B4-BE49-F238E27FC236}">
              <a16:creationId xmlns:a16="http://schemas.microsoft.com/office/drawing/2014/main" id="{44AEE614-9FC2-42A6-8009-2E0605D4487E}"/>
            </a:ext>
          </a:extLst>
        </xdr:cNvPr>
        <xdr:cNvSpPr txBox="1">
          <a:spLocks noChangeArrowheads="1"/>
        </xdr:cNvSpPr>
      </xdr:nvSpPr>
      <xdr:spPr bwMode="auto">
        <a:xfrm>
          <a:off x="3933825" y="33804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155</xdr:row>
      <xdr:rowOff>0</xdr:rowOff>
    </xdr:from>
    <xdr:ext cx="76200" cy="28575"/>
    <xdr:sp macro="" textlink="">
      <xdr:nvSpPr>
        <xdr:cNvPr id="3532" name="Text Box 46">
          <a:extLst>
            <a:ext uri="{FF2B5EF4-FFF2-40B4-BE49-F238E27FC236}">
              <a16:creationId xmlns:a16="http://schemas.microsoft.com/office/drawing/2014/main" id="{F93B949A-5B17-4D30-BCD4-63067FB1F46B}"/>
            </a:ext>
          </a:extLst>
        </xdr:cNvPr>
        <xdr:cNvSpPr txBox="1">
          <a:spLocks noChangeArrowheads="1"/>
        </xdr:cNvSpPr>
      </xdr:nvSpPr>
      <xdr:spPr bwMode="auto">
        <a:xfrm>
          <a:off x="3933825" y="33804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155</xdr:row>
      <xdr:rowOff>0</xdr:rowOff>
    </xdr:from>
    <xdr:ext cx="76200" cy="28575"/>
    <xdr:sp macro="" textlink="">
      <xdr:nvSpPr>
        <xdr:cNvPr id="3533" name="Text Box 43">
          <a:extLst>
            <a:ext uri="{FF2B5EF4-FFF2-40B4-BE49-F238E27FC236}">
              <a16:creationId xmlns:a16="http://schemas.microsoft.com/office/drawing/2014/main" id="{C26961B1-10A0-4300-B131-E76EDAE1C3E4}"/>
            </a:ext>
          </a:extLst>
        </xdr:cNvPr>
        <xdr:cNvSpPr txBox="1">
          <a:spLocks noChangeArrowheads="1"/>
        </xdr:cNvSpPr>
      </xdr:nvSpPr>
      <xdr:spPr bwMode="auto">
        <a:xfrm>
          <a:off x="3933825" y="33804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155</xdr:row>
      <xdr:rowOff>0</xdr:rowOff>
    </xdr:from>
    <xdr:ext cx="0" cy="171450"/>
    <xdr:sp macro="" textlink="">
      <xdr:nvSpPr>
        <xdr:cNvPr id="3534" name="Text Box 10">
          <a:extLst>
            <a:ext uri="{FF2B5EF4-FFF2-40B4-BE49-F238E27FC236}">
              <a16:creationId xmlns:a16="http://schemas.microsoft.com/office/drawing/2014/main" id="{6553A63E-2431-4442-BDA5-1EF4556824B1}"/>
            </a:ext>
          </a:extLst>
        </xdr:cNvPr>
        <xdr:cNvSpPr txBox="1">
          <a:spLocks noChangeArrowheads="1"/>
        </xdr:cNvSpPr>
      </xdr:nvSpPr>
      <xdr:spPr bwMode="auto">
        <a:xfrm>
          <a:off x="1057275" y="338042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155</xdr:row>
      <xdr:rowOff>0</xdr:rowOff>
    </xdr:from>
    <xdr:ext cx="0" cy="171450"/>
    <xdr:sp macro="" textlink="">
      <xdr:nvSpPr>
        <xdr:cNvPr id="3535" name="Text Box 11">
          <a:extLst>
            <a:ext uri="{FF2B5EF4-FFF2-40B4-BE49-F238E27FC236}">
              <a16:creationId xmlns:a16="http://schemas.microsoft.com/office/drawing/2014/main" id="{28CADFD8-E484-4E00-8ED6-36B447BDB28C}"/>
            </a:ext>
          </a:extLst>
        </xdr:cNvPr>
        <xdr:cNvSpPr txBox="1">
          <a:spLocks noChangeArrowheads="1"/>
        </xdr:cNvSpPr>
      </xdr:nvSpPr>
      <xdr:spPr bwMode="auto">
        <a:xfrm>
          <a:off x="1057275" y="338042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155</xdr:row>
      <xdr:rowOff>0</xdr:rowOff>
    </xdr:from>
    <xdr:ext cx="76200" cy="171450"/>
    <xdr:sp macro="" textlink="">
      <xdr:nvSpPr>
        <xdr:cNvPr id="3536" name="Text Box 65">
          <a:extLst>
            <a:ext uri="{FF2B5EF4-FFF2-40B4-BE49-F238E27FC236}">
              <a16:creationId xmlns:a16="http://schemas.microsoft.com/office/drawing/2014/main" id="{23DC0C67-558B-4744-85EA-2125C5F1C396}"/>
            </a:ext>
          </a:extLst>
        </xdr:cNvPr>
        <xdr:cNvSpPr txBox="1">
          <a:spLocks noChangeArrowheads="1"/>
        </xdr:cNvSpPr>
      </xdr:nvSpPr>
      <xdr:spPr bwMode="auto">
        <a:xfrm>
          <a:off x="3933825" y="33804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155</xdr:row>
      <xdr:rowOff>0</xdr:rowOff>
    </xdr:from>
    <xdr:ext cx="76200" cy="171450"/>
    <xdr:sp macro="" textlink="">
      <xdr:nvSpPr>
        <xdr:cNvPr id="3537" name="Text Box 91">
          <a:extLst>
            <a:ext uri="{FF2B5EF4-FFF2-40B4-BE49-F238E27FC236}">
              <a16:creationId xmlns:a16="http://schemas.microsoft.com/office/drawing/2014/main" id="{FA4FD577-A6DC-4BC5-A12A-85D80959A213}"/>
            </a:ext>
          </a:extLst>
        </xdr:cNvPr>
        <xdr:cNvSpPr txBox="1">
          <a:spLocks noChangeArrowheads="1"/>
        </xdr:cNvSpPr>
      </xdr:nvSpPr>
      <xdr:spPr bwMode="auto">
        <a:xfrm>
          <a:off x="3933825" y="33804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155</xdr:row>
      <xdr:rowOff>0</xdr:rowOff>
    </xdr:from>
    <xdr:ext cx="76200" cy="171450"/>
    <xdr:sp macro="" textlink="">
      <xdr:nvSpPr>
        <xdr:cNvPr id="3538" name="Text Box 65">
          <a:extLst>
            <a:ext uri="{FF2B5EF4-FFF2-40B4-BE49-F238E27FC236}">
              <a16:creationId xmlns:a16="http://schemas.microsoft.com/office/drawing/2014/main" id="{EF1516B0-3BA0-4575-BC90-954E02DD9DCD}"/>
            </a:ext>
          </a:extLst>
        </xdr:cNvPr>
        <xdr:cNvSpPr txBox="1">
          <a:spLocks noChangeArrowheads="1"/>
        </xdr:cNvSpPr>
      </xdr:nvSpPr>
      <xdr:spPr bwMode="auto">
        <a:xfrm>
          <a:off x="3933825" y="33804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155</xdr:row>
      <xdr:rowOff>0</xdr:rowOff>
    </xdr:from>
    <xdr:ext cx="76200" cy="171450"/>
    <xdr:sp macro="" textlink="">
      <xdr:nvSpPr>
        <xdr:cNvPr id="3539" name="Text Box 91">
          <a:extLst>
            <a:ext uri="{FF2B5EF4-FFF2-40B4-BE49-F238E27FC236}">
              <a16:creationId xmlns:a16="http://schemas.microsoft.com/office/drawing/2014/main" id="{94AF5150-4775-4203-9CA5-7112E928C37F}"/>
            </a:ext>
          </a:extLst>
        </xdr:cNvPr>
        <xdr:cNvSpPr txBox="1">
          <a:spLocks noChangeArrowheads="1"/>
        </xdr:cNvSpPr>
      </xdr:nvSpPr>
      <xdr:spPr bwMode="auto">
        <a:xfrm>
          <a:off x="3933825" y="33804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155</xdr:row>
      <xdr:rowOff>0</xdr:rowOff>
    </xdr:from>
    <xdr:ext cx="76200" cy="171450"/>
    <xdr:sp macro="" textlink="">
      <xdr:nvSpPr>
        <xdr:cNvPr id="3540" name="Text Box 46">
          <a:extLst>
            <a:ext uri="{FF2B5EF4-FFF2-40B4-BE49-F238E27FC236}">
              <a16:creationId xmlns:a16="http://schemas.microsoft.com/office/drawing/2014/main" id="{40A72005-4144-4013-8E9B-AA66C4E1AF4C}"/>
            </a:ext>
          </a:extLst>
        </xdr:cNvPr>
        <xdr:cNvSpPr txBox="1">
          <a:spLocks noChangeArrowheads="1"/>
        </xdr:cNvSpPr>
      </xdr:nvSpPr>
      <xdr:spPr bwMode="auto">
        <a:xfrm>
          <a:off x="4676775" y="33804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155</xdr:row>
      <xdr:rowOff>0</xdr:rowOff>
    </xdr:from>
    <xdr:ext cx="76200" cy="171450"/>
    <xdr:sp macro="" textlink="">
      <xdr:nvSpPr>
        <xdr:cNvPr id="3541" name="Text Box 43">
          <a:extLst>
            <a:ext uri="{FF2B5EF4-FFF2-40B4-BE49-F238E27FC236}">
              <a16:creationId xmlns:a16="http://schemas.microsoft.com/office/drawing/2014/main" id="{3B86DCFD-FC05-4F0D-BA7C-05A0570F84CE}"/>
            </a:ext>
          </a:extLst>
        </xdr:cNvPr>
        <xdr:cNvSpPr txBox="1">
          <a:spLocks noChangeArrowheads="1"/>
        </xdr:cNvSpPr>
      </xdr:nvSpPr>
      <xdr:spPr bwMode="auto">
        <a:xfrm>
          <a:off x="4676775" y="33804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155</xdr:row>
      <xdr:rowOff>0</xdr:rowOff>
    </xdr:from>
    <xdr:ext cx="76200" cy="66675"/>
    <xdr:sp macro="" textlink="">
      <xdr:nvSpPr>
        <xdr:cNvPr id="3542" name="Text Box 68">
          <a:extLst>
            <a:ext uri="{FF2B5EF4-FFF2-40B4-BE49-F238E27FC236}">
              <a16:creationId xmlns:a16="http://schemas.microsoft.com/office/drawing/2014/main" id="{6F67D381-35C6-40A4-AFAC-53CE24AA5582}"/>
            </a:ext>
          </a:extLst>
        </xdr:cNvPr>
        <xdr:cNvSpPr txBox="1">
          <a:spLocks noChangeArrowheads="1"/>
        </xdr:cNvSpPr>
      </xdr:nvSpPr>
      <xdr:spPr bwMode="auto">
        <a:xfrm>
          <a:off x="3933825" y="33804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155</xdr:row>
      <xdr:rowOff>0</xdr:rowOff>
    </xdr:from>
    <xdr:ext cx="76200" cy="66675"/>
    <xdr:sp macro="" textlink="">
      <xdr:nvSpPr>
        <xdr:cNvPr id="3543" name="Text Box 69">
          <a:extLst>
            <a:ext uri="{FF2B5EF4-FFF2-40B4-BE49-F238E27FC236}">
              <a16:creationId xmlns:a16="http://schemas.microsoft.com/office/drawing/2014/main" id="{456FB60F-A628-4C10-9A00-255B5B1ACBE0}"/>
            </a:ext>
          </a:extLst>
        </xdr:cNvPr>
        <xdr:cNvSpPr txBox="1">
          <a:spLocks noChangeArrowheads="1"/>
        </xdr:cNvSpPr>
      </xdr:nvSpPr>
      <xdr:spPr bwMode="auto">
        <a:xfrm>
          <a:off x="3933825" y="33804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155</xdr:row>
      <xdr:rowOff>0</xdr:rowOff>
    </xdr:from>
    <xdr:ext cx="76200" cy="66675"/>
    <xdr:sp macro="" textlink="">
      <xdr:nvSpPr>
        <xdr:cNvPr id="3544" name="Text Box 70">
          <a:extLst>
            <a:ext uri="{FF2B5EF4-FFF2-40B4-BE49-F238E27FC236}">
              <a16:creationId xmlns:a16="http://schemas.microsoft.com/office/drawing/2014/main" id="{4A5908FC-0778-4E90-B587-01EA51F1BF28}"/>
            </a:ext>
          </a:extLst>
        </xdr:cNvPr>
        <xdr:cNvSpPr txBox="1">
          <a:spLocks noChangeArrowheads="1"/>
        </xdr:cNvSpPr>
      </xdr:nvSpPr>
      <xdr:spPr bwMode="auto">
        <a:xfrm>
          <a:off x="3933825" y="33804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155</xdr:row>
      <xdr:rowOff>0</xdr:rowOff>
    </xdr:from>
    <xdr:ext cx="76200" cy="66675"/>
    <xdr:sp macro="" textlink="">
      <xdr:nvSpPr>
        <xdr:cNvPr id="3545" name="Text Box 71">
          <a:extLst>
            <a:ext uri="{FF2B5EF4-FFF2-40B4-BE49-F238E27FC236}">
              <a16:creationId xmlns:a16="http://schemas.microsoft.com/office/drawing/2014/main" id="{376DD23E-030D-44C5-9344-45CF08E31E5D}"/>
            </a:ext>
          </a:extLst>
        </xdr:cNvPr>
        <xdr:cNvSpPr txBox="1">
          <a:spLocks noChangeArrowheads="1"/>
        </xdr:cNvSpPr>
      </xdr:nvSpPr>
      <xdr:spPr bwMode="auto">
        <a:xfrm>
          <a:off x="3933825" y="33804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155</xdr:row>
      <xdr:rowOff>0</xdr:rowOff>
    </xdr:from>
    <xdr:ext cx="76200" cy="66675"/>
    <xdr:sp macro="" textlink="">
      <xdr:nvSpPr>
        <xdr:cNvPr id="3546" name="Text Box 72">
          <a:extLst>
            <a:ext uri="{FF2B5EF4-FFF2-40B4-BE49-F238E27FC236}">
              <a16:creationId xmlns:a16="http://schemas.microsoft.com/office/drawing/2014/main" id="{D44936DE-56E0-47DF-B418-01A77EC3D171}"/>
            </a:ext>
          </a:extLst>
        </xdr:cNvPr>
        <xdr:cNvSpPr txBox="1">
          <a:spLocks noChangeArrowheads="1"/>
        </xdr:cNvSpPr>
      </xdr:nvSpPr>
      <xdr:spPr bwMode="auto">
        <a:xfrm>
          <a:off x="3933825" y="33804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155</xdr:row>
      <xdr:rowOff>0</xdr:rowOff>
    </xdr:from>
    <xdr:ext cx="76200" cy="66675"/>
    <xdr:sp macro="" textlink="">
      <xdr:nvSpPr>
        <xdr:cNvPr id="3547" name="Text Box 73">
          <a:extLst>
            <a:ext uri="{FF2B5EF4-FFF2-40B4-BE49-F238E27FC236}">
              <a16:creationId xmlns:a16="http://schemas.microsoft.com/office/drawing/2014/main" id="{EDBC5790-38B0-40CD-8722-93F105404B59}"/>
            </a:ext>
          </a:extLst>
        </xdr:cNvPr>
        <xdr:cNvSpPr txBox="1">
          <a:spLocks noChangeArrowheads="1"/>
        </xdr:cNvSpPr>
      </xdr:nvSpPr>
      <xdr:spPr bwMode="auto">
        <a:xfrm>
          <a:off x="3933825" y="33804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155</xdr:row>
      <xdr:rowOff>0</xdr:rowOff>
    </xdr:from>
    <xdr:ext cx="76200" cy="28575"/>
    <xdr:sp macro="" textlink="">
      <xdr:nvSpPr>
        <xdr:cNvPr id="3548" name="Text Box 46">
          <a:extLst>
            <a:ext uri="{FF2B5EF4-FFF2-40B4-BE49-F238E27FC236}">
              <a16:creationId xmlns:a16="http://schemas.microsoft.com/office/drawing/2014/main" id="{EC4B55FF-658D-4ADA-AFB7-9739E88C88A9}"/>
            </a:ext>
          </a:extLst>
        </xdr:cNvPr>
        <xdr:cNvSpPr txBox="1">
          <a:spLocks noChangeArrowheads="1"/>
        </xdr:cNvSpPr>
      </xdr:nvSpPr>
      <xdr:spPr bwMode="auto">
        <a:xfrm>
          <a:off x="3933825" y="33804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155</xdr:row>
      <xdr:rowOff>0</xdr:rowOff>
    </xdr:from>
    <xdr:ext cx="76200" cy="28575"/>
    <xdr:sp macro="" textlink="">
      <xdr:nvSpPr>
        <xdr:cNvPr id="3549" name="Text Box 43">
          <a:extLst>
            <a:ext uri="{FF2B5EF4-FFF2-40B4-BE49-F238E27FC236}">
              <a16:creationId xmlns:a16="http://schemas.microsoft.com/office/drawing/2014/main" id="{311E60B3-1701-4E06-B3C7-A77CCA120596}"/>
            </a:ext>
          </a:extLst>
        </xdr:cNvPr>
        <xdr:cNvSpPr txBox="1">
          <a:spLocks noChangeArrowheads="1"/>
        </xdr:cNvSpPr>
      </xdr:nvSpPr>
      <xdr:spPr bwMode="auto">
        <a:xfrm>
          <a:off x="3933825" y="33804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155</xdr:row>
      <xdr:rowOff>0</xdr:rowOff>
    </xdr:from>
    <xdr:ext cx="76200" cy="28575"/>
    <xdr:sp macro="" textlink="">
      <xdr:nvSpPr>
        <xdr:cNvPr id="3550" name="Text Box 46">
          <a:extLst>
            <a:ext uri="{FF2B5EF4-FFF2-40B4-BE49-F238E27FC236}">
              <a16:creationId xmlns:a16="http://schemas.microsoft.com/office/drawing/2014/main" id="{3205F54C-EFD0-41E0-AD36-7BCCC446C74B}"/>
            </a:ext>
          </a:extLst>
        </xdr:cNvPr>
        <xdr:cNvSpPr txBox="1">
          <a:spLocks noChangeArrowheads="1"/>
        </xdr:cNvSpPr>
      </xdr:nvSpPr>
      <xdr:spPr bwMode="auto">
        <a:xfrm>
          <a:off x="3933825" y="33804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155</xdr:row>
      <xdr:rowOff>0</xdr:rowOff>
    </xdr:from>
    <xdr:ext cx="76200" cy="28575"/>
    <xdr:sp macro="" textlink="">
      <xdr:nvSpPr>
        <xdr:cNvPr id="3551" name="Text Box 43">
          <a:extLst>
            <a:ext uri="{FF2B5EF4-FFF2-40B4-BE49-F238E27FC236}">
              <a16:creationId xmlns:a16="http://schemas.microsoft.com/office/drawing/2014/main" id="{9C18676A-484F-41F6-B476-CF306CA76AFC}"/>
            </a:ext>
          </a:extLst>
        </xdr:cNvPr>
        <xdr:cNvSpPr txBox="1">
          <a:spLocks noChangeArrowheads="1"/>
        </xdr:cNvSpPr>
      </xdr:nvSpPr>
      <xdr:spPr bwMode="auto">
        <a:xfrm>
          <a:off x="3933825" y="33804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155</xdr:row>
      <xdr:rowOff>0</xdr:rowOff>
    </xdr:from>
    <xdr:ext cx="76200" cy="66675"/>
    <xdr:sp macro="" textlink="">
      <xdr:nvSpPr>
        <xdr:cNvPr id="3552" name="Text Box 68">
          <a:extLst>
            <a:ext uri="{FF2B5EF4-FFF2-40B4-BE49-F238E27FC236}">
              <a16:creationId xmlns:a16="http://schemas.microsoft.com/office/drawing/2014/main" id="{D641298F-73FC-45DD-B127-2B0CED00BB02}"/>
            </a:ext>
          </a:extLst>
        </xdr:cNvPr>
        <xdr:cNvSpPr txBox="1">
          <a:spLocks noChangeArrowheads="1"/>
        </xdr:cNvSpPr>
      </xdr:nvSpPr>
      <xdr:spPr bwMode="auto">
        <a:xfrm>
          <a:off x="3933825" y="33804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155</xdr:row>
      <xdr:rowOff>0</xdr:rowOff>
    </xdr:from>
    <xdr:ext cx="76200" cy="66675"/>
    <xdr:sp macro="" textlink="">
      <xdr:nvSpPr>
        <xdr:cNvPr id="3553" name="Text Box 69">
          <a:extLst>
            <a:ext uri="{FF2B5EF4-FFF2-40B4-BE49-F238E27FC236}">
              <a16:creationId xmlns:a16="http://schemas.microsoft.com/office/drawing/2014/main" id="{469FF35F-EF91-4DC4-B043-07FAF479B8FF}"/>
            </a:ext>
          </a:extLst>
        </xdr:cNvPr>
        <xdr:cNvSpPr txBox="1">
          <a:spLocks noChangeArrowheads="1"/>
        </xdr:cNvSpPr>
      </xdr:nvSpPr>
      <xdr:spPr bwMode="auto">
        <a:xfrm>
          <a:off x="3933825" y="33804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155</xdr:row>
      <xdr:rowOff>0</xdr:rowOff>
    </xdr:from>
    <xdr:ext cx="76200" cy="66675"/>
    <xdr:sp macro="" textlink="">
      <xdr:nvSpPr>
        <xdr:cNvPr id="3554" name="Text Box 70">
          <a:extLst>
            <a:ext uri="{FF2B5EF4-FFF2-40B4-BE49-F238E27FC236}">
              <a16:creationId xmlns:a16="http://schemas.microsoft.com/office/drawing/2014/main" id="{9B715C78-D4FF-4392-912A-2B7750A8B926}"/>
            </a:ext>
          </a:extLst>
        </xdr:cNvPr>
        <xdr:cNvSpPr txBox="1">
          <a:spLocks noChangeArrowheads="1"/>
        </xdr:cNvSpPr>
      </xdr:nvSpPr>
      <xdr:spPr bwMode="auto">
        <a:xfrm>
          <a:off x="3933825" y="33804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155</xdr:row>
      <xdr:rowOff>0</xdr:rowOff>
    </xdr:from>
    <xdr:ext cx="76200" cy="66675"/>
    <xdr:sp macro="" textlink="">
      <xdr:nvSpPr>
        <xdr:cNvPr id="3555" name="Text Box 71">
          <a:extLst>
            <a:ext uri="{FF2B5EF4-FFF2-40B4-BE49-F238E27FC236}">
              <a16:creationId xmlns:a16="http://schemas.microsoft.com/office/drawing/2014/main" id="{1AAAEA77-2948-4530-B3B8-0B2BC78CF91F}"/>
            </a:ext>
          </a:extLst>
        </xdr:cNvPr>
        <xdr:cNvSpPr txBox="1">
          <a:spLocks noChangeArrowheads="1"/>
        </xdr:cNvSpPr>
      </xdr:nvSpPr>
      <xdr:spPr bwMode="auto">
        <a:xfrm>
          <a:off x="3933825" y="33804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155</xdr:row>
      <xdr:rowOff>0</xdr:rowOff>
    </xdr:from>
    <xdr:ext cx="76200" cy="66675"/>
    <xdr:sp macro="" textlink="">
      <xdr:nvSpPr>
        <xdr:cNvPr id="3556" name="Text Box 72">
          <a:extLst>
            <a:ext uri="{FF2B5EF4-FFF2-40B4-BE49-F238E27FC236}">
              <a16:creationId xmlns:a16="http://schemas.microsoft.com/office/drawing/2014/main" id="{A3CB6006-398F-482B-B3C4-6EA936DC56E4}"/>
            </a:ext>
          </a:extLst>
        </xdr:cNvPr>
        <xdr:cNvSpPr txBox="1">
          <a:spLocks noChangeArrowheads="1"/>
        </xdr:cNvSpPr>
      </xdr:nvSpPr>
      <xdr:spPr bwMode="auto">
        <a:xfrm>
          <a:off x="3933825" y="33804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155</xdr:row>
      <xdr:rowOff>0</xdr:rowOff>
    </xdr:from>
    <xdr:ext cx="76200" cy="66675"/>
    <xdr:sp macro="" textlink="">
      <xdr:nvSpPr>
        <xdr:cNvPr id="3557" name="Text Box 73">
          <a:extLst>
            <a:ext uri="{FF2B5EF4-FFF2-40B4-BE49-F238E27FC236}">
              <a16:creationId xmlns:a16="http://schemas.microsoft.com/office/drawing/2014/main" id="{B635D0AD-5006-4ADC-847E-1CE825C91C91}"/>
            </a:ext>
          </a:extLst>
        </xdr:cNvPr>
        <xdr:cNvSpPr txBox="1">
          <a:spLocks noChangeArrowheads="1"/>
        </xdr:cNvSpPr>
      </xdr:nvSpPr>
      <xdr:spPr bwMode="auto">
        <a:xfrm>
          <a:off x="3933825" y="33804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155</xdr:row>
      <xdr:rowOff>0</xdr:rowOff>
    </xdr:from>
    <xdr:ext cx="76200" cy="28575"/>
    <xdr:sp macro="" textlink="">
      <xdr:nvSpPr>
        <xdr:cNvPr id="3558" name="Text Box 46">
          <a:extLst>
            <a:ext uri="{FF2B5EF4-FFF2-40B4-BE49-F238E27FC236}">
              <a16:creationId xmlns:a16="http://schemas.microsoft.com/office/drawing/2014/main" id="{7550EED9-361B-412D-8476-DA87BFBA24F0}"/>
            </a:ext>
          </a:extLst>
        </xdr:cNvPr>
        <xdr:cNvSpPr txBox="1">
          <a:spLocks noChangeArrowheads="1"/>
        </xdr:cNvSpPr>
      </xdr:nvSpPr>
      <xdr:spPr bwMode="auto">
        <a:xfrm>
          <a:off x="3933825" y="33804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155</xdr:row>
      <xdr:rowOff>0</xdr:rowOff>
    </xdr:from>
    <xdr:ext cx="76200" cy="28575"/>
    <xdr:sp macro="" textlink="">
      <xdr:nvSpPr>
        <xdr:cNvPr id="3559" name="Text Box 43">
          <a:extLst>
            <a:ext uri="{FF2B5EF4-FFF2-40B4-BE49-F238E27FC236}">
              <a16:creationId xmlns:a16="http://schemas.microsoft.com/office/drawing/2014/main" id="{32183C15-E20C-44C6-BBD5-ECF63916F372}"/>
            </a:ext>
          </a:extLst>
        </xdr:cNvPr>
        <xdr:cNvSpPr txBox="1">
          <a:spLocks noChangeArrowheads="1"/>
        </xdr:cNvSpPr>
      </xdr:nvSpPr>
      <xdr:spPr bwMode="auto">
        <a:xfrm>
          <a:off x="3933825" y="33804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155</xdr:row>
      <xdr:rowOff>0</xdr:rowOff>
    </xdr:from>
    <xdr:ext cx="76200" cy="28575"/>
    <xdr:sp macro="" textlink="">
      <xdr:nvSpPr>
        <xdr:cNvPr id="3560" name="Text Box 46">
          <a:extLst>
            <a:ext uri="{FF2B5EF4-FFF2-40B4-BE49-F238E27FC236}">
              <a16:creationId xmlns:a16="http://schemas.microsoft.com/office/drawing/2014/main" id="{60D40DFD-1FEE-4504-A105-2303BEAB358D}"/>
            </a:ext>
          </a:extLst>
        </xdr:cNvPr>
        <xdr:cNvSpPr txBox="1">
          <a:spLocks noChangeArrowheads="1"/>
        </xdr:cNvSpPr>
      </xdr:nvSpPr>
      <xdr:spPr bwMode="auto">
        <a:xfrm>
          <a:off x="3933825" y="33804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155</xdr:row>
      <xdr:rowOff>0</xdr:rowOff>
    </xdr:from>
    <xdr:ext cx="76200" cy="28575"/>
    <xdr:sp macro="" textlink="">
      <xdr:nvSpPr>
        <xdr:cNvPr id="3561" name="Text Box 43">
          <a:extLst>
            <a:ext uri="{FF2B5EF4-FFF2-40B4-BE49-F238E27FC236}">
              <a16:creationId xmlns:a16="http://schemas.microsoft.com/office/drawing/2014/main" id="{0FAF6D53-A892-462C-A662-5603CF4755DF}"/>
            </a:ext>
          </a:extLst>
        </xdr:cNvPr>
        <xdr:cNvSpPr txBox="1">
          <a:spLocks noChangeArrowheads="1"/>
        </xdr:cNvSpPr>
      </xdr:nvSpPr>
      <xdr:spPr bwMode="auto">
        <a:xfrm>
          <a:off x="3933825" y="33804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155</xdr:row>
      <xdr:rowOff>0</xdr:rowOff>
    </xdr:from>
    <xdr:ext cx="76200" cy="47625"/>
    <xdr:sp macro="" textlink="">
      <xdr:nvSpPr>
        <xdr:cNvPr id="3562" name="Text Box 68">
          <a:extLst>
            <a:ext uri="{FF2B5EF4-FFF2-40B4-BE49-F238E27FC236}">
              <a16:creationId xmlns:a16="http://schemas.microsoft.com/office/drawing/2014/main" id="{146E3A75-38E0-4B49-BAE8-DEDADE3EB32D}"/>
            </a:ext>
          </a:extLst>
        </xdr:cNvPr>
        <xdr:cNvSpPr txBox="1">
          <a:spLocks noChangeArrowheads="1"/>
        </xdr:cNvSpPr>
      </xdr:nvSpPr>
      <xdr:spPr bwMode="auto">
        <a:xfrm>
          <a:off x="3933825" y="33804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155</xdr:row>
      <xdr:rowOff>0</xdr:rowOff>
    </xdr:from>
    <xdr:ext cx="76200" cy="47625"/>
    <xdr:sp macro="" textlink="">
      <xdr:nvSpPr>
        <xdr:cNvPr id="3563" name="Text Box 69">
          <a:extLst>
            <a:ext uri="{FF2B5EF4-FFF2-40B4-BE49-F238E27FC236}">
              <a16:creationId xmlns:a16="http://schemas.microsoft.com/office/drawing/2014/main" id="{3C6A8626-4AD9-43FC-BABA-193E9625D0D3}"/>
            </a:ext>
          </a:extLst>
        </xdr:cNvPr>
        <xdr:cNvSpPr txBox="1">
          <a:spLocks noChangeArrowheads="1"/>
        </xdr:cNvSpPr>
      </xdr:nvSpPr>
      <xdr:spPr bwMode="auto">
        <a:xfrm>
          <a:off x="3933825" y="33804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155</xdr:row>
      <xdr:rowOff>0</xdr:rowOff>
    </xdr:from>
    <xdr:ext cx="76200" cy="47625"/>
    <xdr:sp macro="" textlink="">
      <xdr:nvSpPr>
        <xdr:cNvPr id="3564" name="Text Box 70">
          <a:extLst>
            <a:ext uri="{FF2B5EF4-FFF2-40B4-BE49-F238E27FC236}">
              <a16:creationId xmlns:a16="http://schemas.microsoft.com/office/drawing/2014/main" id="{9C63CE51-ECA3-4FC6-9A7F-5AA13F8288B0}"/>
            </a:ext>
          </a:extLst>
        </xdr:cNvPr>
        <xdr:cNvSpPr txBox="1">
          <a:spLocks noChangeArrowheads="1"/>
        </xdr:cNvSpPr>
      </xdr:nvSpPr>
      <xdr:spPr bwMode="auto">
        <a:xfrm>
          <a:off x="3933825" y="33804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155</xdr:row>
      <xdr:rowOff>0</xdr:rowOff>
    </xdr:from>
    <xdr:ext cx="76200" cy="47625"/>
    <xdr:sp macro="" textlink="">
      <xdr:nvSpPr>
        <xdr:cNvPr id="3565" name="Text Box 71">
          <a:extLst>
            <a:ext uri="{FF2B5EF4-FFF2-40B4-BE49-F238E27FC236}">
              <a16:creationId xmlns:a16="http://schemas.microsoft.com/office/drawing/2014/main" id="{C9C0C574-6F23-46DA-AA96-F056746673F2}"/>
            </a:ext>
          </a:extLst>
        </xdr:cNvPr>
        <xdr:cNvSpPr txBox="1">
          <a:spLocks noChangeArrowheads="1"/>
        </xdr:cNvSpPr>
      </xdr:nvSpPr>
      <xdr:spPr bwMode="auto">
        <a:xfrm>
          <a:off x="3933825" y="33804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155</xdr:row>
      <xdr:rowOff>0</xdr:rowOff>
    </xdr:from>
    <xdr:ext cx="76200" cy="47625"/>
    <xdr:sp macro="" textlink="">
      <xdr:nvSpPr>
        <xdr:cNvPr id="3566" name="Text Box 72">
          <a:extLst>
            <a:ext uri="{FF2B5EF4-FFF2-40B4-BE49-F238E27FC236}">
              <a16:creationId xmlns:a16="http://schemas.microsoft.com/office/drawing/2014/main" id="{18E02B7C-5242-47C3-A61F-5DA3DE731E86}"/>
            </a:ext>
          </a:extLst>
        </xdr:cNvPr>
        <xdr:cNvSpPr txBox="1">
          <a:spLocks noChangeArrowheads="1"/>
        </xdr:cNvSpPr>
      </xdr:nvSpPr>
      <xdr:spPr bwMode="auto">
        <a:xfrm>
          <a:off x="3933825" y="33804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155</xdr:row>
      <xdr:rowOff>0</xdr:rowOff>
    </xdr:from>
    <xdr:ext cx="76200" cy="47625"/>
    <xdr:sp macro="" textlink="">
      <xdr:nvSpPr>
        <xdr:cNvPr id="3567" name="Text Box 73">
          <a:extLst>
            <a:ext uri="{FF2B5EF4-FFF2-40B4-BE49-F238E27FC236}">
              <a16:creationId xmlns:a16="http://schemas.microsoft.com/office/drawing/2014/main" id="{FF7EFDA4-CCFE-4D6A-9AD5-C54A54AE0CF6}"/>
            </a:ext>
          </a:extLst>
        </xdr:cNvPr>
        <xdr:cNvSpPr txBox="1">
          <a:spLocks noChangeArrowheads="1"/>
        </xdr:cNvSpPr>
      </xdr:nvSpPr>
      <xdr:spPr bwMode="auto">
        <a:xfrm>
          <a:off x="3933825" y="33804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155</xdr:row>
      <xdr:rowOff>0</xdr:rowOff>
    </xdr:from>
    <xdr:ext cx="76200" cy="28575"/>
    <xdr:sp macro="" textlink="">
      <xdr:nvSpPr>
        <xdr:cNvPr id="3568" name="Text Box 46">
          <a:extLst>
            <a:ext uri="{FF2B5EF4-FFF2-40B4-BE49-F238E27FC236}">
              <a16:creationId xmlns:a16="http://schemas.microsoft.com/office/drawing/2014/main" id="{443657EA-4A88-4156-BD5B-984DDCCE83CC}"/>
            </a:ext>
          </a:extLst>
        </xdr:cNvPr>
        <xdr:cNvSpPr txBox="1">
          <a:spLocks noChangeArrowheads="1"/>
        </xdr:cNvSpPr>
      </xdr:nvSpPr>
      <xdr:spPr bwMode="auto">
        <a:xfrm>
          <a:off x="3933825" y="33804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155</xdr:row>
      <xdr:rowOff>0</xdr:rowOff>
    </xdr:from>
    <xdr:ext cx="76200" cy="28575"/>
    <xdr:sp macro="" textlink="">
      <xdr:nvSpPr>
        <xdr:cNvPr id="3569" name="Text Box 43">
          <a:extLst>
            <a:ext uri="{FF2B5EF4-FFF2-40B4-BE49-F238E27FC236}">
              <a16:creationId xmlns:a16="http://schemas.microsoft.com/office/drawing/2014/main" id="{843FEAB0-6BE6-4FEC-8197-F84397374157}"/>
            </a:ext>
          </a:extLst>
        </xdr:cNvPr>
        <xdr:cNvSpPr txBox="1">
          <a:spLocks noChangeArrowheads="1"/>
        </xdr:cNvSpPr>
      </xdr:nvSpPr>
      <xdr:spPr bwMode="auto">
        <a:xfrm>
          <a:off x="3933825" y="33804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155</xdr:row>
      <xdr:rowOff>0</xdr:rowOff>
    </xdr:from>
    <xdr:ext cx="76200" cy="28575"/>
    <xdr:sp macro="" textlink="">
      <xdr:nvSpPr>
        <xdr:cNvPr id="3570" name="Text Box 46">
          <a:extLst>
            <a:ext uri="{FF2B5EF4-FFF2-40B4-BE49-F238E27FC236}">
              <a16:creationId xmlns:a16="http://schemas.microsoft.com/office/drawing/2014/main" id="{82203D7A-5DA3-45F6-B4FA-09DA41FE4B99}"/>
            </a:ext>
          </a:extLst>
        </xdr:cNvPr>
        <xdr:cNvSpPr txBox="1">
          <a:spLocks noChangeArrowheads="1"/>
        </xdr:cNvSpPr>
      </xdr:nvSpPr>
      <xdr:spPr bwMode="auto">
        <a:xfrm>
          <a:off x="3933825" y="33804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155</xdr:row>
      <xdr:rowOff>0</xdr:rowOff>
    </xdr:from>
    <xdr:ext cx="76200" cy="28575"/>
    <xdr:sp macro="" textlink="">
      <xdr:nvSpPr>
        <xdr:cNvPr id="3571" name="Text Box 43">
          <a:extLst>
            <a:ext uri="{FF2B5EF4-FFF2-40B4-BE49-F238E27FC236}">
              <a16:creationId xmlns:a16="http://schemas.microsoft.com/office/drawing/2014/main" id="{FDBDBF18-B71A-4B07-A36B-0237FDB1E850}"/>
            </a:ext>
          </a:extLst>
        </xdr:cNvPr>
        <xdr:cNvSpPr txBox="1">
          <a:spLocks noChangeArrowheads="1"/>
        </xdr:cNvSpPr>
      </xdr:nvSpPr>
      <xdr:spPr bwMode="auto">
        <a:xfrm>
          <a:off x="3933825" y="33804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155</xdr:row>
      <xdr:rowOff>0</xdr:rowOff>
    </xdr:from>
    <xdr:ext cx="0" cy="171450"/>
    <xdr:sp macro="" textlink="">
      <xdr:nvSpPr>
        <xdr:cNvPr id="3572" name="Text Box 10">
          <a:extLst>
            <a:ext uri="{FF2B5EF4-FFF2-40B4-BE49-F238E27FC236}">
              <a16:creationId xmlns:a16="http://schemas.microsoft.com/office/drawing/2014/main" id="{BD737024-27C4-46A7-AD4C-3D402B516359}"/>
            </a:ext>
          </a:extLst>
        </xdr:cNvPr>
        <xdr:cNvSpPr txBox="1">
          <a:spLocks noChangeArrowheads="1"/>
        </xdr:cNvSpPr>
      </xdr:nvSpPr>
      <xdr:spPr bwMode="auto">
        <a:xfrm>
          <a:off x="1057275" y="338042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155</xdr:row>
      <xdr:rowOff>0</xdr:rowOff>
    </xdr:from>
    <xdr:ext cx="0" cy="171450"/>
    <xdr:sp macro="" textlink="">
      <xdr:nvSpPr>
        <xdr:cNvPr id="3573" name="Text Box 11">
          <a:extLst>
            <a:ext uri="{FF2B5EF4-FFF2-40B4-BE49-F238E27FC236}">
              <a16:creationId xmlns:a16="http://schemas.microsoft.com/office/drawing/2014/main" id="{62538088-2921-4F50-A6C4-4CE8F86AF7C1}"/>
            </a:ext>
          </a:extLst>
        </xdr:cNvPr>
        <xdr:cNvSpPr txBox="1">
          <a:spLocks noChangeArrowheads="1"/>
        </xdr:cNvSpPr>
      </xdr:nvSpPr>
      <xdr:spPr bwMode="auto">
        <a:xfrm>
          <a:off x="1057275" y="338042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155</xdr:row>
      <xdr:rowOff>0</xdr:rowOff>
    </xdr:from>
    <xdr:ext cx="76200" cy="171450"/>
    <xdr:sp macro="" textlink="">
      <xdr:nvSpPr>
        <xdr:cNvPr id="3574" name="Text Box 65">
          <a:extLst>
            <a:ext uri="{FF2B5EF4-FFF2-40B4-BE49-F238E27FC236}">
              <a16:creationId xmlns:a16="http://schemas.microsoft.com/office/drawing/2014/main" id="{91781A8E-737A-4BEE-BA7D-0AF2FFC62A0D}"/>
            </a:ext>
          </a:extLst>
        </xdr:cNvPr>
        <xdr:cNvSpPr txBox="1">
          <a:spLocks noChangeArrowheads="1"/>
        </xdr:cNvSpPr>
      </xdr:nvSpPr>
      <xdr:spPr bwMode="auto">
        <a:xfrm>
          <a:off x="3933825" y="33804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155</xdr:row>
      <xdr:rowOff>0</xdr:rowOff>
    </xdr:from>
    <xdr:ext cx="76200" cy="171450"/>
    <xdr:sp macro="" textlink="">
      <xdr:nvSpPr>
        <xdr:cNvPr id="3575" name="Text Box 91">
          <a:extLst>
            <a:ext uri="{FF2B5EF4-FFF2-40B4-BE49-F238E27FC236}">
              <a16:creationId xmlns:a16="http://schemas.microsoft.com/office/drawing/2014/main" id="{24A39662-0A25-4BF5-B344-05B2527CAE2A}"/>
            </a:ext>
          </a:extLst>
        </xdr:cNvPr>
        <xdr:cNvSpPr txBox="1">
          <a:spLocks noChangeArrowheads="1"/>
        </xdr:cNvSpPr>
      </xdr:nvSpPr>
      <xdr:spPr bwMode="auto">
        <a:xfrm>
          <a:off x="3933825" y="33804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155</xdr:row>
      <xdr:rowOff>0</xdr:rowOff>
    </xdr:from>
    <xdr:ext cx="76200" cy="171450"/>
    <xdr:sp macro="" textlink="">
      <xdr:nvSpPr>
        <xdr:cNvPr id="3576" name="Text Box 65">
          <a:extLst>
            <a:ext uri="{FF2B5EF4-FFF2-40B4-BE49-F238E27FC236}">
              <a16:creationId xmlns:a16="http://schemas.microsoft.com/office/drawing/2014/main" id="{4FDE4279-9B94-4437-B75F-43D1BE88265A}"/>
            </a:ext>
          </a:extLst>
        </xdr:cNvPr>
        <xdr:cNvSpPr txBox="1">
          <a:spLocks noChangeArrowheads="1"/>
        </xdr:cNvSpPr>
      </xdr:nvSpPr>
      <xdr:spPr bwMode="auto">
        <a:xfrm>
          <a:off x="3933825" y="33804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155</xdr:row>
      <xdr:rowOff>0</xdr:rowOff>
    </xdr:from>
    <xdr:ext cx="76200" cy="171450"/>
    <xdr:sp macro="" textlink="">
      <xdr:nvSpPr>
        <xdr:cNvPr id="3577" name="Text Box 91">
          <a:extLst>
            <a:ext uri="{FF2B5EF4-FFF2-40B4-BE49-F238E27FC236}">
              <a16:creationId xmlns:a16="http://schemas.microsoft.com/office/drawing/2014/main" id="{40E0FCCE-D89C-42A3-A909-097A86ADD12B}"/>
            </a:ext>
          </a:extLst>
        </xdr:cNvPr>
        <xdr:cNvSpPr txBox="1">
          <a:spLocks noChangeArrowheads="1"/>
        </xdr:cNvSpPr>
      </xdr:nvSpPr>
      <xdr:spPr bwMode="auto">
        <a:xfrm>
          <a:off x="3933825" y="33804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155</xdr:row>
      <xdr:rowOff>0</xdr:rowOff>
    </xdr:from>
    <xdr:ext cx="76200" cy="171450"/>
    <xdr:sp macro="" textlink="">
      <xdr:nvSpPr>
        <xdr:cNvPr id="3578" name="Text Box 46">
          <a:extLst>
            <a:ext uri="{FF2B5EF4-FFF2-40B4-BE49-F238E27FC236}">
              <a16:creationId xmlns:a16="http://schemas.microsoft.com/office/drawing/2014/main" id="{6B3A68EE-99F3-42E9-A982-49E11C6A292D}"/>
            </a:ext>
          </a:extLst>
        </xdr:cNvPr>
        <xdr:cNvSpPr txBox="1">
          <a:spLocks noChangeArrowheads="1"/>
        </xdr:cNvSpPr>
      </xdr:nvSpPr>
      <xdr:spPr bwMode="auto">
        <a:xfrm>
          <a:off x="4676775" y="33804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155</xdr:row>
      <xdr:rowOff>0</xdr:rowOff>
    </xdr:from>
    <xdr:ext cx="76200" cy="171450"/>
    <xdr:sp macro="" textlink="">
      <xdr:nvSpPr>
        <xdr:cNvPr id="3579" name="Text Box 43">
          <a:extLst>
            <a:ext uri="{FF2B5EF4-FFF2-40B4-BE49-F238E27FC236}">
              <a16:creationId xmlns:a16="http://schemas.microsoft.com/office/drawing/2014/main" id="{CBD566BA-9732-4458-B804-3CA7832C72E7}"/>
            </a:ext>
          </a:extLst>
        </xdr:cNvPr>
        <xdr:cNvSpPr txBox="1">
          <a:spLocks noChangeArrowheads="1"/>
        </xdr:cNvSpPr>
      </xdr:nvSpPr>
      <xdr:spPr bwMode="auto">
        <a:xfrm>
          <a:off x="4676775" y="33804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155</xdr:row>
      <xdr:rowOff>0</xdr:rowOff>
    </xdr:from>
    <xdr:ext cx="76200" cy="66675"/>
    <xdr:sp macro="" textlink="">
      <xdr:nvSpPr>
        <xdr:cNvPr id="3580" name="Text Box 68">
          <a:extLst>
            <a:ext uri="{FF2B5EF4-FFF2-40B4-BE49-F238E27FC236}">
              <a16:creationId xmlns:a16="http://schemas.microsoft.com/office/drawing/2014/main" id="{651034B7-952B-4C83-BC84-758BC8538C6C}"/>
            </a:ext>
          </a:extLst>
        </xdr:cNvPr>
        <xdr:cNvSpPr txBox="1">
          <a:spLocks noChangeArrowheads="1"/>
        </xdr:cNvSpPr>
      </xdr:nvSpPr>
      <xdr:spPr bwMode="auto">
        <a:xfrm>
          <a:off x="3933825" y="33804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155</xdr:row>
      <xdr:rowOff>0</xdr:rowOff>
    </xdr:from>
    <xdr:ext cx="76200" cy="66675"/>
    <xdr:sp macro="" textlink="">
      <xdr:nvSpPr>
        <xdr:cNvPr id="3581" name="Text Box 69">
          <a:extLst>
            <a:ext uri="{FF2B5EF4-FFF2-40B4-BE49-F238E27FC236}">
              <a16:creationId xmlns:a16="http://schemas.microsoft.com/office/drawing/2014/main" id="{2C13FCAE-62C7-44CB-B422-BE108E7AE168}"/>
            </a:ext>
          </a:extLst>
        </xdr:cNvPr>
        <xdr:cNvSpPr txBox="1">
          <a:spLocks noChangeArrowheads="1"/>
        </xdr:cNvSpPr>
      </xdr:nvSpPr>
      <xdr:spPr bwMode="auto">
        <a:xfrm>
          <a:off x="3933825" y="33804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155</xdr:row>
      <xdr:rowOff>0</xdr:rowOff>
    </xdr:from>
    <xdr:ext cx="76200" cy="66675"/>
    <xdr:sp macro="" textlink="">
      <xdr:nvSpPr>
        <xdr:cNvPr id="3582" name="Text Box 70">
          <a:extLst>
            <a:ext uri="{FF2B5EF4-FFF2-40B4-BE49-F238E27FC236}">
              <a16:creationId xmlns:a16="http://schemas.microsoft.com/office/drawing/2014/main" id="{6716E942-35DC-4CFD-813E-F52CFACAC5FE}"/>
            </a:ext>
          </a:extLst>
        </xdr:cNvPr>
        <xdr:cNvSpPr txBox="1">
          <a:spLocks noChangeArrowheads="1"/>
        </xdr:cNvSpPr>
      </xdr:nvSpPr>
      <xdr:spPr bwMode="auto">
        <a:xfrm>
          <a:off x="3933825" y="33804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155</xdr:row>
      <xdr:rowOff>0</xdr:rowOff>
    </xdr:from>
    <xdr:ext cx="76200" cy="66675"/>
    <xdr:sp macro="" textlink="">
      <xdr:nvSpPr>
        <xdr:cNvPr id="3583" name="Text Box 71">
          <a:extLst>
            <a:ext uri="{FF2B5EF4-FFF2-40B4-BE49-F238E27FC236}">
              <a16:creationId xmlns:a16="http://schemas.microsoft.com/office/drawing/2014/main" id="{0D389403-FDA5-4694-ACC7-1884EC513A15}"/>
            </a:ext>
          </a:extLst>
        </xdr:cNvPr>
        <xdr:cNvSpPr txBox="1">
          <a:spLocks noChangeArrowheads="1"/>
        </xdr:cNvSpPr>
      </xdr:nvSpPr>
      <xdr:spPr bwMode="auto">
        <a:xfrm>
          <a:off x="3933825" y="33804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155</xdr:row>
      <xdr:rowOff>0</xdr:rowOff>
    </xdr:from>
    <xdr:ext cx="76200" cy="66675"/>
    <xdr:sp macro="" textlink="">
      <xdr:nvSpPr>
        <xdr:cNvPr id="3584" name="Text Box 72">
          <a:extLst>
            <a:ext uri="{FF2B5EF4-FFF2-40B4-BE49-F238E27FC236}">
              <a16:creationId xmlns:a16="http://schemas.microsoft.com/office/drawing/2014/main" id="{2729B423-5296-4FEE-B487-E558AB2A5C93}"/>
            </a:ext>
          </a:extLst>
        </xdr:cNvPr>
        <xdr:cNvSpPr txBox="1">
          <a:spLocks noChangeArrowheads="1"/>
        </xdr:cNvSpPr>
      </xdr:nvSpPr>
      <xdr:spPr bwMode="auto">
        <a:xfrm>
          <a:off x="3933825" y="33804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155</xdr:row>
      <xdr:rowOff>0</xdr:rowOff>
    </xdr:from>
    <xdr:ext cx="76200" cy="66675"/>
    <xdr:sp macro="" textlink="">
      <xdr:nvSpPr>
        <xdr:cNvPr id="3585" name="Text Box 73">
          <a:extLst>
            <a:ext uri="{FF2B5EF4-FFF2-40B4-BE49-F238E27FC236}">
              <a16:creationId xmlns:a16="http://schemas.microsoft.com/office/drawing/2014/main" id="{5ABD43D7-F431-4A34-B8AB-154711068775}"/>
            </a:ext>
          </a:extLst>
        </xdr:cNvPr>
        <xdr:cNvSpPr txBox="1">
          <a:spLocks noChangeArrowheads="1"/>
        </xdr:cNvSpPr>
      </xdr:nvSpPr>
      <xdr:spPr bwMode="auto">
        <a:xfrm>
          <a:off x="3933825" y="33804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155</xdr:row>
      <xdr:rowOff>0</xdr:rowOff>
    </xdr:from>
    <xdr:ext cx="76200" cy="28575"/>
    <xdr:sp macro="" textlink="">
      <xdr:nvSpPr>
        <xdr:cNvPr id="3586" name="Text Box 46">
          <a:extLst>
            <a:ext uri="{FF2B5EF4-FFF2-40B4-BE49-F238E27FC236}">
              <a16:creationId xmlns:a16="http://schemas.microsoft.com/office/drawing/2014/main" id="{66C4A9F1-F835-45F6-B38F-AE1567D6E8A9}"/>
            </a:ext>
          </a:extLst>
        </xdr:cNvPr>
        <xdr:cNvSpPr txBox="1">
          <a:spLocks noChangeArrowheads="1"/>
        </xdr:cNvSpPr>
      </xdr:nvSpPr>
      <xdr:spPr bwMode="auto">
        <a:xfrm>
          <a:off x="3933825" y="33804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155</xdr:row>
      <xdr:rowOff>0</xdr:rowOff>
    </xdr:from>
    <xdr:ext cx="76200" cy="28575"/>
    <xdr:sp macro="" textlink="">
      <xdr:nvSpPr>
        <xdr:cNvPr id="3587" name="Text Box 43">
          <a:extLst>
            <a:ext uri="{FF2B5EF4-FFF2-40B4-BE49-F238E27FC236}">
              <a16:creationId xmlns:a16="http://schemas.microsoft.com/office/drawing/2014/main" id="{425AB0AB-14E3-4379-827F-AEBF467A7D93}"/>
            </a:ext>
          </a:extLst>
        </xdr:cNvPr>
        <xdr:cNvSpPr txBox="1">
          <a:spLocks noChangeArrowheads="1"/>
        </xdr:cNvSpPr>
      </xdr:nvSpPr>
      <xdr:spPr bwMode="auto">
        <a:xfrm>
          <a:off x="3933825" y="33804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155</xdr:row>
      <xdr:rowOff>0</xdr:rowOff>
    </xdr:from>
    <xdr:ext cx="76200" cy="28575"/>
    <xdr:sp macro="" textlink="">
      <xdr:nvSpPr>
        <xdr:cNvPr id="3588" name="Text Box 46">
          <a:extLst>
            <a:ext uri="{FF2B5EF4-FFF2-40B4-BE49-F238E27FC236}">
              <a16:creationId xmlns:a16="http://schemas.microsoft.com/office/drawing/2014/main" id="{FEFBE6D6-82CE-43E2-8064-2D814725268E}"/>
            </a:ext>
          </a:extLst>
        </xdr:cNvPr>
        <xdr:cNvSpPr txBox="1">
          <a:spLocks noChangeArrowheads="1"/>
        </xdr:cNvSpPr>
      </xdr:nvSpPr>
      <xdr:spPr bwMode="auto">
        <a:xfrm>
          <a:off x="3933825" y="33804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155</xdr:row>
      <xdr:rowOff>0</xdr:rowOff>
    </xdr:from>
    <xdr:ext cx="76200" cy="28575"/>
    <xdr:sp macro="" textlink="">
      <xdr:nvSpPr>
        <xdr:cNvPr id="3589" name="Text Box 43">
          <a:extLst>
            <a:ext uri="{FF2B5EF4-FFF2-40B4-BE49-F238E27FC236}">
              <a16:creationId xmlns:a16="http://schemas.microsoft.com/office/drawing/2014/main" id="{D728EF65-D89D-462E-8F48-DD76BB69EBAE}"/>
            </a:ext>
          </a:extLst>
        </xdr:cNvPr>
        <xdr:cNvSpPr txBox="1">
          <a:spLocks noChangeArrowheads="1"/>
        </xdr:cNvSpPr>
      </xdr:nvSpPr>
      <xdr:spPr bwMode="auto">
        <a:xfrm>
          <a:off x="3933825" y="33804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155</xdr:row>
      <xdr:rowOff>0</xdr:rowOff>
    </xdr:from>
    <xdr:ext cx="76200" cy="66675"/>
    <xdr:sp macro="" textlink="">
      <xdr:nvSpPr>
        <xdr:cNvPr id="3590" name="Text Box 68">
          <a:extLst>
            <a:ext uri="{FF2B5EF4-FFF2-40B4-BE49-F238E27FC236}">
              <a16:creationId xmlns:a16="http://schemas.microsoft.com/office/drawing/2014/main" id="{C9CA9093-2BBF-42C6-A906-07B080E8793B}"/>
            </a:ext>
          </a:extLst>
        </xdr:cNvPr>
        <xdr:cNvSpPr txBox="1">
          <a:spLocks noChangeArrowheads="1"/>
        </xdr:cNvSpPr>
      </xdr:nvSpPr>
      <xdr:spPr bwMode="auto">
        <a:xfrm>
          <a:off x="3933825" y="33804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155</xdr:row>
      <xdr:rowOff>0</xdr:rowOff>
    </xdr:from>
    <xdr:ext cx="76200" cy="66675"/>
    <xdr:sp macro="" textlink="">
      <xdr:nvSpPr>
        <xdr:cNvPr id="3591" name="Text Box 69">
          <a:extLst>
            <a:ext uri="{FF2B5EF4-FFF2-40B4-BE49-F238E27FC236}">
              <a16:creationId xmlns:a16="http://schemas.microsoft.com/office/drawing/2014/main" id="{D0A26E70-2078-417C-8BB4-22F2FE7E5979}"/>
            </a:ext>
          </a:extLst>
        </xdr:cNvPr>
        <xdr:cNvSpPr txBox="1">
          <a:spLocks noChangeArrowheads="1"/>
        </xdr:cNvSpPr>
      </xdr:nvSpPr>
      <xdr:spPr bwMode="auto">
        <a:xfrm>
          <a:off x="3933825" y="33804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155</xdr:row>
      <xdr:rowOff>0</xdr:rowOff>
    </xdr:from>
    <xdr:ext cx="76200" cy="66675"/>
    <xdr:sp macro="" textlink="">
      <xdr:nvSpPr>
        <xdr:cNvPr id="3592" name="Text Box 70">
          <a:extLst>
            <a:ext uri="{FF2B5EF4-FFF2-40B4-BE49-F238E27FC236}">
              <a16:creationId xmlns:a16="http://schemas.microsoft.com/office/drawing/2014/main" id="{A40C7E7F-2A72-4DAE-9F8F-C371D9B32E0E}"/>
            </a:ext>
          </a:extLst>
        </xdr:cNvPr>
        <xdr:cNvSpPr txBox="1">
          <a:spLocks noChangeArrowheads="1"/>
        </xdr:cNvSpPr>
      </xdr:nvSpPr>
      <xdr:spPr bwMode="auto">
        <a:xfrm>
          <a:off x="3933825" y="33804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155</xdr:row>
      <xdr:rowOff>0</xdr:rowOff>
    </xdr:from>
    <xdr:ext cx="76200" cy="66675"/>
    <xdr:sp macro="" textlink="">
      <xdr:nvSpPr>
        <xdr:cNvPr id="3593" name="Text Box 71">
          <a:extLst>
            <a:ext uri="{FF2B5EF4-FFF2-40B4-BE49-F238E27FC236}">
              <a16:creationId xmlns:a16="http://schemas.microsoft.com/office/drawing/2014/main" id="{1C5B2CED-522A-45D0-84E8-520D6A8F70F5}"/>
            </a:ext>
          </a:extLst>
        </xdr:cNvPr>
        <xdr:cNvSpPr txBox="1">
          <a:spLocks noChangeArrowheads="1"/>
        </xdr:cNvSpPr>
      </xdr:nvSpPr>
      <xdr:spPr bwMode="auto">
        <a:xfrm>
          <a:off x="3933825" y="33804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155</xdr:row>
      <xdr:rowOff>0</xdr:rowOff>
    </xdr:from>
    <xdr:ext cx="76200" cy="66675"/>
    <xdr:sp macro="" textlink="">
      <xdr:nvSpPr>
        <xdr:cNvPr id="3594" name="Text Box 72">
          <a:extLst>
            <a:ext uri="{FF2B5EF4-FFF2-40B4-BE49-F238E27FC236}">
              <a16:creationId xmlns:a16="http://schemas.microsoft.com/office/drawing/2014/main" id="{69D8FE8E-7510-4F0C-9DDA-55B53F7985CE}"/>
            </a:ext>
          </a:extLst>
        </xdr:cNvPr>
        <xdr:cNvSpPr txBox="1">
          <a:spLocks noChangeArrowheads="1"/>
        </xdr:cNvSpPr>
      </xdr:nvSpPr>
      <xdr:spPr bwMode="auto">
        <a:xfrm>
          <a:off x="3933825" y="33804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155</xdr:row>
      <xdr:rowOff>0</xdr:rowOff>
    </xdr:from>
    <xdr:ext cx="76200" cy="66675"/>
    <xdr:sp macro="" textlink="">
      <xdr:nvSpPr>
        <xdr:cNvPr id="3595" name="Text Box 73">
          <a:extLst>
            <a:ext uri="{FF2B5EF4-FFF2-40B4-BE49-F238E27FC236}">
              <a16:creationId xmlns:a16="http://schemas.microsoft.com/office/drawing/2014/main" id="{A84B5E41-1624-4D89-9A41-770D725C45B1}"/>
            </a:ext>
          </a:extLst>
        </xdr:cNvPr>
        <xdr:cNvSpPr txBox="1">
          <a:spLocks noChangeArrowheads="1"/>
        </xdr:cNvSpPr>
      </xdr:nvSpPr>
      <xdr:spPr bwMode="auto">
        <a:xfrm>
          <a:off x="3933825" y="33804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155</xdr:row>
      <xdr:rowOff>0</xdr:rowOff>
    </xdr:from>
    <xdr:ext cx="76200" cy="28575"/>
    <xdr:sp macro="" textlink="">
      <xdr:nvSpPr>
        <xdr:cNvPr id="3596" name="Text Box 46">
          <a:extLst>
            <a:ext uri="{FF2B5EF4-FFF2-40B4-BE49-F238E27FC236}">
              <a16:creationId xmlns:a16="http://schemas.microsoft.com/office/drawing/2014/main" id="{4E6C0EE3-1A91-4B20-87BB-28E8DBD4D986}"/>
            </a:ext>
          </a:extLst>
        </xdr:cNvPr>
        <xdr:cNvSpPr txBox="1">
          <a:spLocks noChangeArrowheads="1"/>
        </xdr:cNvSpPr>
      </xdr:nvSpPr>
      <xdr:spPr bwMode="auto">
        <a:xfrm>
          <a:off x="3933825" y="33804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155</xdr:row>
      <xdr:rowOff>0</xdr:rowOff>
    </xdr:from>
    <xdr:ext cx="76200" cy="28575"/>
    <xdr:sp macro="" textlink="">
      <xdr:nvSpPr>
        <xdr:cNvPr id="3597" name="Text Box 43">
          <a:extLst>
            <a:ext uri="{FF2B5EF4-FFF2-40B4-BE49-F238E27FC236}">
              <a16:creationId xmlns:a16="http://schemas.microsoft.com/office/drawing/2014/main" id="{DE3A6000-2673-416E-92E6-1ACFF88E1337}"/>
            </a:ext>
          </a:extLst>
        </xdr:cNvPr>
        <xdr:cNvSpPr txBox="1">
          <a:spLocks noChangeArrowheads="1"/>
        </xdr:cNvSpPr>
      </xdr:nvSpPr>
      <xdr:spPr bwMode="auto">
        <a:xfrm>
          <a:off x="3933825" y="33804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155</xdr:row>
      <xdr:rowOff>0</xdr:rowOff>
    </xdr:from>
    <xdr:ext cx="76200" cy="28575"/>
    <xdr:sp macro="" textlink="">
      <xdr:nvSpPr>
        <xdr:cNvPr id="3598" name="Text Box 46">
          <a:extLst>
            <a:ext uri="{FF2B5EF4-FFF2-40B4-BE49-F238E27FC236}">
              <a16:creationId xmlns:a16="http://schemas.microsoft.com/office/drawing/2014/main" id="{6D8764A6-C9E9-48C5-9DE7-2BB7182BF6DD}"/>
            </a:ext>
          </a:extLst>
        </xdr:cNvPr>
        <xdr:cNvSpPr txBox="1">
          <a:spLocks noChangeArrowheads="1"/>
        </xdr:cNvSpPr>
      </xdr:nvSpPr>
      <xdr:spPr bwMode="auto">
        <a:xfrm>
          <a:off x="3933825" y="33804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155</xdr:row>
      <xdr:rowOff>0</xdr:rowOff>
    </xdr:from>
    <xdr:ext cx="76200" cy="28575"/>
    <xdr:sp macro="" textlink="">
      <xdr:nvSpPr>
        <xdr:cNvPr id="3599" name="Text Box 43">
          <a:extLst>
            <a:ext uri="{FF2B5EF4-FFF2-40B4-BE49-F238E27FC236}">
              <a16:creationId xmlns:a16="http://schemas.microsoft.com/office/drawing/2014/main" id="{D958CB8C-D34F-4425-8755-9517ADC704C7}"/>
            </a:ext>
          </a:extLst>
        </xdr:cNvPr>
        <xdr:cNvSpPr txBox="1">
          <a:spLocks noChangeArrowheads="1"/>
        </xdr:cNvSpPr>
      </xdr:nvSpPr>
      <xdr:spPr bwMode="auto">
        <a:xfrm>
          <a:off x="3933825" y="33804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155</xdr:row>
      <xdr:rowOff>0</xdr:rowOff>
    </xdr:from>
    <xdr:ext cx="76200" cy="47625"/>
    <xdr:sp macro="" textlink="">
      <xdr:nvSpPr>
        <xdr:cNvPr id="3600" name="Text Box 68">
          <a:extLst>
            <a:ext uri="{FF2B5EF4-FFF2-40B4-BE49-F238E27FC236}">
              <a16:creationId xmlns:a16="http://schemas.microsoft.com/office/drawing/2014/main" id="{84812B5B-EB3C-461B-8B66-20C7B45277F0}"/>
            </a:ext>
          </a:extLst>
        </xdr:cNvPr>
        <xdr:cNvSpPr txBox="1">
          <a:spLocks noChangeArrowheads="1"/>
        </xdr:cNvSpPr>
      </xdr:nvSpPr>
      <xdr:spPr bwMode="auto">
        <a:xfrm>
          <a:off x="3933825" y="33804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155</xdr:row>
      <xdr:rowOff>0</xdr:rowOff>
    </xdr:from>
    <xdr:ext cx="76200" cy="47625"/>
    <xdr:sp macro="" textlink="">
      <xdr:nvSpPr>
        <xdr:cNvPr id="3601" name="Text Box 69">
          <a:extLst>
            <a:ext uri="{FF2B5EF4-FFF2-40B4-BE49-F238E27FC236}">
              <a16:creationId xmlns:a16="http://schemas.microsoft.com/office/drawing/2014/main" id="{44B7CC28-24D3-4812-A063-12FBE49873FF}"/>
            </a:ext>
          </a:extLst>
        </xdr:cNvPr>
        <xdr:cNvSpPr txBox="1">
          <a:spLocks noChangeArrowheads="1"/>
        </xdr:cNvSpPr>
      </xdr:nvSpPr>
      <xdr:spPr bwMode="auto">
        <a:xfrm>
          <a:off x="3933825" y="33804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155</xdr:row>
      <xdr:rowOff>0</xdr:rowOff>
    </xdr:from>
    <xdr:ext cx="76200" cy="47625"/>
    <xdr:sp macro="" textlink="">
      <xdr:nvSpPr>
        <xdr:cNvPr id="3602" name="Text Box 70">
          <a:extLst>
            <a:ext uri="{FF2B5EF4-FFF2-40B4-BE49-F238E27FC236}">
              <a16:creationId xmlns:a16="http://schemas.microsoft.com/office/drawing/2014/main" id="{9E1DA7CE-2140-4128-AB82-87EB1AC244C1}"/>
            </a:ext>
          </a:extLst>
        </xdr:cNvPr>
        <xdr:cNvSpPr txBox="1">
          <a:spLocks noChangeArrowheads="1"/>
        </xdr:cNvSpPr>
      </xdr:nvSpPr>
      <xdr:spPr bwMode="auto">
        <a:xfrm>
          <a:off x="3933825" y="33804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155</xdr:row>
      <xdr:rowOff>0</xdr:rowOff>
    </xdr:from>
    <xdr:ext cx="76200" cy="47625"/>
    <xdr:sp macro="" textlink="">
      <xdr:nvSpPr>
        <xdr:cNvPr id="3603" name="Text Box 71">
          <a:extLst>
            <a:ext uri="{FF2B5EF4-FFF2-40B4-BE49-F238E27FC236}">
              <a16:creationId xmlns:a16="http://schemas.microsoft.com/office/drawing/2014/main" id="{8C62A69E-3EF6-40D5-BC16-A60355B91785}"/>
            </a:ext>
          </a:extLst>
        </xdr:cNvPr>
        <xdr:cNvSpPr txBox="1">
          <a:spLocks noChangeArrowheads="1"/>
        </xdr:cNvSpPr>
      </xdr:nvSpPr>
      <xdr:spPr bwMode="auto">
        <a:xfrm>
          <a:off x="3933825" y="33804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155</xdr:row>
      <xdr:rowOff>0</xdr:rowOff>
    </xdr:from>
    <xdr:ext cx="76200" cy="47625"/>
    <xdr:sp macro="" textlink="">
      <xdr:nvSpPr>
        <xdr:cNvPr id="3604" name="Text Box 72">
          <a:extLst>
            <a:ext uri="{FF2B5EF4-FFF2-40B4-BE49-F238E27FC236}">
              <a16:creationId xmlns:a16="http://schemas.microsoft.com/office/drawing/2014/main" id="{553720D6-0C35-4249-884A-0DBBAF7D0FFE}"/>
            </a:ext>
          </a:extLst>
        </xdr:cNvPr>
        <xdr:cNvSpPr txBox="1">
          <a:spLocks noChangeArrowheads="1"/>
        </xdr:cNvSpPr>
      </xdr:nvSpPr>
      <xdr:spPr bwMode="auto">
        <a:xfrm>
          <a:off x="3933825" y="33804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155</xdr:row>
      <xdr:rowOff>0</xdr:rowOff>
    </xdr:from>
    <xdr:ext cx="76200" cy="47625"/>
    <xdr:sp macro="" textlink="">
      <xdr:nvSpPr>
        <xdr:cNvPr id="3605" name="Text Box 73">
          <a:extLst>
            <a:ext uri="{FF2B5EF4-FFF2-40B4-BE49-F238E27FC236}">
              <a16:creationId xmlns:a16="http://schemas.microsoft.com/office/drawing/2014/main" id="{117F151E-5F1C-4232-87E8-22629160B48B}"/>
            </a:ext>
          </a:extLst>
        </xdr:cNvPr>
        <xdr:cNvSpPr txBox="1">
          <a:spLocks noChangeArrowheads="1"/>
        </xdr:cNvSpPr>
      </xdr:nvSpPr>
      <xdr:spPr bwMode="auto">
        <a:xfrm>
          <a:off x="3933825" y="33804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155</xdr:row>
      <xdr:rowOff>0</xdr:rowOff>
    </xdr:from>
    <xdr:ext cx="76200" cy="28575"/>
    <xdr:sp macro="" textlink="">
      <xdr:nvSpPr>
        <xdr:cNvPr id="3606" name="Text Box 46">
          <a:extLst>
            <a:ext uri="{FF2B5EF4-FFF2-40B4-BE49-F238E27FC236}">
              <a16:creationId xmlns:a16="http://schemas.microsoft.com/office/drawing/2014/main" id="{5BE1AA15-3B27-4148-B306-D252C316BBE5}"/>
            </a:ext>
          </a:extLst>
        </xdr:cNvPr>
        <xdr:cNvSpPr txBox="1">
          <a:spLocks noChangeArrowheads="1"/>
        </xdr:cNvSpPr>
      </xdr:nvSpPr>
      <xdr:spPr bwMode="auto">
        <a:xfrm>
          <a:off x="3933825" y="33804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155</xdr:row>
      <xdr:rowOff>0</xdr:rowOff>
    </xdr:from>
    <xdr:ext cx="76200" cy="28575"/>
    <xdr:sp macro="" textlink="">
      <xdr:nvSpPr>
        <xdr:cNvPr id="3607" name="Text Box 43">
          <a:extLst>
            <a:ext uri="{FF2B5EF4-FFF2-40B4-BE49-F238E27FC236}">
              <a16:creationId xmlns:a16="http://schemas.microsoft.com/office/drawing/2014/main" id="{22244ED6-EA43-4CD5-B612-8E69E4516097}"/>
            </a:ext>
          </a:extLst>
        </xdr:cNvPr>
        <xdr:cNvSpPr txBox="1">
          <a:spLocks noChangeArrowheads="1"/>
        </xdr:cNvSpPr>
      </xdr:nvSpPr>
      <xdr:spPr bwMode="auto">
        <a:xfrm>
          <a:off x="3933825" y="33804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155</xdr:row>
      <xdr:rowOff>0</xdr:rowOff>
    </xdr:from>
    <xdr:ext cx="76200" cy="28575"/>
    <xdr:sp macro="" textlink="">
      <xdr:nvSpPr>
        <xdr:cNvPr id="3608" name="Text Box 46">
          <a:extLst>
            <a:ext uri="{FF2B5EF4-FFF2-40B4-BE49-F238E27FC236}">
              <a16:creationId xmlns:a16="http://schemas.microsoft.com/office/drawing/2014/main" id="{2054F545-187C-43F7-9846-796724C97EE8}"/>
            </a:ext>
          </a:extLst>
        </xdr:cNvPr>
        <xdr:cNvSpPr txBox="1">
          <a:spLocks noChangeArrowheads="1"/>
        </xdr:cNvSpPr>
      </xdr:nvSpPr>
      <xdr:spPr bwMode="auto">
        <a:xfrm>
          <a:off x="3933825" y="33804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155</xdr:row>
      <xdr:rowOff>0</xdr:rowOff>
    </xdr:from>
    <xdr:ext cx="76200" cy="28575"/>
    <xdr:sp macro="" textlink="">
      <xdr:nvSpPr>
        <xdr:cNvPr id="3609" name="Text Box 43">
          <a:extLst>
            <a:ext uri="{FF2B5EF4-FFF2-40B4-BE49-F238E27FC236}">
              <a16:creationId xmlns:a16="http://schemas.microsoft.com/office/drawing/2014/main" id="{3FC2673E-3ABC-4469-BDE0-45716992A82E}"/>
            </a:ext>
          </a:extLst>
        </xdr:cNvPr>
        <xdr:cNvSpPr txBox="1">
          <a:spLocks noChangeArrowheads="1"/>
        </xdr:cNvSpPr>
      </xdr:nvSpPr>
      <xdr:spPr bwMode="auto">
        <a:xfrm>
          <a:off x="3933825" y="33804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155</xdr:row>
      <xdr:rowOff>0</xdr:rowOff>
    </xdr:from>
    <xdr:ext cx="0" cy="171450"/>
    <xdr:sp macro="" textlink="">
      <xdr:nvSpPr>
        <xdr:cNvPr id="3610" name="Text Box 10">
          <a:extLst>
            <a:ext uri="{FF2B5EF4-FFF2-40B4-BE49-F238E27FC236}">
              <a16:creationId xmlns:a16="http://schemas.microsoft.com/office/drawing/2014/main" id="{3A49A914-CC6A-4910-9D31-731EB75AB828}"/>
            </a:ext>
          </a:extLst>
        </xdr:cNvPr>
        <xdr:cNvSpPr txBox="1">
          <a:spLocks noChangeArrowheads="1"/>
        </xdr:cNvSpPr>
      </xdr:nvSpPr>
      <xdr:spPr bwMode="auto">
        <a:xfrm>
          <a:off x="1057275" y="338042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155</xdr:row>
      <xdr:rowOff>0</xdr:rowOff>
    </xdr:from>
    <xdr:ext cx="0" cy="171450"/>
    <xdr:sp macro="" textlink="">
      <xdr:nvSpPr>
        <xdr:cNvPr id="3611" name="Text Box 11">
          <a:extLst>
            <a:ext uri="{FF2B5EF4-FFF2-40B4-BE49-F238E27FC236}">
              <a16:creationId xmlns:a16="http://schemas.microsoft.com/office/drawing/2014/main" id="{5D945D46-4091-449B-8A0F-ABFA28CF27F1}"/>
            </a:ext>
          </a:extLst>
        </xdr:cNvPr>
        <xdr:cNvSpPr txBox="1">
          <a:spLocks noChangeArrowheads="1"/>
        </xdr:cNvSpPr>
      </xdr:nvSpPr>
      <xdr:spPr bwMode="auto">
        <a:xfrm>
          <a:off x="1057275" y="338042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155</xdr:row>
      <xdr:rowOff>0</xdr:rowOff>
    </xdr:from>
    <xdr:ext cx="76200" cy="171450"/>
    <xdr:sp macro="" textlink="">
      <xdr:nvSpPr>
        <xdr:cNvPr id="3612" name="Text Box 65">
          <a:extLst>
            <a:ext uri="{FF2B5EF4-FFF2-40B4-BE49-F238E27FC236}">
              <a16:creationId xmlns:a16="http://schemas.microsoft.com/office/drawing/2014/main" id="{E39DF008-1227-428D-9A28-C6E81B146186}"/>
            </a:ext>
          </a:extLst>
        </xdr:cNvPr>
        <xdr:cNvSpPr txBox="1">
          <a:spLocks noChangeArrowheads="1"/>
        </xdr:cNvSpPr>
      </xdr:nvSpPr>
      <xdr:spPr bwMode="auto">
        <a:xfrm>
          <a:off x="3933825" y="33804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155</xdr:row>
      <xdr:rowOff>0</xdr:rowOff>
    </xdr:from>
    <xdr:ext cx="76200" cy="171450"/>
    <xdr:sp macro="" textlink="">
      <xdr:nvSpPr>
        <xdr:cNvPr id="3613" name="Text Box 91">
          <a:extLst>
            <a:ext uri="{FF2B5EF4-FFF2-40B4-BE49-F238E27FC236}">
              <a16:creationId xmlns:a16="http://schemas.microsoft.com/office/drawing/2014/main" id="{B2D4C10B-D2CA-4C12-85B9-91F77D2E1B7C}"/>
            </a:ext>
          </a:extLst>
        </xdr:cNvPr>
        <xdr:cNvSpPr txBox="1">
          <a:spLocks noChangeArrowheads="1"/>
        </xdr:cNvSpPr>
      </xdr:nvSpPr>
      <xdr:spPr bwMode="auto">
        <a:xfrm>
          <a:off x="3933825" y="33804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155</xdr:row>
      <xdr:rowOff>0</xdr:rowOff>
    </xdr:from>
    <xdr:ext cx="76200" cy="171450"/>
    <xdr:sp macro="" textlink="">
      <xdr:nvSpPr>
        <xdr:cNvPr id="3614" name="Text Box 65">
          <a:extLst>
            <a:ext uri="{FF2B5EF4-FFF2-40B4-BE49-F238E27FC236}">
              <a16:creationId xmlns:a16="http://schemas.microsoft.com/office/drawing/2014/main" id="{C905B60C-8BD9-4912-866B-B36662053A0F}"/>
            </a:ext>
          </a:extLst>
        </xdr:cNvPr>
        <xdr:cNvSpPr txBox="1">
          <a:spLocks noChangeArrowheads="1"/>
        </xdr:cNvSpPr>
      </xdr:nvSpPr>
      <xdr:spPr bwMode="auto">
        <a:xfrm>
          <a:off x="3933825" y="33804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155</xdr:row>
      <xdr:rowOff>0</xdr:rowOff>
    </xdr:from>
    <xdr:ext cx="76200" cy="171450"/>
    <xdr:sp macro="" textlink="">
      <xdr:nvSpPr>
        <xdr:cNvPr id="3615" name="Text Box 91">
          <a:extLst>
            <a:ext uri="{FF2B5EF4-FFF2-40B4-BE49-F238E27FC236}">
              <a16:creationId xmlns:a16="http://schemas.microsoft.com/office/drawing/2014/main" id="{2E151EB9-BF84-457C-9077-9D593F4F0848}"/>
            </a:ext>
          </a:extLst>
        </xdr:cNvPr>
        <xdr:cNvSpPr txBox="1">
          <a:spLocks noChangeArrowheads="1"/>
        </xdr:cNvSpPr>
      </xdr:nvSpPr>
      <xdr:spPr bwMode="auto">
        <a:xfrm>
          <a:off x="3933825" y="33804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155</xdr:row>
      <xdr:rowOff>0</xdr:rowOff>
    </xdr:from>
    <xdr:ext cx="76200" cy="171450"/>
    <xdr:sp macro="" textlink="">
      <xdr:nvSpPr>
        <xdr:cNvPr id="3616" name="Text Box 46">
          <a:extLst>
            <a:ext uri="{FF2B5EF4-FFF2-40B4-BE49-F238E27FC236}">
              <a16:creationId xmlns:a16="http://schemas.microsoft.com/office/drawing/2014/main" id="{28794A1E-F8A8-4636-AD5D-3C66AE22FF7C}"/>
            </a:ext>
          </a:extLst>
        </xdr:cNvPr>
        <xdr:cNvSpPr txBox="1">
          <a:spLocks noChangeArrowheads="1"/>
        </xdr:cNvSpPr>
      </xdr:nvSpPr>
      <xdr:spPr bwMode="auto">
        <a:xfrm>
          <a:off x="4676775" y="33804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155</xdr:row>
      <xdr:rowOff>0</xdr:rowOff>
    </xdr:from>
    <xdr:ext cx="76200" cy="171450"/>
    <xdr:sp macro="" textlink="">
      <xdr:nvSpPr>
        <xdr:cNvPr id="3617" name="Text Box 43">
          <a:extLst>
            <a:ext uri="{FF2B5EF4-FFF2-40B4-BE49-F238E27FC236}">
              <a16:creationId xmlns:a16="http://schemas.microsoft.com/office/drawing/2014/main" id="{528E06AB-855B-4F91-B626-66B48C05AFB8}"/>
            </a:ext>
          </a:extLst>
        </xdr:cNvPr>
        <xdr:cNvSpPr txBox="1">
          <a:spLocks noChangeArrowheads="1"/>
        </xdr:cNvSpPr>
      </xdr:nvSpPr>
      <xdr:spPr bwMode="auto">
        <a:xfrm>
          <a:off x="4676775" y="33804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155</xdr:row>
      <xdr:rowOff>0</xdr:rowOff>
    </xdr:from>
    <xdr:ext cx="76200" cy="66675"/>
    <xdr:sp macro="" textlink="">
      <xdr:nvSpPr>
        <xdr:cNvPr id="3618" name="Text Box 68">
          <a:extLst>
            <a:ext uri="{FF2B5EF4-FFF2-40B4-BE49-F238E27FC236}">
              <a16:creationId xmlns:a16="http://schemas.microsoft.com/office/drawing/2014/main" id="{D04042F4-5103-4615-AEDB-91E5CE71F620}"/>
            </a:ext>
          </a:extLst>
        </xdr:cNvPr>
        <xdr:cNvSpPr txBox="1">
          <a:spLocks noChangeArrowheads="1"/>
        </xdr:cNvSpPr>
      </xdr:nvSpPr>
      <xdr:spPr bwMode="auto">
        <a:xfrm>
          <a:off x="3933825" y="33804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155</xdr:row>
      <xdr:rowOff>0</xdr:rowOff>
    </xdr:from>
    <xdr:ext cx="76200" cy="66675"/>
    <xdr:sp macro="" textlink="">
      <xdr:nvSpPr>
        <xdr:cNvPr id="3619" name="Text Box 69">
          <a:extLst>
            <a:ext uri="{FF2B5EF4-FFF2-40B4-BE49-F238E27FC236}">
              <a16:creationId xmlns:a16="http://schemas.microsoft.com/office/drawing/2014/main" id="{6F3E56E9-58B6-4C71-855E-97DA9FD82668}"/>
            </a:ext>
          </a:extLst>
        </xdr:cNvPr>
        <xdr:cNvSpPr txBox="1">
          <a:spLocks noChangeArrowheads="1"/>
        </xdr:cNvSpPr>
      </xdr:nvSpPr>
      <xdr:spPr bwMode="auto">
        <a:xfrm>
          <a:off x="3933825" y="33804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155</xdr:row>
      <xdr:rowOff>0</xdr:rowOff>
    </xdr:from>
    <xdr:ext cx="76200" cy="66675"/>
    <xdr:sp macro="" textlink="">
      <xdr:nvSpPr>
        <xdr:cNvPr id="3620" name="Text Box 70">
          <a:extLst>
            <a:ext uri="{FF2B5EF4-FFF2-40B4-BE49-F238E27FC236}">
              <a16:creationId xmlns:a16="http://schemas.microsoft.com/office/drawing/2014/main" id="{C4E18818-1736-4E13-8D4B-D9A3856206E8}"/>
            </a:ext>
          </a:extLst>
        </xdr:cNvPr>
        <xdr:cNvSpPr txBox="1">
          <a:spLocks noChangeArrowheads="1"/>
        </xdr:cNvSpPr>
      </xdr:nvSpPr>
      <xdr:spPr bwMode="auto">
        <a:xfrm>
          <a:off x="3933825" y="33804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155</xdr:row>
      <xdr:rowOff>0</xdr:rowOff>
    </xdr:from>
    <xdr:ext cx="76200" cy="66675"/>
    <xdr:sp macro="" textlink="">
      <xdr:nvSpPr>
        <xdr:cNvPr id="3621" name="Text Box 71">
          <a:extLst>
            <a:ext uri="{FF2B5EF4-FFF2-40B4-BE49-F238E27FC236}">
              <a16:creationId xmlns:a16="http://schemas.microsoft.com/office/drawing/2014/main" id="{859D6D80-677C-4D61-A613-EEBD6770BD30}"/>
            </a:ext>
          </a:extLst>
        </xdr:cNvPr>
        <xdr:cNvSpPr txBox="1">
          <a:spLocks noChangeArrowheads="1"/>
        </xdr:cNvSpPr>
      </xdr:nvSpPr>
      <xdr:spPr bwMode="auto">
        <a:xfrm>
          <a:off x="3933825" y="33804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155</xdr:row>
      <xdr:rowOff>0</xdr:rowOff>
    </xdr:from>
    <xdr:ext cx="76200" cy="66675"/>
    <xdr:sp macro="" textlink="">
      <xdr:nvSpPr>
        <xdr:cNvPr id="3622" name="Text Box 72">
          <a:extLst>
            <a:ext uri="{FF2B5EF4-FFF2-40B4-BE49-F238E27FC236}">
              <a16:creationId xmlns:a16="http://schemas.microsoft.com/office/drawing/2014/main" id="{982AB20F-13DD-4BF1-B51B-1071F4B135C7}"/>
            </a:ext>
          </a:extLst>
        </xdr:cNvPr>
        <xdr:cNvSpPr txBox="1">
          <a:spLocks noChangeArrowheads="1"/>
        </xdr:cNvSpPr>
      </xdr:nvSpPr>
      <xdr:spPr bwMode="auto">
        <a:xfrm>
          <a:off x="3933825" y="33804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155</xdr:row>
      <xdr:rowOff>0</xdr:rowOff>
    </xdr:from>
    <xdr:ext cx="76200" cy="66675"/>
    <xdr:sp macro="" textlink="">
      <xdr:nvSpPr>
        <xdr:cNvPr id="3623" name="Text Box 73">
          <a:extLst>
            <a:ext uri="{FF2B5EF4-FFF2-40B4-BE49-F238E27FC236}">
              <a16:creationId xmlns:a16="http://schemas.microsoft.com/office/drawing/2014/main" id="{90C0387C-275B-4AC5-A654-15DD5F8EB850}"/>
            </a:ext>
          </a:extLst>
        </xdr:cNvPr>
        <xdr:cNvSpPr txBox="1">
          <a:spLocks noChangeArrowheads="1"/>
        </xdr:cNvSpPr>
      </xdr:nvSpPr>
      <xdr:spPr bwMode="auto">
        <a:xfrm>
          <a:off x="3933825" y="33804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155</xdr:row>
      <xdr:rowOff>0</xdr:rowOff>
    </xdr:from>
    <xdr:ext cx="76200" cy="28575"/>
    <xdr:sp macro="" textlink="">
      <xdr:nvSpPr>
        <xdr:cNvPr id="3624" name="Text Box 46">
          <a:extLst>
            <a:ext uri="{FF2B5EF4-FFF2-40B4-BE49-F238E27FC236}">
              <a16:creationId xmlns:a16="http://schemas.microsoft.com/office/drawing/2014/main" id="{8B629708-BE2E-47C3-A2CE-67CC96E0752E}"/>
            </a:ext>
          </a:extLst>
        </xdr:cNvPr>
        <xdr:cNvSpPr txBox="1">
          <a:spLocks noChangeArrowheads="1"/>
        </xdr:cNvSpPr>
      </xdr:nvSpPr>
      <xdr:spPr bwMode="auto">
        <a:xfrm>
          <a:off x="3933825" y="33804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155</xdr:row>
      <xdr:rowOff>0</xdr:rowOff>
    </xdr:from>
    <xdr:ext cx="76200" cy="28575"/>
    <xdr:sp macro="" textlink="">
      <xdr:nvSpPr>
        <xdr:cNvPr id="3625" name="Text Box 43">
          <a:extLst>
            <a:ext uri="{FF2B5EF4-FFF2-40B4-BE49-F238E27FC236}">
              <a16:creationId xmlns:a16="http://schemas.microsoft.com/office/drawing/2014/main" id="{83E51C82-A563-40E8-A6DC-4BE313732E52}"/>
            </a:ext>
          </a:extLst>
        </xdr:cNvPr>
        <xdr:cNvSpPr txBox="1">
          <a:spLocks noChangeArrowheads="1"/>
        </xdr:cNvSpPr>
      </xdr:nvSpPr>
      <xdr:spPr bwMode="auto">
        <a:xfrm>
          <a:off x="3933825" y="33804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155</xdr:row>
      <xdr:rowOff>0</xdr:rowOff>
    </xdr:from>
    <xdr:ext cx="76200" cy="28575"/>
    <xdr:sp macro="" textlink="">
      <xdr:nvSpPr>
        <xdr:cNvPr id="3626" name="Text Box 46">
          <a:extLst>
            <a:ext uri="{FF2B5EF4-FFF2-40B4-BE49-F238E27FC236}">
              <a16:creationId xmlns:a16="http://schemas.microsoft.com/office/drawing/2014/main" id="{F42D8F3A-CFA8-420B-969C-8A705C180880}"/>
            </a:ext>
          </a:extLst>
        </xdr:cNvPr>
        <xdr:cNvSpPr txBox="1">
          <a:spLocks noChangeArrowheads="1"/>
        </xdr:cNvSpPr>
      </xdr:nvSpPr>
      <xdr:spPr bwMode="auto">
        <a:xfrm>
          <a:off x="3933825" y="33804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155</xdr:row>
      <xdr:rowOff>0</xdr:rowOff>
    </xdr:from>
    <xdr:ext cx="76200" cy="28575"/>
    <xdr:sp macro="" textlink="">
      <xdr:nvSpPr>
        <xdr:cNvPr id="3627" name="Text Box 43">
          <a:extLst>
            <a:ext uri="{FF2B5EF4-FFF2-40B4-BE49-F238E27FC236}">
              <a16:creationId xmlns:a16="http://schemas.microsoft.com/office/drawing/2014/main" id="{1E16B4B4-E8EC-4774-92F0-12F4C12DE60A}"/>
            </a:ext>
          </a:extLst>
        </xdr:cNvPr>
        <xdr:cNvSpPr txBox="1">
          <a:spLocks noChangeArrowheads="1"/>
        </xdr:cNvSpPr>
      </xdr:nvSpPr>
      <xdr:spPr bwMode="auto">
        <a:xfrm>
          <a:off x="3933825" y="33804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155</xdr:row>
      <xdr:rowOff>0</xdr:rowOff>
    </xdr:from>
    <xdr:ext cx="76200" cy="66675"/>
    <xdr:sp macro="" textlink="">
      <xdr:nvSpPr>
        <xdr:cNvPr id="3628" name="Text Box 68">
          <a:extLst>
            <a:ext uri="{FF2B5EF4-FFF2-40B4-BE49-F238E27FC236}">
              <a16:creationId xmlns:a16="http://schemas.microsoft.com/office/drawing/2014/main" id="{DE994BF0-6E00-4F54-A6E0-17702812DD70}"/>
            </a:ext>
          </a:extLst>
        </xdr:cNvPr>
        <xdr:cNvSpPr txBox="1">
          <a:spLocks noChangeArrowheads="1"/>
        </xdr:cNvSpPr>
      </xdr:nvSpPr>
      <xdr:spPr bwMode="auto">
        <a:xfrm>
          <a:off x="3933825" y="33804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155</xdr:row>
      <xdr:rowOff>0</xdr:rowOff>
    </xdr:from>
    <xdr:ext cx="76200" cy="66675"/>
    <xdr:sp macro="" textlink="">
      <xdr:nvSpPr>
        <xdr:cNvPr id="3629" name="Text Box 69">
          <a:extLst>
            <a:ext uri="{FF2B5EF4-FFF2-40B4-BE49-F238E27FC236}">
              <a16:creationId xmlns:a16="http://schemas.microsoft.com/office/drawing/2014/main" id="{44B2705E-DAB9-40BD-A1A0-DB3DB4A2C8AD}"/>
            </a:ext>
          </a:extLst>
        </xdr:cNvPr>
        <xdr:cNvSpPr txBox="1">
          <a:spLocks noChangeArrowheads="1"/>
        </xdr:cNvSpPr>
      </xdr:nvSpPr>
      <xdr:spPr bwMode="auto">
        <a:xfrm>
          <a:off x="3933825" y="33804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155</xdr:row>
      <xdr:rowOff>0</xdr:rowOff>
    </xdr:from>
    <xdr:ext cx="76200" cy="66675"/>
    <xdr:sp macro="" textlink="">
      <xdr:nvSpPr>
        <xdr:cNvPr id="3630" name="Text Box 70">
          <a:extLst>
            <a:ext uri="{FF2B5EF4-FFF2-40B4-BE49-F238E27FC236}">
              <a16:creationId xmlns:a16="http://schemas.microsoft.com/office/drawing/2014/main" id="{93C15247-3FFA-425D-AA6C-81A69075E2B2}"/>
            </a:ext>
          </a:extLst>
        </xdr:cNvPr>
        <xdr:cNvSpPr txBox="1">
          <a:spLocks noChangeArrowheads="1"/>
        </xdr:cNvSpPr>
      </xdr:nvSpPr>
      <xdr:spPr bwMode="auto">
        <a:xfrm>
          <a:off x="3933825" y="33804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155</xdr:row>
      <xdr:rowOff>0</xdr:rowOff>
    </xdr:from>
    <xdr:ext cx="76200" cy="66675"/>
    <xdr:sp macro="" textlink="">
      <xdr:nvSpPr>
        <xdr:cNvPr id="3631" name="Text Box 71">
          <a:extLst>
            <a:ext uri="{FF2B5EF4-FFF2-40B4-BE49-F238E27FC236}">
              <a16:creationId xmlns:a16="http://schemas.microsoft.com/office/drawing/2014/main" id="{289CE8A7-C6FB-4111-A9DD-17409A65AF6C}"/>
            </a:ext>
          </a:extLst>
        </xdr:cNvPr>
        <xdr:cNvSpPr txBox="1">
          <a:spLocks noChangeArrowheads="1"/>
        </xdr:cNvSpPr>
      </xdr:nvSpPr>
      <xdr:spPr bwMode="auto">
        <a:xfrm>
          <a:off x="3933825" y="33804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155</xdr:row>
      <xdr:rowOff>0</xdr:rowOff>
    </xdr:from>
    <xdr:ext cx="76200" cy="66675"/>
    <xdr:sp macro="" textlink="">
      <xdr:nvSpPr>
        <xdr:cNvPr id="3632" name="Text Box 72">
          <a:extLst>
            <a:ext uri="{FF2B5EF4-FFF2-40B4-BE49-F238E27FC236}">
              <a16:creationId xmlns:a16="http://schemas.microsoft.com/office/drawing/2014/main" id="{C224E119-0DB6-4491-B74E-533E537FB8E3}"/>
            </a:ext>
          </a:extLst>
        </xdr:cNvPr>
        <xdr:cNvSpPr txBox="1">
          <a:spLocks noChangeArrowheads="1"/>
        </xdr:cNvSpPr>
      </xdr:nvSpPr>
      <xdr:spPr bwMode="auto">
        <a:xfrm>
          <a:off x="3933825" y="33804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155</xdr:row>
      <xdr:rowOff>0</xdr:rowOff>
    </xdr:from>
    <xdr:ext cx="76200" cy="66675"/>
    <xdr:sp macro="" textlink="">
      <xdr:nvSpPr>
        <xdr:cNvPr id="3633" name="Text Box 73">
          <a:extLst>
            <a:ext uri="{FF2B5EF4-FFF2-40B4-BE49-F238E27FC236}">
              <a16:creationId xmlns:a16="http://schemas.microsoft.com/office/drawing/2014/main" id="{5B209F18-B7D5-4AE2-9F77-CB869E74EBD1}"/>
            </a:ext>
          </a:extLst>
        </xdr:cNvPr>
        <xdr:cNvSpPr txBox="1">
          <a:spLocks noChangeArrowheads="1"/>
        </xdr:cNvSpPr>
      </xdr:nvSpPr>
      <xdr:spPr bwMode="auto">
        <a:xfrm>
          <a:off x="3933825" y="33804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155</xdr:row>
      <xdr:rowOff>0</xdr:rowOff>
    </xdr:from>
    <xdr:ext cx="76200" cy="28575"/>
    <xdr:sp macro="" textlink="">
      <xdr:nvSpPr>
        <xdr:cNvPr id="3634" name="Text Box 46">
          <a:extLst>
            <a:ext uri="{FF2B5EF4-FFF2-40B4-BE49-F238E27FC236}">
              <a16:creationId xmlns:a16="http://schemas.microsoft.com/office/drawing/2014/main" id="{6A4874A3-F35D-49FA-BC3E-50D527F8CF84}"/>
            </a:ext>
          </a:extLst>
        </xdr:cNvPr>
        <xdr:cNvSpPr txBox="1">
          <a:spLocks noChangeArrowheads="1"/>
        </xdr:cNvSpPr>
      </xdr:nvSpPr>
      <xdr:spPr bwMode="auto">
        <a:xfrm>
          <a:off x="3933825" y="33804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155</xdr:row>
      <xdr:rowOff>0</xdr:rowOff>
    </xdr:from>
    <xdr:ext cx="76200" cy="28575"/>
    <xdr:sp macro="" textlink="">
      <xdr:nvSpPr>
        <xdr:cNvPr id="3635" name="Text Box 43">
          <a:extLst>
            <a:ext uri="{FF2B5EF4-FFF2-40B4-BE49-F238E27FC236}">
              <a16:creationId xmlns:a16="http://schemas.microsoft.com/office/drawing/2014/main" id="{E685E162-669D-4835-9011-6CA9E97868EE}"/>
            </a:ext>
          </a:extLst>
        </xdr:cNvPr>
        <xdr:cNvSpPr txBox="1">
          <a:spLocks noChangeArrowheads="1"/>
        </xdr:cNvSpPr>
      </xdr:nvSpPr>
      <xdr:spPr bwMode="auto">
        <a:xfrm>
          <a:off x="3933825" y="33804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155</xdr:row>
      <xdr:rowOff>0</xdr:rowOff>
    </xdr:from>
    <xdr:ext cx="76200" cy="28575"/>
    <xdr:sp macro="" textlink="">
      <xdr:nvSpPr>
        <xdr:cNvPr id="3636" name="Text Box 46">
          <a:extLst>
            <a:ext uri="{FF2B5EF4-FFF2-40B4-BE49-F238E27FC236}">
              <a16:creationId xmlns:a16="http://schemas.microsoft.com/office/drawing/2014/main" id="{95436EB2-668B-41CA-B51E-90A81A5112C8}"/>
            </a:ext>
          </a:extLst>
        </xdr:cNvPr>
        <xdr:cNvSpPr txBox="1">
          <a:spLocks noChangeArrowheads="1"/>
        </xdr:cNvSpPr>
      </xdr:nvSpPr>
      <xdr:spPr bwMode="auto">
        <a:xfrm>
          <a:off x="3933825" y="33804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155</xdr:row>
      <xdr:rowOff>0</xdr:rowOff>
    </xdr:from>
    <xdr:ext cx="76200" cy="28575"/>
    <xdr:sp macro="" textlink="">
      <xdr:nvSpPr>
        <xdr:cNvPr id="3637" name="Text Box 43">
          <a:extLst>
            <a:ext uri="{FF2B5EF4-FFF2-40B4-BE49-F238E27FC236}">
              <a16:creationId xmlns:a16="http://schemas.microsoft.com/office/drawing/2014/main" id="{5070ED77-8BAF-494E-819B-4BB85D8A180D}"/>
            </a:ext>
          </a:extLst>
        </xdr:cNvPr>
        <xdr:cNvSpPr txBox="1">
          <a:spLocks noChangeArrowheads="1"/>
        </xdr:cNvSpPr>
      </xdr:nvSpPr>
      <xdr:spPr bwMode="auto">
        <a:xfrm>
          <a:off x="3933825" y="33804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155</xdr:row>
      <xdr:rowOff>0</xdr:rowOff>
    </xdr:from>
    <xdr:ext cx="76200" cy="47625"/>
    <xdr:sp macro="" textlink="">
      <xdr:nvSpPr>
        <xdr:cNvPr id="3638" name="Text Box 68">
          <a:extLst>
            <a:ext uri="{FF2B5EF4-FFF2-40B4-BE49-F238E27FC236}">
              <a16:creationId xmlns:a16="http://schemas.microsoft.com/office/drawing/2014/main" id="{36EA65D0-73E7-4074-A489-83B69D69C457}"/>
            </a:ext>
          </a:extLst>
        </xdr:cNvPr>
        <xdr:cNvSpPr txBox="1">
          <a:spLocks noChangeArrowheads="1"/>
        </xdr:cNvSpPr>
      </xdr:nvSpPr>
      <xdr:spPr bwMode="auto">
        <a:xfrm>
          <a:off x="3933825" y="33804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155</xdr:row>
      <xdr:rowOff>0</xdr:rowOff>
    </xdr:from>
    <xdr:ext cx="76200" cy="47625"/>
    <xdr:sp macro="" textlink="">
      <xdr:nvSpPr>
        <xdr:cNvPr id="3639" name="Text Box 69">
          <a:extLst>
            <a:ext uri="{FF2B5EF4-FFF2-40B4-BE49-F238E27FC236}">
              <a16:creationId xmlns:a16="http://schemas.microsoft.com/office/drawing/2014/main" id="{3770E284-F882-4D13-9EF8-0BFAA3C42598}"/>
            </a:ext>
          </a:extLst>
        </xdr:cNvPr>
        <xdr:cNvSpPr txBox="1">
          <a:spLocks noChangeArrowheads="1"/>
        </xdr:cNvSpPr>
      </xdr:nvSpPr>
      <xdr:spPr bwMode="auto">
        <a:xfrm>
          <a:off x="3933825" y="33804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155</xdr:row>
      <xdr:rowOff>0</xdr:rowOff>
    </xdr:from>
    <xdr:ext cx="76200" cy="47625"/>
    <xdr:sp macro="" textlink="">
      <xdr:nvSpPr>
        <xdr:cNvPr id="3640" name="Text Box 70">
          <a:extLst>
            <a:ext uri="{FF2B5EF4-FFF2-40B4-BE49-F238E27FC236}">
              <a16:creationId xmlns:a16="http://schemas.microsoft.com/office/drawing/2014/main" id="{1839C21B-D238-4341-86C5-6BC2C79BEBA2}"/>
            </a:ext>
          </a:extLst>
        </xdr:cNvPr>
        <xdr:cNvSpPr txBox="1">
          <a:spLocks noChangeArrowheads="1"/>
        </xdr:cNvSpPr>
      </xdr:nvSpPr>
      <xdr:spPr bwMode="auto">
        <a:xfrm>
          <a:off x="3933825" y="33804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155</xdr:row>
      <xdr:rowOff>0</xdr:rowOff>
    </xdr:from>
    <xdr:ext cx="76200" cy="47625"/>
    <xdr:sp macro="" textlink="">
      <xdr:nvSpPr>
        <xdr:cNvPr id="3641" name="Text Box 71">
          <a:extLst>
            <a:ext uri="{FF2B5EF4-FFF2-40B4-BE49-F238E27FC236}">
              <a16:creationId xmlns:a16="http://schemas.microsoft.com/office/drawing/2014/main" id="{8DEEE658-BB55-4DDB-B6BF-8127A6790901}"/>
            </a:ext>
          </a:extLst>
        </xdr:cNvPr>
        <xdr:cNvSpPr txBox="1">
          <a:spLocks noChangeArrowheads="1"/>
        </xdr:cNvSpPr>
      </xdr:nvSpPr>
      <xdr:spPr bwMode="auto">
        <a:xfrm>
          <a:off x="3933825" y="33804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155</xdr:row>
      <xdr:rowOff>0</xdr:rowOff>
    </xdr:from>
    <xdr:ext cx="76200" cy="47625"/>
    <xdr:sp macro="" textlink="">
      <xdr:nvSpPr>
        <xdr:cNvPr id="3642" name="Text Box 72">
          <a:extLst>
            <a:ext uri="{FF2B5EF4-FFF2-40B4-BE49-F238E27FC236}">
              <a16:creationId xmlns:a16="http://schemas.microsoft.com/office/drawing/2014/main" id="{3E8DA98A-6D0B-4BD9-929E-75504062AA9B}"/>
            </a:ext>
          </a:extLst>
        </xdr:cNvPr>
        <xdr:cNvSpPr txBox="1">
          <a:spLocks noChangeArrowheads="1"/>
        </xdr:cNvSpPr>
      </xdr:nvSpPr>
      <xdr:spPr bwMode="auto">
        <a:xfrm>
          <a:off x="3933825" y="33804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155</xdr:row>
      <xdr:rowOff>0</xdr:rowOff>
    </xdr:from>
    <xdr:ext cx="76200" cy="47625"/>
    <xdr:sp macro="" textlink="">
      <xdr:nvSpPr>
        <xdr:cNvPr id="3643" name="Text Box 73">
          <a:extLst>
            <a:ext uri="{FF2B5EF4-FFF2-40B4-BE49-F238E27FC236}">
              <a16:creationId xmlns:a16="http://schemas.microsoft.com/office/drawing/2014/main" id="{1616B393-EC44-4B96-A70B-1B05FBA7AB3F}"/>
            </a:ext>
          </a:extLst>
        </xdr:cNvPr>
        <xdr:cNvSpPr txBox="1">
          <a:spLocks noChangeArrowheads="1"/>
        </xdr:cNvSpPr>
      </xdr:nvSpPr>
      <xdr:spPr bwMode="auto">
        <a:xfrm>
          <a:off x="3933825" y="33804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155</xdr:row>
      <xdr:rowOff>0</xdr:rowOff>
    </xdr:from>
    <xdr:ext cx="76200" cy="28575"/>
    <xdr:sp macro="" textlink="">
      <xdr:nvSpPr>
        <xdr:cNvPr id="3644" name="Text Box 46">
          <a:extLst>
            <a:ext uri="{FF2B5EF4-FFF2-40B4-BE49-F238E27FC236}">
              <a16:creationId xmlns:a16="http://schemas.microsoft.com/office/drawing/2014/main" id="{4CEF4AC2-21F7-4EA0-BA29-21CA1D2AD0F8}"/>
            </a:ext>
          </a:extLst>
        </xdr:cNvPr>
        <xdr:cNvSpPr txBox="1">
          <a:spLocks noChangeArrowheads="1"/>
        </xdr:cNvSpPr>
      </xdr:nvSpPr>
      <xdr:spPr bwMode="auto">
        <a:xfrm>
          <a:off x="3933825" y="33804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155</xdr:row>
      <xdr:rowOff>0</xdr:rowOff>
    </xdr:from>
    <xdr:ext cx="76200" cy="28575"/>
    <xdr:sp macro="" textlink="">
      <xdr:nvSpPr>
        <xdr:cNvPr id="3645" name="Text Box 43">
          <a:extLst>
            <a:ext uri="{FF2B5EF4-FFF2-40B4-BE49-F238E27FC236}">
              <a16:creationId xmlns:a16="http://schemas.microsoft.com/office/drawing/2014/main" id="{73931486-3C5F-40D3-9075-E4F055070667}"/>
            </a:ext>
          </a:extLst>
        </xdr:cNvPr>
        <xdr:cNvSpPr txBox="1">
          <a:spLocks noChangeArrowheads="1"/>
        </xdr:cNvSpPr>
      </xdr:nvSpPr>
      <xdr:spPr bwMode="auto">
        <a:xfrm>
          <a:off x="3933825" y="33804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155</xdr:row>
      <xdr:rowOff>0</xdr:rowOff>
    </xdr:from>
    <xdr:ext cx="76200" cy="28575"/>
    <xdr:sp macro="" textlink="">
      <xdr:nvSpPr>
        <xdr:cNvPr id="3646" name="Text Box 46">
          <a:extLst>
            <a:ext uri="{FF2B5EF4-FFF2-40B4-BE49-F238E27FC236}">
              <a16:creationId xmlns:a16="http://schemas.microsoft.com/office/drawing/2014/main" id="{0C7DD377-66A4-4A59-8B62-B9AE478F964A}"/>
            </a:ext>
          </a:extLst>
        </xdr:cNvPr>
        <xdr:cNvSpPr txBox="1">
          <a:spLocks noChangeArrowheads="1"/>
        </xdr:cNvSpPr>
      </xdr:nvSpPr>
      <xdr:spPr bwMode="auto">
        <a:xfrm>
          <a:off x="3933825" y="33804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155</xdr:row>
      <xdr:rowOff>0</xdr:rowOff>
    </xdr:from>
    <xdr:ext cx="76200" cy="28575"/>
    <xdr:sp macro="" textlink="">
      <xdr:nvSpPr>
        <xdr:cNvPr id="3647" name="Text Box 43">
          <a:extLst>
            <a:ext uri="{FF2B5EF4-FFF2-40B4-BE49-F238E27FC236}">
              <a16:creationId xmlns:a16="http://schemas.microsoft.com/office/drawing/2014/main" id="{91BDA638-AA6D-4BE1-858F-E96470833D73}"/>
            </a:ext>
          </a:extLst>
        </xdr:cNvPr>
        <xdr:cNvSpPr txBox="1">
          <a:spLocks noChangeArrowheads="1"/>
        </xdr:cNvSpPr>
      </xdr:nvSpPr>
      <xdr:spPr bwMode="auto">
        <a:xfrm>
          <a:off x="3933825" y="33804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155</xdr:row>
      <xdr:rowOff>0</xdr:rowOff>
    </xdr:from>
    <xdr:ext cx="76200" cy="171450"/>
    <xdr:sp macro="" textlink="">
      <xdr:nvSpPr>
        <xdr:cNvPr id="3648" name="Text Box 65">
          <a:extLst>
            <a:ext uri="{FF2B5EF4-FFF2-40B4-BE49-F238E27FC236}">
              <a16:creationId xmlns:a16="http://schemas.microsoft.com/office/drawing/2014/main" id="{7F0DE889-C7FE-4A83-8D2C-FA8141383FE5}"/>
            </a:ext>
          </a:extLst>
        </xdr:cNvPr>
        <xdr:cNvSpPr txBox="1">
          <a:spLocks noChangeArrowheads="1"/>
        </xdr:cNvSpPr>
      </xdr:nvSpPr>
      <xdr:spPr bwMode="auto">
        <a:xfrm>
          <a:off x="3933825" y="33804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155</xdr:row>
      <xdr:rowOff>0</xdr:rowOff>
    </xdr:from>
    <xdr:ext cx="76200" cy="171450"/>
    <xdr:sp macro="" textlink="">
      <xdr:nvSpPr>
        <xdr:cNvPr id="3649" name="Text Box 91">
          <a:extLst>
            <a:ext uri="{FF2B5EF4-FFF2-40B4-BE49-F238E27FC236}">
              <a16:creationId xmlns:a16="http://schemas.microsoft.com/office/drawing/2014/main" id="{091B40D2-EA32-4776-B997-A512931F8EB3}"/>
            </a:ext>
          </a:extLst>
        </xdr:cNvPr>
        <xdr:cNvSpPr txBox="1">
          <a:spLocks noChangeArrowheads="1"/>
        </xdr:cNvSpPr>
      </xdr:nvSpPr>
      <xdr:spPr bwMode="auto">
        <a:xfrm>
          <a:off x="3933825" y="33804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155</xdr:row>
      <xdr:rowOff>0</xdr:rowOff>
    </xdr:from>
    <xdr:ext cx="76200" cy="171450"/>
    <xdr:sp macro="" textlink="">
      <xdr:nvSpPr>
        <xdr:cNvPr id="3650" name="Text Box 65">
          <a:extLst>
            <a:ext uri="{FF2B5EF4-FFF2-40B4-BE49-F238E27FC236}">
              <a16:creationId xmlns:a16="http://schemas.microsoft.com/office/drawing/2014/main" id="{FF960BE7-00D1-4474-83BD-B1C39DA4C205}"/>
            </a:ext>
          </a:extLst>
        </xdr:cNvPr>
        <xdr:cNvSpPr txBox="1">
          <a:spLocks noChangeArrowheads="1"/>
        </xdr:cNvSpPr>
      </xdr:nvSpPr>
      <xdr:spPr bwMode="auto">
        <a:xfrm>
          <a:off x="3933825" y="33804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155</xdr:row>
      <xdr:rowOff>0</xdr:rowOff>
    </xdr:from>
    <xdr:ext cx="76200" cy="171450"/>
    <xdr:sp macro="" textlink="">
      <xdr:nvSpPr>
        <xdr:cNvPr id="3651" name="Text Box 91">
          <a:extLst>
            <a:ext uri="{FF2B5EF4-FFF2-40B4-BE49-F238E27FC236}">
              <a16:creationId xmlns:a16="http://schemas.microsoft.com/office/drawing/2014/main" id="{DA5FD412-05C5-460E-A9AE-1BCB0BCB9037}"/>
            </a:ext>
          </a:extLst>
        </xdr:cNvPr>
        <xdr:cNvSpPr txBox="1">
          <a:spLocks noChangeArrowheads="1"/>
        </xdr:cNvSpPr>
      </xdr:nvSpPr>
      <xdr:spPr bwMode="auto">
        <a:xfrm>
          <a:off x="3933825" y="33804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155</xdr:row>
      <xdr:rowOff>0</xdr:rowOff>
    </xdr:from>
    <xdr:ext cx="76200" cy="171450"/>
    <xdr:sp macro="" textlink="">
      <xdr:nvSpPr>
        <xdr:cNvPr id="3652" name="Text Box 46">
          <a:extLst>
            <a:ext uri="{FF2B5EF4-FFF2-40B4-BE49-F238E27FC236}">
              <a16:creationId xmlns:a16="http://schemas.microsoft.com/office/drawing/2014/main" id="{22DF527B-9D50-466E-8DB1-DC709E5A9E78}"/>
            </a:ext>
          </a:extLst>
        </xdr:cNvPr>
        <xdr:cNvSpPr txBox="1">
          <a:spLocks noChangeArrowheads="1"/>
        </xdr:cNvSpPr>
      </xdr:nvSpPr>
      <xdr:spPr bwMode="auto">
        <a:xfrm>
          <a:off x="4676775" y="33804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155</xdr:row>
      <xdr:rowOff>0</xdr:rowOff>
    </xdr:from>
    <xdr:ext cx="76200" cy="171450"/>
    <xdr:sp macro="" textlink="">
      <xdr:nvSpPr>
        <xdr:cNvPr id="3653" name="Text Box 43">
          <a:extLst>
            <a:ext uri="{FF2B5EF4-FFF2-40B4-BE49-F238E27FC236}">
              <a16:creationId xmlns:a16="http://schemas.microsoft.com/office/drawing/2014/main" id="{3899D27C-A389-4A58-9B5B-02E50AA57877}"/>
            </a:ext>
          </a:extLst>
        </xdr:cNvPr>
        <xdr:cNvSpPr txBox="1">
          <a:spLocks noChangeArrowheads="1"/>
        </xdr:cNvSpPr>
      </xdr:nvSpPr>
      <xdr:spPr bwMode="auto">
        <a:xfrm>
          <a:off x="4676775" y="33804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155</xdr:row>
      <xdr:rowOff>0</xdr:rowOff>
    </xdr:from>
    <xdr:ext cx="76200" cy="66675"/>
    <xdr:sp macro="" textlink="">
      <xdr:nvSpPr>
        <xdr:cNvPr id="3654" name="Text Box 68">
          <a:extLst>
            <a:ext uri="{FF2B5EF4-FFF2-40B4-BE49-F238E27FC236}">
              <a16:creationId xmlns:a16="http://schemas.microsoft.com/office/drawing/2014/main" id="{BA94063B-D2B8-40BA-B678-3E8DC9E6661F}"/>
            </a:ext>
          </a:extLst>
        </xdr:cNvPr>
        <xdr:cNvSpPr txBox="1">
          <a:spLocks noChangeArrowheads="1"/>
        </xdr:cNvSpPr>
      </xdr:nvSpPr>
      <xdr:spPr bwMode="auto">
        <a:xfrm>
          <a:off x="3933825" y="33804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155</xdr:row>
      <xdr:rowOff>0</xdr:rowOff>
    </xdr:from>
    <xdr:ext cx="76200" cy="66675"/>
    <xdr:sp macro="" textlink="">
      <xdr:nvSpPr>
        <xdr:cNvPr id="3655" name="Text Box 69">
          <a:extLst>
            <a:ext uri="{FF2B5EF4-FFF2-40B4-BE49-F238E27FC236}">
              <a16:creationId xmlns:a16="http://schemas.microsoft.com/office/drawing/2014/main" id="{0C42C222-2281-4D9F-BE4D-F7D119146F31}"/>
            </a:ext>
          </a:extLst>
        </xdr:cNvPr>
        <xdr:cNvSpPr txBox="1">
          <a:spLocks noChangeArrowheads="1"/>
        </xdr:cNvSpPr>
      </xdr:nvSpPr>
      <xdr:spPr bwMode="auto">
        <a:xfrm>
          <a:off x="3933825" y="33804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155</xdr:row>
      <xdr:rowOff>0</xdr:rowOff>
    </xdr:from>
    <xdr:ext cx="76200" cy="66675"/>
    <xdr:sp macro="" textlink="">
      <xdr:nvSpPr>
        <xdr:cNvPr id="3656" name="Text Box 70">
          <a:extLst>
            <a:ext uri="{FF2B5EF4-FFF2-40B4-BE49-F238E27FC236}">
              <a16:creationId xmlns:a16="http://schemas.microsoft.com/office/drawing/2014/main" id="{C4AD2EC1-80CD-407A-82FD-9290C83BF88C}"/>
            </a:ext>
          </a:extLst>
        </xdr:cNvPr>
        <xdr:cNvSpPr txBox="1">
          <a:spLocks noChangeArrowheads="1"/>
        </xdr:cNvSpPr>
      </xdr:nvSpPr>
      <xdr:spPr bwMode="auto">
        <a:xfrm>
          <a:off x="3933825" y="33804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155</xdr:row>
      <xdr:rowOff>0</xdr:rowOff>
    </xdr:from>
    <xdr:ext cx="76200" cy="66675"/>
    <xdr:sp macro="" textlink="">
      <xdr:nvSpPr>
        <xdr:cNvPr id="3657" name="Text Box 71">
          <a:extLst>
            <a:ext uri="{FF2B5EF4-FFF2-40B4-BE49-F238E27FC236}">
              <a16:creationId xmlns:a16="http://schemas.microsoft.com/office/drawing/2014/main" id="{2BFD92FE-3D70-44E7-8BCC-B61C3B043090}"/>
            </a:ext>
          </a:extLst>
        </xdr:cNvPr>
        <xdr:cNvSpPr txBox="1">
          <a:spLocks noChangeArrowheads="1"/>
        </xdr:cNvSpPr>
      </xdr:nvSpPr>
      <xdr:spPr bwMode="auto">
        <a:xfrm>
          <a:off x="3933825" y="33804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155</xdr:row>
      <xdr:rowOff>0</xdr:rowOff>
    </xdr:from>
    <xdr:ext cx="76200" cy="66675"/>
    <xdr:sp macro="" textlink="">
      <xdr:nvSpPr>
        <xdr:cNvPr id="3658" name="Text Box 72">
          <a:extLst>
            <a:ext uri="{FF2B5EF4-FFF2-40B4-BE49-F238E27FC236}">
              <a16:creationId xmlns:a16="http://schemas.microsoft.com/office/drawing/2014/main" id="{227A41F8-A65D-4575-AD19-868F2B47B914}"/>
            </a:ext>
          </a:extLst>
        </xdr:cNvPr>
        <xdr:cNvSpPr txBox="1">
          <a:spLocks noChangeArrowheads="1"/>
        </xdr:cNvSpPr>
      </xdr:nvSpPr>
      <xdr:spPr bwMode="auto">
        <a:xfrm>
          <a:off x="3933825" y="33804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155</xdr:row>
      <xdr:rowOff>0</xdr:rowOff>
    </xdr:from>
    <xdr:ext cx="76200" cy="66675"/>
    <xdr:sp macro="" textlink="">
      <xdr:nvSpPr>
        <xdr:cNvPr id="3659" name="Text Box 73">
          <a:extLst>
            <a:ext uri="{FF2B5EF4-FFF2-40B4-BE49-F238E27FC236}">
              <a16:creationId xmlns:a16="http://schemas.microsoft.com/office/drawing/2014/main" id="{4F82C344-C309-415C-AFDE-3CFAF92CE4E4}"/>
            </a:ext>
          </a:extLst>
        </xdr:cNvPr>
        <xdr:cNvSpPr txBox="1">
          <a:spLocks noChangeArrowheads="1"/>
        </xdr:cNvSpPr>
      </xdr:nvSpPr>
      <xdr:spPr bwMode="auto">
        <a:xfrm>
          <a:off x="3933825" y="33804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155</xdr:row>
      <xdr:rowOff>0</xdr:rowOff>
    </xdr:from>
    <xdr:ext cx="76200" cy="28575"/>
    <xdr:sp macro="" textlink="">
      <xdr:nvSpPr>
        <xdr:cNvPr id="3660" name="Text Box 46">
          <a:extLst>
            <a:ext uri="{FF2B5EF4-FFF2-40B4-BE49-F238E27FC236}">
              <a16:creationId xmlns:a16="http://schemas.microsoft.com/office/drawing/2014/main" id="{F2EE1CEC-3839-448E-8C87-2FC841421F0D}"/>
            </a:ext>
          </a:extLst>
        </xdr:cNvPr>
        <xdr:cNvSpPr txBox="1">
          <a:spLocks noChangeArrowheads="1"/>
        </xdr:cNvSpPr>
      </xdr:nvSpPr>
      <xdr:spPr bwMode="auto">
        <a:xfrm>
          <a:off x="3933825" y="33804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155</xdr:row>
      <xdr:rowOff>0</xdr:rowOff>
    </xdr:from>
    <xdr:ext cx="76200" cy="28575"/>
    <xdr:sp macro="" textlink="">
      <xdr:nvSpPr>
        <xdr:cNvPr id="3661" name="Text Box 43">
          <a:extLst>
            <a:ext uri="{FF2B5EF4-FFF2-40B4-BE49-F238E27FC236}">
              <a16:creationId xmlns:a16="http://schemas.microsoft.com/office/drawing/2014/main" id="{E394DAC9-0153-4376-BA43-03D086302E8A}"/>
            </a:ext>
          </a:extLst>
        </xdr:cNvPr>
        <xdr:cNvSpPr txBox="1">
          <a:spLocks noChangeArrowheads="1"/>
        </xdr:cNvSpPr>
      </xdr:nvSpPr>
      <xdr:spPr bwMode="auto">
        <a:xfrm>
          <a:off x="3933825" y="33804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155</xdr:row>
      <xdr:rowOff>0</xdr:rowOff>
    </xdr:from>
    <xdr:ext cx="76200" cy="28575"/>
    <xdr:sp macro="" textlink="">
      <xdr:nvSpPr>
        <xdr:cNvPr id="3662" name="Text Box 46">
          <a:extLst>
            <a:ext uri="{FF2B5EF4-FFF2-40B4-BE49-F238E27FC236}">
              <a16:creationId xmlns:a16="http://schemas.microsoft.com/office/drawing/2014/main" id="{47AB9426-156F-4AEA-938A-10C7DC51000F}"/>
            </a:ext>
          </a:extLst>
        </xdr:cNvPr>
        <xdr:cNvSpPr txBox="1">
          <a:spLocks noChangeArrowheads="1"/>
        </xdr:cNvSpPr>
      </xdr:nvSpPr>
      <xdr:spPr bwMode="auto">
        <a:xfrm>
          <a:off x="3933825" y="33804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155</xdr:row>
      <xdr:rowOff>0</xdr:rowOff>
    </xdr:from>
    <xdr:ext cx="76200" cy="28575"/>
    <xdr:sp macro="" textlink="">
      <xdr:nvSpPr>
        <xdr:cNvPr id="3663" name="Text Box 43">
          <a:extLst>
            <a:ext uri="{FF2B5EF4-FFF2-40B4-BE49-F238E27FC236}">
              <a16:creationId xmlns:a16="http://schemas.microsoft.com/office/drawing/2014/main" id="{D508B4A7-0D41-488D-BF2B-505E27C8099E}"/>
            </a:ext>
          </a:extLst>
        </xdr:cNvPr>
        <xdr:cNvSpPr txBox="1">
          <a:spLocks noChangeArrowheads="1"/>
        </xdr:cNvSpPr>
      </xdr:nvSpPr>
      <xdr:spPr bwMode="auto">
        <a:xfrm>
          <a:off x="3933825" y="33804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155</xdr:row>
      <xdr:rowOff>0</xdr:rowOff>
    </xdr:from>
    <xdr:ext cx="76200" cy="66675"/>
    <xdr:sp macro="" textlink="">
      <xdr:nvSpPr>
        <xdr:cNvPr id="3664" name="Text Box 68">
          <a:extLst>
            <a:ext uri="{FF2B5EF4-FFF2-40B4-BE49-F238E27FC236}">
              <a16:creationId xmlns:a16="http://schemas.microsoft.com/office/drawing/2014/main" id="{6F8A284C-7C20-4E41-A679-DE0D5811D478}"/>
            </a:ext>
          </a:extLst>
        </xdr:cNvPr>
        <xdr:cNvSpPr txBox="1">
          <a:spLocks noChangeArrowheads="1"/>
        </xdr:cNvSpPr>
      </xdr:nvSpPr>
      <xdr:spPr bwMode="auto">
        <a:xfrm>
          <a:off x="3933825" y="33804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155</xdr:row>
      <xdr:rowOff>0</xdr:rowOff>
    </xdr:from>
    <xdr:ext cx="76200" cy="66675"/>
    <xdr:sp macro="" textlink="">
      <xdr:nvSpPr>
        <xdr:cNvPr id="3665" name="Text Box 69">
          <a:extLst>
            <a:ext uri="{FF2B5EF4-FFF2-40B4-BE49-F238E27FC236}">
              <a16:creationId xmlns:a16="http://schemas.microsoft.com/office/drawing/2014/main" id="{5A2ECB48-F0CE-47D7-AF41-4EBB9C72F6DA}"/>
            </a:ext>
          </a:extLst>
        </xdr:cNvPr>
        <xdr:cNvSpPr txBox="1">
          <a:spLocks noChangeArrowheads="1"/>
        </xdr:cNvSpPr>
      </xdr:nvSpPr>
      <xdr:spPr bwMode="auto">
        <a:xfrm>
          <a:off x="3933825" y="33804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155</xdr:row>
      <xdr:rowOff>0</xdr:rowOff>
    </xdr:from>
    <xdr:ext cx="76200" cy="66675"/>
    <xdr:sp macro="" textlink="">
      <xdr:nvSpPr>
        <xdr:cNvPr id="3666" name="Text Box 70">
          <a:extLst>
            <a:ext uri="{FF2B5EF4-FFF2-40B4-BE49-F238E27FC236}">
              <a16:creationId xmlns:a16="http://schemas.microsoft.com/office/drawing/2014/main" id="{4E461E19-52E2-4C82-BB8E-C15B042497A0}"/>
            </a:ext>
          </a:extLst>
        </xdr:cNvPr>
        <xdr:cNvSpPr txBox="1">
          <a:spLocks noChangeArrowheads="1"/>
        </xdr:cNvSpPr>
      </xdr:nvSpPr>
      <xdr:spPr bwMode="auto">
        <a:xfrm>
          <a:off x="3933825" y="33804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155</xdr:row>
      <xdr:rowOff>0</xdr:rowOff>
    </xdr:from>
    <xdr:ext cx="76200" cy="66675"/>
    <xdr:sp macro="" textlink="">
      <xdr:nvSpPr>
        <xdr:cNvPr id="3667" name="Text Box 71">
          <a:extLst>
            <a:ext uri="{FF2B5EF4-FFF2-40B4-BE49-F238E27FC236}">
              <a16:creationId xmlns:a16="http://schemas.microsoft.com/office/drawing/2014/main" id="{E0C3EB71-0A3A-4526-BC9F-34578F2B684C}"/>
            </a:ext>
          </a:extLst>
        </xdr:cNvPr>
        <xdr:cNvSpPr txBox="1">
          <a:spLocks noChangeArrowheads="1"/>
        </xdr:cNvSpPr>
      </xdr:nvSpPr>
      <xdr:spPr bwMode="auto">
        <a:xfrm>
          <a:off x="3933825" y="33804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155</xdr:row>
      <xdr:rowOff>0</xdr:rowOff>
    </xdr:from>
    <xdr:ext cx="76200" cy="66675"/>
    <xdr:sp macro="" textlink="">
      <xdr:nvSpPr>
        <xdr:cNvPr id="3668" name="Text Box 72">
          <a:extLst>
            <a:ext uri="{FF2B5EF4-FFF2-40B4-BE49-F238E27FC236}">
              <a16:creationId xmlns:a16="http://schemas.microsoft.com/office/drawing/2014/main" id="{044CD065-8B88-4B89-BAB7-4162661A1A15}"/>
            </a:ext>
          </a:extLst>
        </xdr:cNvPr>
        <xdr:cNvSpPr txBox="1">
          <a:spLocks noChangeArrowheads="1"/>
        </xdr:cNvSpPr>
      </xdr:nvSpPr>
      <xdr:spPr bwMode="auto">
        <a:xfrm>
          <a:off x="3933825" y="33804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155</xdr:row>
      <xdr:rowOff>0</xdr:rowOff>
    </xdr:from>
    <xdr:ext cx="76200" cy="66675"/>
    <xdr:sp macro="" textlink="">
      <xdr:nvSpPr>
        <xdr:cNvPr id="3669" name="Text Box 73">
          <a:extLst>
            <a:ext uri="{FF2B5EF4-FFF2-40B4-BE49-F238E27FC236}">
              <a16:creationId xmlns:a16="http://schemas.microsoft.com/office/drawing/2014/main" id="{7568F5DB-06BB-417A-A545-ED1B44C95331}"/>
            </a:ext>
          </a:extLst>
        </xdr:cNvPr>
        <xdr:cNvSpPr txBox="1">
          <a:spLocks noChangeArrowheads="1"/>
        </xdr:cNvSpPr>
      </xdr:nvSpPr>
      <xdr:spPr bwMode="auto">
        <a:xfrm>
          <a:off x="3933825" y="33804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155</xdr:row>
      <xdr:rowOff>0</xdr:rowOff>
    </xdr:from>
    <xdr:ext cx="76200" cy="28575"/>
    <xdr:sp macro="" textlink="">
      <xdr:nvSpPr>
        <xdr:cNvPr id="3670" name="Text Box 46">
          <a:extLst>
            <a:ext uri="{FF2B5EF4-FFF2-40B4-BE49-F238E27FC236}">
              <a16:creationId xmlns:a16="http://schemas.microsoft.com/office/drawing/2014/main" id="{937368CB-C821-4F39-8AEF-2B55DD2C96B9}"/>
            </a:ext>
          </a:extLst>
        </xdr:cNvPr>
        <xdr:cNvSpPr txBox="1">
          <a:spLocks noChangeArrowheads="1"/>
        </xdr:cNvSpPr>
      </xdr:nvSpPr>
      <xdr:spPr bwMode="auto">
        <a:xfrm>
          <a:off x="3933825" y="33804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155</xdr:row>
      <xdr:rowOff>0</xdr:rowOff>
    </xdr:from>
    <xdr:ext cx="76200" cy="28575"/>
    <xdr:sp macro="" textlink="">
      <xdr:nvSpPr>
        <xdr:cNvPr id="3671" name="Text Box 43">
          <a:extLst>
            <a:ext uri="{FF2B5EF4-FFF2-40B4-BE49-F238E27FC236}">
              <a16:creationId xmlns:a16="http://schemas.microsoft.com/office/drawing/2014/main" id="{801050B4-3B72-45C7-876E-18091453A742}"/>
            </a:ext>
          </a:extLst>
        </xdr:cNvPr>
        <xdr:cNvSpPr txBox="1">
          <a:spLocks noChangeArrowheads="1"/>
        </xdr:cNvSpPr>
      </xdr:nvSpPr>
      <xdr:spPr bwMode="auto">
        <a:xfrm>
          <a:off x="3933825" y="33804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155</xdr:row>
      <xdr:rowOff>0</xdr:rowOff>
    </xdr:from>
    <xdr:ext cx="76200" cy="28575"/>
    <xdr:sp macro="" textlink="">
      <xdr:nvSpPr>
        <xdr:cNvPr id="3672" name="Text Box 46">
          <a:extLst>
            <a:ext uri="{FF2B5EF4-FFF2-40B4-BE49-F238E27FC236}">
              <a16:creationId xmlns:a16="http://schemas.microsoft.com/office/drawing/2014/main" id="{7031CE07-183F-441A-A7F8-720E7A0BCB52}"/>
            </a:ext>
          </a:extLst>
        </xdr:cNvPr>
        <xdr:cNvSpPr txBox="1">
          <a:spLocks noChangeArrowheads="1"/>
        </xdr:cNvSpPr>
      </xdr:nvSpPr>
      <xdr:spPr bwMode="auto">
        <a:xfrm>
          <a:off x="3933825" y="33804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155</xdr:row>
      <xdr:rowOff>0</xdr:rowOff>
    </xdr:from>
    <xdr:ext cx="76200" cy="47625"/>
    <xdr:sp macro="" textlink="">
      <xdr:nvSpPr>
        <xdr:cNvPr id="3673" name="Text Box 68">
          <a:extLst>
            <a:ext uri="{FF2B5EF4-FFF2-40B4-BE49-F238E27FC236}">
              <a16:creationId xmlns:a16="http://schemas.microsoft.com/office/drawing/2014/main" id="{EA08BA32-C9FD-4A09-A4EF-99CF076C37E7}"/>
            </a:ext>
          </a:extLst>
        </xdr:cNvPr>
        <xdr:cNvSpPr txBox="1">
          <a:spLocks noChangeArrowheads="1"/>
        </xdr:cNvSpPr>
      </xdr:nvSpPr>
      <xdr:spPr bwMode="auto">
        <a:xfrm>
          <a:off x="3933825" y="33804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155</xdr:row>
      <xdr:rowOff>0</xdr:rowOff>
    </xdr:from>
    <xdr:ext cx="76200" cy="47625"/>
    <xdr:sp macro="" textlink="">
      <xdr:nvSpPr>
        <xdr:cNvPr id="3674" name="Text Box 69">
          <a:extLst>
            <a:ext uri="{FF2B5EF4-FFF2-40B4-BE49-F238E27FC236}">
              <a16:creationId xmlns:a16="http://schemas.microsoft.com/office/drawing/2014/main" id="{6F86B43A-15DB-4366-B967-EFABDBC5A827}"/>
            </a:ext>
          </a:extLst>
        </xdr:cNvPr>
        <xdr:cNvSpPr txBox="1">
          <a:spLocks noChangeArrowheads="1"/>
        </xdr:cNvSpPr>
      </xdr:nvSpPr>
      <xdr:spPr bwMode="auto">
        <a:xfrm>
          <a:off x="3933825" y="33804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155</xdr:row>
      <xdr:rowOff>0</xdr:rowOff>
    </xdr:from>
    <xdr:ext cx="76200" cy="47625"/>
    <xdr:sp macro="" textlink="">
      <xdr:nvSpPr>
        <xdr:cNvPr id="3675" name="Text Box 70">
          <a:extLst>
            <a:ext uri="{FF2B5EF4-FFF2-40B4-BE49-F238E27FC236}">
              <a16:creationId xmlns:a16="http://schemas.microsoft.com/office/drawing/2014/main" id="{4D39C2CE-10A0-44C4-8E92-CC050A9D84B3}"/>
            </a:ext>
          </a:extLst>
        </xdr:cNvPr>
        <xdr:cNvSpPr txBox="1">
          <a:spLocks noChangeArrowheads="1"/>
        </xdr:cNvSpPr>
      </xdr:nvSpPr>
      <xdr:spPr bwMode="auto">
        <a:xfrm>
          <a:off x="3933825" y="33804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155</xdr:row>
      <xdr:rowOff>0</xdr:rowOff>
    </xdr:from>
    <xdr:ext cx="76200" cy="47625"/>
    <xdr:sp macro="" textlink="">
      <xdr:nvSpPr>
        <xdr:cNvPr id="3676" name="Text Box 71">
          <a:extLst>
            <a:ext uri="{FF2B5EF4-FFF2-40B4-BE49-F238E27FC236}">
              <a16:creationId xmlns:a16="http://schemas.microsoft.com/office/drawing/2014/main" id="{E60FFEB2-5080-49B4-8B78-3CE6A6C15248}"/>
            </a:ext>
          </a:extLst>
        </xdr:cNvPr>
        <xdr:cNvSpPr txBox="1">
          <a:spLocks noChangeArrowheads="1"/>
        </xdr:cNvSpPr>
      </xdr:nvSpPr>
      <xdr:spPr bwMode="auto">
        <a:xfrm>
          <a:off x="3933825" y="33804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155</xdr:row>
      <xdr:rowOff>0</xdr:rowOff>
    </xdr:from>
    <xdr:ext cx="76200" cy="47625"/>
    <xdr:sp macro="" textlink="">
      <xdr:nvSpPr>
        <xdr:cNvPr id="3677" name="Text Box 72">
          <a:extLst>
            <a:ext uri="{FF2B5EF4-FFF2-40B4-BE49-F238E27FC236}">
              <a16:creationId xmlns:a16="http://schemas.microsoft.com/office/drawing/2014/main" id="{0752CAAD-18E0-41E3-86E4-9238F242C5E4}"/>
            </a:ext>
          </a:extLst>
        </xdr:cNvPr>
        <xdr:cNvSpPr txBox="1">
          <a:spLocks noChangeArrowheads="1"/>
        </xdr:cNvSpPr>
      </xdr:nvSpPr>
      <xdr:spPr bwMode="auto">
        <a:xfrm>
          <a:off x="3933825" y="33804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155</xdr:row>
      <xdr:rowOff>0</xdr:rowOff>
    </xdr:from>
    <xdr:ext cx="76200" cy="47625"/>
    <xdr:sp macro="" textlink="">
      <xdr:nvSpPr>
        <xdr:cNvPr id="3678" name="Text Box 73">
          <a:extLst>
            <a:ext uri="{FF2B5EF4-FFF2-40B4-BE49-F238E27FC236}">
              <a16:creationId xmlns:a16="http://schemas.microsoft.com/office/drawing/2014/main" id="{E880AFAA-70AF-462C-AF92-813F7B2002E0}"/>
            </a:ext>
          </a:extLst>
        </xdr:cNvPr>
        <xdr:cNvSpPr txBox="1">
          <a:spLocks noChangeArrowheads="1"/>
        </xdr:cNvSpPr>
      </xdr:nvSpPr>
      <xdr:spPr bwMode="auto">
        <a:xfrm>
          <a:off x="3933825" y="33804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155</xdr:row>
      <xdr:rowOff>0</xdr:rowOff>
    </xdr:from>
    <xdr:ext cx="76200" cy="28575"/>
    <xdr:sp macro="" textlink="">
      <xdr:nvSpPr>
        <xdr:cNvPr id="3679" name="Text Box 46">
          <a:extLst>
            <a:ext uri="{FF2B5EF4-FFF2-40B4-BE49-F238E27FC236}">
              <a16:creationId xmlns:a16="http://schemas.microsoft.com/office/drawing/2014/main" id="{02156076-D203-4FBF-A7D3-46CC993BC9E6}"/>
            </a:ext>
          </a:extLst>
        </xdr:cNvPr>
        <xdr:cNvSpPr txBox="1">
          <a:spLocks noChangeArrowheads="1"/>
        </xdr:cNvSpPr>
      </xdr:nvSpPr>
      <xdr:spPr bwMode="auto">
        <a:xfrm>
          <a:off x="3933825" y="33804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155</xdr:row>
      <xdr:rowOff>0</xdr:rowOff>
    </xdr:from>
    <xdr:ext cx="76200" cy="28575"/>
    <xdr:sp macro="" textlink="">
      <xdr:nvSpPr>
        <xdr:cNvPr id="3680" name="Text Box 43">
          <a:extLst>
            <a:ext uri="{FF2B5EF4-FFF2-40B4-BE49-F238E27FC236}">
              <a16:creationId xmlns:a16="http://schemas.microsoft.com/office/drawing/2014/main" id="{60E44C6D-812E-49DC-B8FD-1C7148008FA8}"/>
            </a:ext>
          </a:extLst>
        </xdr:cNvPr>
        <xdr:cNvSpPr txBox="1">
          <a:spLocks noChangeArrowheads="1"/>
        </xdr:cNvSpPr>
      </xdr:nvSpPr>
      <xdr:spPr bwMode="auto">
        <a:xfrm>
          <a:off x="3933825" y="33804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155</xdr:row>
      <xdr:rowOff>0</xdr:rowOff>
    </xdr:from>
    <xdr:ext cx="76200" cy="28575"/>
    <xdr:sp macro="" textlink="">
      <xdr:nvSpPr>
        <xdr:cNvPr id="3681" name="Text Box 46">
          <a:extLst>
            <a:ext uri="{FF2B5EF4-FFF2-40B4-BE49-F238E27FC236}">
              <a16:creationId xmlns:a16="http://schemas.microsoft.com/office/drawing/2014/main" id="{95A24D74-D508-43B3-8842-AF8021FBAD54}"/>
            </a:ext>
          </a:extLst>
        </xdr:cNvPr>
        <xdr:cNvSpPr txBox="1">
          <a:spLocks noChangeArrowheads="1"/>
        </xdr:cNvSpPr>
      </xdr:nvSpPr>
      <xdr:spPr bwMode="auto">
        <a:xfrm>
          <a:off x="3933825" y="33804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155</xdr:row>
      <xdr:rowOff>0</xdr:rowOff>
    </xdr:from>
    <xdr:ext cx="76200" cy="28575"/>
    <xdr:sp macro="" textlink="">
      <xdr:nvSpPr>
        <xdr:cNvPr id="3682" name="Text Box 43">
          <a:extLst>
            <a:ext uri="{FF2B5EF4-FFF2-40B4-BE49-F238E27FC236}">
              <a16:creationId xmlns:a16="http://schemas.microsoft.com/office/drawing/2014/main" id="{08F03928-C528-40A2-9AA1-500B1B90D552}"/>
            </a:ext>
          </a:extLst>
        </xdr:cNvPr>
        <xdr:cNvSpPr txBox="1">
          <a:spLocks noChangeArrowheads="1"/>
        </xdr:cNvSpPr>
      </xdr:nvSpPr>
      <xdr:spPr bwMode="auto">
        <a:xfrm>
          <a:off x="3933825" y="33804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155</xdr:row>
      <xdr:rowOff>0</xdr:rowOff>
    </xdr:from>
    <xdr:ext cx="0" cy="171450"/>
    <xdr:sp macro="" textlink="">
      <xdr:nvSpPr>
        <xdr:cNvPr id="3683" name="Text Box 10">
          <a:extLst>
            <a:ext uri="{FF2B5EF4-FFF2-40B4-BE49-F238E27FC236}">
              <a16:creationId xmlns:a16="http://schemas.microsoft.com/office/drawing/2014/main" id="{9D387E30-7C98-4A2F-A61D-41650FDF4C6D}"/>
            </a:ext>
          </a:extLst>
        </xdr:cNvPr>
        <xdr:cNvSpPr txBox="1">
          <a:spLocks noChangeArrowheads="1"/>
        </xdr:cNvSpPr>
      </xdr:nvSpPr>
      <xdr:spPr bwMode="auto">
        <a:xfrm>
          <a:off x="1057275" y="338042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155</xdr:row>
      <xdr:rowOff>0</xdr:rowOff>
    </xdr:from>
    <xdr:ext cx="0" cy="171450"/>
    <xdr:sp macro="" textlink="">
      <xdr:nvSpPr>
        <xdr:cNvPr id="3684" name="Text Box 11">
          <a:extLst>
            <a:ext uri="{FF2B5EF4-FFF2-40B4-BE49-F238E27FC236}">
              <a16:creationId xmlns:a16="http://schemas.microsoft.com/office/drawing/2014/main" id="{2D6ED484-C878-44A1-A636-C736863A9877}"/>
            </a:ext>
          </a:extLst>
        </xdr:cNvPr>
        <xdr:cNvSpPr txBox="1">
          <a:spLocks noChangeArrowheads="1"/>
        </xdr:cNvSpPr>
      </xdr:nvSpPr>
      <xdr:spPr bwMode="auto">
        <a:xfrm>
          <a:off x="1057275" y="338042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155</xdr:row>
      <xdr:rowOff>0</xdr:rowOff>
    </xdr:from>
    <xdr:ext cx="76200" cy="171450"/>
    <xdr:sp macro="" textlink="">
      <xdr:nvSpPr>
        <xdr:cNvPr id="3685" name="Text Box 65">
          <a:extLst>
            <a:ext uri="{FF2B5EF4-FFF2-40B4-BE49-F238E27FC236}">
              <a16:creationId xmlns:a16="http://schemas.microsoft.com/office/drawing/2014/main" id="{F636AB32-53B7-482A-8B47-CA99E8223746}"/>
            </a:ext>
          </a:extLst>
        </xdr:cNvPr>
        <xdr:cNvSpPr txBox="1">
          <a:spLocks noChangeArrowheads="1"/>
        </xdr:cNvSpPr>
      </xdr:nvSpPr>
      <xdr:spPr bwMode="auto">
        <a:xfrm>
          <a:off x="3933825" y="33804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155</xdr:row>
      <xdr:rowOff>0</xdr:rowOff>
    </xdr:from>
    <xdr:ext cx="76200" cy="171450"/>
    <xdr:sp macro="" textlink="">
      <xdr:nvSpPr>
        <xdr:cNvPr id="3686" name="Text Box 91">
          <a:extLst>
            <a:ext uri="{FF2B5EF4-FFF2-40B4-BE49-F238E27FC236}">
              <a16:creationId xmlns:a16="http://schemas.microsoft.com/office/drawing/2014/main" id="{06D678F2-4BB6-4A60-9439-AD934BEF5465}"/>
            </a:ext>
          </a:extLst>
        </xdr:cNvPr>
        <xdr:cNvSpPr txBox="1">
          <a:spLocks noChangeArrowheads="1"/>
        </xdr:cNvSpPr>
      </xdr:nvSpPr>
      <xdr:spPr bwMode="auto">
        <a:xfrm>
          <a:off x="3933825" y="33804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155</xdr:row>
      <xdr:rowOff>0</xdr:rowOff>
    </xdr:from>
    <xdr:ext cx="76200" cy="171450"/>
    <xdr:sp macro="" textlink="">
      <xdr:nvSpPr>
        <xdr:cNvPr id="3687" name="Text Box 65">
          <a:extLst>
            <a:ext uri="{FF2B5EF4-FFF2-40B4-BE49-F238E27FC236}">
              <a16:creationId xmlns:a16="http://schemas.microsoft.com/office/drawing/2014/main" id="{E63272A9-F2C3-446B-BB87-F4CF81E0BF23}"/>
            </a:ext>
          </a:extLst>
        </xdr:cNvPr>
        <xdr:cNvSpPr txBox="1">
          <a:spLocks noChangeArrowheads="1"/>
        </xdr:cNvSpPr>
      </xdr:nvSpPr>
      <xdr:spPr bwMode="auto">
        <a:xfrm>
          <a:off x="3933825" y="33804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155</xdr:row>
      <xdr:rowOff>0</xdr:rowOff>
    </xdr:from>
    <xdr:ext cx="76200" cy="171450"/>
    <xdr:sp macro="" textlink="">
      <xdr:nvSpPr>
        <xdr:cNvPr id="3688" name="Text Box 91">
          <a:extLst>
            <a:ext uri="{FF2B5EF4-FFF2-40B4-BE49-F238E27FC236}">
              <a16:creationId xmlns:a16="http://schemas.microsoft.com/office/drawing/2014/main" id="{D2F029E4-D721-4303-ADB4-323302956C2D}"/>
            </a:ext>
          </a:extLst>
        </xdr:cNvPr>
        <xdr:cNvSpPr txBox="1">
          <a:spLocks noChangeArrowheads="1"/>
        </xdr:cNvSpPr>
      </xdr:nvSpPr>
      <xdr:spPr bwMode="auto">
        <a:xfrm>
          <a:off x="3933825" y="33804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155</xdr:row>
      <xdr:rowOff>0</xdr:rowOff>
    </xdr:from>
    <xdr:ext cx="76200" cy="171450"/>
    <xdr:sp macro="" textlink="">
      <xdr:nvSpPr>
        <xdr:cNvPr id="3689" name="Text Box 46">
          <a:extLst>
            <a:ext uri="{FF2B5EF4-FFF2-40B4-BE49-F238E27FC236}">
              <a16:creationId xmlns:a16="http://schemas.microsoft.com/office/drawing/2014/main" id="{9A1C9FEE-1128-4FFF-BEB4-25D479B65023}"/>
            </a:ext>
          </a:extLst>
        </xdr:cNvPr>
        <xdr:cNvSpPr txBox="1">
          <a:spLocks noChangeArrowheads="1"/>
        </xdr:cNvSpPr>
      </xdr:nvSpPr>
      <xdr:spPr bwMode="auto">
        <a:xfrm>
          <a:off x="4676775" y="33804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155</xdr:row>
      <xdr:rowOff>0</xdr:rowOff>
    </xdr:from>
    <xdr:ext cx="76200" cy="171450"/>
    <xdr:sp macro="" textlink="">
      <xdr:nvSpPr>
        <xdr:cNvPr id="3690" name="Text Box 43">
          <a:extLst>
            <a:ext uri="{FF2B5EF4-FFF2-40B4-BE49-F238E27FC236}">
              <a16:creationId xmlns:a16="http://schemas.microsoft.com/office/drawing/2014/main" id="{131C72BA-CD01-4CDD-87B2-B9AAFF0E66B0}"/>
            </a:ext>
          </a:extLst>
        </xdr:cNvPr>
        <xdr:cNvSpPr txBox="1">
          <a:spLocks noChangeArrowheads="1"/>
        </xdr:cNvSpPr>
      </xdr:nvSpPr>
      <xdr:spPr bwMode="auto">
        <a:xfrm>
          <a:off x="4676775" y="33804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155</xdr:row>
      <xdr:rowOff>0</xdr:rowOff>
    </xdr:from>
    <xdr:ext cx="76200" cy="66675"/>
    <xdr:sp macro="" textlink="">
      <xdr:nvSpPr>
        <xdr:cNvPr id="3691" name="Text Box 68">
          <a:extLst>
            <a:ext uri="{FF2B5EF4-FFF2-40B4-BE49-F238E27FC236}">
              <a16:creationId xmlns:a16="http://schemas.microsoft.com/office/drawing/2014/main" id="{3D571423-8C23-4A62-B49C-72B0505A2023}"/>
            </a:ext>
          </a:extLst>
        </xdr:cNvPr>
        <xdr:cNvSpPr txBox="1">
          <a:spLocks noChangeArrowheads="1"/>
        </xdr:cNvSpPr>
      </xdr:nvSpPr>
      <xdr:spPr bwMode="auto">
        <a:xfrm>
          <a:off x="3933825" y="33804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155</xdr:row>
      <xdr:rowOff>0</xdr:rowOff>
    </xdr:from>
    <xdr:ext cx="76200" cy="66675"/>
    <xdr:sp macro="" textlink="">
      <xdr:nvSpPr>
        <xdr:cNvPr id="3692" name="Text Box 69">
          <a:extLst>
            <a:ext uri="{FF2B5EF4-FFF2-40B4-BE49-F238E27FC236}">
              <a16:creationId xmlns:a16="http://schemas.microsoft.com/office/drawing/2014/main" id="{BF482D21-D6ED-4581-BA29-7C988266986B}"/>
            </a:ext>
          </a:extLst>
        </xdr:cNvPr>
        <xdr:cNvSpPr txBox="1">
          <a:spLocks noChangeArrowheads="1"/>
        </xdr:cNvSpPr>
      </xdr:nvSpPr>
      <xdr:spPr bwMode="auto">
        <a:xfrm>
          <a:off x="3933825" y="33804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155</xdr:row>
      <xdr:rowOff>0</xdr:rowOff>
    </xdr:from>
    <xdr:ext cx="76200" cy="66675"/>
    <xdr:sp macro="" textlink="">
      <xdr:nvSpPr>
        <xdr:cNvPr id="3693" name="Text Box 70">
          <a:extLst>
            <a:ext uri="{FF2B5EF4-FFF2-40B4-BE49-F238E27FC236}">
              <a16:creationId xmlns:a16="http://schemas.microsoft.com/office/drawing/2014/main" id="{05DA10C8-1D61-47D1-900F-675EA5DEA81E}"/>
            </a:ext>
          </a:extLst>
        </xdr:cNvPr>
        <xdr:cNvSpPr txBox="1">
          <a:spLocks noChangeArrowheads="1"/>
        </xdr:cNvSpPr>
      </xdr:nvSpPr>
      <xdr:spPr bwMode="auto">
        <a:xfrm>
          <a:off x="3933825" y="33804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155</xdr:row>
      <xdr:rowOff>0</xdr:rowOff>
    </xdr:from>
    <xdr:ext cx="76200" cy="66675"/>
    <xdr:sp macro="" textlink="">
      <xdr:nvSpPr>
        <xdr:cNvPr id="3694" name="Text Box 71">
          <a:extLst>
            <a:ext uri="{FF2B5EF4-FFF2-40B4-BE49-F238E27FC236}">
              <a16:creationId xmlns:a16="http://schemas.microsoft.com/office/drawing/2014/main" id="{AC2DC42E-8F25-40AC-9A9A-CF618E346B10}"/>
            </a:ext>
          </a:extLst>
        </xdr:cNvPr>
        <xdr:cNvSpPr txBox="1">
          <a:spLocks noChangeArrowheads="1"/>
        </xdr:cNvSpPr>
      </xdr:nvSpPr>
      <xdr:spPr bwMode="auto">
        <a:xfrm>
          <a:off x="3933825" y="33804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155</xdr:row>
      <xdr:rowOff>0</xdr:rowOff>
    </xdr:from>
    <xdr:ext cx="76200" cy="66675"/>
    <xdr:sp macro="" textlink="">
      <xdr:nvSpPr>
        <xdr:cNvPr id="3695" name="Text Box 72">
          <a:extLst>
            <a:ext uri="{FF2B5EF4-FFF2-40B4-BE49-F238E27FC236}">
              <a16:creationId xmlns:a16="http://schemas.microsoft.com/office/drawing/2014/main" id="{452F0A52-90D7-4745-9D11-E6EBCB2A5B97}"/>
            </a:ext>
          </a:extLst>
        </xdr:cNvPr>
        <xdr:cNvSpPr txBox="1">
          <a:spLocks noChangeArrowheads="1"/>
        </xdr:cNvSpPr>
      </xdr:nvSpPr>
      <xdr:spPr bwMode="auto">
        <a:xfrm>
          <a:off x="3933825" y="33804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155</xdr:row>
      <xdr:rowOff>0</xdr:rowOff>
    </xdr:from>
    <xdr:ext cx="76200" cy="66675"/>
    <xdr:sp macro="" textlink="">
      <xdr:nvSpPr>
        <xdr:cNvPr id="3696" name="Text Box 73">
          <a:extLst>
            <a:ext uri="{FF2B5EF4-FFF2-40B4-BE49-F238E27FC236}">
              <a16:creationId xmlns:a16="http://schemas.microsoft.com/office/drawing/2014/main" id="{84DA63FC-7D26-4097-93E8-14A14D67345F}"/>
            </a:ext>
          </a:extLst>
        </xdr:cNvPr>
        <xdr:cNvSpPr txBox="1">
          <a:spLocks noChangeArrowheads="1"/>
        </xdr:cNvSpPr>
      </xdr:nvSpPr>
      <xdr:spPr bwMode="auto">
        <a:xfrm>
          <a:off x="3933825" y="33804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155</xdr:row>
      <xdr:rowOff>0</xdr:rowOff>
    </xdr:from>
    <xdr:ext cx="76200" cy="28575"/>
    <xdr:sp macro="" textlink="">
      <xdr:nvSpPr>
        <xdr:cNvPr id="3697" name="Text Box 46">
          <a:extLst>
            <a:ext uri="{FF2B5EF4-FFF2-40B4-BE49-F238E27FC236}">
              <a16:creationId xmlns:a16="http://schemas.microsoft.com/office/drawing/2014/main" id="{839CC430-E36E-4083-9CAB-14C36B156707}"/>
            </a:ext>
          </a:extLst>
        </xdr:cNvPr>
        <xdr:cNvSpPr txBox="1">
          <a:spLocks noChangeArrowheads="1"/>
        </xdr:cNvSpPr>
      </xdr:nvSpPr>
      <xdr:spPr bwMode="auto">
        <a:xfrm>
          <a:off x="3933825" y="33804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155</xdr:row>
      <xdr:rowOff>0</xdr:rowOff>
    </xdr:from>
    <xdr:ext cx="76200" cy="28575"/>
    <xdr:sp macro="" textlink="">
      <xdr:nvSpPr>
        <xdr:cNvPr id="3698" name="Text Box 43">
          <a:extLst>
            <a:ext uri="{FF2B5EF4-FFF2-40B4-BE49-F238E27FC236}">
              <a16:creationId xmlns:a16="http://schemas.microsoft.com/office/drawing/2014/main" id="{35EBA190-8C7F-4632-849C-78516FB9D75B}"/>
            </a:ext>
          </a:extLst>
        </xdr:cNvPr>
        <xdr:cNvSpPr txBox="1">
          <a:spLocks noChangeArrowheads="1"/>
        </xdr:cNvSpPr>
      </xdr:nvSpPr>
      <xdr:spPr bwMode="auto">
        <a:xfrm>
          <a:off x="3933825" y="33804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155</xdr:row>
      <xdr:rowOff>0</xdr:rowOff>
    </xdr:from>
    <xdr:ext cx="76200" cy="28575"/>
    <xdr:sp macro="" textlink="">
      <xdr:nvSpPr>
        <xdr:cNvPr id="3699" name="Text Box 46">
          <a:extLst>
            <a:ext uri="{FF2B5EF4-FFF2-40B4-BE49-F238E27FC236}">
              <a16:creationId xmlns:a16="http://schemas.microsoft.com/office/drawing/2014/main" id="{0F345284-D97A-4214-9B84-33846860BCE8}"/>
            </a:ext>
          </a:extLst>
        </xdr:cNvPr>
        <xdr:cNvSpPr txBox="1">
          <a:spLocks noChangeArrowheads="1"/>
        </xdr:cNvSpPr>
      </xdr:nvSpPr>
      <xdr:spPr bwMode="auto">
        <a:xfrm>
          <a:off x="3933825" y="33804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155</xdr:row>
      <xdr:rowOff>0</xdr:rowOff>
    </xdr:from>
    <xdr:ext cx="76200" cy="28575"/>
    <xdr:sp macro="" textlink="">
      <xdr:nvSpPr>
        <xdr:cNvPr id="3700" name="Text Box 43">
          <a:extLst>
            <a:ext uri="{FF2B5EF4-FFF2-40B4-BE49-F238E27FC236}">
              <a16:creationId xmlns:a16="http://schemas.microsoft.com/office/drawing/2014/main" id="{2F01D4BD-6070-4FB9-9C7B-E4488059F0BD}"/>
            </a:ext>
          </a:extLst>
        </xdr:cNvPr>
        <xdr:cNvSpPr txBox="1">
          <a:spLocks noChangeArrowheads="1"/>
        </xdr:cNvSpPr>
      </xdr:nvSpPr>
      <xdr:spPr bwMode="auto">
        <a:xfrm>
          <a:off x="3933825" y="33804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155</xdr:row>
      <xdr:rowOff>0</xdr:rowOff>
    </xdr:from>
    <xdr:ext cx="76200" cy="66675"/>
    <xdr:sp macro="" textlink="">
      <xdr:nvSpPr>
        <xdr:cNvPr id="3701" name="Text Box 68">
          <a:extLst>
            <a:ext uri="{FF2B5EF4-FFF2-40B4-BE49-F238E27FC236}">
              <a16:creationId xmlns:a16="http://schemas.microsoft.com/office/drawing/2014/main" id="{3DA3A1EC-EC59-4258-9608-7F8C211F64FD}"/>
            </a:ext>
          </a:extLst>
        </xdr:cNvPr>
        <xdr:cNvSpPr txBox="1">
          <a:spLocks noChangeArrowheads="1"/>
        </xdr:cNvSpPr>
      </xdr:nvSpPr>
      <xdr:spPr bwMode="auto">
        <a:xfrm>
          <a:off x="3933825" y="33804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155</xdr:row>
      <xdr:rowOff>0</xdr:rowOff>
    </xdr:from>
    <xdr:ext cx="76200" cy="66675"/>
    <xdr:sp macro="" textlink="">
      <xdr:nvSpPr>
        <xdr:cNvPr id="3702" name="Text Box 69">
          <a:extLst>
            <a:ext uri="{FF2B5EF4-FFF2-40B4-BE49-F238E27FC236}">
              <a16:creationId xmlns:a16="http://schemas.microsoft.com/office/drawing/2014/main" id="{F96E612C-3064-4A65-A8D8-669F1F867470}"/>
            </a:ext>
          </a:extLst>
        </xdr:cNvPr>
        <xdr:cNvSpPr txBox="1">
          <a:spLocks noChangeArrowheads="1"/>
        </xdr:cNvSpPr>
      </xdr:nvSpPr>
      <xdr:spPr bwMode="auto">
        <a:xfrm>
          <a:off x="3933825" y="33804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155</xdr:row>
      <xdr:rowOff>0</xdr:rowOff>
    </xdr:from>
    <xdr:ext cx="76200" cy="66675"/>
    <xdr:sp macro="" textlink="">
      <xdr:nvSpPr>
        <xdr:cNvPr id="3703" name="Text Box 70">
          <a:extLst>
            <a:ext uri="{FF2B5EF4-FFF2-40B4-BE49-F238E27FC236}">
              <a16:creationId xmlns:a16="http://schemas.microsoft.com/office/drawing/2014/main" id="{7C5E6369-88BD-41FB-BFC2-11E1B1F8CCE5}"/>
            </a:ext>
          </a:extLst>
        </xdr:cNvPr>
        <xdr:cNvSpPr txBox="1">
          <a:spLocks noChangeArrowheads="1"/>
        </xdr:cNvSpPr>
      </xdr:nvSpPr>
      <xdr:spPr bwMode="auto">
        <a:xfrm>
          <a:off x="3933825" y="33804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155</xdr:row>
      <xdr:rowOff>0</xdr:rowOff>
    </xdr:from>
    <xdr:ext cx="76200" cy="66675"/>
    <xdr:sp macro="" textlink="">
      <xdr:nvSpPr>
        <xdr:cNvPr id="3704" name="Text Box 71">
          <a:extLst>
            <a:ext uri="{FF2B5EF4-FFF2-40B4-BE49-F238E27FC236}">
              <a16:creationId xmlns:a16="http://schemas.microsoft.com/office/drawing/2014/main" id="{384D9752-6A87-4246-9104-8831D2381896}"/>
            </a:ext>
          </a:extLst>
        </xdr:cNvPr>
        <xdr:cNvSpPr txBox="1">
          <a:spLocks noChangeArrowheads="1"/>
        </xdr:cNvSpPr>
      </xdr:nvSpPr>
      <xdr:spPr bwMode="auto">
        <a:xfrm>
          <a:off x="3933825" y="33804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155</xdr:row>
      <xdr:rowOff>0</xdr:rowOff>
    </xdr:from>
    <xdr:ext cx="76200" cy="66675"/>
    <xdr:sp macro="" textlink="">
      <xdr:nvSpPr>
        <xdr:cNvPr id="3705" name="Text Box 72">
          <a:extLst>
            <a:ext uri="{FF2B5EF4-FFF2-40B4-BE49-F238E27FC236}">
              <a16:creationId xmlns:a16="http://schemas.microsoft.com/office/drawing/2014/main" id="{1944FF37-E183-47D9-AAFD-ED99114101AB}"/>
            </a:ext>
          </a:extLst>
        </xdr:cNvPr>
        <xdr:cNvSpPr txBox="1">
          <a:spLocks noChangeArrowheads="1"/>
        </xdr:cNvSpPr>
      </xdr:nvSpPr>
      <xdr:spPr bwMode="auto">
        <a:xfrm>
          <a:off x="3933825" y="33804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155</xdr:row>
      <xdr:rowOff>0</xdr:rowOff>
    </xdr:from>
    <xdr:ext cx="76200" cy="66675"/>
    <xdr:sp macro="" textlink="">
      <xdr:nvSpPr>
        <xdr:cNvPr id="3706" name="Text Box 73">
          <a:extLst>
            <a:ext uri="{FF2B5EF4-FFF2-40B4-BE49-F238E27FC236}">
              <a16:creationId xmlns:a16="http://schemas.microsoft.com/office/drawing/2014/main" id="{E94E0E5B-40B8-47F1-8903-ED968692C76D}"/>
            </a:ext>
          </a:extLst>
        </xdr:cNvPr>
        <xdr:cNvSpPr txBox="1">
          <a:spLocks noChangeArrowheads="1"/>
        </xdr:cNvSpPr>
      </xdr:nvSpPr>
      <xdr:spPr bwMode="auto">
        <a:xfrm>
          <a:off x="3933825" y="33804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155</xdr:row>
      <xdr:rowOff>0</xdr:rowOff>
    </xdr:from>
    <xdr:ext cx="76200" cy="28575"/>
    <xdr:sp macro="" textlink="">
      <xdr:nvSpPr>
        <xdr:cNvPr id="3707" name="Text Box 46">
          <a:extLst>
            <a:ext uri="{FF2B5EF4-FFF2-40B4-BE49-F238E27FC236}">
              <a16:creationId xmlns:a16="http://schemas.microsoft.com/office/drawing/2014/main" id="{BBD0D4CD-A798-4C2B-9E8B-90700ED3AF48}"/>
            </a:ext>
          </a:extLst>
        </xdr:cNvPr>
        <xdr:cNvSpPr txBox="1">
          <a:spLocks noChangeArrowheads="1"/>
        </xdr:cNvSpPr>
      </xdr:nvSpPr>
      <xdr:spPr bwMode="auto">
        <a:xfrm>
          <a:off x="3933825" y="33804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155</xdr:row>
      <xdr:rowOff>0</xdr:rowOff>
    </xdr:from>
    <xdr:ext cx="76200" cy="28575"/>
    <xdr:sp macro="" textlink="">
      <xdr:nvSpPr>
        <xdr:cNvPr id="3708" name="Text Box 43">
          <a:extLst>
            <a:ext uri="{FF2B5EF4-FFF2-40B4-BE49-F238E27FC236}">
              <a16:creationId xmlns:a16="http://schemas.microsoft.com/office/drawing/2014/main" id="{9B4AA0AF-67F1-4182-AFF3-A05B186A8CB4}"/>
            </a:ext>
          </a:extLst>
        </xdr:cNvPr>
        <xdr:cNvSpPr txBox="1">
          <a:spLocks noChangeArrowheads="1"/>
        </xdr:cNvSpPr>
      </xdr:nvSpPr>
      <xdr:spPr bwMode="auto">
        <a:xfrm>
          <a:off x="3933825" y="33804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155</xdr:row>
      <xdr:rowOff>0</xdr:rowOff>
    </xdr:from>
    <xdr:ext cx="76200" cy="28575"/>
    <xdr:sp macro="" textlink="">
      <xdr:nvSpPr>
        <xdr:cNvPr id="3709" name="Text Box 46">
          <a:extLst>
            <a:ext uri="{FF2B5EF4-FFF2-40B4-BE49-F238E27FC236}">
              <a16:creationId xmlns:a16="http://schemas.microsoft.com/office/drawing/2014/main" id="{3A00AEB1-4257-4F11-AFB2-9198B86C384B}"/>
            </a:ext>
          </a:extLst>
        </xdr:cNvPr>
        <xdr:cNvSpPr txBox="1">
          <a:spLocks noChangeArrowheads="1"/>
        </xdr:cNvSpPr>
      </xdr:nvSpPr>
      <xdr:spPr bwMode="auto">
        <a:xfrm>
          <a:off x="3933825" y="33804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155</xdr:row>
      <xdr:rowOff>0</xdr:rowOff>
    </xdr:from>
    <xdr:ext cx="76200" cy="28575"/>
    <xdr:sp macro="" textlink="">
      <xdr:nvSpPr>
        <xdr:cNvPr id="3710" name="Text Box 43">
          <a:extLst>
            <a:ext uri="{FF2B5EF4-FFF2-40B4-BE49-F238E27FC236}">
              <a16:creationId xmlns:a16="http://schemas.microsoft.com/office/drawing/2014/main" id="{674FBE7B-A322-4415-A640-977587F56DD8}"/>
            </a:ext>
          </a:extLst>
        </xdr:cNvPr>
        <xdr:cNvSpPr txBox="1">
          <a:spLocks noChangeArrowheads="1"/>
        </xdr:cNvSpPr>
      </xdr:nvSpPr>
      <xdr:spPr bwMode="auto">
        <a:xfrm>
          <a:off x="3933825" y="33804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155</xdr:row>
      <xdr:rowOff>0</xdr:rowOff>
    </xdr:from>
    <xdr:ext cx="76200" cy="47625"/>
    <xdr:sp macro="" textlink="">
      <xdr:nvSpPr>
        <xdr:cNvPr id="3711" name="Text Box 68">
          <a:extLst>
            <a:ext uri="{FF2B5EF4-FFF2-40B4-BE49-F238E27FC236}">
              <a16:creationId xmlns:a16="http://schemas.microsoft.com/office/drawing/2014/main" id="{3254F689-A3FA-401A-9BF0-45CCBBC6D457}"/>
            </a:ext>
          </a:extLst>
        </xdr:cNvPr>
        <xdr:cNvSpPr txBox="1">
          <a:spLocks noChangeArrowheads="1"/>
        </xdr:cNvSpPr>
      </xdr:nvSpPr>
      <xdr:spPr bwMode="auto">
        <a:xfrm>
          <a:off x="3933825" y="33804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155</xdr:row>
      <xdr:rowOff>0</xdr:rowOff>
    </xdr:from>
    <xdr:ext cx="76200" cy="47625"/>
    <xdr:sp macro="" textlink="">
      <xdr:nvSpPr>
        <xdr:cNvPr id="3712" name="Text Box 69">
          <a:extLst>
            <a:ext uri="{FF2B5EF4-FFF2-40B4-BE49-F238E27FC236}">
              <a16:creationId xmlns:a16="http://schemas.microsoft.com/office/drawing/2014/main" id="{9EEDAACA-4253-47D9-BC25-23762545DCC1}"/>
            </a:ext>
          </a:extLst>
        </xdr:cNvPr>
        <xdr:cNvSpPr txBox="1">
          <a:spLocks noChangeArrowheads="1"/>
        </xdr:cNvSpPr>
      </xdr:nvSpPr>
      <xdr:spPr bwMode="auto">
        <a:xfrm>
          <a:off x="3933825" y="33804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155</xdr:row>
      <xdr:rowOff>0</xdr:rowOff>
    </xdr:from>
    <xdr:ext cx="76200" cy="47625"/>
    <xdr:sp macro="" textlink="">
      <xdr:nvSpPr>
        <xdr:cNvPr id="3713" name="Text Box 70">
          <a:extLst>
            <a:ext uri="{FF2B5EF4-FFF2-40B4-BE49-F238E27FC236}">
              <a16:creationId xmlns:a16="http://schemas.microsoft.com/office/drawing/2014/main" id="{494804D2-BD24-4A2E-BE21-035156339985}"/>
            </a:ext>
          </a:extLst>
        </xdr:cNvPr>
        <xdr:cNvSpPr txBox="1">
          <a:spLocks noChangeArrowheads="1"/>
        </xdr:cNvSpPr>
      </xdr:nvSpPr>
      <xdr:spPr bwMode="auto">
        <a:xfrm>
          <a:off x="3933825" y="33804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155</xdr:row>
      <xdr:rowOff>0</xdr:rowOff>
    </xdr:from>
    <xdr:ext cx="76200" cy="47625"/>
    <xdr:sp macro="" textlink="">
      <xdr:nvSpPr>
        <xdr:cNvPr id="3714" name="Text Box 71">
          <a:extLst>
            <a:ext uri="{FF2B5EF4-FFF2-40B4-BE49-F238E27FC236}">
              <a16:creationId xmlns:a16="http://schemas.microsoft.com/office/drawing/2014/main" id="{BD2555F6-4CAB-4642-B937-F7996393291E}"/>
            </a:ext>
          </a:extLst>
        </xdr:cNvPr>
        <xdr:cNvSpPr txBox="1">
          <a:spLocks noChangeArrowheads="1"/>
        </xdr:cNvSpPr>
      </xdr:nvSpPr>
      <xdr:spPr bwMode="auto">
        <a:xfrm>
          <a:off x="3933825" y="33804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155</xdr:row>
      <xdr:rowOff>0</xdr:rowOff>
    </xdr:from>
    <xdr:ext cx="76200" cy="47625"/>
    <xdr:sp macro="" textlink="">
      <xdr:nvSpPr>
        <xdr:cNvPr id="3715" name="Text Box 72">
          <a:extLst>
            <a:ext uri="{FF2B5EF4-FFF2-40B4-BE49-F238E27FC236}">
              <a16:creationId xmlns:a16="http://schemas.microsoft.com/office/drawing/2014/main" id="{5144EC7B-223E-411E-837B-C9A4E51A29B6}"/>
            </a:ext>
          </a:extLst>
        </xdr:cNvPr>
        <xdr:cNvSpPr txBox="1">
          <a:spLocks noChangeArrowheads="1"/>
        </xdr:cNvSpPr>
      </xdr:nvSpPr>
      <xdr:spPr bwMode="auto">
        <a:xfrm>
          <a:off x="3933825" y="33804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155</xdr:row>
      <xdr:rowOff>0</xdr:rowOff>
    </xdr:from>
    <xdr:ext cx="76200" cy="47625"/>
    <xdr:sp macro="" textlink="">
      <xdr:nvSpPr>
        <xdr:cNvPr id="3716" name="Text Box 73">
          <a:extLst>
            <a:ext uri="{FF2B5EF4-FFF2-40B4-BE49-F238E27FC236}">
              <a16:creationId xmlns:a16="http://schemas.microsoft.com/office/drawing/2014/main" id="{279BE19B-A3A6-4A16-A508-7BEC8106CCEC}"/>
            </a:ext>
          </a:extLst>
        </xdr:cNvPr>
        <xdr:cNvSpPr txBox="1">
          <a:spLocks noChangeArrowheads="1"/>
        </xdr:cNvSpPr>
      </xdr:nvSpPr>
      <xdr:spPr bwMode="auto">
        <a:xfrm>
          <a:off x="3933825" y="33804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155</xdr:row>
      <xdr:rowOff>0</xdr:rowOff>
    </xdr:from>
    <xdr:ext cx="76200" cy="28575"/>
    <xdr:sp macro="" textlink="">
      <xdr:nvSpPr>
        <xdr:cNvPr id="3717" name="Text Box 46">
          <a:extLst>
            <a:ext uri="{FF2B5EF4-FFF2-40B4-BE49-F238E27FC236}">
              <a16:creationId xmlns:a16="http://schemas.microsoft.com/office/drawing/2014/main" id="{CBBAE9C2-D5C3-4D7D-85D4-5880C24C4624}"/>
            </a:ext>
          </a:extLst>
        </xdr:cNvPr>
        <xdr:cNvSpPr txBox="1">
          <a:spLocks noChangeArrowheads="1"/>
        </xdr:cNvSpPr>
      </xdr:nvSpPr>
      <xdr:spPr bwMode="auto">
        <a:xfrm>
          <a:off x="3933825" y="33804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155</xdr:row>
      <xdr:rowOff>0</xdr:rowOff>
    </xdr:from>
    <xdr:ext cx="76200" cy="28575"/>
    <xdr:sp macro="" textlink="">
      <xdr:nvSpPr>
        <xdr:cNvPr id="3718" name="Text Box 43">
          <a:extLst>
            <a:ext uri="{FF2B5EF4-FFF2-40B4-BE49-F238E27FC236}">
              <a16:creationId xmlns:a16="http://schemas.microsoft.com/office/drawing/2014/main" id="{D1130218-29DF-4F8D-96D0-22EBFFAA6C91}"/>
            </a:ext>
          </a:extLst>
        </xdr:cNvPr>
        <xdr:cNvSpPr txBox="1">
          <a:spLocks noChangeArrowheads="1"/>
        </xdr:cNvSpPr>
      </xdr:nvSpPr>
      <xdr:spPr bwMode="auto">
        <a:xfrm>
          <a:off x="3933825" y="33804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155</xdr:row>
      <xdr:rowOff>0</xdr:rowOff>
    </xdr:from>
    <xdr:ext cx="76200" cy="28575"/>
    <xdr:sp macro="" textlink="">
      <xdr:nvSpPr>
        <xdr:cNvPr id="3719" name="Text Box 46">
          <a:extLst>
            <a:ext uri="{FF2B5EF4-FFF2-40B4-BE49-F238E27FC236}">
              <a16:creationId xmlns:a16="http://schemas.microsoft.com/office/drawing/2014/main" id="{87E7231A-FA99-460C-8560-9DF04319DF76}"/>
            </a:ext>
          </a:extLst>
        </xdr:cNvPr>
        <xdr:cNvSpPr txBox="1">
          <a:spLocks noChangeArrowheads="1"/>
        </xdr:cNvSpPr>
      </xdr:nvSpPr>
      <xdr:spPr bwMode="auto">
        <a:xfrm>
          <a:off x="3933825" y="33804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155</xdr:row>
      <xdr:rowOff>0</xdr:rowOff>
    </xdr:from>
    <xdr:ext cx="76200" cy="28575"/>
    <xdr:sp macro="" textlink="">
      <xdr:nvSpPr>
        <xdr:cNvPr id="3720" name="Text Box 43">
          <a:extLst>
            <a:ext uri="{FF2B5EF4-FFF2-40B4-BE49-F238E27FC236}">
              <a16:creationId xmlns:a16="http://schemas.microsoft.com/office/drawing/2014/main" id="{E32B52D4-6414-4634-B713-8702E3923FE5}"/>
            </a:ext>
          </a:extLst>
        </xdr:cNvPr>
        <xdr:cNvSpPr txBox="1">
          <a:spLocks noChangeArrowheads="1"/>
        </xdr:cNvSpPr>
      </xdr:nvSpPr>
      <xdr:spPr bwMode="auto">
        <a:xfrm>
          <a:off x="3933825" y="33804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155</xdr:row>
      <xdr:rowOff>0</xdr:rowOff>
    </xdr:from>
    <xdr:ext cx="0" cy="171450"/>
    <xdr:sp macro="" textlink="">
      <xdr:nvSpPr>
        <xdr:cNvPr id="3721" name="Text Box 10">
          <a:extLst>
            <a:ext uri="{FF2B5EF4-FFF2-40B4-BE49-F238E27FC236}">
              <a16:creationId xmlns:a16="http://schemas.microsoft.com/office/drawing/2014/main" id="{76CF969B-A58D-4086-8850-933856B68E2E}"/>
            </a:ext>
          </a:extLst>
        </xdr:cNvPr>
        <xdr:cNvSpPr txBox="1">
          <a:spLocks noChangeArrowheads="1"/>
        </xdr:cNvSpPr>
      </xdr:nvSpPr>
      <xdr:spPr bwMode="auto">
        <a:xfrm>
          <a:off x="1057275" y="338042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155</xdr:row>
      <xdr:rowOff>0</xdr:rowOff>
    </xdr:from>
    <xdr:ext cx="76200" cy="171450"/>
    <xdr:sp macro="" textlink="">
      <xdr:nvSpPr>
        <xdr:cNvPr id="3722" name="Text Box 65">
          <a:extLst>
            <a:ext uri="{FF2B5EF4-FFF2-40B4-BE49-F238E27FC236}">
              <a16:creationId xmlns:a16="http://schemas.microsoft.com/office/drawing/2014/main" id="{4FE5C35E-F18B-42F7-B34F-184920B350EA}"/>
            </a:ext>
          </a:extLst>
        </xdr:cNvPr>
        <xdr:cNvSpPr txBox="1">
          <a:spLocks noChangeArrowheads="1"/>
        </xdr:cNvSpPr>
      </xdr:nvSpPr>
      <xdr:spPr bwMode="auto">
        <a:xfrm>
          <a:off x="3933825" y="33804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155</xdr:row>
      <xdr:rowOff>0</xdr:rowOff>
    </xdr:from>
    <xdr:ext cx="76200" cy="171450"/>
    <xdr:sp macro="" textlink="">
      <xdr:nvSpPr>
        <xdr:cNvPr id="3723" name="Text Box 91">
          <a:extLst>
            <a:ext uri="{FF2B5EF4-FFF2-40B4-BE49-F238E27FC236}">
              <a16:creationId xmlns:a16="http://schemas.microsoft.com/office/drawing/2014/main" id="{E7A6F85F-1114-4055-9317-3E8AA2677063}"/>
            </a:ext>
          </a:extLst>
        </xdr:cNvPr>
        <xdr:cNvSpPr txBox="1">
          <a:spLocks noChangeArrowheads="1"/>
        </xdr:cNvSpPr>
      </xdr:nvSpPr>
      <xdr:spPr bwMode="auto">
        <a:xfrm>
          <a:off x="3933825" y="33804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155</xdr:row>
      <xdr:rowOff>0</xdr:rowOff>
    </xdr:from>
    <xdr:ext cx="76200" cy="171450"/>
    <xdr:sp macro="" textlink="">
      <xdr:nvSpPr>
        <xdr:cNvPr id="3724" name="Text Box 65">
          <a:extLst>
            <a:ext uri="{FF2B5EF4-FFF2-40B4-BE49-F238E27FC236}">
              <a16:creationId xmlns:a16="http://schemas.microsoft.com/office/drawing/2014/main" id="{B52B7480-B82C-429D-BA26-A1C9EAD1D1CB}"/>
            </a:ext>
          </a:extLst>
        </xdr:cNvPr>
        <xdr:cNvSpPr txBox="1">
          <a:spLocks noChangeArrowheads="1"/>
        </xdr:cNvSpPr>
      </xdr:nvSpPr>
      <xdr:spPr bwMode="auto">
        <a:xfrm>
          <a:off x="3933825" y="33804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155</xdr:row>
      <xdr:rowOff>0</xdr:rowOff>
    </xdr:from>
    <xdr:ext cx="76200" cy="171450"/>
    <xdr:sp macro="" textlink="">
      <xdr:nvSpPr>
        <xdr:cNvPr id="3725" name="Text Box 46">
          <a:extLst>
            <a:ext uri="{FF2B5EF4-FFF2-40B4-BE49-F238E27FC236}">
              <a16:creationId xmlns:a16="http://schemas.microsoft.com/office/drawing/2014/main" id="{7037C5AF-825C-4718-8BED-F57C8B2CF4F9}"/>
            </a:ext>
          </a:extLst>
        </xdr:cNvPr>
        <xdr:cNvSpPr txBox="1">
          <a:spLocks noChangeArrowheads="1"/>
        </xdr:cNvSpPr>
      </xdr:nvSpPr>
      <xdr:spPr bwMode="auto">
        <a:xfrm>
          <a:off x="4676775" y="33804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155</xdr:row>
      <xdr:rowOff>0</xdr:rowOff>
    </xdr:from>
    <xdr:ext cx="76200" cy="171450"/>
    <xdr:sp macro="" textlink="">
      <xdr:nvSpPr>
        <xdr:cNvPr id="3726" name="Text Box 43">
          <a:extLst>
            <a:ext uri="{FF2B5EF4-FFF2-40B4-BE49-F238E27FC236}">
              <a16:creationId xmlns:a16="http://schemas.microsoft.com/office/drawing/2014/main" id="{C2C225E5-480B-44A9-8C8B-24CC0FE34E18}"/>
            </a:ext>
          </a:extLst>
        </xdr:cNvPr>
        <xdr:cNvSpPr txBox="1">
          <a:spLocks noChangeArrowheads="1"/>
        </xdr:cNvSpPr>
      </xdr:nvSpPr>
      <xdr:spPr bwMode="auto">
        <a:xfrm>
          <a:off x="4676775" y="33804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155</xdr:row>
      <xdr:rowOff>0</xdr:rowOff>
    </xdr:from>
    <xdr:ext cx="76200" cy="66675"/>
    <xdr:sp macro="" textlink="">
      <xdr:nvSpPr>
        <xdr:cNvPr id="3727" name="Text Box 68">
          <a:extLst>
            <a:ext uri="{FF2B5EF4-FFF2-40B4-BE49-F238E27FC236}">
              <a16:creationId xmlns:a16="http://schemas.microsoft.com/office/drawing/2014/main" id="{DDB5DC84-F22D-4D08-AE4D-943288F83598}"/>
            </a:ext>
          </a:extLst>
        </xdr:cNvPr>
        <xdr:cNvSpPr txBox="1">
          <a:spLocks noChangeArrowheads="1"/>
        </xdr:cNvSpPr>
      </xdr:nvSpPr>
      <xdr:spPr bwMode="auto">
        <a:xfrm>
          <a:off x="3933825" y="33804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155</xdr:row>
      <xdr:rowOff>0</xdr:rowOff>
    </xdr:from>
    <xdr:ext cx="76200" cy="66675"/>
    <xdr:sp macro="" textlink="">
      <xdr:nvSpPr>
        <xdr:cNvPr id="3728" name="Text Box 69">
          <a:extLst>
            <a:ext uri="{FF2B5EF4-FFF2-40B4-BE49-F238E27FC236}">
              <a16:creationId xmlns:a16="http://schemas.microsoft.com/office/drawing/2014/main" id="{23561AA8-117F-4961-A953-C481D1C04DD6}"/>
            </a:ext>
          </a:extLst>
        </xdr:cNvPr>
        <xdr:cNvSpPr txBox="1">
          <a:spLocks noChangeArrowheads="1"/>
        </xdr:cNvSpPr>
      </xdr:nvSpPr>
      <xdr:spPr bwMode="auto">
        <a:xfrm>
          <a:off x="3933825" y="33804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155</xdr:row>
      <xdr:rowOff>0</xdr:rowOff>
    </xdr:from>
    <xdr:ext cx="76200" cy="66675"/>
    <xdr:sp macro="" textlink="">
      <xdr:nvSpPr>
        <xdr:cNvPr id="3729" name="Text Box 70">
          <a:extLst>
            <a:ext uri="{FF2B5EF4-FFF2-40B4-BE49-F238E27FC236}">
              <a16:creationId xmlns:a16="http://schemas.microsoft.com/office/drawing/2014/main" id="{83E257BB-334D-4D9F-B430-24C8EC24641D}"/>
            </a:ext>
          </a:extLst>
        </xdr:cNvPr>
        <xdr:cNvSpPr txBox="1">
          <a:spLocks noChangeArrowheads="1"/>
        </xdr:cNvSpPr>
      </xdr:nvSpPr>
      <xdr:spPr bwMode="auto">
        <a:xfrm>
          <a:off x="3933825" y="33804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155</xdr:row>
      <xdr:rowOff>0</xdr:rowOff>
    </xdr:from>
    <xdr:ext cx="76200" cy="66675"/>
    <xdr:sp macro="" textlink="">
      <xdr:nvSpPr>
        <xdr:cNvPr id="3730" name="Text Box 71">
          <a:extLst>
            <a:ext uri="{FF2B5EF4-FFF2-40B4-BE49-F238E27FC236}">
              <a16:creationId xmlns:a16="http://schemas.microsoft.com/office/drawing/2014/main" id="{99E79D8D-5603-4C28-8A35-BE95FE839C68}"/>
            </a:ext>
          </a:extLst>
        </xdr:cNvPr>
        <xdr:cNvSpPr txBox="1">
          <a:spLocks noChangeArrowheads="1"/>
        </xdr:cNvSpPr>
      </xdr:nvSpPr>
      <xdr:spPr bwMode="auto">
        <a:xfrm>
          <a:off x="3933825" y="33804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155</xdr:row>
      <xdr:rowOff>0</xdr:rowOff>
    </xdr:from>
    <xdr:ext cx="76200" cy="66675"/>
    <xdr:sp macro="" textlink="">
      <xdr:nvSpPr>
        <xdr:cNvPr id="3731" name="Text Box 72">
          <a:extLst>
            <a:ext uri="{FF2B5EF4-FFF2-40B4-BE49-F238E27FC236}">
              <a16:creationId xmlns:a16="http://schemas.microsoft.com/office/drawing/2014/main" id="{FD5C3413-E9C0-456E-BD61-298699A5BC6A}"/>
            </a:ext>
          </a:extLst>
        </xdr:cNvPr>
        <xdr:cNvSpPr txBox="1">
          <a:spLocks noChangeArrowheads="1"/>
        </xdr:cNvSpPr>
      </xdr:nvSpPr>
      <xdr:spPr bwMode="auto">
        <a:xfrm>
          <a:off x="3933825" y="33804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155</xdr:row>
      <xdr:rowOff>0</xdr:rowOff>
    </xdr:from>
    <xdr:ext cx="76200" cy="66675"/>
    <xdr:sp macro="" textlink="">
      <xdr:nvSpPr>
        <xdr:cNvPr id="3732" name="Text Box 73">
          <a:extLst>
            <a:ext uri="{FF2B5EF4-FFF2-40B4-BE49-F238E27FC236}">
              <a16:creationId xmlns:a16="http://schemas.microsoft.com/office/drawing/2014/main" id="{6A7C80F4-21C5-44BA-9146-910435A36667}"/>
            </a:ext>
          </a:extLst>
        </xdr:cNvPr>
        <xdr:cNvSpPr txBox="1">
          <a:spLocks noChangeArrowheads="1"/>
        </xdr:cNvSpPr>
      </xdr:nvSpPr>
      <xdr:spPr bwMode="auto">
        <a:xfrm>
          <a:off x="3933825" y="33804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155</xdr:row>
      <xdr:rowOff>0</xdr:rowOff>
    </xdr:from>
    <xdr:ext cx="76200" cy="28575"/>
    <xdr:sp macro="" textlink="">
      <xdr:nvSpPr>
        <xdr:cNvPr id="3733" name="Text Box 46">
          <a:extLst>
            <a:ext uri="{FF2B5EF4-FFF2-40B4-BE49-F238E27FC236}">
              <a16:creationId xmlns:a16="http://schemas.microsoft.com/office/drawing/2014/main" id="{F7FD2333-1891-42FC-89FE-0E4DABB440E8}"/>
            </a:ext>
          </a:extLst>
        </xdr:cNvPr>
        <xdr:cNvSpPr txBox="1">
          <a:spLocks noChangeArrowheads="1"/>
        </xdr:cNvSpPr>
      </xdr:nvSpPr>
      <xdr:spPr bwMode="auto">
        <a:xfrm>
          <a:off x="3933825" y="33804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155</xdr:row>
      <xdr:rowOff>0</xdr:rowOff>
    </xdr:from>
    <xdr:ext cx="76200" cy="28575"/>
    <xdr:sp macro="" textlink="">
      <xdr:nvSpPr>
        <xdr:cNvPr id="3734" name="Text Box 43">
          <a:extLst>
            <a:ext uri="{FF2B5EF4-FFF2-40B4-BE49-F238E27FC236}">
              <a16:creationId xmlns:a16="http://schemas.microsoft.com/office/drawing/2014/main" id="{F7ACBCB3-C55D-4EAB-A16C-6E82F8010EDD}"/>
            </a:ext>
          </a:extLst>
        </xdr:cNvPr>
        <xdr:cNvSpPr txBox="1">
          <a:spLocks noChangeArrowheads="1"/>
        </xdr:cNvSpPr>
      </xdr:nvSpPr>
      <xdr:spPr bwMode="auto">
        <a:xfrm>
          <a:off x="3933825" y="33804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155</xdr:row>
      <xdr:rowOff>0</xdr:rowOff>
    </xdr:from>
    <xdr:ext cx="76200" cy="28575"/>
    <xdr:sp macro="" textlink="">
      <xdr:nvSpPr>
        <xdr:cNvPr id="3735" name="Text Box 46">
          <a:extLst>
            <a:ext uri="{FF2B5EF4-FFF2-40B4-BE49-F238E27FC236}">
              <a16:creationId xmlns:a16="http://schemas.microsoft.com/office/drawing/2014/main" id="{D9C8ADDC-F058-478C-8242-A8D7E9B3ACB1}"/>
            </a:ext>
          </a:extLst>
        </xdr:cNvPr>
        <xdr:cNvSpPr txBox="1">
          <a:spLocks noChangeArrowheads="1"/>
        </xdr:cNvSpPr>
      </xdr:nvSpPr>
      <xdr:spPr bwMode="auto">
        <a:xfrm>
          <a:off x="3933825" y="33804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155</xdr:row>
      <xdr:rowOff>0</xdr:rowOff>
    </xdr:from>
    <xdr:ext cx="76200" cy="28575"/>
    <xdr:sp macro="" textlink="">
      <xdr:nvSpPr>
        <xdr:cNvPr id="3736" name="Text Box 43">
          <a:extLst>
            <a:ext uri="{FF2B5EF4-FFF2-40B4-BE49-F238E27FC236}">
              <a16:creationId xmlns:a16="http://schemas.microsoft.com/office/drawing/2014/main" id="{FFB81202-8815-4C5B-B47E-F5A33098D934}"/>
            </a:ext>
          </a:extLst>
        </xdr:cNvPr>
        <xdr:cNvSpPr txBox="1">
          <a:spLocks noChangeArrowheads="1"/>
        </xdr:cNvSpPr>
      </xdr:nvSpPr>
      <xdr:spPr bwMode="auto">
        <a:xfrm>
          <a:off x="3933825" y="33804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155</xdr:row>
      <xdr:rowOff>0</xdr:rowOff>
    </xdr:from>
    <xdr:ext cx="76200" cy="66675"/>
    <xdr:sp macro="" textlink="">
      <xdr:nvSpPr>
        <xdr:cNvPr id="3737" name="Text Box 68">
          <a:extLst>
            <a:ext uri="{FF2B5EF4-FFF2-40B4-BE49-F238E27FC236}">
              <a16:creationId xmlns:a16="http://schemas.microsoft.com/office/drawing/2014/main" id="{386B18FC-12E4-4E25-8C4E-D7673B3747D0}"/>
            </a:ext>
          </a:extLst>
        </xdr:cNvPr>
        <xdr:cNvSpPr txBox="1">
          <a:spLocks noChangeArrowheads="1"/>
        </xdr:cNvSpPr>
      </xdr:nvSpPr>
      <xdr:spPr bwMode="auto">
        <a:xfrm>
          <a:off x="3933825" y="33804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155</xdr:row>
      <xdr:rowOff>0</xdr:rowOff>
    </xdr:from>
    <xdr:ext cx="76200" cy="66675"/>
    <xdr:sp macro="" textlink="">
      <xdr:nvSpPr>
        <xdr:cNvPr id="3738" name="Text Box 69">
          <a:extLst>
            <a:ext uri="{FF2B5EF4-FFF2-40B4-BE49-F238E27FC236}">
              <a16:creationId xmlns:a16="http://schemas.microsoft.com/office/drawing/2014/main" id="{B0042C4E-7F89-4EFB-955A-7AC01D518668}"/>
            </a:ext>
          </a:extLst>
        </xdr:cNvPr>
        <xdr:cNvSpPr txBox="1">
          <a:spLocks noChangeArrowheads="1"/>
        </xdr:cNvSpPr>
      </xdr:nvSpPr>
      <xdr:spPr bwMode="auto">
        <a:xfrm>
          <a:off x="3933825" y="33804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155</xdr:row>
      <xdr:rowOff>0</xdr:rowOff>
    </xdr:from>
    <xdr:ext cx="76200" cy="66675"/>
    <xdr:sp macro="" textlink="">
      <xdr:nvSpPr>
        <xdr:cNvPr id="3739" name="Text Box 70">
          <a:extLst>
            <a:ext uri="{FF2B5EF4-FFF2-40B4-BE49-F238E27FC236}">
              <a16:creationId xmlns:a16="http://schemas.microsoft.com/office/drawing/2014/main" id="{1540BD8C-7E36-4742-979F-2727D538E113}"/>
            </a:ext>
          </a:extLst>
        </xdr:cNvPr>
        <xdr:cNvSpPr txBox="1">
          <a:spLocks noChangeArrowheads="1"/>
        </xdr:cNvSpPr>
      </xdr:nvSpPr>
      <xdr:spPr bwMode="auto">
        <a:xfrm>
          <a:off x="3933825" y="33804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155</xdr:row>
      <xdr:rowOff>0</xdr:rowOff>
    </xdr:from>
    <xdr:ext cx="76200" cy="66675"/>
    <xdr:sp macro="" textlink="">
      <xdr:nvSpPr>
        <xdr:cNvPr id="3740" name="Text Box 71">
          <a:extLst>
            <a:ext uri="{FF2B5EF4-FFF2-40B4-BE49-F238E27FC236}">
              <a16:creationId xmlns:a16="http://schemas.microsoft.com/office/drawing/2014/main" id="{FB0F1284-08E9-4995-AF97-F5055AAF4895}"/>
            </a:ext>
          </a:extLst>
        </xdr:cNvPr>
        <xdr:cNvSpPr txBox="1">
          <a:spLocks noChangeArrowheads="1"/>
        </xdr:cNvSpPr>
      </xdr:nvSpPr>
      <xdr:spPr bwMode="auto">
        <a:xfrm>
          <a:off x="3933825" y="33804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155</xdr:row>
      <xdr:rowOff>0</xdr:rowOff>
    </xdr:from>
    <xdr:ext cx="76200" cy="66675"/>
    <xdr:sp macro="" textlink="">
      <xdr:nvSpPr>
        <xdr:cNvPr id="3741" name="Text Box 72">
          <a:extLst>
            <a:ext uri="{FF2B5EF4-FFF2-40B4-BE49-F238E27FC236}">
              <a16:creationId xmlns:a16="http://schemas.microsoft.com/office/drawing/2014/main" id="{4CA532D7-06E7-46F0-8807-4E76BDCA93F0}"/>
            </a:ext>
          </a:extLst>
        </xdr:cNvPr>
        <xdr:cNvSpPr txBox="1">
          <a:spLocks noChangeArrowheads="1"/>
        </xdr:cNvSpPr>
      </xdr:nvSpPr>
      <xdr:spPr bwMode="auto">
        <a:xfrm>
          <a:off x="3933825" y="33804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155</xdr:row>
      <xdr:rowOff>0</xdr:rowOff>
    </xdr:from>
    <xdr:ext cx="76200" cy="66675"/>
    <xdr:sp macro="" textlink="">
      <xdr:nvSpPr>
        <xdr:cNvPr id="3742" name="Text Box 73">
          <a:extLst>
            <a:ext uri="{FF2B5EF4-FFF2-40B4-BE49-F238E27FC236}">
              <a16:creationId xmlns:a16="http://schemas.microsoft.com/office/drawing/2014/main" id="{74906353-3B88-449C-8CCE-49F4D31746AB}"/>
            </a:ext>
          </a:extLst>
        </xdr:cNvPr>
        <xdr:cNvSpPr txBox="1">
          <a:spLocks noChangeArrowheads="1"/>
        </xdr:cNvSpPr>
      </xdr:nvSpPr>
      <xdr:spPr bwMode="auto">
        <a:xfrm>
          <a:off x="3933825" y="33804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155</xdr:row>
      <xdr:rowOff>0</xdr:rowOff>
    </xdr:from>
    <xdr:ext cx="76200" cy="28575"/>
    <xdr:sp macro="" textlink="">
      <xdr:nvSpPr>
        <xdr:cNvPr id="3743" name="Text Box 46">
          <a:extLst>
            <a:ext uri="{FF2B5EF4-FFF2-40B4-BE49-F238E27FC236}">
              <a16:creationId xmlns:a16="http://schemas.microsoft.com/office/drawing/2014/main" id="{40370E7F-C317-4795-9BA1-FE8C9DDE4C46}"/>
            </a:ext>
          </a:extLst>
        </xdr:cNvPr>
        <xdr:cNvSpPr txBox="1">
          <a:spLocks noChangeArrowheads="1"/>
        </xdr:cNvSpPr>
      </xdr:nvSpPr>
      <xdr:spPr bwMode="auto">
        <a:xfrm>
          <a:off x="3933825" y="33804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155</xdr:row>
      <xdr:rowOff>0</xdr:rowOff>
    </xdr:from>
    <xdr:ext cx="76200" cy="28575"/>
    <xdr:sp macro="" textlink="">
      <xdr:nvSpPr>
        <xdr:cNvPr id="3744" name="Text Box 43">
          <a:extLst>
            <a:ext uri="{FF2B5EF4-FFF2-40B4-BE49-F238E27FC236}">
              <a16:creationId xmlns:a16="http://schemas.microsoft.com/office/drawing/2014/main" id="{14495535-0E97-4747-89B1-F929EAF0D1A4}"/>
            </a:ext>
          </a:extLst>
        </xdr:cNvPr>
        <xdr:cNvSpPr txBox="1">
          <a:spLocks noChangeArrowheads="1"/>
        </xdr:cNvSpPr>
      </xdr:nvSpPr>
      <xdr:spPr bwMode="auto">
        <a:xfrm>
          <a:off x="3933825" y="33804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155</xdr:row>
      <xdr:rowOff>0</xdr:rowOff>
    </xdr:from>
    <xdr:ext cx="76200" cy="28575"/>
    <xdr:sp macro="" textlink="">
      <xdr:nvSpPr>
        <xdr:cNvPr id="3745" name="Text Box 46">
          <a:extLst>
            <a:ext uri="{FF2B5EF4-FFF2-40B4-BE49-F238E27FC236}">
              <a16:creationId xmlns:a16="http://schemas.microsoft.com/office/drawing/2014/main" id="{9F42E00B-D8FA-4E1D-899F-644282DE882E}"/>
            </a:ext>
          </a:extLst>
        </xdr:cNvPr>
        <xdr:cNvSpPr txBox="1">
          <a:spLocks noChangeArrowheads="1"/>
        </xdr:cNvSpPr>
      </xdr:nvSpPr>
      <xdr:spPr bwMode="auto">
        <a:xfrm>
          <a:off x="3933825" y="33804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155</xdr:row>
      <xdr:rowOff>0</xdr:rowOff>
    </xdr:from>
    <xdr:ext cx="76200" cy="28575"/>
    <xdr:sp macro="" textlink="">
      <xdr:nvSpPr>
        <xdr:cNvPr id="3746" name="Text Box 43">
          <a:extLst>
            <a:ext uri="{FF2B5EF4-FFF2-40B4-BE49-F238E27FC236}">
              <a16:creationId xmlns:a16="http://schemas.microsoft.com/office/drawing/2014/main" id="{53660F32-7077-4D26-96AB-BE115258DFEA}"/>
            </a:ext>
          </a:extLst>
        </xdr:cNvPr>
        <xdr:cNvSpPr txBox="1">
          <a:spLocks noChangeArrowheads="1"/>
        </xdr:cNvSpPr>
      </xdr:nvSpPr>
      <xdr:spPr bwMode="auto">
        <a:xfrm>
          <a:off x="3933825" y="33804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155</xdr:row>
      <xdr:rowOff>0</xdr:rowOff>
    </xdr:from>
    <xdr:ext cx="76200" cy="47625"/>
    <xdr:sp macro="" textlink="">
      <xdr:nvSpPr>
        <xdr:cNvPr id="3747" name="Text Box 68">
          <a:extLst>
            <a:ext uri="{FF2B5EF4-FFF2-40B4-BE49-F238E27FC236}">
              <a16:creationId xmlns:a16="http://schemas.microsoft.com/office/drawing/2014/main" id="{0EFCC6D8-A32E-47DF-AD3E-714875582B70}"/>
            </a:ext>
          </a:extLst>
        </xdr:cNvPr>
        <xdr:cNvSpPr txBox="1">
          <a:spLocks noChangeArrowheads="1"/>
        </xdr:cNvSpPr>
      </xdr:nvSpPr>
      <xdr:spPr bwMode="auto">
        <a:xfrm>
          <a:off x="3933825" y="33804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155</xdr:row>
      <xdr:rowOff>0</xdr:rowOff>
    </xdr:from>
    <xdr:ext cx="76200" cy="47625"/>
    <xdr:sp macro="" textlink="">
      <xdr:nvSpPr>
        <xdr:cNvPr id="3748" name="Text Box 69">
          <a:extLst>
            <a:ext uri="{FF2B5EF4-FFF2-40B4-BE49-F238E27FC236}">
              <a16:creationId xmlns:a16="http://schemas.microsoft.com/office/drawing/2014/main" id="{76FAE724-E6B5-4515-B704-02E4F3E25910}"/>
            </a:ext>
          </a:extLst>
        </xdr:cNvPr>
        <xdr:cNvSpPr txBox="1">
          <a:spLocks noChangeArrowheads="1"/>
        </xdr:cNvSpPr>
      </xdr:nvSpPr>
      <xdr:spPr bwMode="auto">
        <a:xfrm>
          <a:off x="3933825" y="33804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155</xdr:row>
      <xdr:rowOff>0</xdr:rowOff>
    </xdr:from>
    <xdr:ext cx="76200" cy="47625"/>
    <xdr:sp macro="" textlink="">
      <xdr:nvSpPr>
        <xdr:cNvPr id="3749" name="Text Box 70">
          <a:extLst>
            <a:ext uri="{FF2B5EF4-FFF2-40B4-BE49-F238E27FC236}">
              <a16:creationId xmlns:a16="http://schemas.microsoft.com/office/drawing/2014/main" id="{09FFA85A-93E7-443D-97B1-6F8F4EAA8EBE}"/>
            </a:ext>
          </a:extLst>
        </xdr:cNvPr>
        <xdr:cNvSpPr txBox="1">
          <a:spLocks noChangeArrowheads="1"/>
        </xdr:cNvSpPr>
      </xdr:nvSpPr>
      <xdr:spPr bwMode="auto">
        <a:xfrm>
          <a:off x="3933825" y="33804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155</xdr:row>
      <xdr:rowOff>0</xdr:rowOff>
    </xdr:from>
    <xdr:ext cx="76200" cy="47625"/>
    <xdr:sp macro="" textlink="">
      <xdr:nvSpPr>
        <xdr:cNvPr id="3750" name="Text Box 71">
          <a:extLst>
            <a:ext uri="{FF2B5EF4-FFF2-40B4-BE49-F238E27FC236}">
              <a16:creationId xmlns:a16="http://schemas.microsoft.com/office/drawing/2014/main" id="{BF4E181C-64DB-451E-805D-55783885AFA7}"/>
            </a:ext>
          </a:extLst>
        </xdr:cNvPr>
        <xdr:cNvSpPr txBox="1">
          <a:spLocks noChangeArrowheads="1"/>
        </xdr:cNvSpPr>
      </xdr:nvSpPr>
      <xdr:spPr bwMode="auto">
        <a:xfrm>
          <a:off x="3933825" y="33804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155</xdr:row>
      <xdr:rowOff>0</xdr:rowOff>
    </xdr:from>
    <xdr:ext cx="76200" cy="47625"/>
    <xdr:sp macro="" textlink="">
      <xdr:nvSpPr>
        <xdr:cNvPr id="3751" name="Text Box 72">
          <a:extLst>
            <a:ext uri="{FF2B5EF4-FFF2-40B4-BE49-F238E27FC236}">
              <a16:creationId xmlns:a16="http://schemas.microsoft.com/office/drawing/2014/main" id="{B5581ED8-2B25-419A-8350-A9F8C5F2D13B}"/>
            </a:ext>
          </a:extLst>
        </xdr:cNvPr>
        <xdr:cNvSpPr txBox="1">
          <a:spLocks noChangeArrowheads="1"/>
        </xdr:cNvSpPr>
      </xdr:nvSpPr>
      <xdr:spPr bwMode="auto">
        <a:xfrm>
          <a:off x="3933825" y="33804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155</xdr:row>
      <xdr:rowOff>0</xdr:rowOff>
    </xdr:from>
    <xdr:ext cx="76200" cy="47625"/>
    <xdr:sp macro="" textlink="">
      <xdr:nvSpPr>
        <xdr:cNvPr id="3752" name="Text Box 73">
          <a:extLst>
            <a:ext uri="{FF2B5EF4-FFF2-40B4-BE49-F238E27FC236}">
              <a16:creationId xmlns:a16="http://schemas.microsoft.com/office/drawing/2014/main" id="{E531CB04-3970-44AF-87FB-9D8BB48FAC55}"/>
            </a:ext>
          </a:extLst>
        </xdr:cNvPr>
        <xdr:cNvSpPr txBox="1">
          <a:spLocks noChangeArrowheads="1"/>
        </xdr:cNvSpPr>
      </xdr:nvSpPr>
      <xdr:spPr bwMode="auto">
        <a:xfrm>
          <a:off x="3933825" y="33804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155</xdr:row>
      <xdr:rowOff>0</xdr:rowOff>
    </xdr:from>
    <xdr:ext cx="76200" cy="28575"/>
    <xdr:sp macro="" textlink="">
      <xdr:nvSpPr>
        <xdr:cNvPr id="3753" name="Text Box 46">
          <a:extLst>
            <a:ext uri="{FF2B5EF4-FFF2-40B4-BE49-F238E27FC236}">
              <a16:creationId xmlns:a16="http://schemas.microsoft.com/office/drawing/2014/main" id="{5DB0F869-F375-4B2B-A983-B337151C94FD}"/>
            </a:ext>
          </a:extLst>
        </xdr:cNvPr>
        <xdr:cNvSpPr txBox="1">
          <a:spLocks noChangeArrowheads="1"/>
        </xdr:cNvSpPr>
      </xdr:nvSpPr>
      <xdr:spPr bwMode="auto">
        <a:xfrm>
          <a:off x="3933825" y="33804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155</xdr:row>
      <xdr:rowOff>0</xdr:rowOff>
    </xdr:from>
    <xdr:ext cx="76200" cy="28575"/>
    <xdr:sp macro="" textlink="">
      <xdr:nvSpPr>
        <xdr:cNvPr id="3754" name="Text Box 43">
          <a:extLst>
            <a:ext uri="{FF2B5EF4-FFF2-40B4-BE49-F238E27FC236}">
              <a16:creationId xmlns:a16="http://schemas.microsoft.com/office/drawing/2014/main" id="{09EC2604-FE62-4127-BC0E-43A54EE4A0FF}"/>
            </a:ext>
          </a:extLst>
        </xdr:cNvPr>
        <xdr:cNvSpPr txBox="1">
          <a:spLocks noChangeArrowheads="1"/>
        </xdr:cNvSpPr>
      </xdr:nvSpPr>
      <xdr:spPr bwMode="auto">
        <a:xfrm>
          <a:off x="3933825" y="33804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155</xdr:row>
      <xdr:rowOff>0</xdr:rowOff>
    </xdr:from>
    <xdr:ext cx="76200" cy="28575"/>
    <xdr:sp macro="" textlink="">
      <xdr:nvSpPr>
        <xdr:cNvPr id="3755" name="Text Box 46">
          <a:extLst>
            <a:ext uri="{FF2B5EF4-FFF2-40B4-BE49-F238E27FC236}">
              <a16:creationId xmlns:a16="http://schemas.microsoft.com/office/drawing/2014/main" id="{1784F122-6E62-41CC-B302-CAD2E4B6B3A6}"/>
            </a:ext>
          </a:extLst>
        </xdr:cNvPr>
        <xdr:cNvSpPr txBox="1">
          <a:spLocks noChangeArrowheads="1"/>
        </xdr:cNvSpPr>
      </xdr:nvSpPr>
      <xdr:spPr bwMode="auto">
        <a:xfrm>
          <a:off x="3933825" y="33804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155</xdr:row>
      <xdr:rowOff>0</xdr:rowOff>
    </xdr:from>
    <xdr:ext cx="76200" cy="28575"/>
    <xdr:sp macro="" textlink="">
      <xdr:nvSpPr>
        <xdr:cNvPr id="3756" name="Text Box 43">
          <a:extLst>
            <a:ext uri="{FF2B5EF4-FFF2-40B4-BE49-F238E27FC236}">
              <a16:creationId xmlns:a16="http://schemas.microsoft.com/office/drawing/2014/main" id="{65D5368F-04AD-4925-8437-A999CDB4CA06}"/>
            </a:ext>
          </a:extLst>
        </xdr:cNvPr>
        <xdr:cNvSpPr txBox="1">
          <a:spLocks noChangeArrowheads="1"/>
        </xdr:cNvSpPr>
      </xdr:nvSpPr>
      <xdr:spPr bwMode="auto">
        <a:xfrm>
          <a:off x="3933825" y="33804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155</xdr:row>
      <xdr:rowOff>0</xdr:rowOff>
    </xdr:from>
    <xdr:ext cx="0" cy="171450"/>
    <xdr:sp macro="" textlink="">
      <xdr:nvSpPr>
        <xdr:cNvPr id="3757" name="Text Box 10">
          <a:extLst>
            <a:ext uri="{FF2B5EF4-FFF2-40B4-BE49-F238E27FC236}">
              <a16:creationId xmlns:a16="http://schemas.microsoft.com/office/drawing/2014/main" id="{D322EC62-B0C8-4FFA-A8DE-4F791317E9F2}"/>
            </a:ext>
          </a:extLst>
        </xdr:cNvPr>
        <xdr:cNvSpPr txBox="1">
          <a:spLocks noChangeArrowheads="1"/>
        </xdr:cNvSpPr>
      </xdr:nvSpPr>
      <xdr:spPr bwMode="auto">
        <a:xfrm>
          <a:off x="1057275" y="338042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155</xdr:row>
      <xdr:rowOff>0</xdr:rowOff>
    </xdr:from>
    <xdr:ext cx="76200" cy="171450"/>
    <xdr:sp macro="" textlink="">
      <xdr:nvSpPr>
        <xdr:cNvPr id="3758" name="Text Box 65">
          <a:extLst>
            <a:ext uri="{FF2B5EF4-FFF2-40B4-BE49-F238E27FC236}">
              <a16:creationId xmlns:a16="http://schemas.microsoft.com/office/drawing/2014/main" id="{2DEE4BA5-2502-49AC-9294-2D60EAF4651D}"/>
            </a:ext>
          </a:extLst>
        </xdr:cNvPr>
        <xdr:cNvSpPr txBox="1">
          <a:spLocks noChangeArrowheads="1"/>
        </xdr:cNvSpPr>
      </xdr:nvSpPr>
      <xdr:spPr bwMode="auto">
        <a:xfrm>
          <a:off x="3933825" y="33804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155</xdr:row>
      <xdr:rowOff>0</xdr:rowOff>
    </xdr:from>
    <xdr:ext cx="76200" cy="171450"/>
    <xdr:sp macro="" textlink="">
      <xdr:nvSpPr>
        <xdr:cNvPr id="3759" name="Text Box 91">
          <a:extLst>
            <a:ext uri="{FF2B5EF4-FFF2-40B4-BE49-F238E27FC236}">
              <a16:creationId xmlns:a16="http://schemas.microsoft.com/office/drawing/2014/main" id="{33D44677-2007-42E7-A67B-741B4DE67A06}"/>
            </a:ext>
          </a:extLst>
        </xdr:cNvPr>
        <xdr:cNvSpPr txBox="1">
          <a:spLocks noChangeArrowheads="1"/>
        </xdr:cNvSpPr>
      </xdr:nvSpPr>
      <xdr:spPr bwMode="auto">
        <a:xfrm>
          <a:off x="3933825" y="33804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155</xdr:row>
      <xdr:rowOff>0</xdr:rowOff>
    </xdr:from>
    <xdr:ext cx="76200" cy="171450"/>
    <xdr:sp macro="" textlink="">
      <xdr:nvSpPr>
        <xdr:cNvPr id="3760" name="Text Box 65">
          <a:extLst>
            <a:ext uri="{FF2B5EF4-FFF2-40B4-BE49-F238E27FC236}">
              <a16:creationId xmlns:a16="http://schemas.microsoft.com/office/drawing/2014/main" id="{8902073C-A72F-4828-AB21-359C1CDA612C}"/>
            </a:ext>
          </a:extLst>
        </xdr:cNvPr>
        <xdr:cNvSpPr txBox="1">
          <a:spLocks noChangeArrowheads="1"/>
        </xdr:cNvSpPr>
      </xdr:nvSpPr>
      <xdr:spPr bwMode="auto">
        <a:xfrm>
          <a:off x="3933825" y="33804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155</xdr:row>
      <xdr:rowOff>0</xdr:rowOff>
    </xdr:from>
    <xdr:ext cx="76200" cy="171450"/>
    <xdr:sp macro="" textlink="">
      <xdr:nvSpPr>
        <xdr:cNvPr id="3761" name="Text Box 46">
          <a:extLst>
            <a:ext uri="{FF2B5EF4-FFF2-40B4-BE49-F238E27FC236}">
              <a16:creationId xmlns:a16="http://schemas.microsoft.com/office/drawing/2014/main" id="{426EFCB1-ACE9-4082-AE1D-5E037DE30AC4}"/>
            </a:ext>
          </a:extLst>
        </xdr:cNvPr>
        <xdr:cNvSpPr txBox="1">
          <a:spLocks noChangeArrowheads="1"/>
        </xdr:cNvSpPr>
      </xdr:nvSpPr>
      <xdr:spPr bwMode="auto">
        <a:xfrm>
          <a:off x="4676775" y="33804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155</xdr:row>
      <xdr:rowOff>0</xdr:rowOff>
    </xdr:from>
    <xdr:ext cx="76200" cy="171450"/>
    <xdr:sp macro="" textlink="">
      <xdr:nvSpPr>
        <xdr:cNvPr id="3762" name="Text Box 43">
          <a:extLst>
            <a:ext uri="{FF2B5EF4-FFF2-40B4-BE49-F238E27FC236}">
              <a16:creationId xmlns:a16="http://schemas.microsoft.com/office/drawing/2014/main" id="{7290DC5F-3A49-49A7-876B-C510B215F32F}"/>
            </a:ext>
          </a:extLst>
        </xdr:cNvPr>
        <xdr:cNvSpPr txBox="1">
          <a:spLocks noChangeArrowheads="1"/>
        </xdr:cNvSpPr>
      </xdr:nvSpPr>
      <xdr:spPr bwMode="auto">
        <a:xfrm>
          <a:off x="4676775" y="33804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155</xdr:row>
      <xdr:rowOff>0</xdr:rowOff>
    </xdr:from>
    <xdr:ext cx="76200" cy="66675"/>
    <xdr:sp macro="" textlink="">
      <xdr:nvSpPr>
        <xdr:cNvPr id="3763" name="Text Box 68">
          <a:extLst>
            <a:ext uri="{FF2B5EF4-FFF2-40B4-BE49-F238E27FC236}">
              <a16:creationId xmlns:a16="http://schemas.microsoft.com/office/drawing/2014/main" id="{91F7A162-DA5B-4CA1-8ACC-68ADDDB7EF38}"/>
            </a:ext>
          </a:extLst>
        </xdr:cNvPr>
        <xdr:cNvSpPr txBox="1">
          <a:spLocks noChangeArrowheads="1"/>
        </xdr:cNvSpPr>
      </xdr:nvSpPr>
      <xdr:spPr bwMode="auto">
        <a:xfrm>
          <a:off x="3933825" y="33804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155</xdr:row>
      <xdr:rowOff>0</xdr:rowOff>
    </xdr:from>
    <xdr:ext cx="76200" cy="66675"/>
    <xdr:sp macro="" textlink="">
      <xdr:nvSpPr>
        <xdr:cNvPr id="3764" name="Text Box 69">
          <a:extLst>
            <a:ext uri="{FF2B5EF4-FFF2-40B4-BE49-F238E27FC236}">
              <a16:creationId xmlns:a16="http://schemas.microsoft.com/office/drawing/2014/main" id="{73369D0D-7237-4D14-A538-253A0278B80C}"/>
            </a:ext>
          </a:extLst>
        </xdr:cNvPr>
        <xdr:cNvSpPr txBox="1">
          <a:spLocks noChangeArrowheads="1"/>
        </xdr:cNvSpPr>
      </xdr:nvSpPr>
      <xdr:spPr bwMode="auto">
        <a:xfrm>
          <a:off x="3933825" y="33804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155</xdr:row>
      <xdr:rowOff>0</xdr:rowOff>
    </xdr:from>
    <xdr:ext cx="76200" cy="66675"/>
    <xdr:sp macro="" textlink="">
      <xdr:nvSpPr>
        <xdr:cNvPr id="3765" name="Text Box 70">
          <a:extLst>
            <a:ext uri="{FF2B5EF4-FFF2-40B4-BE49-F238E27FC236}">
              <a16:creationId xmlns:a16="http://schemas.microsoft.com/office/drawing/2014/main" id="{A4A43C31-6382-4825-9849-1C1916034821}"/>
            </a:ext>
          </a:extLst>
        </xdr:cNvPr>
        <xdr:cNvSpPr txBox="1">
          <a:spLocks noChangeArrowheads="1"/>
        </xdr:cNvSpPr>
      </xdr:nvSpPr>
      <xdr:spPr bwMode="auto">
        <a:xfrm>
          <a:off x="3933825" y="33804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155</xdr:row>
      <xdr:rowOff>0</xdr:rowOff>
    </xdr:from>
    <xdr:ext cx="76200" cy="66675"/>
    <xdr:sp macro="" textlink="">
      <xdr:nvSpPr>
        <xdr:cNvPr id="3766" name="Text Box 71">
          <a:extLst>
            <a:ext uri="{FF2B5EF4-FFF2-40B4-BE49-F238E27FC236}">
              <a16:creationId xmlns:a16="http://schemas.microsoft.com/office/drawing/2014/main" id="{E0B0FF17-9535-492A-8B08-17470040EE4B}"/>
            </a:ext>
          </a:extLst>
        </xdr:cNvPr>
        <xdr:cNvSpPr txBox="1">
          <a:spLocks noChangeArrowheads="1"/>
        </xdr:cNvSpPr>
      </xdr:nvSpPr>
      <xdr:spPr bwMode="auto">
        <a:xfrm>
          <a:off x="3933825" y="33804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155</xdr:row>
      <xdr:rowOff>0</xdr:rowOff>
    </xdr:from>
    <xdr:ext cx="76200" cy="66675"/>
    <xdr:sp macro="" textlink="">
      <xdr:nvSpPr>
        <xdr:cNvPr id="3767" name="Text Box 72">
          <a:extLst>
            <a:ext uri="{FF2B5EF4-FFF2-40B4-BE49-F238E27FC236}">
              <a16:creationId xmlns:a16="http://schemas.microsoft.com/office/drawing/2014/main" id="{1103C6D8-44A8-440F-AE34-099DE3D4E6AE}"/>
            </a:ext>
          </a:extLst>
        </xdr:cNvPr>
        <xdr:cNvSpPr txBox="1">
          <a:spLocks noChangeArrowheads="1"/>
        </xdr:cNvSpPr>
      </xdr:nvSpPr>
      <xdr:spPr bwMode="auto">
        <a:xfrm>
          <a:off x="3933825" y="33804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155</xdr:row>
      <xdr:rowOff>0</xdr:rowOff>
    </xdr:from>
    <xdr:ext cx="76200" cy="66675"/>
    <xdr:sp macro="" textlink="">
      <xdr:nvSpPr>
        <xdr:cNvPr id="3768" name="Text Box 73">
          <a:extLst>
            <a:ext uri="{FF2B5EF4-FFF2-40B4-BE49-F238E27FC236}">
              <a16:creationId xmlns:a16="http://schemas.microsoft.com/office/drawing/2014/main" id="{E791D9F6-A576-43E9-ABEC-C74F26A1A530}"/>
            </a:ext>
          </a:extLst>
        </xdr:cNvPr>
        <xdr:cNvSpPr txBox="1">
          <a:spLocks noChangeArrowheads="1"/>
        </xdr:cNvSpPr>
      </xdr:nvSpPr>
      <xdr:spPr bwMode="auto">
        <a:xfrm>
          <a:off x="3933825" y="33804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155</xdr:row>
      <xdr:rowOff>0</xdr:rowOff>
    </xdr:from>
    <xdr:ext cx="76200" cy="28575"/>
    <xdr:sp macro="" textlink="">
      <xdr:nvSpPr>
        <xdr:cNvPr id="3769" name="Text Box 46">
          <a:extLst>
            <a:ext uri="{FF2B5EF4-FFF2-40B4-BE49-F238E27FC236}">
              <a16:creationId xmlns:a16="http://schemas.microsoft.com/office/drawing/2014/main" id="{4CA889FC-B349-485E-9848-6A81801D1344}"/>
            </a:ext>
          </a:extLst>
        </xdr:cNvPr>
        <xdr:cNvSpPr txBox="1">
          <a:spLocks noChangeArrowheads="1"/>
        </xdr:cNvSpPr>
      </xdr:nvSpPr>
      <xdr:spPr bwMode="auto">
        <a:xfrm>
          <a:off x="3933825" y="33804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155</xdr:row>
      <xdr:rowOff>0</xdr:rowOff>
    </xdr:from>
    <xdr:ext cx="76200" cy="28575"/>
    <xdr:sp macro="" textlink="">
      <xdr:nvSpPr>
        <xdr:cNvPr id="3770" name="Text Box 43">
          <a:extLst>
            <a:ext uri="{FF2B5EF4-FFF2-40B4-BE49-F238E27FC236}">
              <a16:creationId xmlns:a16="http://schemas.microsoft.com/office/drawing/2014/main" id="{59FF24E8-A32F-41A0-B01C-902CA151C86E}"/>
            </a:ext>
          </a:extLst>
        </xdr:cNvPr>
        <xdr:cNvSpPr txBox="1">
          <a:spLocks noChangeArrowheads="1"/>
        </xdr:cNvSpPr>
      </xdr:nvSpPr>
      <xdr:spPr bwMode="auto">
        <a:xfrm>
          <a:off x="3933825" y="33804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155</xdr:row>
      <xdr:rowOff>0</xdr:rowOff>
    </xdr:from>
    <xdr:ext cx="76200" cy="28575"/>
    <xdr:sp macro="" textlink="">
      <xdr:nvSpPr>
        <xdr:cNvPr id="3771" name="Text Box 46">
          <a:extLst>
            <a:ext uri="{FF2B5EF4-FFF2-40B4-BE49-F238E27FC236}">
              <a16:creationId xmlns:a16="http://schemas.microsoft.com/office/drawing/2014/main" id="{E8B312AB-3E41-4492-BB8F-370FD4FC0D32}"/>
            </a:ext>
          </a:extLst>
        </xdr:cNvPr>
        <xdr:cNvSpPr txBox="1">
          <a:spLocks noChangeArrowheads="1"/>
        </xdr:cNvSpPr>
      </xdr:nvSpPr>
      <xdr:spPr bwMode="auto">
        <a:xfrm>
          <a:off x="3933825" y="33804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155</xdr:row>
      <xdr:rowOff>0</xdr:rowOff>
    </xdr:from>
    <xdr:ext cx="76200" cy="28575"/>
    <xdr:sp macro="" textlink="">
      <xdr:nvSpPr>
        <xdr:cNvPr id="3772" name="Text Box 43">
          <a:extLst>
            <a:ext uri="{FF2B5EF4-FFF2-40B4-BE49-F238E27FC236}">
              <a16:creationId xmlns:a16="http://schemas.microsoft.com/office/drawing/2014/main" id="{05834653-C2B4-4A77-8134-CB6D26E5E2AF}"/>
            </a:ext>
          </a:extLst>
        </xdr:cNvPr>
        <xdr:cNvSpPr txBox="1">
          <a:spLocks noChangeArrowheads="1"/>
        </xdr:cNvSpPr>
      </xdr:nvSpPr>
      <xdr:spPr bwMode="auto">
        <a:xfrm>
          <a:off x="3933825" y="33804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155</xdr:row>
      <xdr:rowOff>0</xdr:rowOff>
    </xdr:from>
    <xdr:ext cx="76200" cy="66675"/>
    <xdr:sp macro="" textlink="">
      <xdr:nvSpPr>
        <xdr:cNvPr id="3773" name="Text Box 68">
          <a:extLst>
            <a:ext uri="{FF2B5EF4-FFF2-40B4-BE49-F238E27FC236}">
              <a16:creationId xmlns:a16="http://schemas.microsoft.com/office/drawing/2014/main" id="{62627B45-343A-44B6-B5F3-95EB3289EFCF}"/>
            </a:ext>
          </a:extLst>
        </xdr:cNvPr>
        <xdr:cNvSpPr txBox="1">
          <a:spLocks noChangeArrowheads="1"/>
        </xdr:cNvSpPr>
      </xdr:nvSpPr>
      <xdr:spPr bwMode="auto">
        <a:xfrm>
          <a:off x="3933825" y="33804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155</xdr:row>
      <xdr:rowOff>0</xdr:rowOff>
    </xdr:from>
    <xdr:ext cx="76200" cy="66675"/>
    <xdr:sp macro="" textlink="">
      <xdr:nvSpPr>
        <xdr:cNvPr id="3774" name="Text Box 69">
          <a:extLst>
            <a:ext uri="{FF2B5EF4-FFF2-40B4-BE49-F238E27FC236}">
              <a16:creationId xmlns:a16="http://schemas.microsoft.com/office/drawing/2014/main" id="{56A7AE82-8BA1-40D4-BA8D-75036C3AA8E4}"/>
            </a:ext>
          </a:extLst>
        </xdr:cNvPr>
        <xdr:cNvSpPr txBox="1">
          <a:spLocks noChangeArrowheads="1"/>
        </xdr:cNvSpPr>
      </xdr:nvSpPr>
      <xdr:spPr bwMode="auto">
        <a:xfrm>
          <a:off x="3933825" y="33804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155</xdr:row>
      <xdr:rowOff>0</xdr:rowOff>
    </xdr:from>
    <xdr:ext cx="76200" cy="66675"/>
    <xdr:sp macro="" textlink="">
      <xdr:nvSpPr>
        <xdr:cNvPr id="3775" name="Text Box 70">
          <a:extLst>
            <a:ext uri="{FF2B5EF4-FFF2-40B4-BE49-F238E27FC236}">
              <a16:creationId xmlns:a16="http://schemas.microsoft.com/office/drawing/2014/main" id="{6FC1E96E-C643-48DB-8738-95B94DF81C70}"/>
            </a:ext>
          </a:extLst>
        </xdr:cNvPr>
        <xdr:cNvSpPr txBox="1">
          <a:spLocks noChangeArrowheads="1"/>
        </xdr:cNvSpPr>
      </xdr:nvSpPr>
      <xdr:spPr bwMode="auto">
        <a:xfrm>
          <a:off x="3933825" y="33804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155</xdr:row>
      <xdr:rowOff>0</xdr:rowOff>
    </xdr:from>
    <xdr:ext cx="76200" cy="66675"/>
    <xdr:sp macro="" textlink="">
      <xdr:nvSpPr>
        <xdr:cNvPr id="3776" name="Text Box 71">
          <a:extLst>
            <a:ext uri="{FF2B5EF4-FFF2-40B4-BE49-F238E27FC236}">
              <a16:creationId xmlns:a16="http://schemas.microsoft.com/office/drawing/2014/main" id="{662C9ABC-F0F5-4D9D-AD76-D24B4DC9DCC9}"/>
            </a:ext>
          </a:extLst>
        </xdr:cNvPr>
        <xdr:cNvSpPr txBox="1">
          <a:spLocks noChangeArrowheads="1"/>
        </xdr:cNvSpPr>
      </xdr:nvSpPr>
      <xdr:spPr bwMode="auto">
        <a:xfrm>
          <a:off x="3933825" y="33804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155</xdr:row>
      <xdr:rowOff>0</xdr:rowOff>
    </xdr:from>
    <xdr:ext cx="76200" cy="66675"/>
    <xdr:sp macro="" textlink="">
      <xdr:nvSpPr>
        <xdr:cNvPr id="3777" name="Text Box 72">
          <a:extLst>
            <a:ext uri="{FF2B5EF4-FFF2-40B4-BE49-F238E27FC236}">
              <a16:creationId xmlns:a16="http://schemas.microsoft.com/office/drawing/2014/main" id="{43244ADE-AE83-4294-8A0D-3CB63EC4E66A}"/>
            </a:ext>
          </a:extLst>
        </xdr:cNvPr>
        <xdr:cNvSpPr txBox="1">
          <a:spLocks noChangeArrowheads="1"/>
        </xdr:cNvSpPr>
      </xdr:nvSpPr>
      <xdr:spPr bwMode="auto">
        <a:xfrm>
          <a:off x="3933825" y="33804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155</xdr:row>
      <xdr:rowOff>0</xdr:rowOff>
    </xdr:from>
    <xdr:ext cx="76200" cy="66675"/>
    <xdr:sp macro="" textlink="">
      <xdr:nvSpPr>
        <xdr:cNvPr id="3778" name="Text Box 73">
          <a:extLst>
            <a:ext uri="{FF2B5EF4-FFF2-40B4-BE49-F238E27FC236}">
              <a16:creationId xmlns:a16="http://schemas.microsoft.com/office/drawing/2014/main" id="{9347FD99-CE0F-4594-971E-67CFE29574AE}"/>
            </a:ext>
          </a:extLst>
        </xdr:cNvPr>
        <xdr:cNvSpPr txBox="1">
          <a:spLocks noChangeArrowheads="1"/>
        </xdr:cNvSpPr>
      </xdr:nvSpPr>
      <xdr:spPr bwMode="auto">
        <a:xfrm>
          <a:off x="3933825" y="33804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155</xdr:row>
      <xdr:rowOff>0</xdr:rowOff>
    </xdr:from>
    <xdr:ext cx="76200" cy="28575"/>
    <xdr:sp macro="" textlink="">
      <xdr:nvSpPr>
        <xdr:cNvPr id="3779" name="Text Box 46">
          <a:extLst>
            <a:ext uri="{FF2B5EF4-FFF2-40B4-BE49-F238E27FC236}">
              <a16:creationId xmlns:a16="http://schemas.microsoft.com/office/drawing/2014/main" id="{C2067692-0B40-4BEC-B53B-21895868C657}"/>
            </a:ext>
          </a:extLst>
        </xdr:cNvPr>
        <xdr:cNvSpPr txBox="1">
          <a:spLocks noChangeArrowheads="1"/>
        </xdr:cNvSpPr>
      </xdr:nvSpPr>
      <xdr:spPr bwMode="auto">
        <a:xfrm>
          <a:off x="3933825" y="33804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155</xdr:row>
      <xdr:rowOff>0</xdr:rowOff>
    </xdr:from>
    <xdr:ext cx="76200" cy="28575"/>
    <xdr:sp macro="" textlink="">
      <xdr:nvSpPr>
        <xdr:cNvPr id="3780" name="Text Box 43">
          <a:extLst>
            <a:ext uri="{FF2B5EF4-FFF2-40B4-BE49-F238E27FC236}">
              <a16:creationId xmlns:a16="http://schemas.microsoft.com/office/drawing/2014/main" id="{0CF354A9-FC18-44CD-9E14-C04DF136330D}"/>
            </a:ext>
          </a:extLst>
        </xdr:cNvPr>
        <xdr:cNvSpPr txBox="1">
          <a:spLocks noChangeArrowheads="1"/>
        </xdr:cNvSpPr>
      </xdr:nvSpPr>
      <xdr:spPr bwMode="auto">
        <a:xfrm>
          <a:off x="3933825" y="33804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155</xdr:row>
      <xdr:rowOff>0</xdr:rowOff>
    </xdr:from>
    <xdr:ext cx="76200" cy="28575"/>
    <xdr:sp macro="" textlink="">
      <xdr:nvSpPr>
        <xdr:cNvPr id="3781" name="Text Box 46">
          <a:extLst>
            <a:ext uri="{FF2B5EF4-FFF2-40B4-BE49-F238E27FC236}">
              <a16:creationId xmlns:a16="http://schemas.microsoft.com/office/drawing/2014/main" id="{CEE4FC2F-CF1D-4730-AD57-0CEA6289A948}"/>
            </a:ext>
          </a:extLst>
        </xdr:cNvPr>
        <xdr:cNvSpPr txBox="1">
          <a:spLocks noChangeArrowheads="1"/>
        </xdr:cNvSpPr>
      </xdr:nvSpPr>
      <xdr:spPr bwMode="auto">
        <a:xfrm>
          <a:off x="3933825" y="33804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155</xdr:row>
      <xdr:rowOff>0</xdr:rowOff>
    </xdr:from>
    <xdr:ext cx="76200" cy="28575"/>
    <xdr:sp macro="" textlink="">
      <xdr:nvSpPr>
        <xdr:cNvPr id="3782" name="Text Box 43">
          <a:extLst>
            <a:ext uri="{FF2B5EF4-FFF2-40B4-BE49-F238E27FC236}">
              <a16:creationId xmlns:a16="http://schemas.microsoft.com/office/drawing/2014/main" id="{D0AA7870-B82F-4435-85BE-1E6F6332246B}"/>
            </a:ext>
          </a:extLst>
        </xdr:cNvPr>
        <xdr:cNvSpPr txBox="1">
          <a:spLocks noChangeArrowheads="1"/>
        </xdr:cNvSpPr>
      </xdr:nvSpPr>
      <xdr:spPr bwMode="auto">
        <a:xfrm>
          <a:off x="3933825" y="33804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131</xdr:row>
      <xdr:rowOff>0</xdr:rowOff>
    </xdr:from>
    <xdr:ext cx="76200" cy="47625"/>
    <xdr:sp macro="" textlink="">
      <xdr:nvSpPr>
        <xdr:cNvPr id="3783" name="Text Box 68">
          <a:extLst>
            <a:ext uri="{FF2B5EF4-FFF2-40B4-BE49-F238E27FC236}">
              <a16:creationId xmlns:a16="http://schemas.microsoft.com/office/drawing/2014/main" id="{9E76F237-5794-48C4-ADB7-69CF2D6D9F1A}"/>
            </a:ext>
          </a:extLst>
        </xdr:cNvPr>
        <xdr:cNvSpPr txBox="1">
          <a:spLocks noChangeArrowheads="1"/>
        </xdr:cNvSpPr>
      </xdr:nvSpPr>
      <xdr:spPr bwMode="auto">
        <a:xfrm>
          <a:off x="3933825" y="28860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131</xdr:row>
      <xdr:rowOff>0</xdr:rowOff>
    </xdr:from>
    <xdr:ext cx="76200" cy="47625"/>
    <xdr:sp macro="" textlink="">
      <xdr:nvSpPr>
        <xdr:cNvPr id="3784" name="Text Box 69">
          <a:extLst>
            <a:ext uri="{FF2B5EF4-FFF2-40B4-BE49-F238E27FC236}">
              <a16:creationId xmlns:a16="http://schemas.microsoft.com/office/drawing/2014/main" id="{2257CE0F-7D24-4411-99A8-F97A2EF4D3C6}"/>
            </a:ext>
          </a:extLst>
        </xdr:cNvPr>
        <xdr:cNvSpPr txBox="1">
          <a:spLocks noChangeArrowheads="1"/>
        </xdr:cNvSpPr>
      </xdr:nvSpPr>
      <xdr:spPr bwMode="auto">
        <a:xfrm>
          <a:off x="3933825" y="28860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131</xdr:row>
      <xdr:rowOff>0</xdr:rowOff>
    </xdr:from>
    <xdr:ext cx="76200" cy="47625"/>
    <xdr:sp macro="" textlink="">
      <xdr:nvSpPr>
        <xdr:cNvPr id="3785" name="Text Box 70">
          <a:extLst>
            <a:ext uri="{FF2B5EF4-FFF2-40B4-BE49-F238E27FC236}">
              <a16:creationId xmlns:a16="http://schemas.microsoft.com/office/drawing/2014/main" id="{A012299B-7C0B-40B3-8902-7D7EC44C603C}"/>
            </a:ext>
          </a:extLst>
        </xdr:cNvPr>
        <xdr:cNvSpPr txBox="1">
          <a:spLocks noChangeArrowheads="1"/>
        </xdr:cNvSpPr>
      </xdr:nvSpPr>
      <xdr:spPr bwMode="auto">
        <a:xfrm>
          <a:off x="3933825" y="28860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131</xdr:row>
      <xdr:rowOff>0</xdr:rowOff>
    </xdr:from>
    <xdr:ext cx="76200" cy="47625"/>
    <xdr:sp macro="" textlink="">
      <xdr:nvSpPr>
        <xdr:cNvPr id="3786" name="Text Box 71">
          <a:extLst>
            <a:ext uri="{FF2B5EF4-FFF2-40B4-BE49-F238E27FC236}">
              <a16:creationId xmlns:a16="http://schemas.microsoft.com/office/drawing/2014/main" id="{69B16C3A-3BBA-4A54-9EDD-0FFF9C8D8CBF}"/>
            </a:ext>
          </a:extLst>
        </xdr:cNvPr>
        <xdr:cNvSpPr txBox="1">
          <a:spLocks noChangeArrowheads="1"/>
        </xdr:cNvSpPr>
      </xdr:nvSpPr>
      <xdr:spPr bwMode="auto">
        <a:xfrm>
          <a:off x="3933825" y="28860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131</xdr:row>
      <xdr:rowOff>0</xdr:rowOff>
    </xdr:from>
    <xdr:ext cx="76200" cy="47625"/>
    <xdr:sp macro="" textlink="">
      <xdr:nvSpPr>
        <xdr:cNvPr id="3787" name="Text Box 72">
          <a:extLst>
            <a:ext uri="{FF2B5EF4-FFF2-40B4-BE49-F238E27FC236}">
              <a16:creationId xmlns:a16="http://schemas.microsoft.com/office/drawing/2014/main" id="{C0855416-CCBF-48FC-A0E9-0F800E004A69}"/>
            </a:ext>
          </a:extLst>
        </xdr:cNvPr>
        <xdr:cNvSpPr txBox="1">
          <a:spLocks noChangeArrowheads="1"/>
        </xdr:cNvSpPr>
      </xdr:nvSpPr>
      <xdr:spPr bwMode="auto">
        <a:xfrm>
          <a:off x="3933825" y="28860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131</xdr:row>
      <xdr:rowOff>0</xdr:rowOff>
    </xdr:from>
    <xdr:ext cx="76200" cy="47625"/>
    <xdr:sp macro="" textlink="">
      <xdr:nvSpPr>
        <xdr:cNvPr id="3788" name="Text Box 73">
          <a:extLst>
            <a:ext uri="{FF2B5EF4-FFF2-40B4-BE49-F238E27FC236}">
              <a16:creationId xmlns:a16="http://schemas.microsoft.com/office/drawing/2014/main" id="{9426F254-B127-4595-B1F0-9CE5ACA2E347}"/>
            </a:ext>
          </a:extLst>
        </xdr:cNvPr>
        <xdr:cNvSpPr txBox="1">
          <a:spLocks noChangeArrowheads="1"/>
        </xdr:cNvSpPr>
      </xdr:nvSpPr>
      <xdr:spPr bwMode="auto">
        <a:xfrm>
          <a:off x="3933825" y="28860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131</xdr:row>
      <xdr:rowOff>0</xdr:rowOff>
    </xdr:from>
    <xdr:ext cx="76200" cy="28575"/>
    <xdr:sp macro="" textlink="">
      <xdr:nvSpPr>
        <xdr:cNvPr id="3789" name="Text Box 46">
          <a:extLst>
            <a:ext uri="{FF2B5EF4-FFF2-40B4-BE49-F238E27FC236}">
              <a16:creationId xmlns:a16="http://schemas.microsoft.com/office/drawing/2014/main" id="{4EFC7FB5-33BB-4EF8-AC79-BB04DCDEDF74}"/>
            </a:ext>
          </a:extLst>
        </xdr:cNvPr>
        <xdr:cNvSpPr txBox="1">
          <a:spLocks noChangeArrowheads="1"/>
        </xdr:cNvSpPr>
      </xdr:nvSpPr>
      <xdr:spPr bwMode="auto">
        <a:xfrm>
          <a:off x="3933825" y="28860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131</xdr:row>
      <xdr:rowOff>0</xdr:rowOff>
    </xdr:from>
    <xdr:ext cx="76200" cy="28575"/>
    <xdr:sp macro="" textlink="">
      <xdr:nvSpPr>
        <xdr:cNvPr id="3790" name="Text Box 43">
          <a:extLst>
            <a:ext uri="{FF2B5EF4-FFF2-40B4-BE49-F238E27FC236}">
              <a16:creationId xmlns:a16="http://schemas.microsoft.com/office/drawing/2014/main" id="{B375880A-2496-4FD8-BDBD-0D67D9FB89EB}"/>
            </a:ext>
          </a:extLst>
        </xdr:cNvPr>
        <xdr:cNvSpPr txBox="1">
          <a:spLocks noChangeArrowheads="1"/>
        </xdr:cNvSpPr>
      </xdr:nvSpPr>
      <xdr:spPr bwMode="auto">
        <a:xfrm>
          <a:off x="3933825" y="28860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131</xdr:row>
      <xdr:rowOff>0</xdr:rowOff>
    </xdr:from>
    <xdr:ext cx="76200" cy="28575"/>
    <xdr:sp macro="" textlink="">
      <xdr:nvSpPr>
        <xdr:cNvPr id="3791" name="Text Box 46">
          <a:extLst>
            <a:ext uri="{FF2B5EF4-FFF2-40B4-BE49-F238E27FC236}">
              <a16:creationId xmlns:a16="http://schemas.microsoft.com/office/drawing/2014/main" id="{5E5EE22B-8E6A-44EE-9ED2-75D8760E08B8}"/>
            </a:ext>
          </a:extLst>
        </xdr:cNvPr>
        <xdr:cNvSpPr txBox="1">
          <a:spLocks noChangeArrowheads="1"/>
        </xdr:cNvSpPr>
      </xdr:nvSpPr>
      <xdr:spPr bwMode="auto">
        <a:xfrm>
          <a:off x="3933825" y="28860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131</xdr:row>
      <xdr:rowOff>0</xdr:rowOff>
    </xdr:from>
    <xdr:ext cx="76200" cy="28575"/>
    <xdr:sp macro="" textlink="">
      <xdr:nvSpPr>
        <xdr:cNvPr id="3792" name="Text Box 43">
          <a:extLst>
            <a:ext uri="{FF2B5EF4-FFF2-40B4-BE49-F238E27FC236}">
              <a16:creationId xmlns:a16="http://schemas.microsoft.com/office/drawing/2014/main" id="{27F6342B-255E-47F0-9D2D-B75560168976}"/>
            </a:ext>
          </a:extLst>
        </xdr:cNvPr>
        <xdr:cNvSpPr txBox="1">
          <a:spLocks noChangeArrowheads="1"/>
        </xdr:cNvSpPr>
      </xdr:nvSpPr>
      <xdr:spPr bwMode="auto">
        <a:xfrm>
          <a:off x="3933825" y="28860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131</xdr:row>
      <xdr:rowOff>0</xdr:rowOff>
    </xdr:from>
    <xdr:ext cx="0" cy="171450"/>
    <xdr:sp macro="" textlink="">
      <xdr:nvSpPr>
        <xdr:cNvPr id="3793" name="Text Box 10">
          <a:extLst>
            <a:ext uri="{FF2B5EF4-FFF2-40B4-BE49-F238E27FC236}">
              <a16:creationId xmlns:a16="http://schemas.microsoft.com/office/drawing/2014/main" id="{446E75F5-A68E-4D0D-AAA4-DE5BB7F46E03}"/>
            </a:ext>
          </a:extLst>
        </xdr:cNvPr>
        <xdr:cNvSpPr txBox="1">
          <a:spLocks noChangeArrowheads="1"/>
        </xdr:cNvSpPr>
      </xdr:nvSpPr>
      <xdr:spPr bwMode="auto">
        <a:xfrm>
          <a:off x="1057275" y="288607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131</xdr:row>
      <xdr:rowOff>0</xdr:rowOff>
    </xdr:from>
    <xdr:ext cx="0" cy="171450"/>
    <xdr:sp macro="" textlink="">
      <xdr:nvSpPr>
        <xdr:cNvPr id="3794" name="Text Box 11">
          <a:extLst>
            <a:ext uri="{FF2B5EF4-FFF2-40B4-BE49-F238E27FC236}">
              <a16:creationId xmlns:a16="http://schemas.microsoft.com/office/drawing/2014/main" id="{14A09C07-3B14-4F3E-A76B-54843F982F3D}"/>
            </a:ext>
          </a:extLst>
        </xdr:cNvPr>
        <xdr:cNvSpPr txBox="1">
          <a:spLocks noChangeArrowheads="1"/>
        </xdr:cNvSpPr>
      </xdr:nvSpPr>
      <xdr:spPr bwMode="auto">
        <a:xfrm>
          <a:off x="1057275" y="288607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131</xdr:row>
      <xdr:rowOff>0</xdr:rowOff>
    </xdr:from>
    <xdr:ext cx="76200" cy="171450"/>
    <xdr:sp macro="" textlink="">
      <xdr:nvSpPr>
        <xdr:cNvPr id="3795" name="Text Box 65">
          <a:extLst>
            <a:ext uri="{FF2B5EF4-FFF2-40B4-BE49-F238E27FC236}">
              <a16:creationId xmlns:a16="http://schemas.microsoft.com/office/drawing/2014/main" id="{E6835111-87B5-41BF-8B15-CD46E9D470A1}"/>
            </a:ext>
          </a:extLst>
        </xdr:cNvPr>
        <xdr:cNvSpPr txBox="1">
          <a:spLocks noChangeArrowheads="1"/>
        </xdr:cNvSpPr>
      </xdr:nvSpPr>
      <xdr:spPr bwMode="auto">
        <a:xfrm>
          <a:off x="3933825" y="288607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131</xdr:row>
      <xdr:rowOff>0</xdr:rowOff>
    </xdr:from>
    <xdr:ext cx="76200" cy="171450"/>
    <xdr:sp macro="" textlink="">
      <xdr:nvSpPr>
        <xdr:cNvPr id="3796" name="Text Box 91">
          <a:extLst>
            <a:ext uri="{FF2B5EF4-FFF2-40B4-BE49-F238E27FC236}">
              <a16:creationId xmlns:a16="http://schemas.microsoft.com/office/drawing/2014/main" id="{4FE1AA55-5023-4129-9CB0-992821F06778}"/>
            </a:ext>
          </a:extLst>
        </xdr:cNvPr>
        <xdr:cNvSpPr txBox="1">
          <a:spLocks noChangeArrowheads="1"/>
        </xdr:cNvSpPr>
      </xdr:nvSpPr>
      <xdr:spPr bwMode="auto">
        <a:xfrm>
          <a:off x="3933825" y="288607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131</xdr:row>
      <xdr:rowOff>0</xdr:rowOff>
    </xdr:from>
    <xdr:ext cx="76200" cy="171450"/>
    <xdr:sp macro="" textlink="">
      <xdr:nvSpPr>
        <xdr:cNvPr id="3797" name="Text Box 65">
          <a:extLst>
            <a:ext uri="{FF2B5EF4-FFF2-40B4-BE49-F238E27FC236}">
              <a16:creationId xmlns:a16="http://schemas.microsoft.com/office/drawing/2014/main" id="{748C381A-AD2F-4A8B-A8B7-F33BE39A7389}"/>
            </a:ext>
          </a:extLst>
        </xdr:cNvPr>
        <xdr:cNvSpPr txBox="1">
          <a:spLocks noChangeArrowheads="1"/>
        </xdr:cNvSpPr>
      </xdr:nvSpPr>
      <xdr:spPr bwMode="auto">
        <a:xfrm>
          <a:off x="3933825" y="288607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131</xdr:row>
      <xdr:rowOff>0</xdr:rowOff>
    </xdr:from>
    <xdr:ext cx="76200" cy="171450"/>
    <xdr:sp macro="" textlink="">
      <xdr:nvSpPr>
        <xdr:cNvPr id="3798" name="Text Box 91">
          <a:extLst>
            <a:ext uri="{FF2B5EF4-FFF2-40B4-BE49-F238E27FC236}">
              <a16:creationId xmlns:a16="http://schemas.microsoft.com/office/drawing/2014/main" id="{1AF2EFB7-708C-4022-B256-3BB8DC6A7FD4}"/>
            </a:ext>
          </a:extLst>
        </xdr:cNvPr>
        <xdr:cNvSpPr txBox="1">
          <a:spLocks noChangeArrowheads="1"/>
        </xdr:cNvSpPr>
      </xdr:nvSpPr>
      <xdr:spPr bwMode="auto">
        <a:xfrm>
          <a:off x="3933825" y="288607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131</xdr:row>
      <xdr:rowOff>0</xdr:rowOff>
    </xdr:from>
    <xdr:ext cx="76200" cy="171450"/>
    <xdr:sp macro="" textlink="">
      <xdr:nvSpPr>
        <xdr:cNvPr id="3799" name="Text Box 46">
          <a:extLst>
            <a:ext uri="{FF2B5EF4-FFF2-40B4-BE49-F238E27FC236}">
              <a16:creationId xmlns:a16="http://schemas.microsoft.com/office/drawing/2014/main" id="{417C1B51-6FD7-4CFD-BD00-56E804C9DFE0}"/>
            </a:ext>
          </a:extLst>
        </xdr:cNvPr>
        <xdr:cNvSpPr txBox="1">
          <a:spLocks noChangeArrowheads="1"/>
        </xdr:cNvSpPr>
      </xdr:nvSpPr>
      <xdr:spPr bwMode="auto">
        <a:xfrm>
          <a:off x="4676775" y="288607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131</xdr:row>
      <xdr:rowOff>0</xdr:rowOff>
    </xdr:from>
    <xdr:ext cx="76200" cy="171450"/>
    <xdr:sp macro="" textlink="">
      <xdr:nvSpPr>
        <xdr:cNvPr id="3800" name="Text Box 43">
          <a:extLst>
            <a:ext uri="{FF2B5EF4-FFF2-40B4-BE49-F238E27FC236}">
              <a16:creationId xmlns:a16="http://schemas.microsoft.com/office/drawing/2014/main" id="{A4C237B9-C649-484F-8051-655819A3FF33}"/>
            </a:ext>
          </a:extLst>
        </xdr:cNvPr>
        <xdr:cNvSpPr txBox="1">
          <a:spLocks noChangeArrowheads="1"/>
        </xdr:cNvSpPr>
      </xdr:nvSpPr>
      <xdr:spPr bwMode="auto">
        <a:xfrm>
          <a:off x="4676775" y="288607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131</xdr:row>
      <xdr:rowOff>0</xdr:rowOff>
    </xdr:from>
    <xdr:ext cx="76200" cy="66675"/>
    <xdr:sp macro="" textlink="">
      <xdr:nvSpPr>
        <xdr:cNvPr id="3801" name="Text Box 68">
          <a:extLst>
            <a:ext uri="{FF2B5EF4-FFF2-40B4-BE49-F238E27FC236}">
              <a16:creationId xmlns:a16="http://schemas.microsoft.com/office/drawing/2014/main" id="{E9294DFC-7B9A-4885-BC8A-CA7DDCEAA465}"/>
            </a:ext>
          </a:extLst>
        </xdr:cNvPr>
        <xdr:cNvSpPr txBox="1">
          <a:spLocks noChangeArrowheads="1"/>
        </xdr:cNvSpPr>
      </xdr:nvSpPr>
      <xdr:spPr bwMode="auto">
        <a:xfrm>
          <a:off x="3933825" y="28860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131</xdr:row>
      <xdr:rowOff>0</xdr:rowOff>
    </xdr:from>
    <xdr:ext cx="76200" cy="66675"/>
    <xdr:sp macro="" textlink="">
      <xdr:nvSpPr>
        <xdr:cNvPr id="3802" name="Text Box 69">
          <a:extLst>
            <a:ext uri="{FF2B5EF4-FFF2-40B4-BE49-F238E27FC236}">
              <a16:creationId xmlns:a16="http://schemas.microsoft.com/office/drawing/2014/main" id="{C9AAE903-7706-4C32-8BAB-55BFAACE0CA9}"/>
            </a:ext>
          </a:extLst>
        </xdr:cNvPr>
        <xdr:cNvSpPr txBox="1">
          <a:spLocks noChangeArrowheads="1"/>
        </xdr:cNvSpPr>
      </xdr:nvSpPr>
      <xdr:spPr bwMode="auto">
        <a:xfrm>
          <a:off x="3933825" y="28860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131</xdr:row>
      <xdr:rowOff>0</xdr:rowOff>
    </xdr:from>
    <xdr:ext cx="76200" cy="66675"/>
    <xdr:sp macro="" textlink="">
      <xdr:nvSpPr>
        <xdr:cNvPr id="3803" name="Text Box 70">
          <a:extLst>
            <a:ext uri="{FF2B5EF4-FFF2-40B4-BE49-F238E27FC236}">
              <a16:creationId xmlns:a16="http://schemas.microsoft.com/office/drawing/2014/main" id="{F6E13BC9-32B7-4B87-8DB0-7F9FD7967D7C}"/>
            </a:ext>
          </a:extLst>
        </xdr:cNvPr>
        <xdr:cNvSpPr txBox="1">
          <a:spLocks noChangeArrowheads="1"/>
        </xdr:cNvSpPr>
      </xdr:nvSpPr>
      <xdr:spPr bwMode="auto">
        <a:xfrm>
          <a:off x="3933825" y="28860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131</xdr:row>
      <xdr:rowOff>0</xdr:rowOff>
    </xdr:from>
    <xdr:ext cx="76200" cy="66675"/>
    <xdr:sp macro="" textlink="">
      <xdr:nvSpPr>
        <xdr:cNvPr id="3804" name="Text Box 71">
          <a:extLst>
            <a:ext uri="{FF2B5EF4-FFF2-40B4-BE49-F238E27FC236}">
              <a16:creationId xmlns:a16="http://schemas.microsoft.com/office/drawing/2014/main" id="{3DBABA60-F62B-4029-9A6D-DB8F30A5E637}"/>
            </a:ext>
          </a:extLst>
        </xdr:cNvPr>
        <xdr:cNvSpPr txBox="1">
          <a:spLocks noChangeArrowheads="1"/>
        </xdr:cNvSpPr>
      </xdr:nvSpPr>
      <xdr:spPr bwMode="auto">
        <a:xfrm>
          <a:off x="3933825" y="28860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131</xdr:row>
      <xdr:rowOff>0</xdr:rowOff>
    </xdr:from>
    <xdr:ext cx="76200" cy="66675"/>
    <xdr:sp macro="" textlink="">
      <xdr:nvSpPr>
        <xdr:cNvPr id="3805" name="Text Box 72">
          <a:extLst>
            <a:ext uri="{FF2B5EF4-FFF2-40B4-BE49-F238E27FC236}">
              <a16:creationId xmlns:a16="http://schemas.microsoft.com/office/drawing/2014/main" id="{585C791F-B837-456F-A798-1E68E75B2A72}"/>
            </a:ext>
          </a:extLst>
        </xdr:cNvPr>
        <xdr:cNvSpPr txBox="1">
          <a:spLocks noChangeArrowheads="1"/>
        </xdr:cNvSpPr>
      </xdr:nvSpPr>
      <xdr:spPr bwMode="auto">
        <a:xfrm>
          <a:off x="3933825" y="28860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131</xdr:row>
      <xdr:rowOff>0</xdr:rowOff>
    </xdr:from>
    <xdr:ext cx="76200" cy="66675"/>
    <xdr:sp macro="" textlink="">
      <xdr:nvSpPr>
        <xdr:cNvPr id="3806" name="Text Box 73">
          <a:extLst>
            <a:ext uri="{FF2B5EF4-FFF2-40B4-BE49-F238E27FC236}">
              <a16:creationId xmlns:a16="http://schemas.microsoft.com/office/drawing/2014/main" id="{F43054E4-A5C6-42EA-94C3-2632C17C3561}"/>
            </a:ext>
          </a:extLst>
        </xdr:cNvPr>
        <xdr:cNvSpPr txBox="1">
          <a:spLocks noChangeArrowheads="1"/>
        </xdr:cNvSpPr>
      </xdr:nvSpPr>
      <xdr:spPr bwMode="auto">
        <a:xfrm>
          <a:off x="3933825" y="28860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131</xdr:row>
      <xdr:rowOff>0</xdr:rowOff>
    </xdr:from>
    <xdr:ext cx="76200" cy="28575"/>
    <xdr:sp macro="" textlink="">
      <xdr:nvSpPr>
        <xdr:cNvPr id="3807" name="Text Box 46">
          <a:extLst>
            <a:ext uri="{FF2B5EF4-FFF2-40B4-BE49-F238E27FC236}">
              <a16:creationId xmlns:a16="http://schemas.microsoft.com/office/drawing/2014/main" id="{283C5016-7ADC-4AB9-AF28-2D57E1CB2D41}"/>
            </a:ext>
          </a:extLst>
        </xdr:cNvPr>
        <xdr:cNvSpPr txBox="1">
          <a:spLocks noChangeArrowheads="1"/>
        </xdr:cNvSpPr>
      </xdr:nvSpPr>
      <xdr:spPr bwMode="auto">
        <a:xfrm>
          <a:off x="3933825" y="28860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131</xdr:row>
      <xdr:rowOff>0</xdr:rowOff>
    </xdr:from>
    <xdr:ext cx="76200" cy="28575"/>
    <xdr:sp macro="" textlink="">
      <xdr:nvSpPr>
        <xdr:cNvPr id="3808" name="Text Box 43">
          <a:extLst>
            <a:ext uri="{FF2B5EF4-FFF2-40B4-BE49-F238E27FC236}">
              <a16:creationId xmlns:a16="http://schemas.microsoft.com/office/drawing/2014/main" id="{5BEDD5D0-2F2C-45DF-9DC5-A4D2B5EFB11B}"/>
            </a:ext>
          </a:extLst>
        </xdr:cNvPr>
        <xdr:cNvSpPr txBox="1">
          <a:spLocks noChangeArrowheads="1"/>
        </xdr:cNvSpPr>
      </xdr:nvSpPr>
      <xdr:spPr bwMode="auto">
        <a:xfrm>
          <a:off x="3933825" y="28860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131</xdr:row>
      <xdr:rowOff>0</xdr:rowOff>
    </xdr:from>
    <xdr:ext cx="76200" cy="28575"/>
    <xdr:sp macro="" textlink="">
      <xdr:nvSpPr>
        <xdr:cNvPr id="3809" name="Text Box 46">
          <a:extLst>
            <a:ext uri="{FF2B5EF4-FFF2-40B4-BE49-F238E27FC236}">
              <a16:creationId xmlns:a16="http://schemas.microsoft.com/office/drawing/2014/main" id="{13C4E961-A1C9-4498-AE0B-504E81C7C659}"/>
            </a:ext>
          </a:extLst>
        </xdr:cNvPr>
        <xdr:cNvSpPr txBox="1">
          <a:spLocks noChangeArrowheads="1"/>
        </xdr:cNvSpPr>
      </xdr:nvSpPr>
      <xdr:spPr bwMode="auto">
        <a:xfrm>
          <a:off x="3933825" y="28860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131</xdr:row>
      <xdr:rowOff>0</xdr:rowOff>
    </xdr:from>
    <xdr:ext cx="76200" cy="28575"/>
    <xdr:sp macro="" textlink="">
      <xdr:nvSpPr>
        <xdr:cNvPr id="3810" name="Text Box 43">
          <a:extLst>
            <a:ext uri="{FF2B5EF4-FFF2-40B4-BE49-F238E27FC236}">
              <a16:creationId xmlns:a16="http://schemas.microsoft.com/office/drawing/2014/main" id="{7A16E525-FD2B-4EE8-B82F-46F0BFC54042}"/>
            </a:ext>
          </a:extLst>
        </xdr:cNvPr>
        <xdr:cNvSpPr txBox="1">
          <a:spLocks noChangeArrowheads="1"/>
        </xdr:cNvSpPr>
      </xdr:nvSpPr>
      <xdr:spPr bwMode="auto">
        <a:xfrm>
          <a:off x="3933825" y="28860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131</xdr:row>
      <xdr:rowOff>0</xdr:rowOff>
    </xdr:from>
    <xdr:ext cx="76200" cy="66675"/>
    <xdr:sp macro="" textlink="">
      <xdr:nvSpPr>
        <xdr:cNvPr id="3811" name="Text Box 68">
          <a:extLst>
            <a:ext uri="{FF2B5EF4-FFF2-40B4-BE49-F238E27FC236}">
              <a16:creationId xmlns:a16="http://schemas.microsoft.com/office/drawing/2014/main" id="{45FD17C7-AE3E-47E7-AC51-E9025EF5AF10}"/>
            </a:ext>
          </a:extLst>
        </xdr:cNvPr>
        <xdr:cNvSpPr txBox="1">
          <a:spLocks noChangeArrowheads="1"/>
        </xdr:cNvSpPr>
      </xdr:nvSpPr>
      <xdr:spPr bwMode="auto">
        <a:xfrm>
          <a:off x="3933825" y="28860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131</xdr:row>
      <xdr:rowOff>0</xdr:rowOff>
    </xdr:from>
    <xdr:ext cx="76200" cy="66675"/>
    <xdr:sp macro="" textlink="">
      <xdr:nvSpPr>
        <xdr:cNvPr id="3812" name="Text Box 69">
          <a:extLst>
            <a:ext uri="{FF2B5EF4-FFF2-40B4-BE49-F238E27FC236}">
              <a16:creationId xmlns:a16="http://schemas.microsoft.com/office/drawing/2014/main" id="{9324DC2A-3B8D-4FBB-A181-574AF25737E6}"/>
            </a:ext>
          </a:extLst>
        </xdr:cNvPr>
        <xdr:cNvSpPr txBox="1">
          <a:spLocks noChangeArrowheads="1"/>
        </xdr:cNvSpPr>
      </xdr:nvSpPr>
      <xdr:spPr bwMode="auto">
        <a:xfrm>
          <a:off x="3933825" y="28860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131</xdr:row>
      <xdr:rowOff>0</xdr:rowOff>
    </xdr:from>
    <xdr:ext cx="76200" cy="66675"/>
    <xdr:sp macro="" textlink="">
      <xdr:nvSpPr>
        <xdr:cNvPr id="3813" name="Text Box 70">
          <a:extLst>
            <a:ext uri="{FF2B5EF4-FFF2-40B4-BE49-F238E27FC236}">
              <a16:creationId xmlns:a16="http://schemas.microsoft.com/office/drawing/2014/main" id="{6B92F5B9-D497-433D-8BA2-719C4CEFE9B7}"/>
            </a:ext>
          </a:extLst>
        </xdr:cNvPr>
        <xdr:cNvSpPr txBox="1">
          <a:spLocks noChangeArrowheads="1"/>
        </xdr:cNvSpPr>
      </xdr:nvSpPr>
      <xdr:spPr bwMode="auto">
        <a:xfrm>
          <a:off x="3933825" y="28860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131</xdr:row>
      <xdr:rowOff>0</xdr:rowOff>
    </xdr:from>
    <xdr:ext cx="76200" cy="66675"/>
    <xdr:sp macro="" textlink="">
      <xdr:nvSpPr>
        <xdr:cNvPr id="3814" name="Text Box 71">
          <a:extLst>
            <a:ext uri="{FF2B5EF4-FFF2-40B4-BE49-F238E27FC236}">
              <a16:creationId xmlns:a16="http://schemas.microsoft.com/office/drawing/2014/main" id="{5A703414-89C2-4223-8513-554755F8CDC0}"/>
            </a:ext>
          </a:extLst>
        </xdr:cNvPr>
        <xdr:cNvSpPr txBox="1">
          <a:spLocks noChangeArrowheads="1"/>
        </xdr:cNvSpPr>
      </xdr:nvSpPr>
      <xdr:spPr bwMode="auto">
        <a:xfrm>
          <a:off x="3933825" y="28860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131</xdr:row>
      <xdr:rowOff>0</xdr:rowOff>
    </xdr:from>
    <xdr:ext cx="76200" cy="66675"/>
    <xdr:sp macro="" textlink="">
      <xdr:nvSpPr>
        <xdr:cNvPr id="3815" name="Text Box 72">
          <a:extLst>
            <a:ext uri="{FF2B5EF4-FFF2-40B4-BE49-F238E27FC236}">
              <a16:creationId xmlns:a16="http://schemas.microsoft.com/office/drawing/2014/main" id="{C0D64691-8000-4FA0-B8A5-62D495A169B9}"/>
            </a:ext>
          </a:extLst>
        </xdr:cNvPr>
        <xdr:cNvSpPr txBox="1">
          <a:spLocks noChangeArrowheads="1"/>
        </xdr:cNvSpPr>
      </xdr:nvSpPr>
      <xdr:spPr bwMode="auto">
        <a:xfrm>
          <a:off x="3933825" y="28860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131</xdr:row>
      <xdr:rowOff>0</xdr:rowOff>
    </xdr:from>
    <xdr:ext cx="76200" cy="66675"/>
    <xdr:sp macro="" textlink="">
      <xdr:nvSpPr>
        <xdr:cNvPr id="3816" name="Text Box 73">
          <a:extLst>
            <a:ext uri="{FF2B5EF4-FFF2-40B4-BE49-F238E27FC236}">
              <a16:creationId xmlns:a16="http://schemas.microsoft.com/office/drawing/2014/main" id="{ADEB52E4-A9B8-4CA9-9205-18183AF0090C}"/>
            </a:ext>
          </a:extLst>
        </xdr:cNvPr>
        <xdr:cNvSpPr txBox="1">
          <a:spLocks noChangeArrowheads="1"/>
        </xdr:cNvSpPr>
      </xdr:nvSpPr>
      <xdr:spPr bwMode="auto">
        <a:xfrm>
          <a:off x="3933825" y="28860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131</xdr:row>
      <xdr:rowOff>0</xdr:rowOff>
    </xdr:from>
    <xdr:ext cx="76200" cy="28575"/>
    <xdr:sp macro="" textlink="">
      <xdr:nvSpPr>
        <xdr:cNvPr id="3817" name="Text Box 46">
          <a:extLst>
            <a:ext uri="{FF2B5EF4-FFF2-40B4-BE49-F238E27FC236}">
              <a16:creationId xmlns:a16="http://schemas.microsoft.com/office/drawing/2014/main" id="{FABFBFCA-1677-4109-AFA6-D8F9B0FA3498}"/>
            </a:ext>
          </a:extLst>
        </xdr:cNvPr>
        <xdr:cNvSpPr txBox="1">
          <a:spLocks noChangeArrowheads="1"/>
        </xdr:cNvSpPr>
      </xdr:nvSpPr>
      <xdr:spPr bwMode="auto">
        <a:xfrm>
          <a:off x="3933825" y="28860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131</xdr:row>
      <xdr:rowOff>0</xdr:rowOff>
    </xdr:from>
    <xdr:ext cx="76200" cy="28575"/>
    <xdr:sp macro="" textlink="">
      <xdr:nvSpPr>
        <xdr:cNvPr id="3818" name="Text Box 43">
          <a:extLst>
            <a:ext uri="{FF2B5EF4-FFF2-40B4-BE49-F238E27FC236}">
              <a16:creationId xmlns:a16="http://schemas.microsoft.com/office/drawing/2014/main" id="{B1CEDAD1-9DE0-4D1D-B63F-C7DDA95BAA4A}"/>
            </a:ext>
          </a:extLst>
        </xdr:cNvPr>
        <xdr:cNvSpPr txBox="1">
          <a:spLocks noChangeArrowheads="1"/>
        </xdr:cNvSpPr>
      </xdr:nvSpPr>
      <xdr:spPr bwMode="auto">
        <a:xfrm>
          <a:off x="3933825" y="28860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131</xdr:row>
      <xdr:rowOff>0</xdr:rowOff>
    </xdr:from>
    <xdr:ext cx="76200" cy="28575"/>
    <xdr:sp macro="" textlink="">
      <xdr:nvSpPr>
        <xdr:cNvPr id="3819" name="Text Box 46">
          <a:extLst>
            <a:ext uri="{FF2B5EF4-FFF2-40B4-BE49-F238E27FC236}">
              <a16:creationId xmlns:a16="http://schemas.microsoft.com/office/drawing/2014/main" id="{A5FE7703-CA18-4AAC-BC51-9744C9D92B0C}"/>
            </a:ext>
          </a:extLst>
        </xdr:cNvPr>
        <xdr:cNvSpPr txBox="1">
          <a:spLocks noChangeArrowheads="1"/>
        </xdr:cNvSpPr>
      </xdr:nvSpPr>
      <xdr:spPr bwMode="auto">
        <a:xfrm>
          <a:off x="3933825" y="28860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131</xdr:row>
      <xdr:rowOff>0</xdr:rowOff>
    </xdr:from>
    <xdr:ext cx="76200" cy="28575"/>
    <xdr:sp macro="" textlink="">
      <xdr:nvSpPr>
        <xdr:cNvPr id="3820" name="Text Box 43">
          <a:extLst>
            <a:ext uri="{FF2B5EF4-FFF2-40B4-BE49-F238E27FC236}">
              <a16:creationId xmlns:a16="http://schemas.microsoft.com/office/drawing/2014/main" id="{30605D14-B1CD-485E-901B-109C2254698A}"/>
            </a:ext>
          </a:extLst>
        </xdr:cNvPr>
        <xdr:cNvSpPr txBox="1">
          <a:spLocks noChangeArrowheads="1"/>
        </xdr:cNvSpPr>
      </xdr:nvSpPr>
      <xdr:spPr bwMode="auto">
        <a:xfrm>
          <a:off x="3933825" y="28860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131</xdr:row>
      <xdr:rowOff>0</xdr:rowOff>
    </xdr:from>
    <xdr:ext cx="76200" cy="47625"/>
    <xdr:sp macro="" textlink="">
      <xdr:nvSpPr>
        <xdr:cNvPr id="3821" name="Text Box 68">
          <a:extLst>
            <a:ext uri="{FF2B5EF4-FFF2-40B4-BE49-F238E27FC236}">
              <a16:creationId xmlns:a16="http://schemas.microsoft.com/office/drawing/2014/main" id="{654AB860-A2C3-4453-B874-C82A5B6E6CEF}"/>
            </a:ext>
          </a:extLst>
        </xdr:cNvPr>
        <xdr:cNvSpPr txBox="1">
          <a:spLocks noChangeArrowheads="1"/>
        </xdr:cNvSpPr>
      </xdr:nvSpPr>
      <xdr:spPr bwMode="auto">
        <a:xfrm>
          <a:off x="3933825" y="28860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131</xdr:row>
      <xdr:rowOff>0</xdr:rowOff>
    </xdr:from>
    <xdr:ext cx="76200" cy="47625"/>
    <xdr:sp macro="" textlink="">
      <xdr:nvSpPr>
        <xdr:cNvPr id="3822" name="Text Box 69">
          <a:extLst>
            <a:ext uri="{FF2B5EF4-FFF2-40B4-BE49-F238E27FC236}">
              <a16:creationId xmlns:a16="http://schemas.microsoft.com/office/drawing/2014/main" id="{BC06A2EE-E4E9-46E4-B298-2BF53AD4B67A}"/>
            </a:ext>
          </a:extLst>
        </xdr:cNvPr>
        <xdr:cNvSpPr txBox="1">
          <a:spLocks noChangeArrowheads="1"/>
        </xdr:cNvSpPr>
      </xdr:nvSpPr>
      <xdr:spPr bwMode="auto">
        <a:xfrm>
          <a:off x="3933825" y="28860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131</xdr:row>
      <xdr:rowOff>0</xdr:rowOff>
    </xdr:from>
    <xdr:ext cx="76200" cy="47625"/>
    <xdr:sp macro="" textlink="">
      <xdr:nvSpPr>
        <xdr:cNvPr id="3823" name="Text Box 70">
          <a:extLst>
            <a:ext uri="{FF2B5EF4-FFF2-40B4-BE49-F238E27FC236}">
              <a16:creationId xmlns:a16="http://schemas.microsoft.com/office/drawing/2014/main" id="{1F16F8EE-1066-4CFF-A0C2-972A575225D0}"/>
            </a:ext>
          </a:extLst>
        </xdr:cNvPr>
        <xdr:cNvSpPr txBox="1">
          <a:spLocks noChangeArrowheads="1"/>
        </xdr:cNvSpPr>
      </xdr:nvSpPr>
      <xdr:spPr bwMode="auto">
        <a:xfrm>
          <a:off x="3933825" y="28860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131</xdr:row>
      <xdr:rowOff>0</xdr:rowOff>
    </xdr:from>
    <xdr:ext cx="76200" cy="47625"/>
    <xdr:sp macro="" textlink="">
      <xdr:nvSpPr>
        <xdr:cNvPr id="3824" name="Text Box 71">
          <a:extLst>
            <a:ext uri="{FF2B5EF4-FFF2-40B4-BE49-F238E27FC236}">
              <a16:creationId xmlns:a16="http://schemas.microsoft.com/office/drawing/2014/main" id="{BDBD9D08-CB4D-4DAB-876C-4302B28A77E3}"/>
            </a:ext>
          </a:extLst>
        </xdr:cNvPr>
        <xdr:cNvSpPr txBox="1">
          <a:spLocks noChangeArrowheads="1"/>
        </xdr:cNvSpPr>
      </xdr:nvSpPr>
      <xdr:spPr bwMode="auto">
        <a:xfrm>
          <a:off x="3933825" y="28860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131</xdr:row>
      <xdr:rowOff>0</xdr:rowOff>
    </xdr:from>
    <xdr:ext cx="76200" cy="47625"/>
    <xdr:sp macro="" textlink="">
      <xdr:nvSpPr>
        <xdr:cNvPr id="3825" name="Text Box 72">
          <a:extLst>
            <a:ext uri="{FF2B5EF4-FFF2-40B4-BE49-F238E27FC236}">
              <a16:creationId xmlns:a16="http://schemas.microsoft.com/office/drawing/2014/main" id="{51E7AAA9-7917-430C-95A3-8EC0D1C34BE3}"/>
            </a:ext>
          </a:extLst>
        </xdr:cNvPr>
        <xdr:cNvSpPr txBox="1">
          <a:spLocks noChangeArrowheads="1"/>
        </xdr:cNvSpPr>
      </xdr:nvSpPr>
      <xdr:spPr bwMode="auto">
        <a:xfrm>
          <a:off x="3933825" y="28860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131</xdr:row>
      <xdr:rowOff>0</xdr:rowOff>
    </xdr:from>
    <xdr:ext cx="76200" cy="47625"/>
    <xdr:sp macro="" textlink="">
      <xdr:nvSpPr>
        <xdr:cNvPr id="3826" name="Text Box 73">
          <a:extLst>
            <a:ext uri="{FF2B5EF4-FFF2-40B4-BE49-F238E27FC236}">
              <a16:creationId xmlns:a16="http://schemas.microsoft.com/office/drawing/2014/main" id="{369C8880-5C4B-4A62-BF91-7FA9E9F17971}"/>
            </a:ext>
          </a:extLst>
        </xdr:cNvPr>
        <xdr:cNvSpPr txBox="1">
          <a:spLocks noChangeArrowheads="1"/>
        </xdr:cNvSpPr>
      </xdr:nvSpPr>
      <xdr:spPr bwMode="auto">
        <a:xfrm>
          <a:off x="3933825" y="28860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131</xdr:row>
      <xdr:rowOff>0</xdr:rowOff>
    </xdr:from>
    <xdr:ext cx="76200" cy="28575"/>
    <xdr:sp macro="" textlink="">
      <xdr:nvSpPr>
        <xdr:cNvPr id="3827" name="Text Box 46">
          <a:extLst>
            <a:ext uri="{FF2B5EF4-FFF2-40B4-BE49-F238E27FC236}">
              <a16:creationId xmlns:a16="http://schemas.microsoft.com/office/drawing/2014/main" id="{BC37F700-74CF-49BA-92D0-8C9A3FE643F9}"/>
            </a:ext>
          </a:extLst>
        </xdr:cNvPr>
        <xdr:cNvSpPr txBox="1">
          <a:spLocks noChangeArrowheads="1"/>
        </xdr:cNvSpPr>
      </xdr:nvSpPr>
      <xdr:spPr bwMode="auto">
        <a:xfrm>
          <a:off x="3933825" y="28860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131</xdr:row>
      <xdr:rowOff>0</xdr:rowOff>
    </xdr:from>
    <xdr:ext cx="76200" cy="28575"/>
    <xdr:sp macro="" textlink="">
      <xdr:nvSpPr>
        <xdr:cNvPr id="3828" name="Text Box 43">
          <a:extLst>
            <a:ext uri="{FF2B5EF4-FFF2-40B4-BE49-F238E27FC236}">
              <a16:creationId xmlns:a16="http://schemas.microsoft.com/office/drawing/2014/main" id="{AD15A7CE-33A8-44C9-84D6-391408C64EDA}"/>
            </a:ext>
          </a:extLst>
        </xdr:cNvPr>
        <xdr:cNvSpPr txBox="1">
          <a:spLocks noChangeArrowheads="1"/>
        </xdr:cNvSpPr>
      </xdr:nvSpPr>
      <xdr:spPr bwMode="auto">
        <a:xfrm>
          <a:off x="3933825" y="28860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131</xdr:row>
      <xdr:rowOff>0</xdr:rowOff>
    </xdr:from>
    <xdr:ext cx="76200" cy="28575"/>
    <xdr:sp macro="" textlink="">
      <xdr:nvSpPr>
        <xdr:cNvPr id="3829" name="Text Box 46">
          <a:extLst>
            <a:ext uri="{FF2B5EF4-FFF2-40B4-BE49-F238E27FC236}">
              <a16:creationId xmlns:a16="http://schemas.microsoft.com/office/drawing/2014/main" id="{AF22FA59-A049-4C6A-982C-C9B29CC0E51D}"/>
            </a:ext>
          </a:extLst>
        </xdr:cNvPr>
        <xdr:cNvSpPr txBox="1">
          <a:spLocks noChangeArrowheads="1"/>
        </xdr:cNvSpPr>
      </xdr:nvSpPr>
      <xdr:spPr bwMode="auto">
        <a:xfrm>
          <a:off x="3933825" y="28860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131</xdr:row>
      <xdr:rowOff>0</xdr:rowOff>
    </xdr:from>
    <xdr:ext cx="76200" cy="28575"/>
    <xdr:sp macro="" textlink="">
      <xdr:nvSpPr>
        <xdr:cNvPr id="3830" name="Text Box 43">
          <a:extLst>
            <a:ext uri="{FF2B5EF4-FFF2-40B4-BE49-F238E27FC236}">
              <a16:creationId xmlns:a16="http://schemas.microsoft.com/office/drawing/2014/main" id="{71A9F945-C58A-4B86-82B0-374D005E1CD7}"/>
            </a:ext>
          </a:extLst>
        </xdr:cNvPr>
        <xdr:cNvSpPr txBox="1">
          <a:spLocks noChangeArrowheads="1"/>
        </xdr:cNvSpPr>
      </xdr:nvSpPr>
      <xdr:spPr bwMode="auto">
        <a:xfrm>
          <a:off x="3933825" y="28860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131</xdr:row>
      <xdr:rowOff>0</xdr:rowOff>
    </xdr:from>
    <xdr:ext cx="0" cy="171450"/>
    <xdr:sp macro="" textlink="">
      <xdr:nvSpPr>
        <xdr:cNvPr id="3831" name="Text Box 10">
          <a:extLst>
            <a:ext uri="{FF2B5EF4-FFF2-40B4-BE49-F238E27FC236}">
              <a16:creationId xmlns:a16="http://schemas.microsoft.com/office/drawing/2014/main" id="{A9681C48-BF28-4554-A3CE-6A96313C73C5}"/>
            </a:ext>
          </a:extLst>
        </xdr:cNvPr>
        <xdr:cNvSpPr txBox="1">
          <a:spLocks noChangeArrowheads="1"/>
        </xdr:cNvSpPr>
      </xdr:nvSpPr>
      <xdr:spPr bwMode="auto">
        <a:xfrm>
          <a:off x="1057275" y="288607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131</xdr:row>
      <xdr:rowOff>0</xdr:rowOff>
    </xdr:from>
    <xdr:ext cx="0" cy="171450"/>
    <xdr:sp macro="" textlink="">
      <xdr:nvSpPr>
        <xdr:cNvPr id="3832" name="Text Box 11">
          <a:extLst>
            <a:ext uri="{FF2B5EF4-FFF2-40B4-BE49-F238E27FC236}">
              <a16:creationId xmlns:a16="http://schemas.microsoft.com/office/drawing/2014/main" id="{C7830722-DBE9-4687-8856-B41D5C1B4A9B}"/>
            </a:ext>
          </a:extLst>
        </xdr:cNvPr>
        <xdr:cNvSpPr txBox="1">
          <a:spLocks noChangeArrowheads="1"/>
        </xdr:cNvSpPr>
      </xdr:nvSpPr>
      <xdr:spPr bwMode="auto">
        <a:xfrm>
          <a:off x="1057275" y="288607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131</xdr:row>
      <xdr:rowOff>0</xdr:rowOff>
    </xdr:from>
    <xdr:ext cx="76200" cy="171450"/>
    <xdr:sp macro="" textlink="">
      <xdr:nvSpPr>
        <xdr:cNvPr id="3833" name="Text Box 65">
          <a:extLst>
            <a:ext uri="{FF2B5EF4-FFF2-40B4-BE49-F238E27FC236}">
              <a16:creationId xmlns:a16="http://schemas.microsoft.com/office/drawing/2014/main" id="{FFAAEF1F-4170-442A-A843-AAC0A689B306}"/>
            </a:ext>
          </a:extLst>
        </xdr:cNvPr>
        <xdr:cNvSpPr txBox="1">
          <a:spLocks noChangeArrowheads="1"/>
        </xdr:cNvSpPr>
      </xdr:nvSpPr>
      <xdr:spPr bwMode="auto">
        <a:xfrm>
          <a:off x="3933825" y="288607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131</xdr:row>
      <xdr:rowOff>0</xdr:rowOff>
    </xdr:from>
    <xdr:ext cx="76200" cy="171450"/>
    <xdr:sp macro="" textlink="">
      <xdr:nvSpPr>
        <xdr:cNvPr id="3834" name="Text Box 91">
          <a:extLst>
            <a:ext uri="{FF2B5EF4-FFF2-40B4-BE49-F238E27FC236}">
              <a16:creationId xmlns:a16="http://schemas.microsoft.com/office/drawing/2014/main" id="{B55F8327-5D4D-4530-B155-C97E7FD49BC8}"/>
            </a:ext>
          </a:extLst>
        </xdr:cNvPr>
        <xdr:cNvSpPr txBox="1">
          <a:spLocks noChangeArrowheads="1"/>
        </xdr:cNvSpPr>
      </xdr:nvSpPr>
      <xdr:spPr bwMode="auto">
        <a:xfrm>
          <a:off x="3933825" y="288607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131</xdr:row>
      <xdr:rowOff>0</xdr:rowOff>
    </xdr:from>
    <xdr:ext cx="76200" cy="171450"/>
    <xdr:sp macro="" textlink="">
      <xdr:nvSpPr>
        <xdr:cNvPr id="3835" name="Text Box 65">
          <a:extLst>
            <a:ext uri="{FF2B5EF4-FFF2-40B4-BE49-F238E27FC236}">
              <a16:creationId xmlns:a16="http://schemas.microsoft.com/office/drawing/2014/main" id="{AF41E777-2E6F-4323-803E-26765B23B570}"/>
            </a:ext>
          </a:extLst>
        </xdr:cNvPr>
        <xdr:cNvSpPr txBox="1">
          <a:spLocks noChangeArrowheads="1"/>
        </xdr:cNvSpPr>
      </xdr:nvSpPr>
      <xdr:spPr bwMode="auto">
        <a:xfrm>
          <a:off x="3933825" y="288607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131</xdr:row>
      <xdr:rowOff>0</xdr:rowOff>
    </xdr:from>
    <xdr:ext cx="76200" cy="171450"/>
    <xdr:sp macro="" textlink="">
      <xdr:nvSpPr>
        <xdr:cNvPr id="3836" name="Text Box 91">
          <a:extLst>
            <a:ext uri="{FF2B5EF4-FFF2-40B4-BE49-F238E27FC236}">
              <a16:creationId xmlns:a16="http://schemas.microsoft.com/office/drawing/2014/main" id="{B7FCB2B1-EFDC-408F-858D-6F19F025DBC8}"/>
            </a:ext>
          </a:extLst>
        </xdr:cNvPr>
        <xdr:cNvSpPr txBox="1">
          <a:spLocks noChangeArrowheads="1"/>
        </xdr:cNvSpPr>
      </xdr:nvSpPr>
      <xdr:spPr bwMode="auto">
        <a:xfrm>
          <a:off x="3933825" y="288607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131</xdr:row>
      <xdr:rowOff>0</xdr:rowOff>
    </xdr:from>
    <xdr:ext cx="76200" cy="171450"/>
    <xdr:sp macro="" textlink="">
      <xdr:nvSpPr>
        <xdr:cNvPr id="3837" name="Text Box 46">
          <a:extLst>
            <a:ext uri="{FF2B5EF4-FFF2-40B4-BE49-F238E27FC236}">
              <a16:creationId xmlns:a16="http://schemas.microsoft.com/office/drawing/2014/main" id="{176B9659-1A04-484E-89B8-D3AD6B204706}"/>
            </a:ext>
          </a:extLst>
        </xdr:cNvPr>
        <xdr:cNvSpPr txBox="1">
          <a:spLocks noChangeArrowheads="1"/>
        </xdr:cNvSpPr>
      </xdr:nvSpPr>
      <xdr:spPr bwMode="auto">
        <a:xfrm>
          <a:off x="4676775" y="288607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131</xdr:row>
      <xdr:rowOff>0</xdr:rowOff>
    </xdr:from>
    <xdr:ext cx="76200" cy="171450"/>
    <xdr:sp macro="" textlink="">
      <xdr:nvSpPr>
        <xdr:cNvPr id="3838" name="Text Box 43">
          <a:extLst>
            <a:ext uri="{FF2B5EF4-FFF2-40B4-BE49-F238E27FC236}">
              <a16:creationId xmlns:a16="http://schemas.microsoft.com/office/drawing/2014/main" id="{DA22D79F-2887-40DF-A364-B58FB7E0931C}"/>
            </a:ext>
          </a:extLst>
        </xdr:cNvPr>
        <xdr:cNvSpPr txBox="1">
          <a:spLocks noChangeArrowheads="1"/>
        </xdr:cNvSpPr>
      </xdr:nvSpPr>
      <xdr:spPr bwMode="auto">
        <a:xfrm>
          <a:off x="4676775" y="288607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131</xdr:row>
      <xdr:rowOff>0</xdr:rowOff>
    </xdr:from>
    <xdr:ext cx="76200" cy="66675"/>
    <xdr:sp macro="" textlink="">
      <xdr:nvSpPr>
        <xdr:cNvPr id="3839" name="Text Box 68">
          <a:extLst>
            <a:ext uri="{FF2B5EF4-FFF2-40B4-BE49-F238E27FC236}">
              <a16:creationId xmlns:a16="http://schemas.microsoft.com/office/drawing/2014/main" id="{4DD61809-611F-451E-AF8D-19DF87865514}"/>
            </a:ext>
          </a:extLst>
        </xdr:cNvPr>
        <xdr:cNvSpPr txBox="1">
          <a:spLocks noChangeArrowheads="1"/>
        </xdr:cNvSpPr>
      </xdr:nvSpPr>
      <xdr:spPr bwMode="auto">
        <a:xfrm>
          <a:off x="3933825" y="28860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131</xdr:row>
      <xdr:rowOff>0</xdr:rowOff>
    </xdr:from>
    <xdr:ext cx="76200" cy="66675"/>
    <xdr:sp macro="" textlink="">
      <xdr:nvSpPr>
        <xdr:cNvPr id="3840" name="Text Box 69">
          <a:extLst>
            <a:ext uri="{FF2B5EF4-FFF2-40B4-BE49-F238E27FC236}">
              <a16:creationId xmlns:a16="http://schemas.microsoft.com/office/drawing/2014/main" id="{F39340BC-5B31-41C5-AAD9-7027A4236948}"/>
            </a:ext>
          </a:extLst>
        </xdr:cNvPr>
        <xdr:cNvSpPr txBox="1">
          <a:spLocks noChangeArrowheads="1"/>
        </xdr:cNvSpPr>
      </xdr:nvSpPr>
      <xdr:spPr bwMode="auto">
        <a:xfrm>
          <a:off x="3933825" y="28860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131</xdr:row>
      <xdr:rowOff>0</xdr:rowOff>
    </xdr:from>
    <xdr:ext cx="76200" cy="66675"/>
    <xdr:sp macro="" textlink="">
      <xdr:nvSpPr>
        <xdr:cNvPr id="3841" name="Text Box 70">
          <a:extLst>
            <a:ext uri="{FF2B5EF4-FFF2-40B4-BE49-F238E27FC236}">
              <a16:creationId xmlns:a16="http://schemas.microsoft.com/office/drawing/2014/main" id="{3AD7B459-4445-41F6-B120-9274071144B6}"/>
            </a:ext>
          </a:extLst>
        </xdr:cNvPr>
        <xdr:cNvSpPr txBox="1">
          <a:spLocks noChangeArrowheads="1"/>
        </xdr:cNvSpPr>
      </xdr:nvSpPr>
      <xdr:spPr bwMode="auto">
        <a:xfrm>
          <a:off x="3933825" y="28860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131</xdr:row>
      <xdr:rowOff>0</xdr:rowOff>
    </xdr:from>
    <xdr:ext cx="76200" cy="66675"/>
    <xdr:sp macro="" textlink="">
      <xdr:nvSpPr>
        <xdr:cNvPr id="3842" name="Text Box 71">
          <a:extLst>
            <a:ext uri="{FF2B5EF4-FFF2-40B4-BE49-F238E27FC236}">
              <a16:creationId xmlns:a16="http://schemas.microsoft.com/office/drawing/2014/main" id="{2D011096-0C8C-48BD-9678-568ACB891BE4}"/>
            </a:ext>
          </a:extLst>
        </xdr:cNvPr>
        <xdr:cNvSpPr txBox="1">
          <a:spLocks noChangeArrowheads="1"/>
        </xdr:cNvSpPr>
      </xdr:nvSpPr>
      <xdr:spPr bwMode="auto">
        <a:xfrm>
          <a:off x="3933825" y="28860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131</xdr:row>
      <xdr:rowOff>0</xdr:rowOff>
    </xdr:from>
    <xdr:ext cx="76200" cy="66675"/>
    <xdr:sp macro="" textlink="">
      <xdr:nvSpPr>
        <xdr:cNvPr id="3843" name="Text Box 72">
          <a:extLst>
            <a:ext uri="{FF2B5EF4-FFF2-40B4-BE49-F238E27FC236}">
              <a16:creationId xmlns:a16="http://schemas.microsoft.com/office/drawing/2014/main" id="{8FC141EE-461F-4E95-A6E2-AE61B7930AAE}"/>
            </a:ext>
          </a:extLst>
        </xdr:cNvPr>
        <xdr:cNvSpPr txBox="1">
          <a:spLocks noChangeArrowheads="1"/>
        </xdr:cNvSpPr>
      </xdr:nvSpPr>
      <xdr:spPr bwMode="auto">
        <a:xfrm>
          <a:off x="3933825" y="28860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131</xdr:row>
      <xdr:rowOff>0</xdr:rowOff>
    </xdr:from>
    <xdr:ext cx="76200" cy="66675"/>
    <xdr:sp macro="" textlink="">
      <xdr:nvSpPr>
        <xdr:cNvPr id="3844" name="Text Box 73">
          <a:extLst>
            <a:ext uri="{FF2B5EF4-FFF2-40B4-BE49-F238E27FC236}">
              <a16:creationId xmlns:a16="http://schemas.microsoft.com/office/drawing/2014/main" id="{E77B4CA1-B927-4441-9744-557639A8FBDA}"/>
            </a:ext>
          </a:extLst>
        </xdr:cNvPr>
        <xdr:cNvSpPr txBox="1">
          <a:spLocks noChangeArrowheads="1"/>
        </xdr:cNvSpPr>
      </xdr:nvSpPr>
      <xdr:spPr bwMode="auto">
        <a:xfrm>
          <a:off x="3933825" y="28860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131</xdr:row>
      <xdr:rowOff>0</xdr:rowOff>
    </xdr:from>
    <xdr:ext cx="76200" cy="28575"/>
    <xdr:sp macro="" textlink="">
      <xdr:nvSpPr>
        <xdr:cNvPr id="3845" name="Text Box 46">
          <a:extLst>
            <a:ext uri="{FF2B5EF4-FFF2-40B4-BE49-F238E27FC236}">
              <a16:creationId xmlns:a16="http://schemas.microsoft.com/office/drawing/2014/main" id="{5B42733A-F418-46F9-9C03-A5D62F139705}"/>
            </a:ext>
          </a:extLst>
        </xdr:cNvPr>
        <xdr:cNvSpPr txBox="1">
          <a:spLocks noChangeArrowheads="1"/>
        </xdr:cNvSpPr>
      </xdr:nvSpPr>
      <xdr:spPr bwMode="auto">
        <a:xfrm>
          <a:off x="3933825" y="28860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131</xdr:row>
      <xdr:rowOff>0</xdr:rowOff>
    </xdr:from>
    <xdr:ext cx="76200" cy="28575"/>
    <xdr:sp macro="" textlink="">
      <xdr:nvSpPr>
        <xdr:cNvPr id="3846" name="Text Box 43">
          <a:extLst>
            <a:ext uri="{FF2B5EF4-FFF2-40B4-BE49-F238E27FC236}">
              <a16:creationId xmlns:a16="http://schemas.microsoft.com/office/drawing/2014/main" id="{F4B05AD8-5F36-4BBA-8C34-7A334D3C8C85}"/>
            </a:ext>
          </a:extLst>
        </xdr:cNvPr>
        <xdr:cNvSpPr txBox="1">
          <a:spLocks noChangeArrowheads="1"/>
        </xdr:cNvSpPr>
      </xdr:nvSpPr>
      <xdr:spPr bwMode="auto">
        <a:xfrm>
          <a:off x="3933825" y="28860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131</xdr:row>
      <xdr:rowOff>0</xdr:rowOff>
    </xdr:from>
    <xdr:ext cx="76200" cy="28575"/>
    <xdr:sp macro="" textlink="">
      <xdr:nvSpPr>
        <xdr:cNvPr id="3847" name="Text Box 46">
          <a:extLst>
            <a:ext uri="{FF2B5EF4-FFF2-40B4-BE49-F238E27FC236}">
              <a16:creationId xmlns:a16="http://schemas.microsoft.com/office/drawing/2014/main" id="{565CE600-A8DD-455C-8733-50F73BA1C0BF}"/>
            </a:ext>
          </a:extLst>
        </xdr:cNvPr>
        <xdr:cNvSpPr txBox="1">
          <a:spLocks noChangeArrowheads="1"/>
        </xdr:cNvSpPr>
      </xdr:nvSpPr>
      <xdr:spPr bwMode="auto">
        <a:xfrm>
          <a:off x="3933825" y="28860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131</xdr:row>
      <xdr:rowOff>0</xdr:rowOff>
    </xdr:from>
    <xdr:ext cx="76200" cy="28575"/>
    <xdr:sp macro="" textlink="">
      <xdr:nvSpPr>
        <xdr:cNvPr id="3848" name="Text Box 43">
          <a:extLst>
            <a:ext uri="{FF2B5EF4-FFF2-40B4-BE49-F238E27FC236}">
              <a16:creationId xmlns:a16="http://schemas.microsoft.com/office/drawing/2014/main" id="{45BD59AE-8C1B-4261-A8EE-B48F1F2663D7}"/>
            </a:ext>
          </a:extLst>
        </xdr:cNvPr>
        <xdr:cNvSpPr txBox="1">
          <a:spLocks noChangeArrowheads="1"/>
        </xdr:cNvSpPr>
      </xdr:nvSpPr>
      <xdr:spPr bwMode="auto">
        <a:xfrm>
          <a:off x="3933825" y="28860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131</xdr:row>
      <xdr:rowOff>0</xdr:rowOff>
    </xdr:from>
    <xdr:ext cx="76200" cy="66675"/>
    <xdr:sp macro="" textlink="">
      <xdr:nvSpPr>
        <xdr:cNvPr id="3849" name="Text Box 68">
          <a:extLst>
            <a:ext uri="{FF2B5EF4-FFF2-40B4-BE49-F238E27FC236}">
              <a16:creationId xmlns:a16="http://schemas.microsoft.com/office/drawing/2014/main" id="{B88F30AC-97FA-4370-9375-D5EFBE83E7D1}"/>
            </a:ext>
          </a:extLst>
        </xdr:cNvPr>
        <xdr:cNvSpPr txBox="1">
          <a:spLocks noChangeArrowheads="1"/>
        </xdr:cNvSpPr>
      </xdr:nvSpPr>
      <xdr:spPr bwMode="auto">
        <a:xfrm>
          <a:off x="3933825" y="28860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131</xdr:row>
      <xdr:rowOff>0</xdr:rowOff>
    </xdr:from>
    <xdr:ext cx="76200" cy="66675"/>
    <xdr:sp macro="" textlink="">
      <xdr:nvSpPr>
        <xdr:cNvPr id="3850" name="Text Box 69">
          <a:extLst>
            <a:ext uri="{FF2B5EF4-FFF2-40B4-BE49-F238E27FC236}">
              <a16:creationId xmlns:a16="http://schemas.microsoft.com/office/drawing/2014/main" id="{E3F46460-3B3B-4512-AE7D-18F5115589A4}"/>
            </a:ext>
          </a:extLst>
        </xdr:cNvPr>
        <xdr:cNvSpPr txBox="1">
          <a:spLocks noChangeArrowheads="1"/>
        </xdr:cNvSpPr>
      </xdr:nvSpPr>
      <xdr:spPr bwMode="auto">
        <a:xfrm>
          <a:off x="3933825" y="28860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131</xdr:row>
      <xdr:rowOff>0</xdr:rowOff>
    </xdr:from>
    <xdr:ext cx="76200" cy="66675"/>
    <xdr:sp macro="" textlink="">
      <xdr:nvSpPr>
        <xdr:cNvPr id="3851" name="Text Box 70">
          <a:extLst>
            <a:ext uri="{FF2B5EF4-FFF2-40B4-BE49-F238E27FC236}">
              <a16:creationId xmlns:a16="http://schemas.microsoft.com/office/drawing/2014/main" id="{6EC393A1-AB0C-4077-BDCA-D574C28CFF9E}"/>
            </a:ext>
          </a:extLst>
        </xdr:cNvPr>
        <xdr:cNvSpPr txBox="1">
          <a:spLocks noChangeArrowheads="1"/>
        </xdr:cNvSpPr>
      </xdr:nvSpPr>
      <xdr:spPr bwMode="auto">
        <a:xfrm>
          <a:off x="3933825" y="28860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131</xdr:row>
      <xdr:rowOff>0</xdr:rowOff>
    </xdr:from>
    <xdr:ext cx="76200" cy="66675"/>
    <xdr:sp macro="" textlink="">
      <xdr:nvSpPr>
        <xdr:cNvPr id="3852" name="Text Box 71">
          <a:extLst>
            <a:ext uri="{FF2B5EF4-FFF2-40B4-BE49-F238E27FC236}">
              <a16:creationId xmlns:a16="http://schemas.microsoft.com/office/drawing/2014/main" id="{D020A460-74A8-454B-8FFC-2039ABDE1AFA}"/>
            </a:ext>
          </a:extLst>
        </xdr:cNvPr>
        <xdr:cNvSpPr txBox="1">
          <a:spLocks noChangeArrowheads="1"/>
        </xdr:cNvSpPr>
      </xdr:nvSpPr>
      <xdr:spPr bwMode="auto">
        <a:xfrm>
          <a:off x="3933825" y="28860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131</xdr:row>
      <xdr:rowOff>0</xdr:rowOff>
    </xdr:from>
    <xdr:ext cx="76200" cy="66675"/>
    <xdr:sp macro="" textlink="">
      <xdr:nvSpPr>
        <xdr:cNvPr id="3853" name="Text Box 72">
          <a:extLst>
            <a:ext uri="{FF2B5EF4-FFF2-40B4-BE49-F238E27FC236}">
              <a16:creationId xmlns:a16="http://schemas.microsoft.com/office/drawing/2014/main" id="{E3403372-B0C2-4E9F-B541-16A0D88C5668}"/>
            </a:ext>
          </a:extLst>
        </xdr:cNvPr>
        <xdr:cNvSpPr txBox="1">
          <a:spLocks noChangeArrowheads="1"/>
        </xdr:cNvSpPr>
      </xdr:nvSpPr>
      <xdr:spPr bwMode="auto">
        <a:xfrm>
          <a:off x="3933825" y="28860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131</xdr:row>
      <xdr:rowOff>0</xdr:rowOff>
    </xdr:from>
    <xdr:ext cx="76200" cy="66675"/>
    <xdr:sp macro="" textlink="">
      <xdr:nvSpPr>
        <xdr:cNvPr id="3854" name="Text Box 73">
          <a:extLst>
            <a:ext uri="{FF2B5EF4-FFF2-40B4-BE49-F238E27FC236}">
              <a16:creationId xmlns:a16="http://schemas.microsoft.com/office/drawing/2014/main" id="{CA6F3E24-99D2-43A4-AD8E-ECA6DF6FC4B7}"/>
            </a:ext>
          </a:extLst>
        </xdr:cNvPr>
        <xdr:cNvSpPr txBox="1">
          <a:spLocks noChangeArrowheads="1"/>
        </xdr:cNvSpPr>
      </xdr:nvSpPr>
      <xdr:spPr bwMode="auto">
        <a:xfrm>
          <a:off x="3933825" y="28860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131</xdr:row>
      <xdr:rowOff>0</xdr:rowOff>
    </xdr:from>
    <xdr:ext cx="76200" cy="28575"/>
    <xdr:sp macro="" textlink="">
      <xdr:nvSpPr>
        <xdr:cNvPr id="3855" name="Text Box 46">
          <a:extLst>
            <a:ext uri="{FF2B5EF4-FFF2-40B4-BE49-F238E27FC236}">
              <a16:creationId xmlns:a16="http://schemas.microsoft.com/office/drawing/2014/main" id="{61E08201-9418-4FC0-9F1B-AB8EA67C5346}"/>
            </a:ext>
          </a:extLst>
        </xdr:cNvPr>
        <xdr:cNvSpPr txBox="1">
          <a:spLocks noChangeArrowheads="1"/>
        </xdr:cNvSpPr>
      </xdr:nvSpPr>
      <xdr:spPr bwMode="auto">
        <a:xfrm>
          <a:off x="3933825" y="28860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131</xdr:row>
      <xdr:rowOff>0</xdr:rowOff>
    </xdr:from>
    <xdr:ext cx="76200" cy="28575"/>
    <xdr:sp macro="" textlink="">
      <xdr:nvSpPr>
        <xdr:cNvPr id="3856" name="Text Box 43">
          <a:extLst>
            <a:ext uri="{FF2B5EF4-FFF2-40B4-BE49-F238E27FC236}">
              <a16:creationId xmlns:a16="http://schemas.microsoft.com/office/drawing/2014/main" id="{365C5C28-39DC-4F18-9418-F460373C024B}"/>
            </a:ext>
          </a:extLst>
        </xdr:cNvPr>
        <xdr:cNvSpPr txBox="1">
          <a:spLocks noChangeArrowheads="1"/>
        </xdr:cNvSpPr>
      </xdr:nvSpPr>
      <xdr:spPr bwMode="auto">
        <a:xfrm>
          <a:off x="3933825" y="28860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131</xdr:row>
      <xdr:rowOff>0</xdr:rowOff>
    </xdr:from>
    <xdr:ext cx="76200" cy="28575"/>
    <xdr:sp macro="" textlink="">
      <xdr:nvSpPr>
        <xdr:cNvPr id="3857" name="Text Box 46">
          <a:extLst>
            <a:ext uri="{FF2B5EF4-FFF2-40B4-BE49-F238E27FC236}">
              <a16:creationId xmlns:a16="http://schemas.microsoft.com/office/drawing/2014/main" id="{6EE527C0-1752-41A4-815B-558574277D85}"/>
            </a:ext>
          </a:extLst>
        </xdr:cNvPr>
        <xdr:cNvSpPr txBox="1">
          <a:spLocks noChangeArrowheads="1"/>
        </xdr:cNvSpPr>
      </xdr:nvSpPr>
      <xdr:spPr bwMode="auto">
        <a:xfrm>
          <a:off x="3933825" y="28860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131</xdr:row>
      <xdr:rowOff>0</xdr:rowOff>
    </xdr:from>
    <xdr:ext cx="76200" cy="28575"/>
    <xdr:sp macro="" textlink="">
      <xdr:nvSpPr>
        <xdr:cNvPr id="3858" name="Text Box 43">
          <a:extLst>
            <a:ext uri="{FF2B5EF4-FFF2-40B4-BE49-F238E27FC236}">
              <a16:creationId xmlns:a16="http://schemas.microsoft.com/office/drawing/2014/main" id="{AD6C7202-D649-49F5-AACD-0447D95FDEE9}"/>
            </a:ext>
          </a:extLst>
        </xdr:cNvPr>
        <xdr:cNvSpPr txBox="1">
          <a:spLocks noChangeArrowheads="1"/>
        </xdr:cNvSpPr>
      </xdr:nvSpPr>
      <xdr:spPr bwMode="auto">
        <a:xfrm>
          <a:off x="3933825" y="28860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131</xdr:row>
      <xdr:rowOff>0</xdr:rowOff>
    </xdr:from>
    <xdr:ext cx="76200" cy="47625"/>
    <xdr:sp macro="" textlink="">
      <xdr:nvSpPr>
        <xdr:cNvPr id="3859" name="Text Box 68">
          <a:extLst>
            <a:ext uri="{FF2B5EF4-FFF2-40B4-BE49-F238E27FC236}">
              <a16:creationId xmlns:a16="http://schemas.microsoft.com/office/drawing/2014/main" id="{796828C3-AC0B-4B5D-9772-8396561FB4AD}"/>
            </a:ext>
          </a:extLst>
        </xdr:cNvPr>
        <xdr:cNvSpPr txBox="1">
          <a:spLocks noChangeArrowheads="1"/>
        </xdr:cNvSpPr>
      </xdr:nvSpPr>
      <xdr:spPr bwMode="auto">
        <a:xfrm>
          <a:off x="3933825" y="28860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131</xdr:row>
      <xdr:rowOff>0</xdr:rowOff>
    </xdr:from>
    <xdr:ext cx="76200" cy="47625"/>
    <xdr:sp macro="" textlink="">
      <xdr:nvSpPr>
        <xdr:cNvPr id="3860" name="Text Box 69">
          <a:extLst>
            <a:ext uri="{FF2B5EF4-FFF2-40B4-BE49-F238E27FC236}">
              <a16:creationId xmlns:a16="http://schemas.microsoft.com/office/drawing/2014/main" id="{F6CDA2E9-40F4-4E06-8EDA-3DB9296DFE2E}"/>
            </a:ext>
          </a:extLst>
        </xdr:cNvPr>
        <xdr:cNvSpPr txBox="1">
          <a:spLocks noChangeArrowheads="1"/>
        </xdr:cNvSpPr>
      </xdr:nvSpPr>
      <xdr:spPr bwMode="auto">
        <a:xfrm>
          <a:off x="3933825" y="28860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131</xdr:row>
      <xdr:rowOff>0</xdr:rowOff>
    </xdr:from>
    <xdr:ext cx="76200" cy="47625"/>
    <xdr:sp macro="" textlink="">
      <xdr:nvSpPr>
        <xdr:cNvPr id="3861" name="Text Box 70">
          <a:extLst>
            <a:ext uri="{FF2B5EF4-FFF2-40B4-BE49-F238E27FC236}">
              <a16:creationId xmlns:a16="http://schemas.microsoft.com/office/drawing/2014/main" id="{CB6C682D-4B10-4E9F-AC95-B6289458E745}"/>
            </a:ext>
          </a:extLst>
        </xdr:cNvPr>
        <xdr:cNvSpPr txBox="1">
          <a:spLocks noChangeArrowheads="1"/>
        </xdr:cNvSpPr>
      </xdr:nvSpPr>
      <xdr:spPr bwMode="auto">
        <a:xfrm>
          <a:off x="3933825" y="28860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131</xdr:row>
      <xdr:rowOff>0</xdr:rowOff>
    </xdr:from>
    <xdr:ext cx="76200" cy="47625"/>
    <xdr:sp macro="" textlink="">
      <xdr:nvSpPr>
        <xdr:cNvPr id="3862" name="Text Box 71">
          <a:extLst>
            <a:ext uri="{FF2B5EF4-FFF2-40B4-BE49-F238E27FC236}">
              <a16:creationId xmlns:a16="http://schemas.microsoft.com/office/drawing/2014/main" id="{D6EDC38F-B3D5-4422-BB4F-888EB66106C4}"/>
            </a:ext>
          </a:extLst>
        </xdr:cNvPr>
        <xdr:cNvSpPr txBox="1">
          <a:spLocks noChangeArrowheads="1"/>
        </xdr:cNvSpPr>
      </xdr:nvSpPr>
      <xdr:spPr bwMode="auto">
        <a:xfrm>
          <a:off x="3933825" y="28860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131</xdr:row>
      <xdr:rowOff>0</xdr:rowOff>
    </xdr:from>
    <xdr:ext cx="76200" cy="47625"/>
    <xdr:sp macro="" textlink="">
      <xdr:nvSpPr>
        <xdr:cNvPr id="3863" name="Text Box 72">
          <a:extLst>
            <a:ext uri="{FF2B5EF4-FFF2-40B4-BE49-F238E27FC236}">
              <a16:creationId xmlns:a16="http://schemas.microsoft.com/office/drawing/2014/main" id="{A1018962-DF4A-400C-8B93-F92703F16FA4}"/>
            </a:ext>
          </a:extLst>
        </xdr:cNvPr>
        <xdr:cNvSpPr txBox="1">
          <a:spLocks noChangeArrowheads="1"/>
        </xdr:cNvSpPr>
      </xdr:nvSpPr>
      <xdr:spPr bwMode="auto">
        <a:xfrm>
          <a:off x="3933825" y="28860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131</xdr:row>
      <xdr:rowOff>0</xdr:rowOff>
    </xdr:from>
    <xdr:ext cx="76200" cy="47625"/>
    <xdr:sp macro="" textlink="">
      <xdr:nvSpPr>
        <xdr:cNvPr id="3864" name="Text Box 73">
          <a:extLst>
            <a:ext uri="{FF2B5EF4-FFF2-40B4-BE49-F238E27FC236}">
              <a16:creationId xmlns:a16="http://schemas.microsoft.com/office/drawing/2014/main" id="{BEB80DAE-3D0D-49AE-BB9F-4209C11771DC}"/>
            </a:ext>
          </a:extLst>
        </xdr:cNvPr>
        <xdr:cNvSpPr txBox="1">
          <a:spLocks noChangeArrowheads="1"/>
        </xdr:cNvSpPr>
      </xdr:nvSpPr>
      <xdr:spPr bwMode="auto">
        <a:xfrm>
          <a:off x="3933825" y="28860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131</xdr:row>
      <xdr:rowOff>0</xdr:rowOff>
    </xdr:from>
    <xdr:ext cx="76200" cy="28575"/>
    <xdr:sp macro="" textlink="">
      <xdr:nvSpPr>
        <xdr:cNvPr id="3865" name="Text Box 46">
          <a:extLst>
            <a:ext uri="{FF2B5EF4-FFF2-40B4-BE49-F238E27FC236}">
              <a16:creationId xmlns:a16="http://schemas.microsoft.com/office/drawing/2014/main" id="{0DF4182E-8232-49EA-BF42-699B27CFF564}"/>
            </a:ext>
          </a:extLst>
        </xdr:cNvPr>
        <xdr:cNvSpPr txBox="1">
          <a:spLocks noChangeArrowheads="1"/>
        </xdr:cNvSpPr>
      </xdr:nvSpPr>
      <xdr:spPr bwMode="auto">
        <a:xfrm>
          <a:off x="3933825" y="28860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131</xdr:row>
      <xdr:rowOff>0</xdr:rowOff>
    </xdr:from>
    <xdr:ext cx="76200" cy="28575"/>
    <xdr:sp macro="" textlink="">
      <xdr:nvSpPr>
        <xdr:cNvPr id="3866" name="Text Box 43">
          <a:extLst>
            <a:ext uri="{FF2B5EF4-FFF2-40B4-BE49-F238E27FC236}">
              <a16:creationId xmlns:a16="http://schemas.microsoft.com/office/drawing/2014/main" id="{76F0C68A-7075-48DC-84C6-033F30DA2F64}"/>
            </a:ext>
          </a:extLst>
        </xdr:cNvPr>
        <xdr:cNvSpPr txBox="1">
          <a:spLocks noChangeArrowheads="1"/>
        </xdr:cNvSpPr>
      </xdr:nvSpPr>
      <xdr:spPr bwMode="auto">
        <a:xfrm>
          <a:off x="3933825" y="28860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131</xdr:row>
      <xdr:rowOff>0</xdr:rowOff>
    </xdr:from>
    <xdr:ext cx="76200" cy="28575"/>
    <xdr:sp macro="" textlink="">
      <xdr:nvSpPr>
        <xdr:cNvPr id="3867" name="Text Box 46">
          <a:extLst>
            <a:ext uri="{FF2B5EF4-FFF2-40B4-BE49-F238E27FC236}">
              <a16:creationId xmlns:a16="http://schemas.microsoft.com/office/drawing/2014/main" id="{5519083F-3F48-427C-BF98-242E6B67F176}"/>
            </a:ext>
          </a:extLst>
        </xdr:cNvPr>
        <xdr:cNvSpPr txBox="1">
          <a:spLocks noChangeArrowheads="1"/>
        </xdr:cNvSpPr>
      </xdr:nvSpPr>
      <xdr:spPr bwMode="auto">
        <a:xfrm>
          <a:off x="3933825" y="28860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131</xdr:row>
      <xdr:rowOff>0</xdr:rowOff>
    </xdr:from>
    <xdr:ext cx="76200" cy="28575"/>
    <xdr:sp macro="" textlink="">
      <xdr:nvSpPr>
        <xdr:cNvPr id="3868" name="Text Box 43">
          <a:extLst>
            <a:ext uri="{FF2B5EF4-FFF2-40B4-BE49-F238E27FC236}">
              <a16:creationId xmlns:a16="http://schemas.microsoft.com/office/drawing/2014/main" id="{C432944C-E5F4-4A3E-9437-EA8A3E5C2EFB}"/>
            </a:ext>
          </a:extLst>
        </xdr:cNvPr>
        <xdr:cNvSpPr txBox="1">
          <a:spLocks noChangeArrowheads="1"/>
        </xdr:cNvSpPr>
      </xdr:nvSpPr>
      <xdr:spPr bwMode="auto">
        <a:xfrm>
          <a:off x="3933825" y="28860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131</xdr:row>
      <xdr:rowOff>0</xdr:rowOff>
    </xdr:from>
    <xdr:ext cx="0" cy="171450"/>
    <xdr:sp macro="" textlink="">
      <xdr:nvSpPr>
        <xdr:cNvPr id="3869" name="Text Box 10">
          <a:extLst>
            <a:ext uri="{FF2B5EF4-FFF2-40B4-BE49-F238E27FC236}">
              <a16:creationId xmlns:a16="http://schemas.microsoft.com/office/drawing/2014/main" id="{A03049CD-80AB-4EE2-93D5-4F75122F08B2}"/>
            </a:ext>
          </a:extLst>
        </xdr:cNvPr>
        <xdr:cNvSpPr txBox="1">
          <a:spLocks noChangeArrowheads="1"/>
        </xdr:cNvSpPr>
      </xdr:nvSpPr>
      <xdr:spPr bwMode="auto">
        <a:xfrm>
          <a:off x="1057275" y="288607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131</xdr:row>
      <xdr:rowOff>0</xdr:rowOff>
    </xdr:from>
    <xdr:ext cx="0" cy="171450"/>
    <xdr:sp macro="" textlink="">
      <xdr:nvSpPr>
        <xdr:cNvPr id="3870" name="Text Box 11">
          <a:extLst>
            <a:ext uri="{FF2B5EF4-FFF2-40B4-BE49-F238E27FC236}">
              <a16:creationId xmlns:a16="http://schemas.microsoft.com/office/drawing/2014/main" id="{5B986292-FD95-4F59-85DB-3D8C08AF0527}"/>
            </a:ext>
          </a:extLst>
        </xdr:cNvPr>
        <xdr:cNvSpPr txBox="1">
          <a:spLocks noChangeArrowheads="1"/>
        </xdr:cNvSpPr>
      </xdr:nvSpPr>
      <xdr:spPr bwMode="auto">
        <a:xfrm>
          <a:off x="1057275" y="288607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131</xdr:row>
      <xdr:rowOff>0</xdr:rowOff>
    </xdr:from>
    <xdr:ext cx="76200" cy="171450"/>
    <xdr:sp macro="" textlink="">
      <xdr:nvSpPr>
        <xdr:cNvPr id="3871" name="Text Box 65">
          <a:extLst>
            <a:ext uri="{FF2B5EF4-FFF2-40B4-BE49-F238E27FC236}">
              <a16:creationId xmlns:a16="http://schemas.microsoft.com/office/drawing/2014/main" id="{CCAB721C-A7A1-4E88-B25A-3EFDA191AB80}"/>
            </a:ext>
          </a:extLst>
        </xdr:cNvPr>
        <xdr:cNvSpPr txBox="1">
          <a:spLocks noChangeArrowheads="1"/>
        </xdr:cNvSpPr>
      </xdr:nvSpPr>
      <xdr:spPr bwMode="auto">
        <a:xfrm>
          <a:off x="3933825" y="288607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131</xdr:row>
      <xdr:rowOff>0</xdr:rowOff>
    </xdr:from>
    <xdr:ext cx="76200" cy="171450"/>
    <xdr:sp macro="" textlink="">
      <xdr:nvSpPr>
        <xdr:cNvPr id="3872" name="Text Box 91">
          <a:extLst>
            <a:ext uri="{FF2B5EF4-FFF2-40B4-BE49-F238E27FC236}">
              <a16:creationId xmlns:a16="http://schemas.microsoft.com/office/drawing/2014/main" id="{E6287637-C989-44F4-9FEE-1923A65D2C2D}"/>
            </a:ext>
          </a:extLst>
        </xdr:cNvPr>
        <xdr:cNvSpPr txBox="1">
          <a:spLocks noChangeArrowheads="1"/>
        </xdr:cNvSpPr>
      </xdr:nvSpPr>
      <xdr:spPr bwMode="auto">
        <a:xfrm>
          <a:off x="3933825" y="288607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131</xdr:row>
      <xdr:rowOff>0</xdr:rowOff>
    </xdr:from>
    <xdr:ext cx="76200" cy="171450"/>
    <xdr:sp macro="" textlink="">
      <xdr:nvSpPr>
        <xdr:cNvPr id="3873" name="Text Box 65">
          <a:extLst>
            <a:ext uri="{FF2B5EF4-FFF2-40B4-BE49-F238E27FC236}">
              <a16:creationId xmlns:a16="http://schemas.microsoft.com/office/drawing/2014/main" id="{D084BD9C-7A5B-498B-97C6-27468CA7972D}"/>
            </a:ext>
          </a:extLst>
        </xdr:cNvPr>
        <xdr:cNvSpPr txBox="1">
          <a:spLocks noChangeArrowheads="1"/>
        </xdr:cNvSpPr>
      </xdr:nvSpPr>
      <xdr:spPr bwMode="auto">
        <a:xfrm>
          <a:off x="3933825" y="288607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131</xdr:row>
      <xdr:rowOff>0</xdr:rowOff>
    </xdr:from>
    <xdr:ext cx="76200" cy="171450"/>
    <xdr:sp macro="" textlink="">
      <xdr:nvSpPr>
        <xdr:cNvPr id="3874" name="Text Box 91">
          <a:extLst>
            <a:ext uri="{FF2B5EF4-FFF2-40B4-BE49-F238E27FC236}">
              <a16:creationId xmlns:a16="http://schemas.microsoft.com/office/drawing/2014/main" id="{AF149895-00BB-4151-9F22-A9DBC8839B6D}"/>
            </a:ext>
          </a:extLst>
        </xdr:cNvPr>
        <xdr:cNvSpPr txBox="1">
          <a:spLocks noChangeArrowheads="1"/>
        </xdr:cNvSpPr>
      </xdr:nvSpPr>
      <xdr:spPr bwMode="auto">
        <a:xfrm>
          <a:off x="3933825" y="288607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131</xdr:row>
      <xdr:rowOff>0</xdr:rowOff>
    </xdr:from>
    <xdr:ext cx="76200" cy="171450"/>
    <xdr:sp macro="" textlink="">
      <xdr:nvSpPr>
        <xdr:cNvPr id="3875" name="Text Box 46">
          <a:extLst>
            <a:ext uri="{FF2B5EF4-FFF2-40B4-BE49-F238E27FC236}">
              <a16:creationId xmlns:a16="http://schemas.microsoft.com/office/drawing/2014/main" id="{F8FF2B5F-6331-41EE-A454-72B029F1B558}"/>
            </a:ext>
          </a:extLst>
        </xdr:cNvPr>
        <xdr:cNvSpPr txBox="1">
          <a:spLocks noChangeArrowheads="1"/>
        </xdr:cNvSpPr>
      </xdr:nvSpPr>
      <xdr:spPr bwMode="auto">
        <a:xfrm>
          <a:off x="4676775" y="288607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131</xdr:row>
      <xdr:rowOff>0</xdr:rowOff>
    </xdr:from>
    <xdr:ext cx="76200" cy="171450"/>
    <xdr:sp macro="" textlink="">
      <xdr:nvSpPr>
        <xdr:cNvPr id="3876" name="Text Box 43">
          <a:extLst>
            <a:ext uri="{FF2B5EF4-FFF2-40B4-BE49-F238E27FC236}">
              <a16:creationId xmlns:a16="http://schemas.microsoft.com/office/drawing/2014/main" id="{86444074-3D57-4A7D-ACEC-EA7826F84B17}"/>
            </a:ext>
          </a:extLst>
        </xdr:cNvPr>
        <xdr:cNvSpPr txBox="1">
          <a:spLocks noChangeArrowheads="1"/>
        </xdr:cNvSpPr>
      </xdr:nvSpPr>
      <xdr:spPr bwMode="auto">
        <a:xfrm>
          <a:off x="4676775" y="288607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131</xdr:row>
      <xdr:rowOff>0</xdr:rowOff>
    </xdr:from>
    <xdr:ext cx="76200" cy="66675"/>
    <xdr:sp macro="" textlink="">
      <xdr:nvSpPr>
        <xdr:cNvPr id="3877" name="Text Box 68">
          <a:extLst>
            <a:ext uri="{FF2B5EF4-FFF2-40B4-BE49-F238E27FC236}">
              <a16:creationId xmlns:a16="http://schemas.microsoft.com/office/drawing/2014/main" id="{FAC22F5A-C8DF-4C6B-94B1-04C57B47B5E7}"/>
            </a:ext>
          </a:extLst>
        </xdr:cNvPr>
        <xdr:cNvSpPr txBox="1">
          <a:spLocks noChangeArrowheads="1"/>
        </xdr:cNvSpPr>
      </xdr:nvSpPr>
      <xdr:spPr bwMode="auto">
        <a:xfrm>
          <a:off x="3933825" y="28860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131</xdr:row>
      <xdr:rowOff>0</xdr:rowOff>
    </xdr:from>
    <xdr:ext cx="76200" cy="66675"/>
    <xdr:sp macro="" textlink="">
      <xdr:nvSpPr>
        <xdr:cNvPr id="3878" name="Text Box 69">
          <a:extLst>
            <a:ext uri="{FF2B5EF4-FFF2-40B4-BE49-F238E27FC236}">
              <a16:creationId xmlns:a16="http://schemas.microsoft.com/office/drawing/2014/main" id="{DE23A02E-EC63-40D8-9925-0043E3643D18}"/>
            </a:ext>
          </a:extLst>
        </xdr:cNvPr>
        <xdr:cNvSpPr txBox="1">
          <a:spLocks noChangeArrowheads="1"/>
        </xdr:cNvSpPr>
      </xdr:nvSpPr>
      <xdr:spPr bwMode="auto">
        <a:xfrm>
          <a:off x="3933825" y="28860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131</xdr:row>
      <xdr:rowOff>0</xdr:rowOff>
    </xdr:from>
    <xdr:ext cx="76200" cy="66675"/>
    <xdr:sp macro="" textlink="">
      <xdr:nvSpPr>
        <xdr:cNvPr id="3879" name="Text Box 70">
          <a:extLst>
            <a:ext uri="{FF2B5EF4-FFF2-40B4-BE49-F238E27FC236}">
              <a16:creationId xmlns:a16="http://schemas.microsoft.com/office/drawing/2014/main" id="{EE00EADD-B344-41C4-8E42-9135B25FD327}"/>
            </a:ext>
          </a:extLst>
        </xdr:cNvPr>
        <xdr:cNvSpPr txBox="1">
          <a:spLocks noChangeArrowheads="1"/>
        </xdr:cNvSpPr>
      </xdr:nvSpPr>
      <xdr:spPr bwMode="auto">
        <a:xfrm>
          <a:off x="3933825" y="28860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131</xdr:row>
      <xdr:rowOff>0</xdr:rowOff>
    </xdr:from>
    <xdr:ext cx="76200" cy="66675"/>
    <xdr:sp macro="" textlink="">
      <xdr:nvSpPr>
        <xdr:cNvPr id="3880" name="Text Box 71">
          <a:extLst>
            <a:ext uri="{FF2B5EF4-FFF2-40B4-BE49-F238E27FC236}">
              <a16:creationId xmlns:a16="http://schemas.microsoft.com/office/drawing/2014/main" id="{11ACB93D-DB4C-404B-9D80-4825F53AEEAD}"/>
            </a:ext>
          </a:extLst>
        </xdr:cNvPr>
        <xdr:cNvSpPr txBox="1">
          <a:spLocks noChangeArrowheads="1"/>
        </xdr:cNvSpPr>
      </xdr:nvSpPr>
      <xdr:spPr bwMode="auto">
        <a:xfrm>
          <a:off x="3933825" y="28860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131</xdr:row>
      <xdr:rowOff>0</xdr:rowOff>
    </xdr:from>
    <xdr:ext cx="76200" cy="66675"/>
    <xdr:sp macro="" textlink="">
      <xdr:nvSpPr>
        <xdr:cNvPr id="3881" name="Text Box 72">
          <a:extLst>
            <a:ext uri="{FF2B5EF4-FFF2-40B4-BE49-F238E27FC236}">
              <a16:creationId xmlns:a16="http://schemas.microsoft.com/office/drawing/2014/main" id="{B98066E2-9030-4CB4-9DC0-9B68950D2C52}"/>
            </a:ext>
          </a:extLst>
        </xdr:cNvPr>
        <xdr:cNvSpPr txBox="1">
          <a:spLocks noChangeArrowheads="1"/>
        </xdr:cNvSpPr>
      </xdr:nvSpPr>
      <xdr:spPr bwMode="auto">
        <a:xfrm>
          <a:off x="3933825" y="28860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131</xdr:row>
      <xdr:rowOff>0</xdr:rowOff>
    </xdr:from>
    <xdr:ext cx="76200" cy="66675"/>
    <xdr:sp macro="" textlink="">
      <xdr:nvSpPr>
        <xdr:cNvPr id="3882" name="Text Box 73">
          <a:extLst>
            <a:ext uri="{FF2B5EF4-FFF2-40B4-BE49-F238E27FC236}">
              <a16:creationId xmlns:a16="http://schemas.microsoft.com/office/drawing/2014/main" id="{8A5092E9-7D74-4096-87F5-E76214DF91D1}"/>
            </a:ext>
          </a:extLst>
        </xdr:cNvPr>
        <xdr:cNvSpPr txBox="1">
          <a:spLocks noChangeArrowheads="1"/>
        </xdr:cNvSpPr>
      </xdr:nvSpPr>
      <xdr:spPr bwMode="auto">
        <a:xfrm>
          <a:off x="3933825" y="28860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131</xdr:row>
      <xdr:rowOff>0</xdr:rowOff>
    </xdr:from>
    <xdr:ext cx="76200" cy="28575"/>
    <xdr:sp macro="" textlink="">
      <xdr:nvSpPr>
        <xdr:cNvPr id="3883" name="Text Box 46">
          <a:extLst>
            <a:ext uri="{FF2B5EF4-FFF2-40B4-BE49-F238E27FC236}">
              <a16:creationId xmlns:a16="http://schemas.microsoft.com/office/drawing/2014/main" id="{56610FC8-4756-4832-8F7C-273FA8F14130}"/>
            </a:ext>
          </a:extLst>
        </xdr:cNvPr>
        <xdr:cNvSpPr txBox="1">
          <a:spLocks noChangeArrowheads="1"/>
        </xdr:cNvSpPr>
      </xdr:nvSpPr>
      <xdr:spPr bwMode="auto">
        <a:xfrm>
          <a:off x="3933825" y="28860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131</xdr:row>
      <xdr:rowOff>0</xdr:rowOff>
    </xdr:from>
    <xdr:ext cx="76200" cy="28575"/>
    <xdr:sp macro="" textlink="">
      <xdr:nvSpPr>
        <xdr:cNvPr id="3884" name="Text Box 43">
          <a:extLst>
            <a:ext uri="{FF2B5EF4-FFF2-40B4-BE49-F238E27FC236}">
              <a16:creationId xmlns:a16="http://schemas.microsoft.com/office/drawing/2014/main" id="{F7F46631-E981-41AB-A4A5-073794059CCF}"/>
            </a:ext>
          </a:extLst>
        </xdr:cNvPr>
        <xdr:cNvSpPr txBox="1">
          <a:spLocks noChangeArrowheads="1"/>
        </xdr:cNvSpPr>
      </xdr:nvSpPr>
      <xdr:spPr bwMode="auto">
        <a:xfrm>
          <a:off x="3933825" y="28860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131</xdr:row>
      <xdr:rowOff>0</xdr:rowOff>
    </xdr:from>
    <xdr:ext cx="76200" cy="28575"/>
    <xdr:sp macro="" textlink="">
      <xdr:nvSpPr>
        <xdr:cNvPr id="3885" name="Text Box 46">
          <a:extLst>
            <a:ext uri="{FF2B5EF4-FFF2-40B4-BE49-F238E27FC236}">
              <a16:creationId xmlns:a16="http://schemas.microsoft.com/office/drawing/2014/main" id="{4ADCFEA3-76DF-4104-98B4-51E270CE73C3}"/>
            </a:ext>
          </a:extLst>
        </xdr:cNvPr>
        <xdr:cNvSpPr txBox="1">
          <a:spLocks noChangeArrowheads="1"/>
        </xdr:cNvSpPr>
      </xdr:nvSpPr>
      <xdr:spPr bwMode="auto">
        <a:xfrm>
          <a:off x="3933825" y="28860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131</xdr:row>
      <xdr:rowOff>0</xdr:rowOff>
    </xdr:from>
    <xdr:ext cx="76200" cy="28575"/>
    <xdr:sp macro="" textlink="">
      <xdr:nvSpPr>
        <xdr:cNvPr id="3886" name="Text Box 43">
          <a:extLst>
            <a:ext uri="{FF2B5EF4-FFF2-40B4-BE49-F238E27FC236}">
              <a16:creationId xmlns:a16="http://schemas.microsoft.com/office/drawing/2014/main" id="{A62C86D8-07A1-494C-BAF4-2BD78E927F8F}"/>
            </a:ext>
          </a:extLst>
        </xdr:cNvPr>
        <xdr:cNvSpPr txBox="1">
          <a:spLocks noChangeArrowheads="1"/>
        </xdr:cNvSpPr>
      </xdr:nvSpPr>
      <xdr:spPr bwMode="auto">
        <a:xfrm>
          <a:off x="3933825" y="28860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131</xdr:row>
      <xdr:rowOff>0</xdr:rowOff>
    </xdr:from>
    <xdr:ext cx="76200" cy="66675"/>
    <xdr:sp macro="" textlink="">
      <xdr:nvSpPr>
        <xdr:cNvPr id="3887" name="Text Box 68">
          <a:extLst>
            <a:ext uri="{FF2B5EF4-FFF2-40B4-BE49-F238E27FC236}">
              <a16:creationId xmlns:a16="http://schemas.microsoft.com/office/drawing/2014/main" id="{4D5E8047-4A10-4F5F-9E4C-677673266D5C}"/>
            </a:ext>
          </a:extLst>
        </xdr:cNvPr>
        <xdr:cNvSpPr txBox="1">
          <a:spLocks noChangeArrowheads="1"/>
        </xdr:cNvSpPr>
      </xdr:nvSpPr>
      <xdr:spPr bwMode="auto">
        <a:xfrm>
          <a:off x="3933825" y="28860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131</xdr:row>
      <xdr:rowOff>0</xdr:rowOff>
    </xdr:from>
    <xdr:ext cx="76200" cy="66675"/>
    <xdr:sp macro="" textlink="">
      <xdr:nvSpPr>
        <xdr:cNvPr id="3888" name="Text Box 69">
          <a:extLst>
            <a:ext uri="{FF2B5EF4-FFF2-40B4-BE49-F238E27FC236}">
              <a16:creationId xmlns:a16="http://schemas.microsoft.com/office/drawing/2014/main" id="{F6A7CF00-C4A6-4F65-997B-5A070DE15F93}"/>
            </a:ext>
          </a:extLst>
        </xdr:cNvPr>
        <xdr:cNvSpPr txBox="1">
          <a:spLocks noChangeArrowheads="1"/>
        </xdr:cNvSpPr>
      </xdr:nvSpPr>
      <xdr:spPr bwMode="auto">
        <a:xfrm>
          <a:off x="3933825" y="28860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131</xdr:row>
      <xdr:rowOff>0</xdr:rowOff>
    </xdr:from>
    <xdr:ext cx="76200" cy="66675"/>
    <xdr:sp macro="" textlink="">
      <xdr:nvSpPr>
        <xdr:cNvPr id="3889" name="Text Box 70">
          <a:extLst>
            <a:ext uri="{FF2B5EF4-FFF2-40B4-BE49-F238E27FC236}">
              <a16:creationId xmlns:a16="http://schemas.microsoft.com/office/drawing/2014/main" id="{40F61988-2120-40A2-8BF2-BD5F6BD631C6}"/>
            </a:ext>
          </a:extLst>
        </xdr:cNvPr>
        <xdr:cNvSpPr txBox="1">
          <a:spLocks noChangeArrowheads="1"/>
        </xdr:cNvSpPr>
      </xdr:nvSpPr>
      <xdr:spPr bwMode="auto">
        <a:xfrm>
          <a:off x="3933825" y="28860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131</xdr:row>
      <xdr:rowOff>0</xdr:rowOff>
    </xdr:from>
    <xdr:ext cx="76200" cy="66675"/>
    <xdr:sp macro="" textlink="">
      <xdr:nvSpPr>
        <xdr:cNvPr id="3890" name="Text Box 71">
          <a:extLst>
            <a:ext uri="{FF2B5EF4-FFF2-40B4-BE49-F238E27FC236}">
              <a16:creationId xmlns:a16="http://schemas.microsoft.com/office/drawing/2014/main" id="{7D3E1F00-FD47-428E-A9F7-8ED5B7F7C254}"/>
            </a:ext>
          </a:extLst>
        </xdr:cNvPr>
        <xdr:cNvSpPr txBox="1">
          <a:spLocks noChangeArrowheads="1"/>
        </xdr:cNvSpPr>
      </xdr:nvSpPr>
      <xdr:spPr bwMode="auto">
        <a:xfrm>
          <a:off x="3933825" y="28860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131</xdr:row>
      <xdr:rowOff>0</xdr:rowOff>
    </xdr:from>
    <xdr:ext cx="76200" cy="66675"/>
    <xdr:sp macro="" textlink="">
      <xdr:nvSpPr>
        <xdr:cNvPr id="3891" name="Text Box 72">
          <a:extLst>
            <a:ext uri="{FF2B5EF4-FFF2-40B4-BE49-F238E27FC236}">
              <a16:creationId xmlns:a16="http://schemas.microsoft.com/office/drawing/2014/main" id="{E4BA79F3-3A05-4225-BA8C-614DA6AAB45B}"/>
            </a:ext>
          </a:extLst>
        </xdr:cNvPr>
        <xdr:cNvSpPr txBox="1">
          <a:spLocks noChangeArrowheads="1"/>
        </xdr:cNvSpPr>
      </xdr:nvSpPr>
      <xdr:spPr bwMode="auto">
        <a:xfrm>
          <a:off x="3933825" y="28860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131</xdr:row>
      <xdr:rowOff>0</xdr:rowOff>
    </xdr:from>
    <xdr:ext cx="76200" cy="66675"/>
    <xdr:sp macro="" textlink="">
      <xdr:nvSpPr>
        <xdr:cNvPr id="3892" name="Text Box 73">
          <a:extLst>
            <a:ext uri="{FF2B5EF4-FFF2-40B4-BE49-F238E27FC236}">
              <a16:creationId xmlns:a16="http://schemas.microsoft.com/office/drawing/2014/main" id="{7F260799-9EA6-4144-83C5-0DB6802062C3}"/>
            </a:ext>
          </a:extLst>
        </xdr:cNvPr>
        <xdr:cNvSpPr txBox="1">
          <a:spLocks noChangeArrowheads="1"/>
        </xdr:cNvSpPr>
      </xdr:nvSpPr>
      <xdr:spPr bwMode="auto">
        <a:xfrm>
          <a:off x="3933825" y="28860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131</xdr:row>
      <xdr:rowOff>0</xdr:rowOff>
    </xdr:from>
    <xdr:ext cx="76200" cy="28575"/>
    <xdr:sp macro="" textlink="">
      <xdr:nvSpPr>
        <xdr:cNvPr id="3893" name="Text Box 46">
          <a:extLst>
            <a:ext uri="{FF2B5EF4-FFF2-40B4-BE49-F238E27FC236}">
              <a16:creationId xmlns:a16="http://schemas.microsoft.com/office/drawing/2014/main" id="{8B1B3BC4-89F5-4F14-B556-95AF92EBCD10}"/>
            </a:ext>
          </a:extLst>
        </xdr:cNvPr>
        <xdr:cNvSpPr txBox="1">
          <a:spLocks noChangeArrowheads="1"/>
        </xdr:cNvSpPr>
      </xdr:nvSpPr>
      <xdr:spPr bwMode="auto">
        <a:xfrm>
          <a:off x="3933825" y="28860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131</xdr:row>
      <xdr:rowOff>0</xdr:rowOff>
    </xdr:from>
    <xdr:ext cx="76200" cy="28575"/>
    <xdr:sp macro="" textlink="">
      <xdr:nvSpPr>
        <xdr:cNvPr id="3894" name="Text Box 43">
          <a:extLst>
            <a:ext uri="{FF2B5EF4-FFF2-40B4-BE49-F238E27FC236}">
              <a16:creationId xmlns:a16="http://schemas.microsoft.com/office/drawing/2014/main" id="{6DCEAF9A-F949-4029-BDC7-7CDD4D3E5761}"/>
            </a:ext>
          </a:extLst>
        </xdr:cNvPr>
        <xdr:cNvSpPr txBox="1">
          <a:spLocks noChangeArrowheads="1"/>
        </xdr:cNvSpPr>
      </xdr:nvSpPr>
      <xdr:spPr bwMode="auto">
        <a:xfrm>
          <a:off x="3933825" y="28860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131</xdr:row>
      <xdr:rowOff>0</xdr:rowOff>
    </xdr:from>
    <xdr:ext cx="76200" cy="28575"/>
    <xdr:sp macro="" textlink="">
      <xdr:nvSpPr>
        <xdr:cNvPr id="3895" name="Text Box 46">
          <a:extLst>
            <a:ext uri="{FF2B5EF4-FFF2-40B4-BE49-F238E27FC236}">
              <a16:creationId xmlns:a16="http://schemas.microsoft.com/office/drawing/2014/main" id="{8BDD42D7-AC67-4A44-A249-F2B1FFD2CBAA}"/>
            </a:ext>
          </a:extLst>
        </xdr:cNvPr>
        <xdr:cNvSpPr txBox="1">
          <a:spLocks noChangeArrowheads="1"/>
        </xdr:cNvSpPr>
      </xdr:nvSpPr>
      <xdr:spPr bwMode="auto">
        <a:xfrm>
          <a:off x="3933825" y="28860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131</xdr:row>
      <xdr:rowOff>0</xdr:rowOff>
    </xdr:from>
    <xdr:ext cx="76200" cy="28575"/>
    <xdr:sp macro="" textlink="">
      <xdr:nvSpPr>
        <xdr:cNvPr id="3896" name="Text Box 43">
          <a:extLst>
            <a:ext uri="{FF2B5EF4-FFF2-40B4-BE49-F238E27FC236}">
              <a16:creationId xmlns:a16="http://schemas.microsoft.com/office/drawing/2014/main" id="{5752586A-1181-40E0-8DD4-21088D48D9BA}"/>
            </a:ext>
          </a:extLst>
        </xdr:cNvPr>
        <xdr:cNvSpPr txBox="1">
          <a:spLocks noChangeArrowheads="1"/>
        </xdr:cNvSpPr>
      </xdr:nvSpPr>
      <xdr:spPr bwMode="auto">
        <a:xfrm>
          <a:off x="3933825" y="28860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131</xdr:row>
      <xdr:rowOff>0</xdr:rowOff>
    </xdr:from>
    <xdr:ext cx="76200" cy="47625"/>
    <xdr:sp macro="" textlink="">
      <xdr:nvSpPr>
        <xdr:cNvPr id="3897" name="Text Box 68">
          <a:extLst>
            <a:ext uri="{FF2B5EF4-FFF2-40B4-BE49-F238E27FC236}">
              <a16:creationId xmlns:a16="http://schemas.microsoft.com/office/drawing/2014/main" id="{AE2E9508-1081-4196-B002-7BF74A1857F3}"/>
            </a:ext>
          </a:extLst>
        </xdr:cNvPr>
        <xdr:cNvSpPr txBox="1">
          <a:spLocks noChangeArrowheads="1"/>
        </xdr:cNvSpPr>
      </xdr:nvSpPr>
      <xdr:spPr bwMode="auto">
        <a:xfrm>
          <a:off x="3933825" y="28860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131</xdr:row>
      <xdr:rowOff>0</xdr:rowOff>
    </xdr:from>
    <xdr:ext cx="76200" cy="47625"/>
    <xdr:sp macro="" textlink="">
      <xdr:nvSpPr>
        <xdr:cNvPr id="3898" name="Text Box 69">
          <a:extLst>
            <a:ext uri="{FF2B5EF4-FFF2-40B4-BE49-F238E27FC236}">
              <a16:creationId xmlns:a16="http://schemas.microsoft.com/office/drawing/2014/main" id="{C743224A-F45A-48D9-899C-0B2B95F9C600}"/>
            </a:ext>
          </a:extLst>
        </xdr:cNvPr>
        <xdr:cNvSpPr txBox="1">
          <a:spLocks noChangeArrowheads="1"/>
        </xdr:cNvSpPr>
      </xdr:nvSpPr>
      <xdr:spPr bwMode="auto">
        <a:xfrm>
          <a:off x="3933825" y="28860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131</xdr:row>
      <xdr:rowOff>0</xdr:rowOff>
    </xdr:from>
    <xdr:ext cx="76200" cy="47625"/>
    <xdr:sp macro="" textlink="">
      <xdr:nvSpPr>
        <xdr:cNvPr id="3899" name="Text Box 70">
          <a:extLst>
            <a:ext uri="{FF2B5EF4-FFF2-40B4-BE49-F238E27FC236}">
              <a16:creationId xmlns:a16="http://schemas.microsoft.com/office/drawing/2014/main" id="{67AE227A-8EE7-4575-B4A5-4D6D10512E40}"/>
            </a:ext>
          </a:extLst>
        </xdr:cNvPr>
        <xdr:cNvSpPr txBox="1">
          <a:spLocks noChangeArrowheads="1"/>
        </xdr:cNvSpPr>
      </xdr:nvSpPr>
      <xdr:spPr bwMode="auto">
        <a:xfrm>
          <a:off x="3933825" y="28860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131</xdr:row>
      <xdr:rowOff>0</xdr:rowOff>
    </xdr:from>
    <xdr:ext cx="76200" cy="47625"/>
    <xdr:sp macro="" textlink="">
      <xdr:nvSpPr>
        <xdr:cNvPr id="3900" name="Text Box 71">
          <a:extLst>
            <a:ext uri="{FF2B5EF4-FFF2-40B4-BE49-F238E27FC236}">
              <a16:creationId xmlns:a16="http://schemas.microsoft.com/office/drawing/2014/main" id="{E2DD3AE6-3D7E-4C73-B535-C73C49E6CA8D}"/>
            </a:ext>
          </a:extLst>
        </xdr:cNvPr>
        <xdr:cNvSpPr txBox="1">
          <a:spLocks noChangeArrowheads="1"/>
        </xdr:cNvSpPr>
      </xdr:nvSpPr>
      <xdr:spPr bwMode="auto">
        <a:xfrm>
          <a:off x="3933825" y="28860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131</xdr:row>
      <xdr:rowOff>0</xdr:rowOff>
    </xdr:from>
    <xdr:ext cx="76200" cy="47625"/>
    <xdr:sp macro="" textlink="">
      <xdr:nvSpPr>
        <xdr:cNvPr id="3901" name="Text Box 72">
          <a:extLst>
            <a:ext uri="{FF2B5EF4-FFF2-40B4-BE49-F238E27FC236}">
              <a16:creationId xmlns:a16="http://schemas.microsoft.com/office/drawing/2014/main" id="{F0BAE5F6-514F-4BA9-B61F-B31E0C199780}"/>
            </a:ext>
          </a:extLst>
        </xdr:cNvPr>
        <xdr:cNvSpPr txBox="1">
          <a:spLocks noChangeArrowheads="1"/>
        </xdr:cNvSpPr>
      </xdr:nvSpPr>
      <xdr:spPr bwMode="auto">
        <a:xfrm>
          <a:off x="3933825" y="28860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131</xdr:row>
      <xdr:rowOff>0</xdr:rowOff>
    </xdr:from>
    <xdr:ext cx="76200" cy="47625"/>
    <xdr:sp macro="" textlink="">
      <xdr:nvSpPr>
        <xdr:cNvPr id="3902" name="Text Box 73">
          <a:extLst>
            <a:ext uri="{FF2B5EF4-FFF2-40B4-BE49-F238E27FC236}">
              <a16:creationId xmlns:a16="http://schemas.microsoft.com/office/drawing/2014/main" id="{F99CA95E-8277-4862-9380-C6A6C9F79AB9}"/>
            </a:ext>
          </a:extLst>
        </xdr:cNvPr>
        <xdr:cNvSpPr txBox="1">
          <a:spLocks noChangeArrowheads="1"/>
        </xdr:cNvSpPr>
      </xdr:nvSpPr>
      <xdr:spPr bwMode="auto">
        <a:xfrm>
          <a:off x="3933825" y="28860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131</xdr:row>
      <xdr:rowOff>0</xdr:rowOff>
    </xdr:from>
    <xdr:ext cx="76200" cy="28575"/>
    <xdr:sp macro="" textlink="">
      <xdr:nvSpPr>
        <xdr:cNvPr id="3903" name="Text Box 46">
          <a:extLst>
            <a:ext uri="{FF2B5EF4-FFF2-40B4-BE49-F238E27FC236}">
              <a16:creationId xmlns:a16="http://schemas.microsoft.com/office/drawing/2014/main" id="{5B4726D9-D752-45FC-9631-D51924DD0FA3}"/>
            </a:ext>
          </a:extLst>
        </xdr:cNvPr>
        <xdr:cNvSpPr txBox="1">
          <a:spLocks noChangeArrowheads="1"/>
        </xdr:cNvSpPr>
      </xdr:nvSpPr>
      <xdr:spPr bwMode="auto">
        <a:xfrm>
          <a:off x="3933825" y="28860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131</xdr:row>
      <xdr:rowOff>0</xdr:rowOff>
    </xdr:from>
    <xdr:ext cx="76200" cy="28575"/>
    <xdr:sp macro="" textlink="">
      <xdr:nvSpPr>
        <xdr:cNvPr id="3904" name="Text Box 43">
          <a:extLst>
            <a:ext uri="{FF2B5EF4-FFF2-40B4-BE49-F238E27FC236}">
              <a16:creationId xmlns:a16="http://schemas.microsoft.com/office/drawing/2014/main" id="{D593E806-84E6-4B1D-A7AF-DE90BF3F8192}"/>
            </a:ext>
          </a:extLst>
        </xdr:cNvPr>
        <xdr:cNvSpPr txBox="1">
          <a:spLocks noChangeArrowheads="1"/>
        </xdr:cNvSpPr>
      </xdr:nvSpPr>
      <xdr:spPr bwMode="auto">
        <a:xfrm>
          <a:off x="3933825" y="28860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131</xdr:row>
      <xdr:rowOff>0</xdr:rowOff>
    </xdr:from>
    <xdr:ext cx="76200" cy="28575"/>
    <xdr:sp macro="" textlink="">
      <xdr:nvSpPr>
        <xdr:cNvPr id="3905" name="Text Box 46">
          <a:extLst>
            <a:ext uri="{FF2B5EF4-FFF2-40B4-BE49-F238E27FC236}">
              <a16:creationId xmlns:a16="http://schemas.microsoft.com/office/drawing/2014/main" id="{62C8096C-C67C-4CD1-9EED-19E523948A14}"/>
            </a:ext>
          </a:extLst>
        </xdr:cNvPr>
        <xdr:cNvSpPr txBox="1">
          <a:spLocks noChangeArrowheads="1"/>
        </xdr:cNvSpPr>
      </xdr:nvSpPr>
      <xdr:spPr bwMode="auto">
        <a:xfrm>
          <a:off x="3933825" y="28860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131</xdr:row>
      <xdr:rowOff>0</xdr:rowOff>
    </xdr:from>
    <xdr:ext cx="76200" cy="28575"/>
    <xdr:sp macro="" textlink="">
      <xdr:nvSpPr>
        <xdr:cNvPr id="3906" name="Text Box 43">
          <a:extLst>
            <a:ext uri="{FF2B5EF4-FFF2-40B4-BE49-F238E27FC236}">
              <a16:creationId xmlns:a16="http://schemas.microsoft.com/office/drawing/2014/main" id="{3528DCC0-2788-40AA-B564-6124F1A667D0}"/>
            </a:ext>
          </a:extLst>
        </xdr:cNvPr>
        <xdr:cNvSpPr txBox="1">
          <a:spLocks noChangeArrowheads="1"/>
        </xdr:cNvSpPr>
      </xdr:nvSpPr>
      <xdr:spPr bwMode="auto">
        <a:xfrm>
          <a:off x="3933825" y="28860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131</xdr:row>
      <xdr:rowOff>0</xdr:rowOff>
    </xdr:from>
    <xdr:ext cx="76200" cy="171450"/>
    <xdr:sp macro="" textlink="">
      <xdr:nvSpPr>
        <xdr:cNvPr id="3907" name="Text Box 65">
          <a:extLst>
            <a:ext uri="{FF2B5EF4-FFF2-40B4-BE49-F238E27FC236}">
              <a16:creationId xmlns:a16="http://schemas.microsoft.com/office/drawing/2014/main" id="{6475E8CD-CAA0-454F-836E-B8EFF4DA910F}"/>
            </a:ext>
          </a:extLst>
        </xdr:cNvPr>
        <xdr:cNvSpPr txBox="1">
          <a:spLocks noChangeArrowheads="1"/>
        </xdr:cNvSpPr>
      </xdr:nvSpPr>
      <xdr:spPr bwMode="auto">
        <a:xfrm>
          <a:off x="3933825" y="288607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131</xdr:row>
      <xdr:rowOff>0</xdr:rowOff>
    </xdr:from>
    <xdr:ext cx="76200" cy="171450"/>
    <xdr:sp macro="" textlink="">
      <xdr:nvSpPr>
        <xdr:cNvPr id="3908" name="Text Box 91">
          <a:extLst>
            <a:ext uri="{FF2B5EF4-FFF2-40B4-BE49-F238E27FC236}">
              <a16:creationId xmlns:a16="http://schemas.microsoft.com/office/drawing/2014/main" id="{03536D7B-ACE4-4104-8B67-F721A73D96AA}"/>
            </a:ext>
          </a:extLst>
        </xdr:cNvPr>
        <xdr:cNvSpPr txBox="1">
          <a:spLocks noChangeArrowheads="1"/>
        </xdr:cNvSpPr>
      </xdr:nvSpPr>
      <xdr:spPr bwMode="auto">
        <a:xfrm>
          <a:off x="3933825" y="288607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131</xdr:row>
      <xdr:rowOff>0</xdr:rowOff>
    </xdr:from>
    <xdr:ext cx="76200" cy="171450"/>
    <xdr:sp macro="" textlink="">
      <xdr:nvSpPr>
        <xdr:cNvPr id="3909" name="Text Box 65">
          <a:extLst>
            <a:ext uri="{FF2B5EF4-FFF2-40B4-BE49-F238E27FC236}">
              <a16:creationId xmlns:a16="http://schemas.microsoft.com/office/drawing/2014/main" id="{0D3315E5-0A80-4AC5-A001-B63DF3116D09}"/>
            </a:ext>
          </a:extLst>
        </xdr:cNvPr>
        <xdr:cNvSpPr txBox="1">
          <a:spLocks noChangeArrowheads="1"/>
        </xdr:cNvSpPr>
      </xdr:nvSpPr>
      <xdr:spPr bwMode="auto">
        <a:xfrm>
          <a:off x="3933825" y="288607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131</xdr:row>
      <xdr:rowOff>0</xdr:rowOff>
    </xdr:from>
    <xdr:ext cx="76200" cy="171450"/>
    <xdr:sp macro="" textlink="">
      <xdr:nvSpPr>
        <xdr:cNvPr id="3910" name="Text Box 91">
          <a:extLst>
            <a:ext uri="{FF2B5EF4-FFF2-40B4-BE49-F238E27FC236}">
              <a16:creationId xmlns:a16="http://schemas.microsoft.com/office/drawing/2014/main" id="{B88ED256-50D6-4427-BBC9-86C7BF664FB1}"/>
            </a:ext>
          </a:extLst>
        </xdr:cNvPr>
        <xdr:cNvSpPr txBox="1">
          <a:spLocks noChangeArrowheads="1"/>
        </xdr:cNvSpPr>
      </xdr:nvSpPr>
      <xdr:spPr bwMode="auto">
        <a:xfrm>
          <a:off x="3933825" y="288607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131</xdr:row>
      <xdr:rowOff>0</xdr:rowOff>
    </xdr:from>
    <xdr:ext cx="76200" cy="171450"/>
    <xdr:sp macro="" textlink="">
      <xdr:nvSpPr>
        <xdr:cNvPr id="3911" name="Text Box 46">
          <a:extLst>
            <a:ext uri="{FF2B5EF4-FFF2-40B4-BE49-F238E27FC236}">
              <a16:creationId xmlns:a16="http://schemas.microsoft.com/office/drawing/2014/main" id="{E167178C-CF92-4C99-94E3-40C9DE3B9168}"/>
            </a:ext>
          </a:extLst>
        </xdr:cNvPr>
        <xdr:cNvSpPr txBox="1">
          <a:spLocks noChangeArrowheads="1"/>
        </xdr:cNvSpPr>
      </xdr:nvSpPr>
      <xdr:spPr bwMode="auto">
        <a:xfrm>
          <a:off x="4676775" y="288607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131</xdr:row>
      <xdr:rowOff>0</xdr:rowOff>
    </xdr:from>
    <xdr:ext cx="76200" cy="171450"/>
    <xdr:sp macro="" textlink="">
      <xdr:nvSpPr>
        <xdr:cNvPr id="3912" name="Text Box 43">
          <a:extLst>
            <a:ext uri="{FF2B5EF4-FFF2-40B4-BE49-F238E27FC236}">
              <a16:creationId xmlns:a16="http://schemas.microsoft.com/office/drawing/2014/main" id="{36DB60F3-8253-48AF-A07A-34B5C897194C}"/>
            </a:ext>
          </a:extLst>
        </xdr:cNvPr>
        <xdr:cNvSpPr txBox="1">
          <a:spLocks noChangeArrowheads="1"/>
        </xdr:cNvSpPr>
      </xdr:nvSpPr>
      <xdr:spPr bwMode="auto">
        <a:xfrm>
          <a:off x="4676775" y="288607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131</xdr:row>
      <xdr:rowOff>0</xdr:rowOff>
    </xdr:from>
    <xdr:ext cx="76200" cy="66675"/>
    <xdr:sp macro="" textlink="">
      <xdr:nvSpPr>
        <xdr:cNvPr id="3913" name="Text Box 68">
          <a:extLst>
            <a:ext uri="{FF2B5EF4-FFF2-40B4-BE49-F238E27FC236}">
              <a16:creationId xmlns:a16="http://schemas.microsoft.com/office/drawing/2014/main" id="{F79B9259-ADF1-4563-8E01-8805153D48ED}"/>
            </a:ext>
          </a:extLst>
        </xdr:cNvPr>
        <xdr:cNvSpPr txBox="1">
          <a:spLocks noChangeArrowheads="1"/>
        </xdr:cNvSpPr>
      </xdr:nvSpPr>
      <xdr:spPr bwMode="auto">
        <a:xfrm>
          <a:off x="3933825" y="28860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131</xdr:row>
      <xdr:rowOff>0</xdr:rowOff>
    </xdr:from>
    <xdr:ext cx="76200" cy="66675"/>
    <xdr:sp macro="" textlink="">
      <xdr:nvSpPr>
        <xdr:cNvPr id="3914" name="Text Box 69">
          <a:extLst>
            <a:ext uri="{FF2B5EF4-FFF2-40B4-BE49-F238E27FC236}">
              <a16:creationId xmlns:a16="http://schemas.microsoft.com/office/drawing/2014/main" id="{9EA016DB-F6AE-490D-A04D-4C34A6C3C0DD}"/>
            </a:ext>
          </a:extLst>
        </xdr:cNvPr>
        <xdr:cNvSpPr txBox="1">
          <a:spLocks noChangeArrowheads="1"/>
        </xdr:cNvSpPr>
      </xdr:nvSpPr>
      <xdr:spPr bwMode="auto">
        <a:xfrm>
          <a:off x="3933825" y="28860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131</xdr:row>
      <xdr:rowOff>0</xdr:rowOff>
    </xdr:from>
    <xdr:ext cx="76200" cy="66675"/>
    <xdr:sp macro="" textlink="">
      <xdr:nvSpPr>
        <xdr:cNvPr id="3915" name="Text Box 70">
          <a:extLst>
            <a:ext uri="{FF2B5EF4-FFF2-40B4-BE49-F238E27FC236}">
              <a16:creationId xmlns:a16="http://schemas.microsoft.com/office/drawing/2014/main" id="{A9DC247B-7DD3-4AF3-AC78-92F80A8819DB}"/>
            </a:ext>
          </a:extLst>
        </xdr:cNvPr>
        <xdr:cNvSpPr txBox="1">
          <a:spLocks noChangeArrowheads="1"/>
        </xdr:cNvSpPr>
      </xdr:nvSpPr>
      <xdr:spPr bwMode="auto">
        <a:xfrm>
          <a:off x="3933825" y="28860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131</xdr:row>
      <xdr:rowOff>0</xdr:rowOff>
    </xdr:from>
    <xdr:ext cx="76200" cy="66675"/>
    <xdr:sp macro="" textlink="">
      <xdr:nvSpPr>
        <xdr:cNvPr id="3916" name="Text Box 71">
          <a:extLst>
            <a:ext uri="{FF2B5EF4-FFF2-40B4-BE49-F238E27FC236}">
              <a16:creationId xmlns:a16="http://schemas.microsoft.com/office/drawing/2014/main" id="{291A4ADC-5699-40F2-80CC-409DECCDF330}"/>
            </a:ext>
          </a:extLst>
        </xdr:cNvPr>
        <xdr:cNvSpPr txBox="1">
          <a:spLocks noChangeArrowheads="1"/>
        </xdr:cNvSpPr>
      </xdr:nvSpPr>
      <xdr:spPr bwMode="auto">
        <a:xfrm>
          <a:off x="3933825" y="28860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131</xdr:row>
      <xdr:rowOff>0</xdr:rowOff>
    </xdr:from>
    <xdr:ext cx="76200" cy="66675"/>
    <xdr:sp macro="" textlink="">
      <xdr:nvSpPr>
        <xdr:cNvPr id="3917" name="Text Box 72">
          <a:extLst>
            <a:ext uri="{FF2B5EF4-FFF2-40B4-BE49-F238E27FC236}">
              <a16:creationId xmlns:a16="http://schemas.microsoft.com/office/drawing/2014/main" id="{BBD4851A-C5D7-438A-B658-00153FD33FA3}"/>
            </a:ext>
          </a:extLst>
        </xdr:cNvPr>
        <xdr:cNvSpPr txBox="1">
          <a:spLocks noChangeArrowheads="1"/>
        </xdr:cNvSpPr>
      </xdr:nvSpPr>
      <xdr:spPr bwMode="auto">
        <a:xfrm>
          <a:off x="3933825" y="28860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131</xdr:row>
      <xdr:rowOff>0</xdr:rowOff>
    </xdr:from>
    <xdr:ext cx="76200" cy="66675"/>
    <xdr:sp macro="" textlink="">
      <xdr:nvSpPr>
        <xdr:cNvPr id="3918" name="Text Box 73">
          <a:extLst>
            <a:ext uri="{FF2B5EF4-FFF2-40B4-BE49-F238E27FC236}">
              <a16:creationId xmlns:a16="http://schemas.microsoft.com/office/drawing/2014/main" id="{32B77E8D-CA19-4632-BB50-8D1165B7C760}"/>
            </a:ext>
          </a:extLst>
        </xdr:cNvPr>
        <xdr:cNvSpPr txBox="1">
          <a:spLocks noChangeArrowheads="1"/>
        </xdr:cNvSpPr>
      </xdr:nvSpPr>
      <xdr:spPr bwMode="auto">
        <a:xfrm>
          <a:off x="3933825" y="28860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131</xdr:row>
      <xdr:rowOff>0</xdr:rowOff>
    </xdr:from>
    <xdr:ext cx="76200" cy="28575"/>
    <xdr:sp macro="" textlink="">
      <xdr:nvSpPr>
        <xdr:cNvPr id="3919" name="Text Box 46">
          <a:extLst>
            <a:ext uri="{FF2B5EF4-FFF2-40B4-BE49-F238E27FC236}">
              <a16:creationId xmlns:a16="http://schemas.microsoft.com/office/drawing/2014/main" id="{43CFCDD3-4E47-44E2-AB4F-027C02E56E22}"/>
            </a:ext>
          </a:extLst>
        </xdr:cNvPr>
        <xdr:cNvSpPr txBox="1">
          <a:spLocks noChangeArrowheads="1"/>
        </xdr:cNvSpPr>
      </xdr:nvSpPr>
      <xdr:spPr bwMode="auto">
        <a:xfrm>
          <a:off x="3933825" y="28860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131</xdr:row>
      <xdr:rowOff>0</xdr:rowOff>
    </xdr:from>
    <xdr:ext cx="76200" cy="28575"/>
    <xdr:sp macro="" textlink="">
      <xdr:nvSpPr>
        <xdr:cNvPr id="3920" name="Text Box 43">
          <a:extLst>
            <a:ext uri="{FF2B5EF4-FFF2-40B4-BE49-F238E27FC236}">
              <a16:creationId xmlns:a16="http://schemas.microsoft.com/office/drawing/2014/main" id="{D67BDDFF-2BA0-45E2-97BB-5613A3D81A84}"/>
            </a:ext>
          </a:extLst>
        </xdr:cNvPr>
        <xdr:cNvSpPr txBox="1">
          <a:spLocks noChangeArrowheads="1"/>
        </xdr:cNvSpPr>
      </xdr:nvSpPr>
      <xdr:spPr bwMode="auto">
        <a:xfrm>
          <a:off x="3933825" y="28860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131</xdr:row>
      <xdr:rowOff>0</xdr:rowOff>
    </xdr:from>
    <xdr:ext cx="76200" cy="28575"/>
    <xdr:sp macro="" textlink="">
      <xdr:nvSpPr>
        <xdr:cNvPr id="3921" name="Text Box 46">
          <a:extLst>
            <a:ext uri="{FF2B5EF4-FFF2-40B4-BE49-F238E27FC236}">
              <a16:creationId xmlns:a16="http://schemas.microsoft.com/office/drawing/2014/main" id="{A1D126D3-8FDE-4294-B4BB-A42006496BCD}"/>
            </a:ext>
          </a:extLst>
        </xdr:cNvPr>
        <xdr:cNvSpPr txBox="1">
          <a:spLocks noChangeArrowheads="1"/>
        </xdr:cNvSpPr>
      </xdr:nvSpPr>
      <xdr:spPr bwMode="auto">
        <a:xfrm>
          <a:off x="3933825" y="28860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131</xdr:row>
      <xdr:rowOff>0</xdr:rowOff>
    </xdr:from>
    <xdr:ext cx="76200" cy="28575"/>
    <xdr:sp macro="" textlink="">
      <xdr:nvSpPr>
        <xdr:cNvPr id="3922" name="Text Box 43">
          <a:extLst>
            <a:ext uri="{FF2B5EF4-FFF2-40B4-BE49-F238E27FC236}">
              <a16:creationId xmlns:a16="http://schemas.microsoft.com/office/drawing/2014/main" id="{41D89EB1-225A-4152-A851-9900BED3FA5D}"/>
            </a:ext>
          </a:extLst>
        </xdr:cNvPr>
        <xdr:cNvSpPr txBox="1">
          <a:spLocks noChangeArrowheads="1"/>
        </xdr:cNvSpPr>
      </xdr:nvSpPr>
      <xdr:spPr bwMode="auto">
        <a:xfrm>
          <a:off x="3933825" y="28860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131</xdr:row>
      <xdr:rowOff>0</xdr:rowOff>
    </xdr:from>
    <xdr:ext cx="76200" cy="66675"/>
    <xdr:sp macro="" textlink="">
      <xdr:nvSpPr>
        <xdr:cNvPr id="3923" name="Text Box 68">
          <a:extLst>
            <a:ext uri="{FF2B5EF4-FFF2-40B4-BE49-F238E27FC236}">
              <a16:creationId xmlns:a16="http://schemas.microsoft.com/office/drawing/2014/main" id="{06F6B5DE-03AD-434F-BDF9-A7D5F3D94BDE}"/>
            </a:ext>
          </a:extLst>
        </xdr:cNvPr>
        <xdr:cNvSpPr txBox="1">
          <a:spLocks noChangeArrowheads="1"/>
        </xdr:cNvSpPr>
      </xdr:nvSpPr>
      <xdr:spPr bwMode="auto">
        <a:xfrm>
          <a:off x="3933825" y="28860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131</xdr:row>
      <xdr:rowOff>0</xdr:rowOff>
    </xdr:from>
    <xdr:ext cx="76200" cy="66675"/>
    <xdr:sp macro="" textlink="">
      <xdr:nvSpPr>
        <xdr:cNvPr id="3924" name="Text Box 69">
          <a:extLst>
            <a:ext uri="{FF2B5EF4-FFF2-40B4-BE49-F238E27FC236}">
              <a16:creationId xmlns:a16="http://schemas.microsoft.com/office/drawing/2014/main" id="{2E7012A1-743E-44CD-972F-5E48618132B7}"/>
            </a:ext>
          </a:extLst>
        </xdr:cNvPr>
        <xdr:cNvSpPr txBox="1">
          <a:spLocks noChangeArrowheads="1"/>
        </xdr:cNvSpPr>
      </xdr:nvSpPr>
      <xdr:spPr bwMode="auto">
        <a:xfrm>
          <a:off x="3933825" y="28860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131</xdr:row>
      <xdr:rowOff>0</xdr:rowOff>
    </xdr:from>
    <xdr:ext cx="76200" cy="66675"/>
    <xdr:sp macro="" textlink="">
      <xdr:nvSpPr>
        <xdr:cNvPr id="3925" name="Text Box 70">
          <a:extLst>
            <a:ext uri="{FF2B5EF4-FFF2-40B4-BE49-F238E27FC236}">
              <a16:creationId xmlns:a16="http://schemas.microsoft.com/office/drawing/2014/main" id="{98784DD5-A2E0-4515-96EC-6D98D1AE87EA}"/>
            </a:ext>
          </a:extLst>
        </xdr:cNvPr>
        <xdr:cNvSpPr txBox="1">
          <a:spLocks noChangeArrowheads="1"/>
        </xdr:cNvSpPr>
      </xdr:nvSpPr>
      <xdr:spPr bwMode="auto">
        <a:xfrm>
          <a:off x="3933825" y="28860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131</xdr:row>
      <xdr:rowOff>0</xdr:rowOff>
    </xdr:from>
    <xdr:ext cx="76200" cy="66675"/>
    <xdr:sp macro="" textlink="">
      <xdr:nvSpPr>
        <xdr:cNvPr id="3926" name="Text Box 71">
          <a:extLst>
            <a:ext uri="{FF2B5EF4-FFF2-40B4-BE49-F238E27FC236}">
              <a16:creationId xmlns:a16="http://schemas.microsoft.com/office/drawing/2014/main" id="{1BF0D27E-AA47-431D-84BD-0EEAA0F20221}"/>
            </a:ext>
          </a:extLst>
        </xdr:cNvPr>
        <xdr:cNvSpPr txBox="1">
          <a:spLocks noChangeArrowheads="1"/>
        </xdr:cNvSpPr>
      </xdr:nvSpPr>
      <xdr:spPr bwMode="auto">
        <a:xfrm>
          <a:off x="3933825" y="28860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131</xdr:row>
      <xdr:rowOff>0</xdr:rowOff>
    </xdr:from>
    <xdr:ext cx="76200" cy="66675"/>
    <xdr:sp macro="" textlink="">
      <xdr:nvSpPr>
        <xdr:cNvPr id="3927" name="Text Box 72">
          <a:extLst>
            <a:ext uri="{FF2B5EF4-FFF2-40B4-BE49-F238E27FC236}">
              <a16:creationId xmlns:a16="http://schemas.microsoft.com/office/drawing/2014/main" id="{A209D1FF-BA82-47F8-B9E4-586B3C6CA41B}"/>
            </a:ext>
          </a:extLst>
        </xdr:cNvPr>
        <xdr:cNvSpPr txBox="1">
          <a:spLocks noChangeArrowheads="1"/>
        </xdr:cNvSpPr>
      </xdr:nvSpPr>
      <xdr:spPr bwMode="auto">
        <a:xfrm>
          <a:off x="3933825" y="28860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131</xdr:row>
      <xdr:rowOff>0</xdr:rowOff>
    </xdr:from>
    <xdr:ext cx="76200" cy="66675"/>
    <xdr:sp macro="" textlink="">
      <xdr:nvSpPr>
        <xdr:cNvPr id="3928" name="Text Box 73">
          <a:extLst>
            <a:ext uri="{FF2B5EF4-FFF2-40B4-BE49-F238E27FC236}">
              <a16:creationId xmlns:a16="http://schemas.microsoft.com/office/drawing/2014/main" id="{5D3F2545-11F8-4112-8DF7-D1E91EA0EBB1}"/>
            </a:ext>
          </a:extLst>
        </xdr:cNvPr>
        <xdr:cNvSpPr txBox="1">
          <a:spLocks noChangeArrowheads="1"/>
        </xdr:cNvSpPr>
      </xdr:nvSpPr>
      <xdr:spPr bwMode="auto">
        <a:xfrm>
          <a:off x="3933825" y="28860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131</xdr:row>
      <xdr:rowOff>0</xdr:rowOff>
    </xdr:from>
    <xdr:ext cx="76200" cy="28575"/>
    <xdr:sp macro="" textlink="">
      <xdr:nvSpPr>
        <xdr:cNvPr id="3929" name="Text Box 46">
          <a:extLst>
            <a:ext uri="{FF2B5EF4-FFF2-40B4-BE49-F238E27FC236}">
              <a16:creationId xmlns:a16="http://schemas.microsoft.com/office/drawing/2014/main" id="{426DCF82-9CB9-4888-972B-FB81507790F3}"/>
            </a:ext>
          </a:extLst>
        </xdr:cNvPr>
        <xdr:cNvSpPr txBox="1">
          <a:spLocks noChangeArrowheads="1"/>
        </xdr:cNvSpPr>
      </xdr:nvSpPr>
      <xdr:spPr bwMode="auto">
        <a:xfrm>
          <a:off x="3933825" y="28860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131</xdr:row>
      <xdr:rowOff>0</xdr:rowOff>
    </xdr:from>
    <xdr:ext cx="76200" cy="28575"/>
    <xdr:sp macro="" textlink="">
      <xdr:nvSpPr>
        <xdr:cNvPr id="3930" name="Text Box 43">
          <a:extLst>
            <a:ext uri="{FF2B5EF4-FFF2-40B4-BE49-F238E27FC236}">
              <a16:creationId xmlns:a16="http://schemas.microsoft.com/office/drawing/2014/main" id="{B7A4FFBE-BDC8-4503-8786-3A212D6D4842}"/>
            </a:ext>
          </a:extLst>
        </xdr:cNvPr>
        <xdr:cNvSpPr txBox="1">
          <a:spLocks noChangeArrowheads="1"/>
        </xdr:cNvSpPr>
      </xdr:nvSpPr>
      <xdr:spPr bwMode="auto">
        <a:xfrm>
          <a:off x="3933825" y="28860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131</xdr:row>
      <xdr:rowOff>0</xdr:rowOff>
    </xdr:from>
    <xdr:ext cx="76200" cy="28575"/>
    <xdr:sp macro="" textlink="">
      <xdr:nvSpPr>
        <xdr:cNvPr id="3931" name="Text Box 46">
          <a:extLst>
            <a:ext uri="{FF2B5EF4-FFF2-40B4-BE49-F238E27FC236}">
              <a16:creationId xmlns:a16="http://schemas.microsoft.com/office/drawing/2014/main" id="{BA82BC28-90E4-4EF6-99AB-4A829868215B}"/>
            </a:ext>
          </a:extLst>
        </xdr:cNvPr>
        <xdr:cNvSpPr txBox="1">
          <a:spLocks noChangeArrowheads="1"/>
        </xdr:cNvSpPr>
      </xdr:nvSpPr>
      <xdr:spPr bwMode="auto">
        <a:xfrm>
          <a:off x="3933825" y="28860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131</xdr:row>
      <xdr:rowOff>0</xdr:rowOff>
    </xdr:from>
    <xdr:ext cx="76200" cy="47625"/>
    <xdr:sp macro="" textlink="">
      <xdr:nvSpPr>
        <xdr:cNvPr id="3932" name="Text Box 68">
          <a:extLst>
            <a:ext uri="{FF2B5EF4-FFF2-40B4-BE49-F238E27FC236}">
              <a16:creationId xmlns:a16="http://schemas.microsoft.com/office/drawing/2014/main" id="{17FA9B96-E0D4-4FB5-AD0F-14FC9A8F92EC}"/>
            </a:ext>
          </a:extLst>
        </xdr:cNvPr>
        <xdr:cNvSpPr txBox="1">
          <a:spLocks noChangeArrowheads="1"/>
        </xdr:cNvSpPr>
      </xdr:nvSpPr>
      <xdr:spPr bwMode="auto">
        <a:xfrm>
          <a:off x="3933825" y="28860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131</xdr:row>
      <xdr:rowOff>0</xdr:rowOff>
    </xdr:from>
    <xdr:ext cx="76200" cy="47625"/>
    <xdr:sp macro="" textlink="">
      <xdr:nvSpPr>
        <xdr:cNvPr id="3933" name="Text Box 69">
          <a:extLst>
            <a:ext uri="{FF2B5EF4-FFF2-40B4-BE49-F238E27FC236}">
              <a16:creationId xmlns:a16="http://schemas.microsoft.com/office/drawing/2014/main" id="{B3921065-9855-4990-9CEF-C1C3DBF64119}"/>
            </a:ext>
          </a:extLst>
        </xdr:cNvPr>
        <xdr:cNvSpPr txBox="1">
          <a:spLocks noChangeArrowheads="1"/>
        </xdr:cNvSpPr>
      </xdr:nvSpPr>
      <xdr:spPr bwMode="auto">
        <a:xfrm>
          <a:off x="3933825" y="28860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131</xdr:row>
      <xdr:rowOff>0</xdr:rowOff>
    </xdr:from>
    <xdr:ext cx="76200" cy="47625"/>
    <xdr:sp macro="" textlink="">
      <xdr:nvSpPr>
        <xdr:cNvPr id="3934" name="Text Box 70">
          <a:extLst>
            <a:ext uri="{FF2B5EF4-FFF2-40B4-BE49-F238E27FC236}">
              <a16:creationId xmlns:a16="http://schemas.microsoft.com/office/drawing/2014/main" id="{9C7FF6E6-7377-4BC5-8B62-F43C5AB45058}"/>
            </a:ext>
          </a:extLst>
        </xdr:cNvPr>
        <xdr:cNvSpPr txBox="1">
          <a:spLocks noChangeArrowheads="1"/>
        </xdr:cNvSpPr>
      </xdr:nvSpPr>
      <xdr:spPr bwMode="auto">
        <a:xfrm>
          <a:off x="3933825" y="28860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131</xdr:row>
      <xdr:rowOff>0</xdr:rowOff>
    </xdr:from>
    <xdr:ext cx="76200" cy="47625"/>
    <xdr:sp macro="" textlink="">
      <xdr:nvSpPr>
        <xdr:cNvPr id="3935" name="Text Box 71">
          <a:extLst>
            <a:ext uri="{FF2B5EF4-FFF2-40B4-BE49-F238E27FC236}">
              <a16:creationId xmlns:a16="http://schemas.microsoft.com/office/drawing/2014/main" id="{A8B14942-70C5-4A4A-A744-2F83A13C7460}"/>
            </a:ext>
          </a:extLst>
        </xdr:cNvPr>
        <xdr:cNvSpPr txBox="1">
          <a:spLocks noChangeArrowheads="1"/>
        </xdr:cNvSpPr>
      </xdr:nvSpPr>
      <xdr:spPr bwMode="auto">
        <a:xfrm>
          <a:off x="3933825" y="28860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131</xdr:row>
      <xdr:rowOff>0</xdr:rowOff>
    </xdr:from>
    <xdr:ext cx="76200" cy="47625"/>
    <xdr:sp macro="" textlink="">
      <xdr:nvSpPr>
        <xdr:cNvPr id="3936" name="Text Box 72">
          <a:extLst>
            <a:ext uri="{FF2B5EF4-FFF2-40B4-BE49-F238E27FC236}">
              <a16:creationId xmlns:a16="http://schemas.microsoft.com/office/drawing/2014/main" id="{44C5B4D6-E927-4A9D-8C75-3F83946A44AD}"/>
            </a:ext>
          </a:extLst>
        </xdr:cNvPr>
        <xdr:cNvSpPr txBox="1">
          <a:spLocks noChangeArrowheads="1"/>
        </xdr:cNvSpPr>
      </xdr:nvSpPr>
      <xdr:spPr bwMode="auto">
        <a:xfrm>
          <a:off x="3933825" y="28860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131</xdr:row>
      <xdr:rowOff>0</xdr:rowOff>
    </xdr:from>
    <xdr:ext cx="76200" cy="47625"/>
    <xdr:sp macro="" textlink="">
      <xdr:nvSpPr>
        <xdr:cNvPr id="3937" name="Text Box 73">
          <a:extLst>
            <a:ext uri="{FF2B5EF4-FFF2-40B4-BE49-F238E27FC236}">
              <a16:creationId xmlns:a16="http://schemas.microsoft.com/office/drawing/2014/main" id="{BDFAA830-F4CE-4DC9-ADB2-12116254D134}"/>
            </a:ext>
          </a:extLst>
        </xdr:cNvPr>
        <xdr:cNvSpPr txBox="1">
          <a:spLocks noChangeArrowheads="1"/>
        </xdr:cNvSpPr>
      </xdr:nvSpPr>
      <xdr:spPr bwMode="auto">
        <a:xfrm>
          <a:off x="3933825" y="28860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131</xdr:row>
      <xdr:rowOff>0</xdr:rowOff>
    </xdr:from>
    <xdr:ext cx="76200" cy="28575"/>
    <xdr:sp macro="" textlink="">
      <xdr:nvSpPr>
        <xdr:cNvPr id="3938" name="Text Box 46">
          <a:extLst>
            <a:ext uri="{FF2B5EF4-FFF2-40B4-BE49-F238E27FC236}">
              <a16:creationId xmlns:a16="http://schemas.microsoft.com/office/drawing/2014/main" id="{2659374E-FBA1-4F3C-BE37-B6A5602A2954}"/>
            </a:ext>
          </a:extLst>
        </xdr:cNvPr>
        <xdr:cNvSpPr txBox="1">
          <a:spLocks noChangeArrowheads="1"/>
        </xdr:cNvSpPr>
      </xdr:nvSpPr>
      <xdr:spPr bwMode="auto">
        <a:xfrm>
          <a:off x="3933825" y="28860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131</xdr:row>
      <xdr:rowOff>0</xdr:rowOff>
    </xdr:from>
    <xdr:ext cx="76200" cy="28575"/>
    <xdr:sp macro="" textlink="">
      <xdr:nvSpPr>
        <xdr:cNvPr id="3939" name="Text Box 43">
          <a:extLst>
            <a:ext uri="{FF2B5EF4-FFF2-40B4-BE49-F238E27FC236}">
              <a16:creationId xmlns:a16="http://schemas.microsoft.com/office/drawing/2014/main" id="{E885A1E2-FECC-40B8-B6D2-F8B868B2B517}"/>
            </a:ext>
          </a:extLst>
        </xdr:cNvPr>
        <xdr:cNvSpPr txBox="1">
          <a:spLocks noChangeArrowheads="1"/>
        </xdr:cNvSpPr>
      </xdr:nvSpPr>
      <xdr:spPr bwMode="auto">
        <a:xfrm>
          <a:off x="3933825" y="28860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131</xdr:row>
      <xdr:rowOff>0</xdr:rowOff>
    </xdr:from>
    <xdr:ext cx="76200" cy="28575"/>
    <xdr:sp macro="" textlink="">
      <xdr:nvSpPr>
        <xdr:cNvPr id="3940" name="Text Box 46">
          <a:extLst>
            <a:ext uri="{FF2B5EF4-FFF2-40B4-BE49-F238E27FC236}">
              <a16:creationId xmlns:a16="http://schemas.microsoft.com/office/drawing/2014/main" id="{66FE95BD-FF18-4E7A-90AE-0271BA2DF5CE}"/>
            </a:ext>
          </a:extLst>
        </xdr:cNvPr>
        <xdr:cNvSpPr txBox="1">
          <a:spLocks noChangeArrowheads="1"/>
        </xdr:cNvSpPr>
      </xdr:nvSpPr>
      <xdr:spPr bwMode="auto">
        <a:xfrm>
          <a:off x="3933825" y="28860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131</xdr:row>
      <xdr:rowOff>0</xdr:rowOff>
    </xdr:from>
    <xdr:ext cx="76200" cy="28575"/>
    <xdr:sp macro="" textlink="">
      <xdr:nvSpPr>
        <xdr:cNvPr id="3941" name="Text Box 43">
          <a:extLst>
            <a:ext uri="{FF2B5EF4-FFF2-40B4-BE49-F238E27FC236}">
              <a16:creationId xmlns:a16="http://schemas.microsoft.com/office/drawing/2014/main" id="{D1139D5F-27AA-43E0-BD4A-B04607B98F3E}"/>
            </a:ext>
          </a:extLst>
        </xdr:cNvPr>
        <xdr:cNvSpPr txBox="1">
          <a:spLocks noChangeArrowheads="1"/>
        </xdr:cNvSpPr>
      </xdr:nvSpPr>
      <xdr:spPr bwMode="auto">
        <a:xfrm>
          <a:off x="3933825" y="28860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131</xdr:row>
      <xdr:rowOff>0</xdr:rowOff>
    </xdr:from>
    <xdr:ext cx="0" cy="171450"/>
    <xdr:sp macro="" textlink="">
      <xdr:nvSpPr>
        <xdr:cNvPr id="3942" name="Text Box 10">
          <a:extLst>
            <a:ext uri="{FF2B5EF4-FFF2-40B4-BE49-F238E27FC236}">
              <a16:creationId xmlns:a16="http://schemas.microsoft.com/office/drawing/2014/main" id="{428DD3EB-D08C-424C-B19C-B22B2B523665}"/>
            </a:ext>
          </a:extLst>
        </xdr:cNvPr>
        <xdr:cNvSpPr txBox="1">
          <a:spLocks noChangeArrowheads="1"/>
        </xdr:cNvSpPr>
      </xdr:nvSpPr>
      <xdr:spPr bwMode="auto">
        <a:xfrm>
          <a:off x="1057275" y="288607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131</xdr:row>
      <xdr:rowOff>0</xdr:rowOff>
    </xdr:from>
    <xdr:ext cx="0" cy="171450"/>
    <xdr:sp macro="" textlink="">
      <xdr:nvSpPr>
        <xdr:cNvPr id="3943" name="Text Box 11">
          <a:extLst>
            <a:ext uri="{FF2B5EF4-FFF2-40B4-BE49-F238E27FC236}">
              <a16:creationId xmlns:a16="http://schemas.microsoft.com/office/drawing/2014/main" id="{A9B05BA8-BB34-4FB0-BD13-E5746AB79700}"/>
            </a:ext>
          </a:extLst>
        </xdr:cNvPr>
        <xdr:cNvSpPr txBox="1">
          <a:spLocks noChangeArrowheads="1"/>
        </xdr:cNvSpPr>
      </xdr:nvSpPr>
      <xdr:spPr bwMode="auto">
        <a:xfrm>
          <a:off x="1057275" y="288607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131</xdr:row>
      <xdr:rowOff>0</xdr:rowOff>
    </xdr:from>
    <xdr:ext cx="76200" cy="171450"/>
    <xdr:sp macro="" textlink="">
      <xdr:nvSpPr>
        <xdr:cNvPr id="3944" name="Text Box 65">
          <a:extLst>
            <a:ext uri="{FF2B5EF4-FFF2-40B4-BE49-F238E27FC236}">
              <a16:creationId xmlns:a16="http://schemas.microsoft.com/office/drawing/2014/main" id="{38687CF8-9CF2-4C22-B9B8-8C520FD36188}"/>
            </a:ext>
          </a:extLst>
        </xdr:cNvPr>
        <xdr:cNvSpPr txBox="1">
          <a:spLocks noChangeArrowheads="1"/>
        </xdr:cNvSpPr>
      </xdr:nvSpPr>
      <xdr:spPr bwMode="auto">
        <a:xfrm>
          <a:off x="3933825" y="288607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131</xdr:row>
      <xdr:rowOff>0</xdr:rowOff>
    </xdr:from>
    <xdr:ext cx="76200" cy="171450"/>
    <xdr:sp macro="" textlink="">
      <xdr:nvSpPr>
        <xdr:cNvPr id="3945" name="Text Box 91">
          <a:extLst>
            <a:ext uri="{FF2B5EF4-FFF2-40B4-BE49-F238E27FC236}">
              <a16:creationId xmlns:a16="http://schemas.microsoft.com/office/drawing/2014/main" id="{FD616465-FE40-4231-AC42-30E8E685A598}"/>
            </a:ext>
          </a:extLst>
        </xdr:cNvPr>
        <xdr:cNvSpPr txBox="1">
          <a:spLocks noChangeArrowheads="1"/>
        </xdr:cNvSpPr>
      </xdr:nvSpPr>
      <xdr:spPr bwMode="auto">
        <a:xfrm>
          <a:off x="3933825" y="288607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131</xdr:row>
      <xdr:rowOff>0</xdr:rowOff>
    </xdr:from>
    <xdr:ext cx="76200" cy="171450"/>
    <xdr:sp macro="" textlink="">
      <xdr:nvSpPr>
        <xdr:cNvPr id="3946" name="Text Box 65">
          <a:extLst>
            <a:ext uri="{FF2B5EF4-FFF2-40B4-BE49-F238E27FC236}">
              <a16:creationId xmlns:a16="http://schemas.microsoft.com/office/drawing/2014/main" id="{093F8626-89CE-4057-8FAF-AEF51155E21A}"/>
            </a:ext>
          </a:extLst>
        </xdr:cNvPr>
        <xdr:cNvSpPr txBox="1">
          <a:spLocks noChangeArrowheads="1"/>
        </xdr:cNvSpPr>
      </xdr:nvSpPr>
      <xdr:spPr bwMode="auto">
        <a:xfrm>
          <a:off x="3933825" y="288607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131</xdr:row>
      <xdr:rowOff>0</xdr:rowOff>
    </xdr:from>
    <xdr:ext cx="76200" cy="171450"/>
    <xdr:sp macro="" textlink="">
      <xdr:nvSpPr>
        <xdr:cNvPr id="3947" name="Text Box 91">
          <a:extLst>
            <a:ext uri="{FF2B5EF4-FFF2-40B4-BE49-F238E27FC236}">
              <a16:creationId xmlns:a16="http://schemas.microsoft.com/office/drawing/2014/main" id="{01B9334A-5CC3-4012-B3D3-51A5355CB218}"/>
            </a:ext>
          </a:extLst>
        </xdr:cNvPr>
        <xdr:cNvSpPr txBox="1">
          <a:spLocks noChangeArrowheads="1"/>
        </xdr:cNvSpPr>
      </xdr:nvSpPr>
      <xdr:spPr bwMode="auto">
        <a:xfrm>
          <a:off x="3933825" y="288607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131</xdr:row>
      <xdr:rowOff>0</xdr:rowOff>
    </xdr:from>
    <xdr:ext cx="76200" cy="171450"/>
    <xdr:sp macro="" textlink="">
      <xdr:nvSpPr>
        <xdr:cNvPr id="3948" name="Text Box 46">
          <a:extLst>
            <a:ext uri="{FF2B5EF4-FFF2-40B4-BE49-F238E27FC236}">
              <a16:creationId xmlns:a16="http://schemas.microsoft.com/office/drawing/2014/main" id="{A75B92D9-0C11-4A86-B594-BBDBB7D9A7D6}"/>
            </a:ext>
          </a:extLst>
        </xdr:cNvPr>
        <xdr:cNvSpPr txBox="1">
          <a:spLocks noChangeArrowheads="1"/>
        </xdr:cNvSpPr>
      </xdr:nvSpPr>
      <xdr:spPr bwMode="auto">
        <a:xfrm>
          <a:off x="4676775" y="288607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131</xdr:row>
      <xdr:rowOff>0</xdr:rowOff>
    </xdr:from>
    <xdr:ext cx="76200" cy="171450"/>
    <xdr:sp macro="" textlink="">
      <xdr:nvSpPr>
        <xdr:cNvPr id="3949" name="Text Box 43">
          <a:extLst>
            <a:ext uri="{FF2B5EF4-FFF2-40B4-BE49-F238E27FC236}">
              <a16:creationId xmlns:a16="http://schemas.microsoft.com/office/drawing/2014/main" id="{670F3980-7348-49DE-A725-4CA82F7A2DCD}"/>
            </a:ext>
          </a:extLst>
        </xdr:cNvPr>
        <xdr:cNvSpPr txBox="1">
          <a:spLocks noChangeArrowheads="1"/>
        </xdr:cNvSpPr>
      </xdr:nvSpPr>
      <xdr:spPr bwMode="auto">
        <a:xfrm>
          <a:off x="4676775" y="288607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131</xdr:row>
      <xdr:rowOff>0</xdr:rowOff>
    </xdr:from>
    <xdr:ext cx="76200" cy="66675"/>
    <xdr:sp macro="" textlink="">
      <xdr:nvSpPr>
        <xdr:cNvPr id="3950" name="Text Box 68">
          <a:extLst>
            <a:ext uri="{FF2B5EF4-FFF2-40B4-BE49-F238E27FC236}">
              <a16:creationId xmlns:a16="http://schemas.microsoft.com/office/drawing/2014/main" id="{5DEED9C2-48C5-4A9A-8F76-351F78C90B30}"/>
            </a:ext>
          </a:extLst>
        </xdr:cNvPr>
        <xdr:cNvSpPr txBox="1">
          <a:spLocks noChangeArrowheads="1"/>
        </xdr:cNvSpPr>
      </xdr:nvSpPr>
      <xdr:spPr bwMode="auto">
        <a:xfrm>
          <a:off x="3933825" y="28860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131</xdr:row>
      <xdr:rowOff>0</xdr:rowOff>
    </xdr:from>
    <xdr:ext cx="76200" cy="66675"/>
    <xdr:sp macro="" textlink="">
      <xdr:nvSpPr>
        <xdr:cNvPr id="3951" name="Text Box 69">
          <a:extLst>
            <a:ext uri="{FF2B5EF4-FFF2-40B4-BE49-F238E27FC236}">
              <a16:creationId xmlns:a16="http://schemas.microsoft.com/office/drawing/2014/main" id="{A2E17C88-1A62-473E-8D64-CFF67F658E46}"/>
            </a:ext>
          </a:extLst>
        </xdr:cNvPr>
        <xdr:cNvSpPr txBox="1">
          <a:spLocks noChangeArrowheads="1"/>
        </xdr:cNvSpPr>
      </xdr:nvSpPr>
      <xdr:spPr bwMode="auto">
        <a:xfrm>
          <a:off x="3933825" y="28860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131</xdr:row>
      <xdr:rowOff>0</xdr:rowOff>
    </xdr:from>
    <xdr:ext cx="76200" cy="66675"/>
    <xdr:sp macro="" textlink="">
      <xdr:nvSpPr>
        <xdr:cNvPr id="3952" name="Text Box 70">
          <a:extLst>
            <a:ext uri="{FF2B5EF4-FFF2-40B4-BE49-F238E27FC236}">
              <a16:creationId xmlns:a16="http://schemas.microsoft.com/office/drawing/2014/main" id="{9AA50AD7-0498-4E09-9822-58CCB576D0B1}"/>
            </a:ext>
          </a:extLst>
        </xdr:cNvPr>
        <xdr:cNvSpPr txBox="1">
          <a:spLocks noChangeArrowheads="1"/>
        </xdr:cNvSpPr>
      </xdr:nvSpPr>
      <xdr:spPr bwMode="auto">
        <a:xfrm>
          <a:off x="3933825" y="28860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131</xdr:row>
      <xdr:rowOff>0</xdr:rowOff>
    </xdr:from>
    <xdr:ext cx="76200" cy="66675"/>
    <xdr:sp macro="" textlink="">
      <xdr:nvSpPr>
        <xdr:cNvPr id="3953" name="Text Box 71">
          <a:extLst>
            <a:ext uri="{FF2B5EF4-FFF2-40B4-BE49-F238E27FC236}">
              <a16:creationId xmlns:a16="http://schemas.microsoft.com/office/drawing/2014/main" id="{BCB1E5DB-8945-495D-B435-18D6F06F43BD}"/>
            </a:ext>
          </a:extLst>
        </xdr:cNvPr>
        <xdr:cNvSpPr txBox="1">
          <a:spLocks noChangeArrowheads="1"/>
        </xdr:cNvSpPr>
      </xdr:nvSpPr>
      <xdr:spPr bwMode="auto">
        <a:xfrm>
          <a:off x="3933825" y="28860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131</xdr:row>
      <xdr:rowOff>0</xdr:rowOff>
    </xdr:from>
    <xdr:ext cx="76200" cy="66675"/>
    <xdr:sp macro="" textlink="">
      <xdr:nvSpPr>
        <xdr:cNvPr id="3954" name="Text Box 72">
          <a:extLst>
            <a:ext uri="{FF2B5EF4-FFF2-40B4-BE49-F238E27FC236}">
              <a16:creationId xmlns:a16="http://schemas.microsoft.com/office/drawing/2014/main" id="{829C1C11-7526-46E0-9DAC-E470DDA66096}"/>
            </a:ext>
          </a:extLst>
        </xdr:cNvPr>
        <xdr:cNvSpPr txBox="1">
          <a:spLocks noChangeArrowheads="1"/>
        </xdr:cNvSpPr>
      </xdr:nvSpPr>
      <xdr:spPr bwMode="auto">
        <a:xfrm>
          <a:off x="3933825" y="28860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131</xdr:row>
      <xdr:rowOff>0</xdr:rowOff>
    </xdr:from>
    <xdr:ext cx="76200" cy="66675"/>
    <xdr:sp macro="" textlink="">
      <xdr:nvSpPr>
        <xdr:cNvPr id="3955" name="Text Box 73">
          <a:extLst>
            <a:ext uri="{FF2B5EF4-FFF2-40B4-BE49-F238E27FC236}">
              <a16:creationId xmlns:a16="http://schemas.microsoft.com/office/drawing/2014/main" id="{8E40995E-A115-4D87-96CA-039825491D28}"/>
            </a:ext>
          </a:extLst>
        </xdr:cNvPr>
        <xdr:cNvSpPr txBox="1">
          <a:spLocks noChangeArrowheads="1"/>
        </xdr:cNvSpPr>
      </xdr:nvSpPr>
      <xdr:spPr bwMode="auto">
        <a:xfrm>
          <a:off x="3933825" y="28860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131</xdr:row>
      <xdr:rowOff>0</xdr:rowOff>
    </xdr:from>
    <xdr:ext cx="76200" cy="28575"/>
    <xdr:sp macro="" textlink="">
      <xdr:nvSpPr>
        <xdr:cNvPr id="3956" name="Text Box 46">
          <a:extLst>
            <a:ext uri="{FF2B5EF4-FFF2-40B4-BE49-F238E27FC236}">
              <a16:creationId xmlns:a16="http://schemas.microsoft.com/office/drawing/2014/main" id="{CA2D34A3-54E4-4599-A479-E373913E74C4}"/>
            </a:ext>
          </a:extLst>
        </xdr:cNvPr>
        <xdr:cNvSpPr txBox="1">
          <a:spLocks noChangeArrowheads="1"/>
        </xdr:cNvSpPr>
      </xdr:nvSpPr>
      <xdr:spPr bwMode="auto">
        <a:xfrm>
          <a:off x="3933825" y="28860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131</xdr:row>
      <xdr:rowOff>0</xdr:rowOff>
    </xdr:from>
    <xdr:ext cx="76200" cy="28575"/>
    <xdr:sp macro="" textlink="">
      <xdr:nvSpPr>
        <xdr:cNvPr id="3957" name="Text Box 43">
          <a:extLst>
            <a:ext uri="{FF2B5EF4-FFF2-40B4-BE49-F238E27FC236}">
              <a16:creationId xmlns:a16="http://schemas.microsoft.com/office/drawing/2014/main" id="{C726877C-ECC8-42EA-89AF-EA8B19542B5F}"/>
            </a:ext>
          </a:extLst>
        </xdr:cNvPr>
        <xdr:cNvSpPr txBox="1">
          <a:spLocks noChangeArrowheads="1"/>
        </xdr:cNvSpPr>
      </xdr:nvSpPr>
      <xdr:spPr bwMode="auto">
        <a:xfrm>
          <a:off x="3933825" y="28860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131</xdr:row>
      <xdr:rowOff>0</xdr:rowOff>
    </xdr:from>
    <xdr:ext cx="76200" cy="28575"/>
    <xdr:sp macro="" textlink="">
      <xdr:nvSpPr>
        <xdr:cNvPr id="3958" name="Text Box 46">
          <a:extLst>
            <a:ext uri="{FF2B5EF4-FFF2-40B4-BE49-F238E27FC236}">
              <a16:creationId xmlns:a16="http://schemas.microsoft.com/office/drawing/2014/main" id="{600D792E-A7B2-4FD5-BD88-3D388F27C0FE}"/>
            </a:ext>
          </a:extLst>
        </xdr:cNvPr>
        <xdr:cNvSpPr txBox="1">
          <a:spLocks noChangeArrowheads="1"/>
        </xdr:cNvSpPr>
      </xdr:nvSpPr>
      <xdr:spPr bwMode="auto">
        <a:xfrm>
          <a:off x="3933825" y="28860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131</xdr:row>
      <xdr:rowOff>0</xdr:rowOff>
    </xdr:from>
    <xdr:ext cx="76200" cy="28575"/>
    <xdr:sp macro="" textlink="">
      <xdr:nvSpPr>
        <xdr:cNvPr id="3959" name="Text Box 43">
          <a:extLst>
            <a:ext uri="{FF2B5EF4-FFF2-40B4-BE49-F238E27FC236}">
              <a16:creationId xmlns:a16="http://schemas.microsoft.com/office/drawing/2014/main" id="{F0C434FD-B262-4C4B-888C-01ED7E0580D7}"/>
            </a:ext>
          </a:extLst>
        </xdr:cNvPr>
        <xdr:cNvSpPr txBox="1">
          <a:spLocks noChangeArrowheads="1"/>
        </xdr:cNvSpPr>
      </xdr:nvSpPr>
      <xdr:spPr bwMode="auto">
        <a:xfrm>
          <a:off x="3933825" y="28860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131</xdr:row>
      <xdr:rowOff>0</xdr:rowOff>
    </xdr:from>
    <xdr:ext cx="76200" cy="66675"/>
    <xdr:sp macro="" textlink="">
      <xdr:nvSpPr>
        <xdr:cNvPr id="3960" name="Text Box 68">
          <a:extLst>
            <a:ext uri="{FF2B5EF4-FFF2-40B4-BE49-F238E27FC236}">
              <a16:creationId xmlns:a16="http://schemas.microsoft.com/office/drawing/2014/main" id="{354BF964-7E5E-4DD3-BB60-86ADC19357E7}"/>
            </a:ext>
          </a:extLst>
        </xdr:cNvPr>
        <xdr:cNvSpPr txBox="1">
          <a:spLocks noChangeArrowheads="1"/>
        </xdr:cNvSpPr>
      </xdr:nvSpPr>
      <xdr:spPr bwMode="auto">
        <a:xfrm>
          <a:off x="3933825" y="28860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131</xdr:row>
      <xdr:rowOff>0</xdr:rowOff>
    </xdr:from>
    <xdr:ext cx="76200" cy="66675"/>
    <xdr:sp macro="" textlink="">
      <xdr:nvSpPr>
        <xdr:cNvPr id="3961" name="Text Box 69">
          <a:extLst>
            <a:ext uri="{FF2B5EF4-FFF2-40B4-BE49-F238E27FC236}">
              <a16:creationId xmlns:a16="http://schemas.microsoft.com/office/drawing/2014/main" id="{32D9B256-C3D2-4DBB-AB7F-CF0E874808A3}"/>
            </a:ext>
          </a:extLst>
        </xdr:cNvPr>
        <xdr:cNvSpPr txBox="1">
          <a:spLocks noChangeArrowheads="1"/>
        </xdr:cNvSpPr>
      </xdr:nvSpPr>
      <xdr:spPr bwMode="auto">
        <a:xfrm>
          <a:off x="3933825" y="28860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131</xdr:row>
      <xdr:rowOff>0</xdr:rowOff>
    </xdr:from>
    <xdr:ext cx="76200" cy="66675"/>
    <xdr:sp macro="" textlink="">
      <xdr:nvSpPr>
        <xdr:cNvPr id="3962" name="Text Box 70">
          <a:extLst>
            <a:ext uri="{FF2B5EF4-FFF2-40B4-BE49-F238E27FC236}">
              <a16:creationId xmlns:a16="http://schemas.microsoft.com/office/drawing/2014/main" id="{BDE3F3CF-74CC-4EB8-B237-633B7FF18059}"/>
            </a:ext>
          </a:extLst>
        </xdr:cNvPr>
        <xdr:cNvSpPr txBox="1">
          <a:spLocks noChangeArrowheads="1"/>
        </xdr:cNvSpPr>
      </xdr:nvSpPr>
      <xdr:spPr bwMode="auto">
        <a:xfrm>
          <a:off x="3933825" y="28860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131</xdr:row>
      <xdr:rowOff>0</xdr:rowOff>
    </xdr:from>
    <xdr:ext cx="76200" cy="66675"/>
    <xdr:sp macro="" textlink="">
      <xdr:nvSpPr>
        <xdr:cNvPr id="3963" name="Text Box 71">
          <a:extLst>
            <a:ext uri="{FF2B5EF4-FFF2-40B4-BE49-F238E27FC236}">
              <a16:creationId xmlns:a16="http://schemas.microsoft.com/office/drawing/2014/main" id="{77A2534F-D068-4384-AF67-A66B9A8A7070}"/>
            </a:ext>
          </a:extLst>
        </xdr:cNvPr>
        <xdr:cNvSpPr txBox="1">
          <a:spLocks noChangeArrowheads="1"/>
        </xdr:cNvSpPr>
      </xdr:nvSpPr>
      <xdr:spPr bwMode="auto">
        <a:xfrm>
          <a:off x="3933825" y="28860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131</xdr:row>
      <xdr:rowOff>0</xdr:rowOff>
    </xdr:from>
    <xdr:ext cx="76200" cy="66675"/>
    <xdr:sp macro="" textlink="">
      <xdr:nvSpPr>
        <xdr:cNvPr id="3964" name="Text Box 72">
          <a:extLst>
            <a:ext uri="{FF2B5EF4-FFF2-40B4-BE49-F238E27FC236}">
              <a16:creationId xmlns:a16="http://schemas.microsoft.com/office/drawing/2014/main" id="{4CC78F3B-6B66-4A13-939B-C67E60C4B881}"/>
            </a:ext>
          </a:extLst>
        </xdr:cNvPr>
        <xdr:cNvSpPr txBox="1">
          <a:spLocks noChangeArrowheads="1"/>
        </xdr:cNvSpPr>
      </xdr:nvSpPr>
      <xdr:spPr bwMode="auto">
        <a:xfrm>
          <a:off x="3933825" y="28860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131</xdr:row>
      <xdr:rowOff>0</xdr:rowOff>
    </xdr:from>
    <xdr:ext cx="76200" cy="66675"/>
    <xdr:sp macro="" textlink="">
      <xdr:nvSpPr>
        <xdr:cNvPr id="3965" name="Text Box 73">
          <a:extLst>
            <a:ext uri="{FF2B5EF4-FFF2-40B4-BE49-F238E27FC236}">
              <a16:creationId xmlns:a16="http://schemas.microsoft.com/office/drawing/2014/main" id="{37B68CC9-705F-4ACE-B3E8-4C67126A4C2D}"/>
            </a:ext>
          </a:extLst>
        </xdr:cNvPr>
        <xdr:cNvSpPr txBox="1">
          <a:spLocks noChangeArrowheads="1"/>
        </xdr:cNvSpPr>
      </xdr:nvSpPr>
      <xdr:spPr bwMode="auto">
        <a:xfrm>
          <a:off x="3933825" y="28860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131</xdr:row>
      <xdr:rowOff>0</xdr:rowOff>
    </xdr:from>
    <xdr:ext cx="76200" cy="28575"/>
    <xdr:sp macro="" textlink="">
      <xdr:nvSpPr>
        <xdr:cNvPr id="3966" name="Text Box 46">
          <a:extLst>
            <a:ext uri="{FF2B5EF4-FFF2-40B4-BE49-F238E27FC236}">
              <a16:creationId xmlns:a16="http://schemas.microsoft.com/office/drawing/2014/main" id="{AB493F43-1241-4E5F-A790-F7DA7227321A}"/>
            </a:ext>
          </a:extLst>
        </xdr:cNvPr>
        <xdr:cNvSpPr txBox="1">
          <a:spLocks noChangeArrowheads="1"/>
        </xdr:cNvSpPr>
      </xdr:nvSpPr>
      <xdr:spPr bwMode="auto">
        <a:xfrm>
          <a:off x="3933825" y="28860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131</xdr:row>
      <xdr:rowOff>0</xdr:rowOff>
    </xdr:from>
    <xdr:ext cx="76200" cy="28575"/>
    <xdr:sp macro="" textlink="">
      <xdr:nvSpPr>
        <xdr:cNvPr id="3967" name="Text Box 43">
          <a:extLst>
            <a:ext uri="{FF2B5EF4-FFF2-40B4-BE49-F238E27FC236}">
              <a16:creationId xmlns:a16="http://schemas.microsoft.com/office/drawing/2014/main" id="{0C8C8266-486D-4823-81ED-4F46C24A2753}"/>
            </a:ext>
          </a:extLst>
        </xdr:cNvPr>
        <xdr:cNvSpPr txBox="1">
          <a:spLocks noChangeArrowheads="1"/>
        </xdr:cNvSpPr>
      </xdr:nvSpPr>
      <xdr:spPr bwMode="auto">
        <a:xfrm>
          <a:off x="3933825" y="28860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131</xdr:row>
      <xdr:rowOff>0</xdr:rowOff>
    </xdr:from>
    <xdr:ext cx="76200" cy="28575"/>
    <xdr:sp macro="" textlink="">
      <xdr:nvSpPr>
        <xdr:cNvPr id="3968" name="Text Box 46">
          <a:extLst>
            <a:ext uri="{FF2B5EF4-FFF2-40B4-BE49-F238E27FC236}">
              <a16:creationId xmlns:a16="http://schemas.microsoft.com/office/drawing/2014/main" id="{B4E538C0-F70D-4E1A-A12B-FF768B096BCB}"/>
            </a:ext>
          </a:extLst>
        </xdr:cNvPr>
        <xdr:cNvSpPr txBox="1">
          <a:spLocks noChangeArrowheads="1"/>
        </xdr:cNvSpPr>
      </xdr:nvSpPr>
      <xdr:spPr bwMode="auto">
        <a:xfrm>
          <a:off x="3933825" y="28860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131</xdr:row>
      <xdr:rowOff>0</xdr:rowOff>
    </xdr:from>
    <xdr:ext cx="76200" cy="28575"/>
    <xdr:sp macro="" textlink="">
      <xdr:nvSpPr>
        <xdr:cNvPr id="3969" name="Text Box 43">
          <a:extLst>
            <a:ext uri="{FF2B5EF4-FFF2-40B4-BE49-F238E27FC236}">
              <a16:creationId xmlns:a16="http://schemas.microsoft.com/office/drawing/2014/main" id="{8B9A1C6B-5A61-4C3F-B095-C931B0B73252}"/>
            </a:ext>
          </a:extLst>
        </xdr:cNvPr>
        <xdr:cNvSpPr txBox="1">
          <a:spLocks noChangeArrowheads="1"/>
        </xdr:cNvSpPr>
      </xdr:nvSpPr>
      <xdr:spPr bwMode="auto">
        <a:xfrm>
          <a:off x="3933825" y="28860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131</xdr:row>
      <xdr:rowOff>0</xdr:rowOff>
    </xdr:from>
    <xdr:ext cx="76200" cy="47625"/>
    <xdr:sp macro="" textlink="">
      <xdr:nvSpPr>
        <xdr:cNvPr id="3970" name="Text Box 68">
          <a:extLst>
            <a:ext uri="{FF2B5EF4-FFF2-40B4-BE49-F238E27FC236}">
              <a16:creationId xmlns:a16="http://schemas.microsoft.com/office/drawing/2014/main" id="{66382806-7B7F-4152-B329-FA058CC89BD7}"/>
            </a:ext>
          </a:extLst>
        </xdr:cNvPr>
        <xdr:cNvSpPr txBox="1">
          <a:spLocks noChangeArrowheads="1"/>
        </xdr:cNvSpPr>
      </xdr:nvSpPr>
      <xdr:spPr bwMode="auto">
        <a:xfrm>
          <a:off x="3933825" y="28860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131</xdr:row>
      <xdr:rowOff>0</xdr:rowOff>
    </xdr:from>
    <xdr:ext cx="76200" cy="47625"/>
    <xdr:sp macro="" textlink="">
      <xdr:nvSpPr>
        <xdr:cNvPr id="3971" name="Text Box 69">
          <a:extLst>
            <a:ext uri="{FF2B5EF4-FFF2-40B4-BE49-F238E27FC236}">
              <a16:creationId xmlns:a16="http://schemas.microsoft.com/office/drawing/2014/main" id="{89E6AC5D-5A4E-4659-8BA1-1EFBFB2325D0}"/>
            </a:ext>
          </a:extLst>
        </xdr:cNvPr>
        <xdr:cNvSpPr txBox="1">
          <a:spLocks noChangeArrowheads="1"/>
        </xdr:cNvSpPr>
      </xdr:nvSpPr>
      <xdr:spPr bwMode="auto">
        <a:xfrm>
          <a:off x="3933825" y="28860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131</xdr:row>
      <xdr:rowOff>0</xdr:rowOff>
    </xdr:from>
    <xdr:ext cx="76200" cy="47625"/>
    <xdr:sp macro="" textlink="">
      <xdr:nvSpPr>
        <xdr:cNvPr id="3972" name="Text Box 70">
          <a:extLst>
            <a:ext uri="{FF2B5EF4-FFF2-40B4-BE49-F238E27FC236}">
              <a16:creationId xmlns:a16="http://schemas.microsoft.com/office/drawing/2014/main" id="{7C62D3C2-84F7-47AD-AD6D-91D25CDF7706}"/>
            </a:ext>
          </a:extLst>
        </xdr:cNvPr>
        <xdr:cNvSpPr txBox="1">
          <a:spLocks noChangeArrowheads="1"/>
        </xdr:cNvSpPr>
      </xdr:nvSpPr>
      <xdr:spPr bwMode="auto">
        <a:xfrm>
          <a:off x="3933825" y="28860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131</xdr:row>
      <xdr:rowOff>0</xdr:rowOff>
    </xdr:from>
    <xdr:ext cx="76200" cy="47625"/>
    <xdr:sp macro="" textlink="">
      <xdr:nvSpPr>
        <xdr:cNvPr id="3973" name="Text Box 71">
          <a:extLst>
            <a:ext uri="{FF2B5EF4-FFF2-40B4-BE49-F238E27FC236}">
              <a16:creationId xmlns:a16="http://schemas.microsoft.com/office/drawing/2014/main" id="{FA0E2AAB-89F0-4B78-A9B0-717BF93DE95F}"/>
            </a:ext>
          </a:extLst>
        </xdr:cNvPr>
        <xdr:cNvSpPr txBox="1">
          <a:spLocks noChangeArrowheads="1"/>
        </xdr:cNvSpPr>
      </xdr:nvSpPr>
      <xdr:spPr bwMode="auto">
        <a:xfrm>
          <a:off x="3933825" y="28860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131</xdr:row>
      <xdr:rowOff>0</xdr:rowOff>
    </xdr:from>
    <xdr:ext cx="76200" cy="47625"/>
    <xdr:sp macro="" textlink="">
      <xdr:nvSpPr>
        <xdr:cNvPr id="3974" name="Text Box 72">
          <a:extLst>
            <a:ext uri="{FF2B5EF4-FFF2-40B4-BE49-F238E27FC236}">
              <a16:creationId xmlns:a16="http://schemas.microsoft.com/office/drawing/2014/main" id="{7149298F-067F-4E2F-AA2A-A6E869ED4E2E}"/>
            </a:ext>
          </a:extLst>
        </xdr:cNvPr>
        <xdr:cNvSpPr txBox="1">
          <a:spLocks noChangeArrowheads="1"/>
        </xdr:cNvSpPr>
      </xdr:nvSpPr>
      <xdr:spPr bwMode="auto">
        <a:xfrm>
          <a:off x="3933825" y="28860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131</xdr:row>
      <xdr:rowOff>0</xdr:rowOff>
    </xdr:from>
    <xdr:ext cx="76200" cy="47625"/>
    <xdr:sp macro="" textlink="">
      <xdr:nvSpPr>
        <xdr:cNvPr id="3975" name="Text Box 73">
          <a:extLst>
            <a:ext uri="{FF2B5EF4-FFF2-40B4-BE49-F238E27FC236}">
              <a16:creationId xmlns:a16="http://schemas.microsoft.com/office/drawing/2014/main" id="{71696497-0355-417E-9427-DD2625B425C4}"/>
            </a:ext>
          </a:extLst>
        </xdr:cNvPr>
        <xdr:cNvSpPr txBox="1">
          <a:spLocks noChangeArrowheads="1"/>
        </xdr:cNvSpPr>
      </xdr:nvSpPr>
      <xdr:spPr bwMode="auto">
        <a:xfrm>
          <a:off x="3933825" y="28860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131</xdr:row>
      <xdr:rowOff>0</xdr:rowOff>
    </xdr:from>
    <xdr:ext cx="76200" cy="28575"/>
    <xdr:sp macro="" textlink="">
      <xdr:nvSpPr>
        <xdr:cNvPr id="3976" name="Text Box 46">
          <a:extLst>
            <a:ext uri="{FF2B5EF4-FFF2-40B4-BE49-F238E27FC236}">
              <a16:creationId xmlns:a16="http://schemas.microsoft.com/office/drawing/2014/main" id="{3B7BD6F5-741F-45FB-AF53-7565FC70F79B}"/>
            </a:ext>
          </a:extLst>
        </xdr:cNvPr>
        <xdr:cNvSpPr txBox="1">
          <a:spLocks noChangeArrowheads="1"/>
        </xdr:cNvSpPr>
      </xdr:nvSpPr>
      <xdr:spPr bwMode="auto">
        <a:xfrm>
          <a:off x="3933825" y="28860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131</xdr:row>
      <xdr:rowOff>0</xdr:rowOff>
    </xdr:from>
    <xdr:ext cx="76200" cy="28575"/>
    <xdr:sp macro="" textlink="">
      <xdr:nvSpPr>
        <xdr:cNvPr id="3977" name="Text Box 43">
          <a:extLst>
            <a:ext uri="{FF2B5EF4-FFF2-40B4-BE49-F238E27FC236}">
              <a16:creationId xmlns:a16="http://schemas.microsoft.com/office/drawing/2014/main" id="{C684CC81-726F-460A-AE05-186068C1DFDC}"/>
            </a:ext>
          </a:extLst>
        </xdr:cNvPr>
        <xdr:cNvSpPr txBox="1">
          <a:spLocks noChangeArrowheads="1"/>
        </xdr:cNvSpPr>
      </xdr:nvSpPr>
      <xdr:spPr bwMode="auto">
        <a:xfrm>
          <a:off x="3933825" y="28860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131</xdr:row>
      <xdr:rowOff>0</xdr:rowOff>
    </xdr:from>
    <xdr:ext cx="76200" cy="28575"/>
    <xdr:sp macro="" textlink="">
      <xdr:nvSpPr>
        <xdr:cNvPr id="3978" name="Text Box 46">
          <a:extLst>
            <a:ext uri="{FF2B5EF4-FFF2-40B4-BE49-F238E27FC236}">
              <a16:creationId xmlns:a16="http://schemas.microsoft.com/office/drawing/2014/main" id="{CE42D93B-B5F6-4D38-9761-04CC9DF366D3}"/>
            </a:ext>
          </a:extLst>
        </xdr:cNvPr>
        <xdr:cNvSpPr txBox="1">
          <a:spLocks noChangeArrowheads="1"/>
        </xdr:cNvSpPr>
      </xdr:nvSpPr>
      <xdr:spPr bwMode="auto">
        <a:xfrm>
          <a:off x="3933825" y="28860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131</xdr:row>
      <xdr:rowOff>0</xdr:rowOff>
    </xdr:from>
    <xdr:ext cx="76200" cy="28575"/>
    <xdr:sp macro="" textlink="">
      <xdr:nvSpPr>
        <xdr:cNvPr id="3979" name="Text Box 43">
          <a:extLst>
            <a:ext uri="{FF2B5EF4-FFF2-40B4-BE49-F238E27FC236}">
              <a16:creationId xmlns:a16="http://schemas.microsoft.com/office/drawing/2014/main" id="{BB0B7A46-A1A1-45A5-8BD9-5E60BB4D61ED}"/>
            </a:ext>
          </a:extLst>
        </xdr:cNvPr>
        <xdr:cNvSpPr txBox="1">
          <a:spLocks noChangeArrowheads="1"/>
        </xdr:cNvSpPr>
      </xdr:nvSpPr>
      <xdr:spPr bwMode="auto">
        <a:xfrm>
          <a:off x="3933825" y="28860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131</xdr:row>
      <xdr:rowOff>0</xdr:rowOff>
    </xdr:from>
    <xdr:ext cx="0" cy="171450"/>
    <xdr:sp macro="" textlink="">
      <xdr:nvSpPr>
        <xdr:cNvPr id="3980" name="Text Box 10">
          <a:extLst>
            <a:ext uri="{FF2B5EF4-FFF2-40B4-BE49-F238E27FC236}">
              <a16:creationId xmlns:a16="http://schemas.microsoft.com/office/drawing/2014/main" id="{00894BB4-FA14-4E3A-8F54-CF1B2045A825}"/>
            </a:ext>
          </a:extLst>
        </xdr:cNvPr>
        <xdr:cNvSpPr txBox="1">
          <a:spLocks noChangeArrowheads="1"/>
        </xdr:cNvSpPr>
      </xdr:nvSpPr>
      <xdr:spPr bwMode="auto">
        <a:xfrm>
          <a:off x="1057275" y="288607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131</xdr:row>
      <xdr:rowOff>0</xdr:rowOff>
    </xdr:from>
    <xdr:ext cx="76200" cy="171450"/>
    <xdr:sp macro="" textlink="">
      <xdr:nvSpPr>
        <xdr:cNvPr id="3981" name="Text Box 65">
          <a:extLst>
            <a:ext uri="{FF2B5EF4-FFF2-40B4-BE49-F238E27FC236}">
              <a16:creationId xmlns:a16="http://schemas.microsoft.com/office/drawing/2014/main" id="{9583703C-02B7-4A01-A205-B82B89CC41D6}"/>
            </a:ext>
          </a:extLst>
        </xdr:cNvPr>
        <xdr:cNvSpPr txBox="1">
          <a:spLocks noChangeArrowheads="1"/>
        </xdr:cNvSpPr>
      </xdr:nvSpPr>
      <xdr:spPr bwMode="auto">
        <a:xfrm>
          <a:off x="3933825" y="288607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131</xdr:row>
      <xdr:rowOff>0</xdr:rowOff>
    </xdr:from>
    <xdr:ext cx="76200" cy="171450"/>
    <xdr:sp macro="" textlink="">
      <xdr:nvSpPr>
        <xdr:cNvPr id="3982" name="Text Box 91">
          <a:extLst>
            <a:ext uri="{FF2B5EF4-FFF2-40B4-BE49-F238E27FC236}">
              <a16:creationId xmlns:a16="http://schemas.microsoft.com/office/drawing/2014/main" id="{4D33C636-DF66-4463-AF4A-1A1871CDA245}"/>
            </a:ext>
          </a:extLst>
        </xdr:cNvPr>
        <xdr:cNvSpPr txBox="1">
          <a:spLocks noChangeArrowheads="1"/>
        </xdr:cNvSpPr>
      </xdr:nvSpPr>
      <xdr:spPr bwMode="auto">
        <a:xfrm>
          <a:off x="3933825" y="288607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131</xdr:row>
      <xdr:rowOff>0</xdr:rowOff>
    </xdr:from>
    <xdr:ext cx="76200" cy="171450"/>
    <xdr:sp macro="" textlink="">
      <xdr:nvSpPr>
        <xdr:cNvPr id="3983" name="Text Box 65">
          <a:extLst>
            <a:ext uri="{FF2B5EF4-FFF2-40B4-BE49-F238E27FC236}">
              <a16:creationId xmlns:a16="http://schemas.microsoft.com/office/drawing/2014/main" id="{657BA22A-FCA0-4512-B760-9FC2825E4D1F}"/>
            </a:ext>
          </a:extLst>
        </xdr:cNvPr>
        <xdr:cNvSpPr txBox="1">
          <a:spLocks noChangeArrowheads="1"/>
        </xdr:cNvSpPr>
      </xdr:nvSpPr>
      <xdr:spPr bwMode="auto">
        <a:xfrm>
          <a:off x="3933825" y="288607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131</xdr:row>
      <xdr:rowOff>0</xdr:rowOff>
    </xdr:from>
    <xdr:ext cx="76200" cy="171450"/>
    <xdr:sp macro="" textlink="">
      <xdr:nvSpPr>
        <xdr:cNvPr id="3984" name="Text Box 46">
          <a:extLst>
            <a:ext uri="{FF2B5EF4-FFF2-40B4-BE49-F238E27FC236}">
              <a16:creationId xmlns:a16="http://schemas.microsoft.com/office/drawing/2014/main" id="{9B33E30D-C726-4C6B-9A6B-30DC1209DDF6}"/>
            </a:ext>
          </a:extLst>
        </xdr:cNvPr>
        <xdr:cNvSpPr txBox="1">
          <a:spLocks noChangeArrowheads="1"/>
        </xdr:cNvSpPr>
      </xdr:nvSpPr>
      <xdr:spPr bwMode="auto">
        <a:xfrm>
          <a:off x="4676775" y="288607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131</xdr:row>
      <xdr:rowOff>0</xdr:rowOff>
    </xdr:from>
    <xdr:ext cx="76200" cy="171450"/>
    <xdr:sp macro="" textlink="">
      <xdr:nvSpPr>
        <xdr:cNvPr id="3985" name="Text Box 43">
          <a:extLst>
            <a:ext uri="{FF2B5EF4-FFF2-40B4-BE49-F238E27FC236}">
              <a16:creationId xmlns:a16="http://schemas.microsoft.com/office/drawing/2014/main" id="{C6DA2DBD-387E-4E79-BAB9-117CA58802BD}"/>
            </a:ext>
          </a:extLst>
        </xdr:cNvPr>
        <xdr:cNvSpPr txBox="1">
          <a:spLocks noChangeArrowheads="1"/>
        </xdr:cNvSpPr>
      </xdr:nvSpPr>
      <xdr:spPr bwMode="auto">
        <a:xfrm>
          <a:off x="4676775" y="288607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131</xdr:row>
      <xdr:rowOff>0</xdr:rowOff>
    </xdr:from>
    <xdr:ext cx="76200" cy="66675"/>
    <xdr:sp macro="" textlink="">
      <xdr:nvSpPr>
        <xdr:cNvPr id="3986" name="Text Box 68">
          <a:extLst>
            <a:ext uri="{FF2B5EF4-FFF2-40B4-BE49-F238E27FC236}">
              <a16:creationId xmlns:a16="http://schemas.microsoft.com/office/drawing/2014/main" id="{735AD792-501E-4AE1-AFA6-60BC951794EC}"/>
            </a:ext>
          </a:extLst>
        </xdr:cNvPr>
        <xdr:cNvSpPr txBox="1">
          <a:spLocks noChangeArrowheads="1"/>
        </xdr:cNvSpPr>
      </xdr:nvSpPr>
      <xdr:spPr bwMode="auto">
        <a:xfrm>
          <a:off x="3933825" y="28860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131</xdr:row>
      <xdr:rowOff>0</xdr:rowOff>
    </xdr:from>
    <xdr:ext cx="76200" cy="66675"/>
    <xdr:sp macro="" textlink="">
      <xdr:nvSpPr>
        <xdr:cNvPr id="3987" name="Text Box 69">
          <a:extLst>
            <a:ext uri="{FF2B5EF4-FFF2-40B4-BE49-F238E27FC236}">
              <a16:creationId xmlns:a16="http://schemas.microsoft.com/office/drawing/2014/main" id="{09FC2546-34E7-4D36-BDB4-3D0C773E6610}"/>
            </a:ext>
          </a:extLst>
        </xdr:cNvPr>
        <xdr:cNvSpPr txBox="1">
          <a:spLocks noChangeArrowheads="1"/>
        </xdr:cNvSpPr>
      </xdr:nvSpPr>
      <xdr:spPr bwMode="auto">
        <a:xfrm>
          <a:off x="3933825" y="28860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131</xdr:row>
      <xdr:rowOff>0</xdr:rowOff>
    </xdr:from>
    <xdr:ext cx="76200" cy="66675"/>
    <xdr:sp macro="" textlink="">
      <xdr:nvSpPr>
        <xdr:cNvPr id="3988" name="Text Box 70">
          <a:extLst>
            <a:ext uri="{FF2B5EF4-FFF2-40B4-BE49-F238E27FC236}">
              <a16:creationId xmlns:a16="http://schemas.microsoft.com/office/drawing/2014/main" id="{6BF83E21-082D-4D05-9BF6-0A829D3C67E0}"/>
            </a:ext>
          </a:extLst>
        </xdr:cNvPr>
        <xdr:cNvSpPr txBox="1">
          <a:spLocks noChangeArrowheads="1"/>
        </xdr:cNvSpPr>
      </xdr:nvSpPr>
      <xdr:spPr bwMode="auto">
        <a:xfrm>
          <a:off x="3933825" y="28860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131</xdr:row>
      <xdr:rowOff>0</xdr:rowOff>
    </xdr:from>
    <xdr:ext cx="76200" cy="66675"/>
    <xdr:sp macro="" textlink="">
      <xdr:nvSpPr>
        <xdr:cNvPr id="3989" name="Text Box 71">
          <a:extLst>
            <a:ext uri="{FF2B5EF4-FFF2-40B4-BE49-F238E27FC236}">
              <a16:creationId xmlns:a16="http://schemas.microsoft.com/office/drawing/2014/main" id="{FDF40E5A-C311-49A6-B5D1-11EC2382D727}"/>
            </a:ext>
          </a:extLst>
        </xdr:cNvPr>
        <xdr:cNvSpPr txBox="1">
          <a:spLocks noChangeArrowheads="1"/>
        </xdr:cNvSpPr>
      </xdr:nvSpPr>
      <xdr:spPr bwMode="auto">
        <a:xfrm>
          <a:off x="3933825" y="28860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131</xdr:row>
      <xdr:rowOff>0</xdr:rowOff>
    </xdr:from>
    <xdr:ext cx="76200" cy="66675"/>
    <xdr:sp macro="" textlink="">
      <xdr:nvSpPr>
        <xdr:cNvPr id="3990" name="Text Box 72">
          <a:extLst>
            <a:ext uri="{FF2B5EF4-FFF2-40B4-BE49-F238E27FC236}">
              <a16:creationId xmlns:a16="http://schemas.microsoft.com/office/drawing/2014/main" id="{C2F6C7EF-A862-491E-A801-2B93A4A7647C}"/>
            </a:ext>
          </a:extLst>
        </xdr:cNvPr>
        <xdr:cNvSpPr txBox="1">
          <a:spLocks noChangeArrowheads="1"/>
        </xdr:cNvSpPr>
      </xdr:nvSpPr>
      <xdr:spPr bwMode="auto">
        <a:xfrm>
          <a:off x="3933825" y="28860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131</xdr:row>
      <xdr:rowOff>0</xdr:rowOff>
    </xdr:from>
    <xdr:ext cx="76200" cy="66675"/>
    <xdr:sp macro="" textlink="">
      <xdr:nvSpPr>
        <xdr:cNvPr id="3991" name="Text Box 73">
          <a:extLst>
            <a:ext uri="{FF2B5EF4-FFF2-40B4-BE49-F238E27FC236}">
              <a16:creationId xmlns:a16="http://schemas.microsoft.com/office/drawing/2014/main" id="{88FD83B3-6910-46AD-9C20-6C405EB00F60}"/>
            </a:ext>
          </a:extLst>
        </xdr:cNvPr>
        <xdr:cNvSpPr txBox="1">
          <a:spLocks noChangeArrowheads="1"/>
        </xdr:cNvSpPr>
      </xdr:nvSpPr>
      <xdr:spPr bwMode="auto">
        <a:xfrm>
          <a:off x="3933825" y="28860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131</xdr:row>
      <xdr:rowOff>0</xdr:rowOff>
    </xdr:from>
    <xdr:ext cx="76200" cy="28575"/>
    <xdr:sp macro="" textlink="">
      <xdr:nvSpPr>
        <xdr:cNvPr id="3992" name="Text Box 46">
          <a:extLst>
            <a:ext uri="{FF2B5EF4-FFF2-40B4-BE49-F238E27FC236}">
              <a16:creationId xmlns:a16="http://schemas.microsoft.com/office/drawing/2014/main" id="{66F05F75-087F-4303-88A6-089B326B3D02}"/>
            </a:ext>
          </a:extLst>
        </xdr:cNvPr>
        <xdr:cNvSpPr txBox="1">
          <a:spLocks noChangeArrowheads="1"/>
        </xdr:cNvSpPr>
      </xdr:nvSpPr>
      <xdr:spPr bwMode="auto">
        <a:xfrm>
          <a:off x="3933825" y="28860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131</xdr:row>
      <xdr:rowOff>0</xdr:rowOff>
    </xdr:from>
    <xdr:ext cx="76200" cy="28575"/>
    <xdr:sp macro="" textlink="">
      <xdr:nvSpPr>
        <xdr:cNvPr id="3993" name="Text Box 43">
          <a:extLst>
            <a:ext uri="{FF2B5EF4-FFF2-40B4-BE49-F238E27FC236}">
              <a16:creationId xmlns:a16="http://schemas.microsoft.com/office/drawing/2014/main" id="{BF035AAC-BA8F-4F9B-A6C1-56E4190F00FA}"/>
            </a:ext>
          </a:extLst>
        </xdr:cNvPr>
        <xdr:cNvSpPr txBox="1">
          <a:spLocks noChangeArrowheads="1"/>
        </xdr:cNvSpPr>
      </xdr:nvSpPr>
      <xdr:spPr bwMode="auto">
        <a:xfrm>
          <a:off x="3933825" y="28860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131</xdr:row>
      <xdr:rowOff>0</xdr:rowOff>
    </xdr:from>
    <xdr:ext cx="76200" cy="28575"/>
    <xdr:sp macro="" textlink="">
      <xdr:nvSpPr>
        <xdr:cNvPr id="3994" name="Text Box 46">
          <a:extLst>
            <a:ext uri="{FF2B5EF4-FFF2-40B4-BE49-F238E27FC236}">
              <a16:creationId xmlns:a16="http://schemas.microsoft.com/office/drawing/2014/main" id="{3B7F435A-8F61-4E53-B4F0-413103B3BBBE}"/>
            </a:ext>
          </a:extLst>
        </xdr:cNvPr>
        <xdr:cNvSpPr txBox="1">
          <a:spLocks noChangeArrowheads="1"/>
        </xdr:cNvSpPr>
      </xdr:nvSpPr>
      <xdr:spPr bwMode="auto">
        <a:xfrm>
          <a:off x="3933825" y="28860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131</xdr:row>
      <xdr:rowOff>0</xdr:rowOff>
    </xdr:from>
    <xdr:ext cx="76200" cy="28575"/>
    <xdr:sp macro="" textlink="">
      <xdr:nvSpPr>
        <xdr:cNvPr id="3995" name="Text Box 43">
          <a:extLst>
            <a:ext uri="{FF2B5EF4-FFF2-40B4-BE49-F238E27FC236}">
              <a16:creationId xmlns:a16="http://schemas.microsoft.com/office/drawing/2014/main" id="{24AC8FB8-D2BD-4338-9BE8-EA6002122802}"/>
            </a:ext>
          </a:extLst>
        </xdr:cNvPr>
        <xdr:cNvSpPr txBox="1">
          <a:spLocks noChangeArrowheads="1"/>
        </xdr:cNvSpPr>
      </xdr:nvSpPr>
      <xdr:spPr bwMode="auto">
        <a:xfrm>
          <a:off x="3933825" y="28860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131</xdr:row>
      <xdr:rowOff>0</xdr:rowOff>
    </xdr:from>
    <xdr:ext cx="76200" cy="66675"/>
    <xdr:sp macro="" textlink="">
      <xdr:nvSpPr>
        <xdr:cNvPr id="3996" name="Text Box 68">
          <a:extLst>
            <a:ext uri="{FF2B5EF4-FFF2-40B4-BE49-F238E27FC236}">
              <a16:creationId xmlns:a16="http://schemas.microsoft.com/office/drawing/2014/main" id="{9BD1D1AB-56F7-499F-8571-B4D91CB9CCFC}"/>
            </a:ext>
          </a:extLst>
        </xdr:cNvPr>
        <xdr:cNvSpPr txBox="1">
          <a:spLocks noChangeArrowheads="1"/>
        </xdr:cNvSpPr>
      </xdr:nvSpPr>
      <xdr:spPr bwMode="auto">
        <a:xfrm>
          <a:off x="3933825" y="28860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131</xdr:row>
      <xdr:rowOff>0</xdr:rowOff>
    </xdr:from>
    <xdr:ext cx="76200" cy="66675"/>
    <xdr:sp macro="" textlink="">
      <xdr:nvSpPr>
        <xdr:cNvPr id="3997" name="Text Box 69">
          <a:extLst>
            <a:ext uri="{FF2B5EF4-FFF2-40B4-BE49-F238E27FC236}">
              <a16:creationId xmlns:a16="http://schemas.microsoft.com/office/drawing/2014/main" id="{C44085F9-32C7-44F4-9F36-F6F047235994}"/>
            </a:ext>
          </a:extLst>
        </xdr:cNvPr>
        <xdr:cNvSpPr txBox="1">
          <a:spLocks noChangeArrowheads="1"/>
        </xdr:cNvSpPr>
      </xdr:nvSpPr>
      <xdr:spPr bwMode="auto">
        <a:xfrm>
          <a:off x="3933825" y="28860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131</xdr:row>
      <xdr:rowOff>0</xdr:rowOff>
    </xdr:from>
    <xdr:ext cx="76200" cy="66675"/>
    <xdr:sp macro="" textlink="">
      <xdr:nvSpPr>
        <xdr:cNvPr id="3998" name="Text Box 70">
          <a:extLst>
            <a:ext uri="{FF2B5EF4-FFF2-40B4-BE49-F238E27FC236}">
              <a16:creationId xmlns:a16="http://schemas.microsoft.com/office/drawing/2014/main" id="{823F491A-F826-4300-BF2C-C47E9915D629}"/>
            </a:ext>
          </a:extLst>
        </xdr:cNvPr>
        <xdr:cNvSpPr txBox="1">
          <a:spLocks noChangeArrowheads="1"/>
        </xdr:cNvSpPr>
      </xdr:nvSpPr>
      <xdr:spPr bwMode="auto">
        <a:xfrm>
          <a:off x="3933825" y="28860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131</xdr:row>
      <xdr:rowOff>0</xdr:rowOff>
    </xdr:from>
    <xdr:ext cx="76200" cy="66675"/>
    <xdr:sp macro="" textlink="">
      <xdr:nvSpPr>
        <xdr:cNvPr id="3999" name="Text Box 71">
          <a:extLst>
            <a:ext uri="{FF2B5EF4-FFF2-40B4-BE49-F238E27FC236}">
              <a16:creationId xmlns:a16="http://schemas.microsoft.com/office/drawing/2014/main" id="{7BEB3BB6-1A87-4202-9535-077944C12554}"/>
            </a:ext>
          </a:extLst>
        </xdr:cNvPr>
        <xdr:cNvSpPr txBox="1">
          <a:spLocks noChangeArrowheads="1"/>
        </xdr:cNvSpPr>
      </xdr:nvSpPr>
      <xdr:spPr bwMode="auto">
        <a:xfrm>
          <a:off x="3933825" y="28860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131</xdr:row>
      <xdr:rowOff>0</xdr:rowOff>
    </xdr:from>
    <xdr:ext cx="76200" cy="66675"/>
    <xdr:sp macro="" textlink="">
      <xdr:nvSpPr>
        <xdr:cNvPr id="4000" name="Text Box 72">
          <a:extLst>
            <a:ext uri="{FF2B5EF4-FFF2-40B4-BE49-F238E27FC236}">
              <a16:creationId xmlns:a16="http://schemas.microsoft.com/office/drawing/2014/main" id="{A1F737B6-5756-4A61-A503-FEB6A40992D9}"/>
            </a:ext>
          </a:extLst>
        </xdr:cNvPr>
        <xdr:cNvSpPr txBox="1">
          <a:spLocks noChangeArrowheads="1"/>
        </xdr:cNvSpPr>
      </xdr:nvSpPr>
      <xdr:spPr bwMode="auto">
        <a:xfrm>
          <a:off x="3933825" y="28860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131</xdr:row>
      <xdr:rowOff>0</xdr:rowOff>
    </xdr:from>
    <xdr:ext cx="76200" cy="66675"/>
    <xdr:sp macro="" textlink="">
      <xdr:nvSpPr>
        <xdr:cNvPr id="4001" name="Text Box 73">
          <a:extLst>
            <a:ext uri="{FF2B5EF4-FFF2-40B4-BE49-F238E27FC236}">
              <a16:creationId xmlns:a16="http://schemas.microsoft.com/office/drawing/2014/main" id="{E3ED1BF8-DDAB-43C8-8E8B-4BEE1B81DC2E}"/>
            </a:ext>
          </a:extLst>
        </xdr:cNvPr>
        <xdr:cNvSpPr txBox="1">
          <a:spLocks noChangeArrowheads="1"/>
        </xdr:cNvSpPr>
      </xdr:nvSpPr>
      <xdr:spPr bwMode="auto">
        <a:xfrm>
          <a:off x="3933825" y="28860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131</xdr:row>
      <xdr:rowOff>0</xdr:rowOff>
    </xdr:from>
    <xdr:ext cx="76200" cy="28575"/>
    <xdr:sp macro="" textlink="">
      <xdr:nvSpPr>
        <xdr:cNvPr id="4002" name="Text Box 46">
          <a:extLst>
            <a:ext uri="{FF2B5EF4-FFF2-40B4-BE49-F238E27FC236}">
              <a16:creationId xmlns:a16="http://schemas.microsoft.com/office/drawing/2014/main" id="{8B2CF755-67F3-4035-A678-5CEBE67DF6ED}"/>
            </a:ext>
          </a:extLst>
        </xdr:cNvPr>
        <xdr:cNvSpPr txBox="1">
          <a:spLocks noChangeArrowheads="1"/>
        </xdr:cNvSpPr>
      </xdr:nvSpPr>
      <xdr:spPr bwMode="auto">
        <a:xfrm>
          <a:off x="3933825" y="28860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131</xdr:row>
      <xdr:rowOff>0</xdr:rowOff>
    </xdr:from>
    <xdr:ext cx="76200" cy="28575"/>
    <xdr:sp macro="" textlink="">
      <xdr:nvSpPr>
        <xdr:cNvPr id="4003" name="Text Box 43">
          <a:extLst>
            <a:ext uri="{FF2B5EF4-FFF2-40B4-BE49-F238E27FC236}">
              <a16:creationId xmlns:a16="http://schemas.microsoft.com/office/drawing/2014/main" id="{74DA8538-D32E-4F8E-B6F7-782FB092DFD4}"/>
            </a:ext>
          </a:extLst>
        </xdr:cNvPr>
        <xdr:cNvSpPr txBox="1">
          <a:spLocks noChangeArrowheads="1"/>
        </xdr:cNvSpPr>
      </xdr:nvSpPr>
      <xdr:spPr bwMode="auto">
        <a:xfrm>
          <a:off x="3933825" y="28860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131</xdr:row>
      <xdr:rowOff>0</xdr:rowOff>
    </xdr:from>
    <xdr:ext cx="76200" cy="28575"/>
    <xdr:sp macro="" textlink="">
      <xdr:nvSpPr>
        <xdr:cNvPr id="4004" name="Text Box 46">
          <a:extLst>
            <a:ext uri="{FF2B5EF4-FFF2-40B4-BE49-F238E27FC236}">
              <a16:creationId xmlns:a16="http://schemas.microsoft.com/office/drawing/2014/main" id="{9A4916D6-9FA0-4597-84D5-CE5CAE1A9762}"/>
            </a:ext>
          </a:extLst>
        </xdr:cNvPr>
        <xdr:cNvSpPr txBox="1">
          <a:spLocks noChangeArrowheads="1"/>
        </xdr:cNvSpPr>
      </xdr:nvSpPr>
      <xdr:spPr bwMode="auto">
        <a:xfrm>
          <a:off x="3933825" y="28860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131</xdr:row>
      <xdr:rowOff>0</xdr:rowOff>
    </xdr:from>
    <xdr:ext cx="76200" cy="28575"/>
    <xdr:sp macro="" textlink="">
      <xdr:nvSpPr>
        <xdr:cNvPr id="4005" name="Text Box 43">
          <a:extLst>
            <a:ext uri="{FF2B5EF4-FFF2-40B4-BE49-F238E27FC236}">
              <a16:creationId xmlns:a16="http://schemas.microsoft.com/office/drawing/2014/main" id="{27C0C342-803E-42B1-8B4B-FC5D8DD7E9B3}"/>
            </a:ext>
          </a:extLst>
        </xdr:cNvPr>
        <xdr:cNvSpPr txBox="1">
          <a:spLocks noChangeArrowheads="1"/>
        </xdr:cNvSpPr>
      </xdr:nvSpPr>
      <xdr:spPr bwMode="auto">
        <a:xfrm>
          <a:off x="3933825" y="28860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131</xdr:row>
      <xdr:rowOff>0</xdr:rowOff>
    </xdr:from>
    <xdr:ext cx="76200" cy="47625"/>
    <xdr:sp macro="" textlink="">
      <xdr:nvSpPr>
        <xdr:cNvPr id="4006" name="Text Box 68">
          <a:extLst>
            <a:ext uri="{FF2B5EF4-FFF2-40B4-BE49-F238E27FC236}">
              <a16:creationId xmlns:a16="http://schemas.microsoft.com/office/drawing/2014/main" id="{20377F81-0A6F-4EA3-9C60-D2AB0575DEE7}"/>
            </a:ext>
          </a:extLst>
        </xdr:cNvPr>
        <xdr:cNvSpPr txBox="1">
          <a:spLocks noChangeArrowheads="1"/>
        </xdr:cNvSpPr>
      </xdr:nvSpPr>
      <xdr:spPr bwMode="auto">
        <a:xfrm>
          <a:off x="3933825" y="28860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131</xdr:row>
      <xdr:rowOff>0</xdr:rowOff>
    </xdr:from>
    <xdr:ext cx="76200" cy="47625"/>
    <xdr:sp macro="" textlink="">
      <xdr:nvSpPr>
        <xdr:cNvPr id="4007" name="Text Box 69">
          <a:extLst>
            <a:ext uri="{FF2B5EF4-FFF2-40B4-BE49-F238E27FC236}">
              <a16:creationId xmlns:a16="http://schemas.microsoft.com/office/drawing/2014/main" id="{6BD5173A-347A-4AC5-AB14-C31853ECF8DF}"/>
            </a:ext>
          </a:extLst>
        </xdr:cNvPr>
        <xdr:cNvSpPr txBox="1">
          <a:spLocks noChangeArrowheads="1"/>
        </xdr:cNvSpPr>
      </xdr:nvSpPr>
      <xdr:spPr bwMode="auto">
        <a:xfrm>
          <a:off x="3933825" y="28860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131</xdr:row>
      <xdr:rowOff>0</xdr:rowOff>
    </xdr:from>
    <xdr:ext cx="76200" cy="47625"/>
    <xdr:sp macro="" textlink="">
      <xdr:nvSpPr>
        <xdr:cNvPr id="4008" name="Text Box 70">
          <a:extLst>
            <a:ext uri="{FF2B5EF4-FFF2-40B4-BE49-F238E27FC236}">
              <a16:creationId xmlns:a16="http://schemas.microsoft.com/office/drawing/2014/main" id="{00F7EE65-8F55-4454-B3F0-87A8CE1BE65A}"/>
            </a:ext>
          </a:extLst>
        </xdr:cNvPr>
        <xdr:cNvSpPr txBox="1">
          <a:spLocks noChangeArrowheads="1"/>
        </xdr:cNvSpPr>
      </xdr:nvSpPr>
      <xdr:spPr bwMode="auto">
        <a:xfrm>
          <a:off x="3933825" y="28860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131</xdr:row>
      <xdr:rowOff>0</xdr:rowOff>
    </xdr:from>
    <xdr:ext cx="76200" cy="47625"/>
    <xdr:sp macro="" textlink="">
      <xdr:nvSpPr>
        <xdr:cNvPr id="4009" name="Text Box 71">
          <a:extLst>
            <a:ext uri="{FF2B5EF4-FFF2-40B4-BE49-F238E27FC236}">
              <a16:creationId xmlns:a16="http://schemas.microsoft.com/office/drawing/2014/main" id="{53F76263-C66C-4AA2-A1C6-600E9B40A16C}"/>
            </a:ext>
          </a:extLst>
        </xdr:cNvPr>
        <xdr:cNvSpPr txBox="1">
          <a:spLocks noChangeArrowheads="1"/>
        </xdr:cNvSpPr>
      </xdr:nvSpPr>
      <xdr:spPr bwMode="auto">
        <a:xfrm>
          <a:off x="3933825" y="28860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131</xdr:row>
      <xdr:rowOff>0</xdr:rowOff>
    </xdr:from>
    <xdr:ext cx="76200" cy="47625"/>
    <xdr:sp macro="" textlink="">
      <xdr:nvSpPr>
        <xdr:cNvPr id="4010" name="Text Box 72">
          <a:extLst>
            <a:ext uri="{FF2B5EF4-FFF2-40B4-BE49-F238E27FC236}">
              <a16:creationId xmlns:a16="http://schemas.microsoft.com/office/drawing/2014/main" id="{1DB8B7E4-B530-4B4E-BE34-4D4D5C6BCE67}"/>
            </a:ext>
          </a:extLst>
        </xdr:cNvPr>
        <xdr:cNvSpPr txBox="1">
          <a:spLocks noChangeArrowheads="1"/>
        </xdr:cNvSpPr>
      </xdr:nvSpPr>
      <xdr:spPr bwMode="auto">
        <a:xfrm>
          <a:off x="3933825" y="28860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131</xdr:row>
      <xdr:rowOff>0</xdr:rowOff>
    </xdr:from>
    <xdr:ext cx="76200" cy="47625"/>
    <xdr:sp macro="" textlink="">
      <xdr:nvSpPr>
        <xdr:cNvPr id="4011" name="Text Box 73">
          <a:extLst>
            <a:ext uri="{FF2B5EF4-FFF2-40B4-BE49-F238E27FC236}">
              <a16:creationId xmlns:a16="http://schemas.microsoft.com/office/drawing/2014/main" id="{E1BBE113-8265-4850-9DD3-B3EBF93E59CF}"/>
            </a:ext>
          </a:extLst>
        </xdr:cNvPr>
        <xdr:cNvSpPr txBox="1">
          <a:spLocks noChangeArrowheads="1"/>
        </xdr:cNvSpPr>
      </xdr:nvSpPr>
      <xdr:spPr bwMode="auto">
        <a:xfrm>
          <a:off x="3933825" y="28860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131</xdr:row>
      <xdr:rowOff>0</xdr:rowOff>
    </xdr:from>
    <xdr:ext cx="76200" cy="28575"/>
    <xdr:sp macro="" textlink="">
      <xdr:nvSpPr>
        <xdr:cNvPr id="4012" name="Text Box 46">
          <a:extLst>
            <a:ext uri="{FF2B5EF4-FFF2-40B4-BE49-F238E27FC236}">
              <a16:creationId xmlns:a16="http://schemas.microsoft.com/office/drawing/2014/main" id="{D8561341-B818-48A1-80F0-DC112079BA40}"/>
            </a:ext>
          </a:extLst>
        </xdr:cNvPr>
        <xdr:cNvSpPr txBox="1">
          <a:spLocks noChangeArrowheads="1"/>
        </xdr:cNvSpPr>
      </xdr:nvSpPr>
      <xdr:spPr bwMode="auto">
        <a:xfrm>
          <a:off x="3933825" y="28860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131</xdr:row>
      <xdr:rowOff>0</xdr:rowOff>
    </xdr:from>
    <xdr:ext cx="76200" cy="28575"/>
    <xdr:sp macro="" textlink="">
      <xdr:nvSpPr>
        <xdr:cNvPr id="4013" name="Text Box 43">
          <a:extLst>
            <a:ext uri="{FF2B5EF4-FFF2-40B4-BE49-F238E27FC236}">
              <a16:creationId xmlns:a16="http://schemas.microsoft.com/office/drawing/2014/main" id="{DFB3DB22-97A8-4560-825A-3726DD88E50D}"/>
            </a:ext>
          </a:extLst>
        </xdr:cNvPr>
        <xdr:cNvSpPr txBox="1">
          <a:spLocks noChangeArrowheads="1"/>
        </xdr:cNvSpPr>
      </xdr:nvSpPr>
      <xdr:spPr bwMode="auto">
        <a:xfrm>
          <a:off x="3933825" y="28860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131</xdr:row>
      <xdr:rowOff>0</xdr:rowOff>
    </xdr:from>
    <xdr:ext cx="76200" cy="28575"/>
    <xdr:sp macro="" textlink="">
      <xdr:nvSpPr>
        <xdr:cNvPr id="4014" name="Text Box 46">
          <a:extLst>
            <a:ext uri="{FF2B5EF4-FFF2-40B4-BE49-F238E27FC236}">
              <a16:creationId xmlns:a16="http://schemas.microsoft.com/office/drawing/2014/main" id="{0444859B-EE31-4F85-A3D3-D485FE3A4233}"/>
            </a:ext>
          </a:extLst>
        </xdr:cNvPr>
        <xdr:cNvSpPr txBox="1">
          <a:spLocks noChangeArrowheads="1"/>
        </xdr:cNvSpPr>
      </xdr:nvSpPr>
      <xdr:spPr bwMode="auto">
        <a:xfrm>
          <a:off x="3933825" y="28860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131</xdr:row>
      <xdr:rowOff>0</xdr:rowOff>
    </xdr:from>
    <xdr:ext cx="76200" cy="28575"/>
    <xdr:sp macro="" textlink="">
      <xdr:nvSpPr>
        <xdr:cNvPr id="4015" name="Text Box 43">
          <a:extLst>
            <a:ext uri="{FF2B5EF4-FFF2-40B4-BE49-F238E27FC236}">
              <a16:creationId xmlns:a16="http://schemas.microsoft.com/office/drawing/2014/main" id="{CCC12573-03AD-435F-AFDF-DA1525221D8F}"/>
            </a:ext>
          </a:extLst>
        </xdr:cNvPr>
        <xdr:cNvSpPr txBox="1">
          <a:spLocks noChangeArrowheads="1"/>
        </xdr:cNvSpPr>
      </xdr:nvSpPr>
      <xdr:spPr bwMode="auto">
        <a:xfrm>
          <a:off x="3933825" y="28860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131</xdr:row>
      <xdr:rowOff>0</xdr:rowOff>
    </xdr:from>
    <xdr:ext cx="0" cy="171450"/>
    <xdr:sp macro="" textlink="">
      <xdr:nvSpPr>
        <xdr:cNvPr id="4016" name="Text Box 10">
          <a:extLst>
            <a:ext uri="{FF2B5EF4-FFF2-40B4-BE49-F238E27FC236}">
              <a16:creationId xmlns:a16="http://schemas.microsoft.com/office/drawing/2014/main" id="{72EE2953-F12C-4C3B-84BA-5BD6A013D9F6}"/>
            </a:ext>
          </a:extLst>
        </xdr:cNvPr>
        <xdr:cNvSpPr txBox="1">
          <a:spLocks noChangeArrowheads="1"/>
        </xdr:cNvSpPr>
      </xdr:nvSpPr>
      <xdr:spPr bwMode="auto">
        <a:xfrm>
          <a:off x="1057275" y="288607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131</xdr:row>
      <xdr:rowOff>0</xdr:rowOff>
    </xdr:from>
    <xdr:ext cx="76200" cy="171450"/>
    <xdr:sp macro="" textlink="">
      <xdr:nvSpPr>
        <xdr:cNvPr id="4017" name="Text Box 65">
          <a:extLst>
            <a:ext uri="{FF2B5EF4-FFF2-40B4-BE49-F238E27FC236}">
              <a16:creationId xmlns:a16="http://schemas.microsoft.com/office/drawing/2014/main" id="{4A16AD39-7278-44B2-978B-DFB576CB3887}"/>
            </a:ext>
          </a:extLst>
        </xdr:cNvPr>
        <xdr:cNvSpPr txBox="1">
          <a:spLocks noChangeArrowheads="1"/>
        </xdr:cNvSpPr>
      </xdr:nvSpPr>
      <xdr:spPr bwMode="auto">
        <a:xfrm>
          <a:off x="3933825" y="288607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131</xdr:row>
      <xdr:rowOff>0</xdr:rowOff>
    </xdr:from>
    <xdr:ext cx="76200" cy="171450"/>
    <xdr:sp macro="" textlink="">
      <xdr:nvSpPr>
        <xdr:cNvPr id="4018" name="Text Box 91">
          <a:extLst>
            <a:ext uri="{FF2B5EF4-FFF2-40B4-BE49-F238E27FC236}">
              <a16:creationId xmlns:a16="http://schemas.microsoft.com/office/drawing/2014/main" id="{E099DE9E-4D59-4E15-AB0F-CA5AB72D5FD1}"/>
            </a:ext>
          </a:extLst>
        </xdr:cNvPr>
        <xdr:cNvSpPr txBox="1">
          <a:spLocks noChangeArrowheads="1"/>
        </xdr:cNvSpPr>
      </xdr:nvSpPr>
      <xdr:spPr bwMode="auto">
        <a:xfrm>
          <a:off x="3933825" y="288607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131</xdr:row>
      <xdr:rowOff>0</xdr:rowOff>
    </xdr:from>
    <xdr:ext cx="76200" cy="171450"/>
    <xdr:sp macro="" textlink="">
      <xdr:nvSpPr>
        <xdr:cNvPr id="4019" name="Text Box 65">
          <a:extLst>
            <a:ext uri="{FF2B5EF4-FFF2-40B4-BE49-F238E27FC236}">
              <a16:creationId xmlns:a16="http://schemas.microsoft.com/office/drawing/2014/main" id="{F7DDECD5-AFA6-412E-9F73-DC0E8D603301}"/>
            </a:ext>
          </a:extLst>
        </xdr:cNvPr>
        <xdr:cNvSpPr txBox="1">
          <a:spLocks noChangeArrowheads="1"/>
        </xdr:cNvSpPr>
      </xdr:nvSpPr>
      <xdr:spPr bwMode="auto">
        <a:xfrm>
          <a:off x="3933825" y="288607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131</xdr:row>
      <xdr:rowOff>0</xdr:rowOff>
    </xdr:from>
    <xdr:ext cx="76200" cy="171450"/>
    <xdr:sp macro="" textlink="">
      <xdr:nvSpPr>
        <xdr:cNvPr id="4020" name="Text Box 46">
          <a:extLst>
            <a:ext uri="{FF2B5EF4-FFF2-40B4-BE49-F238E27FC236}">
              <a16:creationId xmlns:a16="http://schemas.microsoft.com/office/drawing/2014/main" id="{6B8C527E-46F1-42E0-93EE-DDE42E7A4B69}"/>
            </a:ext>
          </a:extLst>
        </xdr:cNvPr>
        <xdr:cNvSpPr txBox="1">
          <a:spLocks noChangeArrowheads="1"/>
        </xdr:cNvSpPr>
      </xdr:nvSpPr>
      <xdr:spPr bwMode="auto">
        <a:xfrm>
          <a:off x="4676775" y="288607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131</xdr:row>
      <xdr:rowOff>0</xdr:rowOff>
    </xdr:from>
    <xdr:ext cx="76200" cy="171450"/>
    <xdr:sp macro="" textlink="">
      <xdr:nvSpPr>
        <xdr:cNvPr id="4021" name="Text Box 43">
          <a:extLst>
            <a:ext uri="{FF2B5EF4-FFF2-40B4-BE49-F238E27FC236}">
              <a16:creationId xmlns:a16="http://schemas.microsoft.com/office/drawing/2014/main" id="{E7A66148-6C13-49B2-9A87-12B9DC25F150}"/>
            </a:ext>
          </a:extLst>
        </xdr:cNvPr>
        <xdr:cNvSpPr txBox="1">
          <a:spLocks noChangeArrowheads="1"/>
        </xdr:cNvSpPr>
      </xdr:nvSpPr>
      <xdr:spPr bwMode="auto">
        <a:xfrm>
          <a:off x="4676775" y="288607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131</xdr:row>
      <xdr:rowOff>0</xdr:rowOff>
    </xdr:from>
    <xdr:ext cx="76200" cy="66675"/>
    <xdr:sp macro="" textlink="">
      <xdr:nvSpPr>
        <xdr:cNvPr id="4022" name="Text Box 68">
          <a:extLst>
            <a:ext uri="{FF2B5EF4-FFF2-40B4-BE49-F238E27FC236}">
              <a16:creationId xmlns:a16="http://schemas.microsoft.com/office/drawing/2014/main" id="{9F157D86-6CD5-448D-9CC9-1A5A346D5636}"/>
            </a:ext>
          </a:extLst>
        </xdr:cNvPr>
        <xdr:cNvSpPr txBox="1">
          <a:spLocks noChangeArrowheads="1"/>
        </xdr:cNvSpPr>
      </xdr:nvSpPr>
      <xdr:spPr bwMode="auto">
        <a:xfrm>
          <a:off x="3933825" y="28860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131</xdr:row>
      <xdr:rowOff>0</xdr:rowOff>
    </xdr:from>
    <xdr:ext cx="76200" cy="66675"/>
    <xdr:sp macro="" textlink="">
      <xdr:nvSpPr>
        <xdr:cNvPr id="4023" name="Text Box 69">
          <a:extLst>
            <a:ext uri="{FF2B5EF4-FFF2-40B4-BE49-F238E27FC236}">
              <a16:creationId xmlns:a16="http://schemas.microsoft.com/office/drawing/2014/main" id="{082EB710-95F2-4386-A97F-165F173E13A2}"/>
            </a:ext>
          </a:extLst>
        </xdr:cNvPr>
        <xdr:cNvSpPr txBox="1">
          <a:spLocks noChangeArrowheads="1"/>
        </xdr:cNvSpPr>
      </xdr:nvSpPr>
      <xdr:spPr bwMode="auto">
        <a:xfrm>
          <a:off x="3933825" y="28860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131</xdr:row>
      <xdr:rowOff>0</xdr:rowOff>
    </xdr:from>
    <xdr:ext cx="76200" cy="66675"/>
    <xdr:sp macro="" textlink="">
      <xdr:nvSpPr>
        <xdr:cNvPr id="4024" name="Text Box 70">
          <a:extLst>
            <a:ext uri="{FF2B5EF4-FFF2-40B4-BE49-F238E27FC236}">
              <a16:creationId xmlns:a16="http://schemas.microsoft.com/office/drawing/2014/main" id="{00B12F99-7D52-4C76-B84C-469C77DDA194}"/>
            </a:ext>
          </a:extLst>
        </xdr:cNvPr>
        <xdr:cNvSpPr txBox="1">
          <a:spLocks noChangeArrowheads="1"/>
        </xdr:cNvSpPr>
      </xdr:nvSpPr>
      <xdr:spPr bwMode="auto">
        <a:xfrm>
          <a:off x="3933825" y="28860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131</xdr:row>
      <xdr:rowOff>0</xdr:rowOff>
    </xdr:from>
    <xdr:ext cx="76200" cy="66675"/>
    <xdr:sp macro="" textlink="">
      <xdr:nvSpPr>
        <xdr:cNvPr id="4025" name="Text Box 71">
          <a:extLst>
            <a:ext uri="{FF2B5EF4-FFF2-40B4-BE49-F238E27FC236}">
              <a16:creationId xmlns:a16="http://schemas.microsoft.com/office/drawing/2014/main" id="{A6CD0369-51E0-4CD7-9019-EDA30FA4C398}"/>
            </a:ext>
          </a:extLst>
        </xdr:cNvPr>
        <xdr:cNvSpPr txBox="1">
          <a:spLocks noChangeArrowheads="1"/>
        </xdr:cNvSpPr>
      </xdr:nvSpPr>
      <xdr:spPr bwMode="auto">
        <a:xfrm>
          <a:off x="3933825" y="28860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131</xdr:row>
      <xdr:rowOff>0</xdr:rowOff>
    </xdr:from>
    <xdr:ext cx="76200" cy="66675"/>
    <xdr:sp macro="" textlink="">
      <xdr:nvSpPr>
        <xdr:cNvPr id="4026" name="Text Box 72">
          <a:extLst>
            <a:ext uri="{FF2B5EF4-FFF2-40B4-BE49-F238E27FC236}">
              <a16:creationId xmlns:a16="http://schemas.microsoft.com/office/drawing/2014/main" id="{8D35D5CE-9950-4A8A-9D2D-76403205D3DF}"/>
            </a:ext>
          </a:extLst>
        </xdr:cNvPr>
        <xdr:cNvSpPr txBox="1">
          <a:spLocks noChangeArrowheads="1"/>
        </xdr:cNvSpPr>
      </xdr:nvSpPr>
      <xdr:spPr bwMode="auto">
        <a:xfrm>
          <a:off x="3933825" y="28860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131</xdr:row>
      <xdr:rowOff>0</xdr:rowOff>
    </xdr:from>
    <xdr:ext cx="76200" cy="66675"/>
    <xdr:sp macro="" textlink="">
      <xdr:nvSpPr>
        <xdr:cNvPr id="4027" name="Text Box 73">
          <a:extLst>
            <a:ext uri="{FF2B5EF4-FFF2-40B4-BE49-F238E27FC236}">
              <a16:creationId xmlns:a16="http://schemas.microsoft.com/office/drawing/2014/main" id="{29EC6EA0-BD2D-49D7-A595-2911D5B80BE8}"/>
            </a:ext>
          </a:extLst>
        </xdr:cNvPr>
        <xdr:cNvSpPr txBox="1">
          <a:spLocks noChangeArrowheads="1"/>
        </xdr:cNvSpPr>
      </xdr:nvSpPr>
      <xdr:spPr bwMode="auto">
        <a:xfrm>
          <a:off x="3933825" y="28860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131</xdr:row>
      <xdr:rowOff>0</xdr:rowOff>
    </xdr:from>
    <xdr:ext cx="76200" cy="28575"/>
    <xdr:sp macro="" textlink="">
      <xdr:nvSpPr>
        <xdr:cNvPr id="4028" name="Text Box 46">
          <a:extLst>
            <a:ext uri="{FF2B5EF4-FFF2-40B4-BE49-F238E27FC236}">
              <a16:creationId xmlns:a16="http://schemas.microsoft.com/office/drawing/2014/main" id="{E5310467-9838-4BE3-8CE4-C2EBAFBF5152}"/>
            </a:ext>
          </a:extLst>
        </xdr:cNvPr>
        <xdr:cNvSpPr txBox="1">
          <a:spLocks noChangeArrowheads="1"/>
        </xdr:cNvSpPr>
      </xdr:nvSpPr>
      <xdr:spPr bwMode="auto">
        <a:xfrm>
          <a:off x="3933825" y="28860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131</xdr:row>
      <xdr:rowOff>0</xdr:rowOff>
    </xdr:from>
    <xdr:ext cx="76200" cy="28575"/>
    <xdr:sp macro="" textlink="">
      <xdr:nvSpPr>
        <xdr:cNvPr id="4029" name="Text Box 43">
          <a:extLst>
            <a:ext uri="{FF2B5EF4-FFF2-40B4-BE49-F238E27FC236}">
              <a16:creationId xmlns:a16="http://schemas.microsoft.com/office/drawing/2014/main" id="{6FAE43DD-1958-4941-A354-4C84414A35E0}"/>
            </a:ext>
          </a:extLst>
        </xdr:cNvPr>
        <xdr:cNvSpPr txBox="1">
          <a:spLocks noChangeArrowheads="1"/>
        </xdr:cNvSpPr>
      </xdr:nvSpPr>
      <xdr:spPr bwMode="auto">
        <a:xfrm>
          <a:off x="3933825" y="28860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131</xdr:row>
      <xdr:rowOff>0</xdr:rowOff>
    </xdr:from>
    <xdr:ext cx="76200" cy="28575"/>
    <xdr:sp macro="" textlink="">
      <xdr:nvSpPr>
        <xdr:cNvPr id="4030" name="Text Box 46">
          <a:extLst>
            <a:ext uri="{FF2B5EF4-FFF2-40B4-BE49-F238E27FC236}">
              <a16:creationId xmlns:a16="http://schemas.microsoft.com/office/drawing/2014/main" id="{365D9AC7-E37B-4519-AB04-769CB5BF48F7}"/>
            </a:ext>
          </a:extLst>
        </xdr:cNvPr>
        <xdr:cNvSpPr txBox="1">
          <a:spLocks noChangeArrowheads="1"/>
        </xdr:cNvSpPr>
      </xdr:nvSpPr>
      <xdr:spPr bwMode="auto">
        <a:xfrm>
          <a:off x="3933825" y="28860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131</xdr:row>
      <xdr:rowOff>0</xdr:rowOff>
    </xdr:from>
    <xdr:ext cx="76200" cy="28575"/>
    <xdr:sp macro="" textlink="">
      <xdr:nvSpPr>
        <xdr:cNvPr id="4031" name="Text Box 43">
          <a:extLst>
            <a:ext uri="{FF2B5EF4-FFF2-40B4-BE49-F238E27FC236}">
              <a16:creationId xmlns:a16="http://schemas.microsoft.com/office/drawing/2014/main" id="{ED12194C-74FE-4084-83E1-95645EC01088}"/>
            </a:ext>
          </a:extLst>
        </xdr:cNvPr>
        <xdr:cNvSpPr txBox="1">
          <a:spLocks noChangeArrowheads="1"/>
        </xdr:cNvSpPr>
      </xdr:nvSpPr>
      <xdr:spPr bwMode="auto">
        <a:xfrm>
          <a:off x="3933825" y="28860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131</xdr:row>
      <xdr:rowOff>0</xdr:rowOff>
    </xdr:from>
    <xdr:ext cx="76200" cy="66675"/>
    <xdr:sp macro="" textlink="">
      <xdr:nvSpPr>
        <xdr:cNvPr id="4032" name="Text Box 68">
          <a:extLst>
            <a:ext uri="{FF2B5EF4-FFF2-40B4-BE49-F238E27FC236}">
              <a16:creationId xmlns:a16="http://schemas.microsoft.com/office/drawing/2014/main" id="{EE7E1B78-E710-4D99-A84B-00ACB196F202}"/>
            </a:ext>
          </a:extLst>
        </xdr:cNvPr>
        <xdr:cNvSpPr txBox="1">
          <a:spLocks noChangeArrowheads="1"/>
        </xdr:cNvSpPr>
      </xdr:nvSpPr>
      <xdr:spPr bwMode="auto">
        <a:xfrm>
          <a:off x="3933825" y="28860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131</xdr:row>
      <xdr:rowOff>0</xdr:rowOff>
    </xdr:from>
    <xdr:ext cx="76200" cy="66675"/>
    <xdr:sp macro="" textlink="">
      <xdr:nvSpPr>
        <xdr:cNvPr id="4033" name="Text Box 69">
          <a:extLst>
            <a:ext uri="{FF2B5EF4-FFF2-40B4-BE49-F238E27FC236}">
              <a16:creationId xmlns:a16="http://schemas.microsoft.com/office/drawing/2014/main" id="{306A46B2-A605-4B0E-8DCF-3C0F04C49CD6}"/>
            </a:ext>
          </a:extLst>
        </xdr:cNvPr>
        <xdr:cNvSpPr txBox="1">
          <a:spLocks noChangeArrowheads="1"/>
        </xdr:cNvSpPr>
      </xdr:nvSpPr>
      <xdr:spPr bwMode="auto">
        <a:xfrm>
          <a:off x="3933825" y="28860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131</xdr:row>
      <xdr:rowOff>0</xdr:rowOff>
    </xdr:from>
    <xdr:ext cx="76200" cy="66675"/>
    <xdr:sp macro="" textlink="">
      <xdr:nvSpPr>
        <xdr:cNvPr id="4034" name="Text Box 70">
          <a:extLst>
            <a:ext uri="{FF2B5EF4-FFF2-40B4-BE49-F238E27FC236}">
              <a16:creationId xmlns:a16="http://schemas.microsoft.com/office/drawing/2014/main" id="{4985735B-8B52-4CAD-9827-EBBA1F27E937}"/>
            </a:ext>
          </a:extLst>
        </xdr:cNvPr>
        <xdr:cNvSpPr txBox="1">
          <a:spLocks noChangeArrowheads="1"/>
        </xdr:cNvSpPr>
      </xdr:nvSpPr>
      <xdr:spPr bwMode="auto">
        <a:xfrm>
          <a:off x="3933825" y="28860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131</xdr:row>
      <xdr:rowOff>0</xdr:rowOff>
    </xdr:from>
    <xdr:ext cx="76200" cy="66675"/>
    <xdr:sp macro="" textlink="">
      <xdr:nvSpPr>
        <xdr:cNvPr id="4035" name="Text Box 71">
          <a:extLst>
            <a:ext uri="{FF2B5EF4-FFF2-40B4-BE49-F238E27FC236}">
              <a16:creationId xmlns:a16="http://schemas.microsoft.com/office/drawing/2014/main" id="{D262DF57-BB05-4F7D-8630-499D849E9CBB}"/>
            </a:ext>
          </a:extLst>
        </xdr:cNvPr>
        <xdr:cNvSpPr txBox="1">
          <a:spLocks noChangeArrowheads="1"/>
        </xdr:cNvSpPr>
      </xdr:nvSpPr>
      <xdr:spPr bwMode="auto">
        <a:xfrm>
          <a:off x="3933825" y="28860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131</xdr:row>
      <xdr:rowOff>0</xdr:rowOff>
    </xdr:from>
    <xdr:ext cx="76200" cy="66675"/>
    <xdr:sp macro="" textlink="">
      <xdr:nvSpPr>
        <xdr:cNvPr id="4036" name="Text Box 72">
          <a:extLst>
            <a:ext uri="{FF2B5EF4-FFF2-40B4-BE49-F238E27FC236}">
              <a16:creationId xmlns:a16="http://schemas.microsoft.com/office/drawing/2014/main" id="{CC2C95BE-AD80-4C2E-9D6F-A55477A6B554}"/>
            </a:ext>
          </a:extLst>
        </xdr:cNvPr>
        <xdr:cNvSpPr txBox="1">
          <a:spLocks noChangeArrowheads="1"/>
        </xdr:cNvSpPr>
      </xdr:nvSpPr>
      <xdr:spPr bwMode="auto">
        <a:xfrm>
          <a:off x="3933825" y="28860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131</xdr:row>
      <xdr:rowOff>0</xdr:rowOff>
    </xdr:from>
    <xdr:ext cx="76200" cy="66675"/>
    <xdr:sp macro="" textlink="">
      <xdr:nvSpPr>
        <xdr:cNvPr id="4037" name="Text Box 73">
          <a:extLst>
            <a:ext uri="{FF2B5EF4-FFF2-40B4-BE49-F238E27FC236}">
              <a16:creationId xmlns:a16="http://schemas.microsoft.com/office/drawing/2014/main" id="{75F4A384-C7C4-4964-BA1C-2166E638755A}"/>
            </a:ext>
          </a:extLst>
        </xdr:cNvPr>
        <xdr:cNvSpPr txBox="1">
          <a:spLocks noChangeArrowheads="1"/>
        </xdr:cNvSpPr>
      </xdr:nvSpPr>
      <xdr:spPr bwMode="auto">
        <a:xfrm>
          <a:off x="3933825" y="28860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131</xdr:row>
      <xdr:rowOff>0</xdr:rowOff>
    </xdr:from>
    <xdr:ext cx="76200" cy="28575"/>
    <xdr:sp macro="" textlink="">
      <xdr:nvSpPr>
        <xdr:cNvPr id="4038" name="Text Box 46">
          <a:extLst>
            <a:ext uri="{FF2B5EF4-FFF2-40B4-BE49-F238E27FC236}">
              <a16:creationId xmlns:a16="http://schemas.microsoft.com/office/drawing/2014/main" id="{2C5DF466-3839-467B-AA2F-FD0528E05B1E}"/>
            </a:ext>
          </a:extLst>
        </xdr:cNvPr>
        <xdr:cNvSpPr txBox="1">
          <a:spLocks noChangeArrowheads="1"/>
        </xdr:cNvSpPr>
      </xdr:nvSpPr>
      <xdr:spPr bwMode="auto">
        <a:xfrm>
          <a:off x="3933825" y="28860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131</xdr:row>
      <xdr:rowOff>0</xdr:rowOff>
    </xdr:from>
    <xdr:ext cx="76200" cy="28575"/>
    <xdr:sp macro="" textlink="">
      <xdr:nvSpPr>
        <xdr:cNvPr id="4039" name="Text Box 43">
          <a:extLst>
            <a:ext uri="{FF2B5EF4-FFF2-40B4-BE49-F238E27FC236}">
              <a16:creationId xmlns:a16="http://schemas.microsoft.com/office/drawing/2014/main" id="{5DC06F8B-32CD-428C-A2E8-C79CA812E21E}"/>
            </a:ext>
          </a:extLst>
        </xdr:cNvPr>
        <xdr:cNvSpPr txBox="1">
          <a:spLocks noChangeArrowheads="1"/>
        </xdr:cNvSpPr>
      </xdr:nvSpPr>
      <xdr:spPr bwMode="auto">
        <a:xfrm>
          <a:off x="3933825" y="28860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131</xdr:row>
      <xdr:rowOff>0</xdr:rowOff>
    </xdr:from>
    <xdr:ext cx="76200" cy="28575"/>
    <xdr:sp macro="" textlink="">
      <xdr:nvSpPr>
        <xdr:cNvPr id="4040" name="Text Box 46">
          <a:extLst>
            <a:ext uri="{FF2B5EF4-FFF2-40B4-BE49-F238E27FC236}">
              <a16:creationId xmlns:a16="http://schemas.microsoft.com/office/drawing/2014/main" id="{833DB93B-C964-47C7-81D3-20F0380C6A7B}"/>
            </a:ext>
          </a:extLst>
        </xdr:cNvPr>
        <xdr:cNvSpPr txBox="1">
          <a:spLocks noChangeArrowheads="1"/>
        </xdr:cNvSpPr>
      </xdr:nvSpPr>
      <xdr:spPr bwMode="auto">
        <a:xfrm>
          <a:off x="3933825" y="28860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131</xdr:row>
      <xdr:rowOff>0</xdr:rowOff>
    </xdr:from>
    <xdr:ext cx="76200" cy="28575"/>
    <xdr:sp macro="" textlink="">
      <xdr:nvSpPr>
        <xdr:cNvPr id="4041" name="Text Box 43">
          <a:extLst>
            <a:ext uri="{FF2B5EF4-FFF2-40B4-BE49-F238E27FC236}">
              <a16:creationId xmlns:a16="http://schemas.microsoft.com/office/drawing/2014/main" id="{170E2BB6-0D17-448C-8111-33AD4C6DECD4}"/>
            </a:ext>
          </a:extLst>
        </xdr:cNvPr>
        <xdr:cNvSpPr txBox="1">
          <a:spLocks noChangeArrowheads="1"/>
        </xdr:cNvSpPr>
      </xdr:nvSpPr>
      <xdr:spPr bwMode="auto">
        <a:xfrm>
          <a:off x="3933825" y="28860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47625"/>
    <xdr:sp macro="" textlink="">
      <xdr:nvSpPr>
        <xdr:cNvPr id="4042" name="Text Box 68">
          <a:extLst>
            <a:ext uri="{FF2B5EF4-FFF2-40B4-BE49-F238E27FC236}">
              <a16:creationId xmlns:a16="http://schemas.microsoft.com/office/drawing/2014/main" id="{1648D275-E5DB-47B5-AE26-49F2FCCBE6A2}"/>
            </a:ext>
          </a:extLst>
        </xdr:cNvPr>
        <xdr:cNvSpPr txBox="1">
          <a:spLocks noChangeArrowheads="1"/>
        </xdr:cNvSpPr>
      </xdr:nvSpPr>
      <xdr:spPr bwMode="auto">
        <a:xfrm>
          <a:off x="3933825" y="30489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47625"/>
    <xdr:sp macro="" textlink="">
      <xdr:nvSpPr>
        <xdr:cNvPr id="4043" name="Text Box 69">
          <a:extLst>
            <a:ext uri="{FF2B5EF4-FFF2-40B4-BE49-F238E27FC236}">
              <a16:creationId xmlns:a16="http://schemas.microsoft.com/office/drawing/2014/main" id="{41DB8C20-1CB5-4349-8B2D-B9B09ABE7ACD}"/>
            </a:ext>
          </a:extLst>
        </xdr:cNvPr>
        <xdr:cNvSpPr txBox="1">
          <a:spLocks noChangeArrowheads="1"/>
        </xdr:cNvSpPr>
      </xdr:nvSpPr>
      <xdr:spPr bwMode="auto">
        <a:xfrm>
          <a:off x="3933825" y="30489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47625"/>
    <xdr:sp macro="" textlink="">
      <xdr:nvSpPr>
        <xdr:cNvPr id="4044" name="Text Box 70">
          <a:extLst>
            <a:ext uri="{FF2B5EF4-FFF2-40B4-BE49-F238E27FC236}">
              <a16:creationId xmlns:a16="http://schemas.microsoft.com/office/drawing/2014/main" id="{8F865F35-2507-4E01-B0D1-E4F2B8FE832F}"/>
            </a:ext>
          </a:extLst>
        </xdr:cNvPr>
        <xdr:cNvSpPr txBox="1">
          <a:spLocks noChangeArrowheads="1"/>
        </xdr:cNvSpPr>
      </xdr:nvSpPr>
      <xdr:spPr bwMode="auto">
        <a:xfrm>
          <a:off x="3933825" y="30489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47625"/>
    <xdr:sp macro="" textlink="">
      <xdr:nvSpPr>
        <xdr:cNvPr id="4045" name="Text Box 71">
          <a:extLst>
            <a:ext uri="{FF2B5EF4-FFF2-40B4-BE49-F238E27FC236}">
              <a16:creationId xmlns:a16="http://schemas.microsoft.com/office/drawing/2014/main" id="{8D91955A-6BE8-4829-AC74-37DDC40ED9F8}"/>
            </a:ext>
          </a:extLst>
        </xdr:cNvPr>
        <xdr:cNvSpPr txBox="1">
          <a:spLocks noChangeArrowheads="1"/>
        </xdr:cNvSpPr>
      </xdr:nvSpPr>
      <xdr:spPr bwMode="auto">
        <a:xfrm>
          <a:off x="3933825" y="30489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47625"/>
    <xdr:sp macro="" textlink="">
      <xdr:nvSpPr>
        <xdr:cNvPr id="4046" name="Text Box 72">
          <a:extLst>
            <a:ext uri="{FF2B5EF4-FFF2-40B4-BE49-F238E27FC236}">
              <a16:creationId xmlns:a16="http://schemas.microsoft.com/office/drawing/2014/main" id="{D92F2A07-DB23-4FB0-9165-5CE376A82A11}"/>
            </a:ext>
          </a:extLst>
        </xdr:cNvPr>
        <xdr:cNvSpPr txBox="1">
          <a:spLocks noChangeArrowheads="1"/>
        </xdr:cNvSpPr>
      </xdr:nvSpPr>
      <xdr:spPr bwMode="auto">
        <a:xfrm>
          <a:off x="3933825" y="30489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47625"/>
    <xdr:sp macro="" textlink="">
      <xdr:nvSpPr>
        <xdr:cNvPr id="4047" name="Text Box 73">
          <a:extLst>
            <a:ext uri="{FF2B5EF4-FFF2-40B4-BE49-F238E27FC236}">
              <a16:creationId xmlns:a16="http://schemas.microsoft.com/office/drawing/2014/main" id="{FD4C84F1-63AB-4E41-AFC4-247979660529}"/>
            </a:ext>
          </a:extLst>
        </xdr:cNvPr>
        <xdr:cNvSpPr txBox="1">
          <a:spLocks noChangeArrowheads="1"/>
        </xdr:cNvSpPr>
      </xdr:nvSpPr>
      <xdr:spPr bwMode="auto">
        <a:xfrm>
          <a:off x="3933825" y="30489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28575"/>
    <xdr:sp macro="" textlink="">
      <xdr:nvSpPr>
        <xdr:cNvPr id="4048" name="Text Box 46">
          <a:extLst>
            <a:ext uri="{FF2B5EF4-FFF2-40B4-BE49-F238E27FC236}">
              <a16:creationId xmlns:a16="http://schemas.microsoft.com/office/drawing/2014/main" id="{9F70593A-1FED-418C-BB51-C2507FFA8248}"/>
            </a:ext>
          </a:extLst>
        </xdr:cNvPr>
        <xdr:cNvSpPr txBox="1">
          <a:spLocks noChangeArrowheads="1"/>
        </xdr:cNvSpPr>
      </xdr:nvSpPr>
      <xdr:spPr bwMode="auto">
        <a:xfrm>
          <a:off x="3933825" y="30489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28575"/>
    <xdr:sp macro="" textlink="">
      <xdr:nvSpPr>
        <xdr:cNvPr id="4049" name="Text Box 43">
          <a:extLst>
            <a:ext uri="{FF2B5EF4-FFF2-40B4-BE49-F238E27FC236}">
              <a16:creationId xmlns:a16="http://schemas.microsoft.com/office/drawing/2014/main" id="{33018F23-971B-419B-BE6F-E4D9E5DEDC25}"/>
            </a:ext>
          </a:extLst>
        </xdr:cNvPr>
        <xdr:cNvSpPr txBox="1">
          <a:spLocks noChangeArrowheads="1"/>
        </xdr:cNvSpPr>
      </xdr:nvSpPr>
      <xdr:spPr bwMode="auto">
        <a:xfrm>
          <a:off x="3933825" y="30489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28575"/>
    <xdr:sp macro="" textlink="">
      <xdr:nvSpPr>
        <xdr:cNvPr id="4050" name="Text Box 46">
          <a:extLst>
            <a:ext uri="{FF2B5EF4-FFF2-40B4-BE49-F238E27FC236}">
              <a16:creationId xmlns:a16="http://schemas.microsoft.com/office/drawing/2014/main" id="{D179C1BA-D70C-462B-8AC8-B302977DBB3D}"/>
            </a:ext>
          </a:extLst>
        </xdr:cNvPr>
        <xdr:cNvSpPr txBox="1">
          <a:spLocks noChangeArrowheads="1"/>
        </xdr:cNvSpPr>
      </xdr:nvSpPr>
      <xdr:spPr bwMode="auto">
        <a:xfrm>
          <a:off x="3933825" y="30489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28575"/>
    <xdr:sp macro="" textlink="">
      <xdr:nvSpPr>
        <xdr:cNvPr id="4051" name="Text Box 43">
          <a:extLst>
            <a:ext uri="{FF2B5EF4-FFF2-40B4-BE49-F238E27FC236}">
              <a16:creationId xmlns:a16="http://schemas.microsoft.com/office/drawing/2014/main" id="{DBFC45EF-9CA2-4E66-9D53-6C5EE2A510C4}"/>
            </a:ext>
          </a:extLst>
        </xdr:cNvPr>
        <xdr:cNvSpPr txBox="1">
          <a:spLocks noChangeArrowheads="1"/>
        </xdr:cNvSpPr>
      </xdr:nvSpPr>
      <xdr:spPr bwMode="auto">
        <a:xfrm>
          <a:off x="3933825" y="30489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139</xdr:row>
      <xdr:rowOff>0</xdr:rowOff>
    </xdr:from>
    <xdr:ext cx="0" cy="171450"/>
    <xdr:sp macro="" textlink="">
      <xdr:nvSpPr>
        <xdr:cNvPr id="4052" name="Text Box 10">
          <a:extLst>
            <a:ext uri="{FF2B5EF4-FFF2-40B4-BE49-F238E27FC236}">
              <a16:creationId xmlns:a16="http://schemas.microsoft.com/office/drawing/2014/main" id="{957347AD-1701-4D82-9771-D3A1656B0BAF}"/>
            </a:ext>
          </a:extLst>
        </xdr:cNvPr>
        <xdr:cNvSpPr txBox="1">
          <a:spLocks noChangeArrowheads="1"/>
        </xdr:cNvSpPr>
      </xdr:nvSpPr>
      <xdr:spPr bwMode="auto">
        <a:xfrm>
          <a:off x="1057275" y="304895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139</xdr:row>
      <xdr:rowOff>0</xdr:rowOff>
    </xdr:from>
    <xdr:ext cx="0" cy="171450"/>
    <xdr:sp macro="" textlink="">
      <xdr:nvSpPr>
        <xdr:cNvPr id="4053" name="Text Box 11">
          <a:extLst>
            <a:ext uri="{FF2B5EF4-FFF2-40B4-BE49-F238E27FC236}">
              <a16:creationId xmlns:a16="http://schemas.microsoft.com/office/drawing/2014/main" id="{AB54CEFB-6FD4-44D4-914C-B75A6EC67F92}"/>
            </a:ext>
          </a:extLst>
        </xdr:cNvPr>
        <xdr:cNvSpPr txBox="1">
          <a:spLocks noChangeArrowheads="1"/>
        </xdr:cNvSpPr>
      </xdr:nvSpPr>
      <xdr:spPr bwMode="auto">
        <a:xfrm>
          <a:off x="1057275" y="304895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171450"/>
    <xdr:sp macro="" textlink="">
      <xdr:nvSpPr>
        <xdr:cNvPr id="4054" name="Text Box 65">
          <a:extLst>
            <a:ext uri="{FF2B5EF4-FFF2-40B4-BE49-F238E27FC236}">
              <a16:creationId xmlns:a16="http://schemas.microsoft.com/office/drawing/2014/main" id="{C1B977E3-932B-4124-AE98-D92AC586B6E3}"/>
            </a:ext>
          </a:extLst>
        </xdr:cNvPr>
        <xdr:cNvSpPr txBox="1">
          <a:spLocks noChangeArrowheads="1"/>
        </xdr:cNvSpPr>
      </xdr:nvSpPr>
      <xdr:spPr bwMode="auto">
        <a:xfrm>
          <a:off x="3933825" y="30489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171450"/>
    <xdr:sp macro="" textlink="">
      <xdr:nvSpPr>
        <xdr:cNvPr id="4055" name="Text Box 91">
          <a:extLst>
            <a:ext uri="{FF2B5EF4-FFF2-40B4-BE49-F238E27FC236}">
              <a16:creationId xmlns:a16="http://schemas.microsoft.com/office/drawing/2014/main" id="{F18AEB3B-C463-421D-ABBA-052F26DAA328}"/>
            </a:ext>
          </a:extLst>
        </xdr:cNvPr>
        <xdr:cNvSpPr txBox="1">
          <a:spLocks noChangeArrowheads="1"/>
        </xdr:cNvSpPr>
      </xdr:nvSpPr>
      <xdr:spPr bwMode="auto">
        <a:xfrm>
          <a:off x="3933825" y="30489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171450"/>
    <xdr:sp macro="" textlink="">
      <xdr:nvSpPr>
        <xdr:cNvPr id="4056" name="Text Box 65">
          <a:extLst>
            <a:ext uri="{FF2B5EF4-FFF2-40B4-BE49-F238E27FC236}">
              <a16:creationId xmlns:a16="http://schemas.microsoft.com/office/drawing/2014/main" id="{1ACE8961-10B9-423E-AE6D-3CECCF3AEBB3}"/>
            </a:ext>
          </a:extLst>
        </xdr:cNvPr>
        <xdr:cNvSpPr txBox="1">
          <a:spLocks noChangeArrowheads="1"/>
        </xdr:cNvSpPr>
      </xdr:nvSpPr>
      <xdr:spPr bwMode="auto">
        <a:xfrm>
          <a:off x="3933825" y="30489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171450"/>
    <xdr:sp macro="" textlink="">
      <xdr:nvSpPr>
        <xdr:cNvPr id="4057" name="Text Box 91">
          <a:extLst>
            <a:ext uri="{FF2B5EF4-FFF2-40B4-BE49-F238E27FC236}">
              <a16:creationId xmlns:a16="http://schemas.microsoft.com/office/drawing/2014/main" id="{63C10D8C-3CB9-4EF9-8A5D-ED0A3345DDB4}"/>
            </a:ext>
          </a:extLst>
        </xdr:cNvPr>
        <xdr:cNvSpPr txBox="1">
          <a:spLocks noChangeArrowheads="1"/>
        </xdr:cNvSpPr>
      </xdr:nvSpPr>
      <xdr:spPr bwMode="auto">
        <a:xfrm>
          <a:off x="3933825" y="30489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171450"/>
    <xdr:sp macro="" textlink="">
      <xdr:nvSpPr>
        <xdr:cNvPr id="4058" name="Text Box 46">
          <a:extLst>
            <a:ext uri="{FF2B5EF4-FFF2-40B4-BE49-F238E27FC236}">
              <a16:creationId xmlns:a16="http://schemas.microsoft.com/office/drawing/2014/main" id="{E22248F2-92B6-4894-B7F6-46F938F543F8}"/>
            </a:ext>
          </a:extLst>
        </xdr:cNvPr>
        <xdr:cNvSpPr txBox="1">
          <a:spLocks noChangeArrowheads="1"/>
        </xdr:cNvSpPr>
      </xdr:nvSpPr>
      <xdr:spPr bwMode="auto">
        <a:xfrm>
          <a:off x="4676775" y="30489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171450"/>
    <xdr:sp macro="" textlink="">
      <xdr:nvSpPr>
        <xdr:cNvPr id="4059" name="Text Box 43">
          <a:extLst>
            <a:ext uri="{FF2B5EF4-FFF2-40B4-BE49-F238E27FC236}">
              <a16:creationId xmlns:a16="http://schemas.microsoft.com/office/drawing/2014/main" id="{84B18CFD-B044-49E4-93C9-21BF0D0D29D8}"/>
            </a:ext>
          </a:extLst>
        </xdr:cNvPr>
        <xdr:cNvSpPr txBox="1">
          <a:spLocks noChangeArrowheads="1"/>
        </xdr:cNvSpPr>
      </xdr:nvSpPr>
      <xdr:spPr bwMode="auto">
        <a:xfrm>
          <a:off x="4676775" y="30489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4060" name="Text Box 68">
          <a:extLst>
            <a:ext uri="{FF2B5EF4-FFF2-40B4-BE49-F238E27FC236}">
              <a16:creationId xmlns:a16="http://schemas.microsoft.com/office/drawing/2014/main" id="{977C99B0-4EA3-42C1-AD00-D98E45973DEA}"/>
            </a:ext>
          </a:extLst>
        </xdr:cNvPr>
        <xdr:cNvSpPr txBox="1">
          <a:spLocks noChangeArrowheads="1"/>
        </xdr:cNvSpPr>
      </xdr:nvSpPr>
      <xdr:spPr bwMode="auto">
        <a:xfrm>
          <a:off x="3933825" y="30489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4061" name="Text Box 69">
          <a:extLst>
            <a:ext uri="{FF2B5EF4-FFF2-40B4-BE49-F238E27FC236}">
              <a16:creationId xmlns:a16="http://schemas.microsoft.com/office/drawing/2014/main" id="{32FC5F05-2D67-46BE-AC2F-F1C6E92CF5F6}"/>
            </a:ext>
          </a:extLst>
        </xdr:cNvPr>
        <xdr:cNvSpPr txBox="1">
          <a:spLocks noChangeArrowheads="1"/>
        </xdr:cNvSpPr>
      </xdr:nvSpPr>
      <xdr:spPr bwMode="auto">
        <a:xfrm>
          <a:off x="3933825" y="30489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4062" name="Text Box 70">
          <a:extLst>
            <a:ext uri="{FF2B5EF4-FFF2-40B4-BE49-F238E27FC236}">
              <a16:creationId xmlns:a16="http://schemas.microsoft.com/office/drawing/2014/main" id="{12A3D690-CDF4-4CA8-AC2A-5295CB79A334}"/>
            </a:ext>
          </a:extLst>
        </xdr:cNvPr>
        <xdr:cNvSpPr txBox="1">
          <a:spLocks noChangeArrowheads="1"/>
        </xdr:cNvSpPr>
      </xdr:nvSpPr>
      <xdr:spPr bwMode="auto">
        <a:xfrm>
          <a:off x="3933825" y="30489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4063" name="Text Box 71">
          <a:extLst>
            <a:ext uri="{FF2B5EF4-FFF2-40B4-BE49-F238E27FC236}">
              <a16:creationId xmlns:a16="http://schemas.microsoft.com/office/drawing/2014/main" id="{7621EA63-739F-48B4-9DF2-718422174F46}"/>
            </a:ext>
          </a:extLst>
        </xdr:cNvPr>
        <xdr:cNvSpPr txBox="1">
          <a:spLocks noChangeArrowheads="1"/>
        </xdr:cNvSpPr>
      </xdr:nvSpPr>
      <xdr:spPr bwMode="auto">
        <a:xfrm>
          <a:off x="3933825" y="30489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4064" name="Text Box 72">
          <a:extLst>
            <a:ext uri="{FF2B5EF4-FFF2-40B4-BE49-F238E27FC236}">
              <a16:creationId xmlns:a16="http://schemas.microsoft.com/office/drawing/2014/main" id="{D9C86DD3-0D0B-4B81-8845-7D3B86752CAC}"/>
            </a:ext>
          </a:extLst>
        </xdr:cNvPr>
        <xdr:cNvSpPr txBox="1">
          <a:spLocks noChangeArrowheads="1"/>
        </xdr:cNvSpPr>
      </xdr:nvSpPr>
      <xdr:spPr bwMode="auto">
        <a:xfrm>
          <a:off x="3933825" y="30489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4065" name="Text Box 73">
          <a:extLst>
            <a:ext uri="{FF2B5EF4-FFF2-40B4-BE49-F238E27FC236}">
              <a16:creationId xmlns:a16="http://schemas.microsoft.com/office/drawing/2014/main" id="{F8BC7FC7-FEA7-49D3-BF03-7245BBE51B2F}"/>
            </a:ext>
          </a:extLst>
        </xdr:cNvPr>
        <xdr:cNvSpPr txBox="1">
          <a:spLocks noChangeArrowheads="1"/>
        </xdr:cNvSpPr>
      </xdr:nvSpPr>
      <xdr:spPr bwMode="auto">
        <a:xfrm>
          <a:off x="3933825" y="30489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28575"/>
    <xdr:sp macro="" textlink="">
      <xdr:nvSpPr>
        <xdr:cNvPr id="4066" name="Text Box 46">
          <a:extLst>
            <a:ext uri="{FF2B5EF4-FFF2-40B4-BE49-F238E27FC236}">
              <a16:creationId xmlns:a16="http://schemas.microsoft.com/office/drawing/2014/main" id="{7535FDD6-FFAC-4A7D-9709-F88072D5494A}"/>
            </a:ext>
          </a:extLst>
        </xdr:cNvPr>
        <xdr:cNvSpPr txBox="1">
          <a:spLocks noChangeArrowheads="1"/>
        </xdr:cNvSpPr>
      </xdr:nvSpPr>
      <xdr:spPr bwMode="auto">
        <a:xfrm>
          <a:off x="3933825" y="30489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28575"/>
    <xdr:sp macro="" textlink="">
      <xdr:nvSpPr>
        <xdr:cNvPr id="4067" name="Text Box 43">
          <a:extLst>
            <a:ext uri="{FF2B5EF4-FFF2-40B4-BE49-F238E27FC236}">
              <a16:creationId xmlns:a16="http://schemas.microsoft.com/office/drawing/2014/main" id="{7DC17BF7-7C71-475E-8E2C-652C936D2B67}"/>
            </a:ext>
          </a:extLst>
        </xdr:cNvPr>
        <xdr:cNvSpPr txBox="1">
          <a:spLocks noChangeArrowheads="1"/>
        </xdr:cNvSpPr>
      </xdr:nvSpPr>
      <xdr:spPr bwMode="auto">
        <a:xfrm>
          <a:off x="3933825" y="30489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28575"/>
    <xdr:sp macro="" textlink="">
      <xdr:nvSpPr>
        <xdr:cNvPr id="4068" name="Text Box 46">
          <a:extLst>
            <a:ext uri="{FF2B5EF4-FFF2-40B4-BE49-F238E27FC236}">
              <a16:creationId xmlns:a16="http://schemas.microsoft.com/office/drawing/2014/main" id="{1B20CEB6-9CB8-4E44-9259-B2C5103591F2}"/>
            </a:ext>
          </a:extLst>
        </xdr:cNvPr>
        <xdr:cNvSpPr txBox="1">
          <a:spLocks noChangeArrowheads="1"/>
        </xdr:cNvSpPr>
      </xdr:nvSpPr>
      <xdr:spPr bwMode="auto">
        <a:xfrm>
          <a:off x="3933825" y="30489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28575"/>
    <xdr:sp macro="" textlink="">
      <xdr:nvSpPr>
        <xdr:cNvPr id="4069" name="Text Box 43">
          <a:extLst>
            <a:ext uri="{FF2B5EF4-FFF2-40B4-BE49-F238E27FC236}">
              <a16:creationId xmlns:a16="http://schemas.microsoft.com/office/drawing/2014/main" id="{5A339491-DAF5-400F-B554-EBD42A42D277}"/>
            </a:ext>
          </a:extLst>
        </xdr:cNvPr>
        <xdr:cNvSpPr txBox="1">
          <a:spLocks noChangeArrowheads="1"/>
        </xdr:cNvSpPr>
      </xdr:nvSpPr>
      <xdr:spPr bwMode="auto">
        <a:xfrm>
          <a:off x="3933825" y="30489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4070" name="Text Box 68">
          <a:extLst>
            <a:ext uri="{FF2B5EF4-FFF2-40B4-BE49-F238E27FC236}">
              <a16:creationId xmlns:a16="http://schemas.microsoft.com/office/drawing/2014/main" id="{F53DEB0B-37EB-47B0-B704-E65ADDE910BA}"/>
            </a:ext>
          </a:extLst>
        </xdr:cNvPr>
        <xdr:cNvSpPr txBox="1">
          <a:spLocks noChangeArrowheads="1"/>
        </xdr:cNvSpPr>
      </xdr:nvSpPr>
      <xdr:spPr bwMode="auto">
        <a:xfrm>
          <a:off x="3933825" y="30489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4071" name="Text Box 69">
          <a:extLst>
            <a:ext uri="{FF2B5EF4-FFF2-40B4-BE49-F238E27FC236}">
              <a16:creationId xmlns:a16="http://schemas.microsoft.com/office/drawing/2014/main" id="{53330B5D-AA43-4B1A-942B-7B8ED4B72C5A}"/>
            </a:ext>
          </a:extLst>
        </xdr:cNvPr>
        <xdr:cNvSpPr txBox="1">
          <a:spLocks noChangeArrowheads="1"/>
        </xdr:cNvSpPr>
      </xdr:nvSpPr>
      <xdr:spPr bwMode="auto">
        <a:xfrm>
          <a:off x="3933825" y="30489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4072" name="Text Box 70">
          <a:extLst>
            <a:ext uri="{FF2B5EF4-FFF2-40B4-BE49-F238E27FC236}">
              <a16:creationId xmlns:a16="http://schemas.microsoft.com/office/drawing/2014/main" id="{16A2DE7C-4C3E-4C1F-AFE0-331603486D59}"/>
            </a:ext>
          </a:extLst>
        </xdr:cNvPr>
        <xdr:cNvSpPr txBox="1">
          <a:spLocks noChangeArrowheads="1"/>
        </xdr:cNvSpPr>
      </xdr:nvSpPr>
      <xdr:spPr bwMode="auto">
        <a:xfrm>
          <a:off x="3933825" y="30489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4073" name="Text Box 71">
          <a:extLst>
            <a:ext uri="{FF2B5EF4-FFF2-40B4-BE49-F238E27FC236}">
              <a16:creationId xmlns:a16="http://schemas.microsoft.com/office/drawing/2014/main" id="{A81D7478-255B-4F5D-889E-D5D8C7F5E883}"/>
            </a:ext>
          </a:extLst>
        </xdr:cNvPr>
        <xdr:cNvSpPr txBox="1">
          <a:spLocks noChangeArrowheads="1"/>
        </xdr:cNvSpPr>
      </xdr:nvSpPr>
      <xdr:spPr bwMode="auto">
        <a:xfrm>
          <a:off x="3933825" y="30489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4074" name="Text Box 72">
          <a:extLst>
            <a:ext uri="{FF2B5EF4-FFF2-40B4-BE49-F238E27FC236}">
              <a16:creationId xmlns:a16="http://schemas.microsoft.com/office/drawing/2014/main" id="{E5F559D4-0558-4EB6-A9D3-06F909DA97B0}"/>
            </a:ext>
          </a:extLst>
        </xdr:cNvPr>
        <xdr:cNvSpPr txBox="1">
          <a:spLocks noChangeArrowheads="1"/>
        </xdr:cNvSpPr>
      </xdr:nvSpPr>
      <xdr:spPr bwMode="auto">
        <a:xfrm>
          <a:off x="3933825" y="30489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4075" name="Text Box 73">
          <a:extLst>
            <a:ext uri="{FF2B5EF4-FFF2-40B4-BE49-F238E27FC236}">
              <a16:creationId xmlns:a16="http://schemas.microsoft.com/office/drawing/2014/main" id="{F6FF238A-5E90-404F-8A6C-B0E0398573C1}"/>
            </a:ext>
          </a:extLst>
        </xdr:cNvPr>
        <xdr:cNvSpPr txBox="1">
          <a:spLocks noChangeArrowheads="1"/>
        </xdr:cNvSpPr>
      </xdr:nvSpPr>
      <xdr:spPr bwMode="auto">
        <a:xfrm>
          <a:off x="3933825" y="30489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28575"/>
    <xdr:sp macro="" textlink="">
      <xdr:nvSpPr>
        <xdr:cNvPr id="4076" name="Text Box 46">
          <a:extLst>
            <a:ext uri="{FF2B5EF4-FFF2-40B4-BE49-F238E27FC236}">
              <a16:creationId xmlns:a16="http://schemas.microsoft.com/office/drawing/2014/main" id="{F49CB34A-025A-4AB3-B11B-883C50BF3227}"/>
            </a:ext>
          </a:extLst>
        </xdr:cNvPr>
        <xdr:cNvSpPr txBox="1">
          <a:spLocks noChangeArrowheads="1"/>
        </xdr:cNvSpPr>
      </xdr:nvSpPr>
      <xdr:spPr bwMode="auto">
        <a:xfrm>
          <a:off x="3933825" y="30489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28575"/>
    <xdr:sp macro="" textlink="">
      <xdr:nvSpPr>
        <xdr:cNvPr id="4077" name="Text Box 43">
          <a:extLst>
            <a:ext uri="{FF2B5EF4-FFF2-40B4-BE49-F238E27FC236}">
              <a16:creationId xmlns:a16="http://schemas.microsoft.com/office/drawing/2014/main" id="{A491BBFF-B1E3-44E1-8321-95BC4DCC7374}"/>
            </a:ext>
          </a:extLst>
        </xdr:cNvPr>
        <xdr:cNvSpPr txBox="1">
          <a:spLocks noChangeArrowheads="1"/>
        </xdr:cNvSpPr>
      </xdr:nvSpPr>
      <xdr:spPr bwMode="auto">
        <a:xfrm>
          <a:off x="3933825" y="30489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28575"/>
    <xdr:sp macro="" textlink="">
      <xdr:nvSpPr>
        <xdr:cNvPr id="4078" name="Text Box 46">
          <a:extLst>
            <a:ext uri="{FF2B5EF4-FFF2-40B4-BE49-F238E27FC236}">
              <a16:creationId xmlns:a16="http://schemas.microsoft.com/office/drawing/2014/main" id="{1BBB1011-2638-46D9-B37B-6908E8DEC7F4}"/>
            </a:ext>
          </a:extLst>
        </xdr:cNvPr>
        <xdr:cNvSpPr txBox="1">
          <a:spLocks noChangeArrowheads="1"/>
        </xdr:cNvSpPr>
      </xdr:nvSpPr>
      <xdr:spPr bwMode="auto">
        <a:xfrm>
          <a:off x="3933825" y="30489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28575"/>
    <xdr:sp macro="" textlink="">
      <xdr:nvSpPr>
        <xdr:cNvPr id="4079" name="Text Box 43">
          <a:extLst>
            <a:ext uri="{FF2B5EF4-FFF2-40B4-BE49-F238E27FC236}">
              <a16:creationId xmlns:a16="http://schemas.microsoft.com/office/drawing/2014/main" id="{BC4B192C-8F0E-4D24-A21B-3712A4AC159C}"/>
            </a:ext>
          </a:extLst>
        </xdr:cNvPr>
        <xdr:cNvSpPr txBox="1">
          <a:spLocks noChangeArrowheads="1"/>
        </xdr:cNvSpPr>
      </xdr:nvSpPr>
      <xdr:spPr bwMode="auto">
        <a:xfrm>
          <a:off x="3933825" y="30489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47625"/>
    <xdr:sp macro="" textlink="">
      <xdr:nvSpPr>
        <xdr:cNvPr id="4080" name="Text Box 68">
          <a:extLst>
            <a:ext uri="{FF2B5EF4-FFF2-40B4-BE49-F238E27FC236}">
              <a16:creationId xmlns:a16="http://schemas.microsoft.com/office/drawing/2014/main" id="{4E63C01D-E217-4C66-8D64-9480483DFDAB}"/>
            </a:ext>
          </a:extLst>
        </xdr:cNvPr>
        <xdr:cNvSpPr txBox="1">
          <a:spLocks noChangeArrowheads="1"/>
        </xdr:cNvSpPr>
      </xdr:nvSpPr>
      <xdr:spPr bwMode="auto">
        <a:xfrm>
          <a:off x="3933825" y="30489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47625"/>
    <xdr:sp macro="" textlink="">
      <xdr:nvSpPr>
        <xdr:cNvPr id="4081" name="Text Box 69">
          <a:extLst>
            <a:ext uri="{FF2B5EF4-FFF2-40B4-BE49-F238E27FC236}">
              <a16:creationId xmlns:a16="http://schemas.microsoft.com/office/drawing/2014/main" id="{50C22593-6F07-4F8B-A4D6-53F64EAED13A}"/>
            </a:ext>
          </a:extLst>
        </xdr:cNvPr>
        <xdr:cNvSpPr txBox="1">
          <a:spLocks noChangeArrowheads="1"/>
        </xdr:cNvSpPr>
      </xdr:nvSpPr>
      <xdr:spPr bwMode="auto">
        <a:xfrm>
          <a:off x="3933825" y="30489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47625"/>
    <xdr:sp macro="" textlink="">
      <xdr:nvSpPr>
        <xdr:cNvPr id="4082" name="Text Box 70">
          <a:extLst>
            <a:ext uri="{FF2B5EF4-FFF2-40B4-BE49-F238E27FC236}">
              <a16:creationId xmlns:a16="http://schemas.microsoft.com/office/drawing/2014/main" id="{EBCCADCB-03A8-4FAB-A1AA-B98F21539EE8}"/>
            </a:ext>
          </a:extLst>
        </xdr:cNvPr>
        <xdr:cNvSpPr txBox="1">
          <a:spLocks noChangeArrowheads="1"/>
        </xdr:cNvSpPr>
      </xdr:nvSpPr>
      <xdr:spPr bwMode="auto">
        <a:xfrm>
          <a:off x="3933825" y="30489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47625"/>
    <xdr:sp macro="" textlink="">
      <xdr:nvSpPr>
        <xdr:cNvPr id="4083" name="Text Box 71">
          <a:extLst>
            <a:ext uri="{FF2B5EF4-FFF2-40B4-BE49-F238E27FC236}">
              <a16:creationId xmlns:a16="http://schemas.microsoft.com/office/drawing/2014/main" id="{7AB087BE-0069-48DF-8EA7-F1091DA5AA6A}"/>
            </a:ext>
          </a:extLst>
        </xdr:cNvPr>
        <xdr:cNvSpPr txBox="1">
          <a:spLocks noChangeArrowheads="1"/>
        </xdr:cNvSpPr>
      </xdr:nvSpPr>
      <xdr:spPr bwMode="auto">
        <a:xfrm>
          <a:off x="3933825" y="30489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47625"/>
    <xdr:sp macro="" textlink="">
      <xdr:nvSpPr>
        <xdr:cNvPr id="4084" name="Text Box 72">
          <a:extLst>
            <a:ext uri="{FF2B5EF4-FFF2-40B4-BE49-F238E27FC236}">
              <a16:creationId xmlns:a16="http://schemas.microsoft.com/office/drawing/2014/main" id="{CCEAAA93-9CED-4700-9CAB-261DC1360C71}"/>
            </a:ext>
          </a:extLst>
        </xdr:cNvPr>
        <xdr:cNvSpPr txBox="1">
          <a:spLocks noChangeArrowheads="1"/>
        </xdr:cNvSpPr>
      </xdr:nvSpPr>
      <xdr:spPr bwMode="auto">
        <a:xfrm>
          <a:off x="3933825" y="30489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47625"/>
    <xdr:sp macro="" textlink="">
      <xdr:nvSpPr>
        <xdr:cNvPr id="4085" name="Text Box 73">
          <a:extLst>
            <a:ext uri="{FF2B5EF4-FFF2-40B4-BE49-F238E27FC236}">
              <a16:creationId xmlns:a16="http://schemas.microsoft.com/office/drawing/2014/main" id="{588ECC89-599A-427A-B6FA-4FEB626D9F63}"/>
            </a:ext>
          </a:extLst>
        </xdr:cNvPr>
        <xdr:cNvSpPr txBox="1">
          <a:spLocks noChangeArrowheads="1"/>
        </xdr:cNvSpPr>
      </xdr:nvSpPr>
      <xdr:spPr bwMode="auto">
        <a:xfrm>
          <a:off x="3933825" y="30489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28575"/>
    <xdr:sp macro="" textlink="">
      <xdr:nvSpPr>
        <xdr:cNvPr id="4086" name="Text Box 46">
          <a:extLst>
            <a:ext uri="{FF2B5EF4-FFF2-40B4-BE49-F238E27FC236}">
              <a16:creationId xmlns:a16="http://schemas.microsoft.com/office/drawing/2014/main" id="{730A541F-1E43-4D5D-A6F8-38E864470079}"/>
            </a:ext>
          </a:extLst>
        </xdr:cNvPr>
        <xdr:cNvSpPr txBox="1">
          <a:spLocks noChangeArrowheads="1"/>
        </xdr:cNvSpPr>
      </xdr:nvSpPr>
      <xdr:spPr bwMode="auto">
        <a:xfrm>
          <a:off x="3933825" y="30489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28575"/>
    <xdr:sp macro="" textlink="">
      <xdr:nvSpPr>
        <xdr:cNvPr id="4087" name="Text Box 43">
          <a:extLst>
            <a:ext uri="{FF2B5EF4-FFF2-40B4-BE49-F238E27FC236}">
              <a16:creationId xmlns:a16="http://schemas.microsoft.com/office/drawing/2014/main" id="{F4E78190-4398-49CF-BA0B-B37D7371F733}"/>
            </a:ext>
          </a:extLst>
        </xdr:cNvPr>
        <xdr:cNvSpPr txBox="1">
          <a:spLocks noChangeArrowheads="1"/>
        </xdr:cNvSpPr>
      </xdr:nvSpPr>
      <xdr:spPr bwMode="auto">
        <a:xfrm>
          <a:off x="3933825" y="30489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28575"/>
    <xdr:sp macro="" textlink="">
      <xdr:nvSpPr>
        <xdr:cNvPr id="4088" name="Text Box 46">
          <a:extLst>
            <a:ext uri="{FF2B5EF4-FFF2-40B4-BE49-F238E27FC236}">
              <a16:creationId xmlns:a16="http://schemas.microsoft.com/office/drawing/2014/main" id="{553B416B-8A2E-43AF-9F4F-AB19D5F3AF00}"/>
            </a:ext>
          </a:extLst>
        </xdr:cNvPr>
        <xdr:cNvSpPr txBox="1">
          <a:spLocks noChangeArrowheads="1"/>
        </xdr:cNvSpPr>
      </xdr:nvSpPr>
      <xdr:spPr bwMode="auto">
        <a:xfrm>
          <a:off x="3933825" y="30489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28575"/>
    <xdr:sp macro="" textlink="">
      <xdr:nvSpPr>
        <xdr:cNvPr id="4089" name="Text Box 43">
          <a:extLst>
            <a:ext uri="{FF2B5EF4-FFF2-40B4-BE49-F238E27FC236}">
              <a16:creationId xmlns:a16="http://schemas.microsoft.com/office/drawing/2014/main" id="{3192B3C4-E0B9-4D35-8685-47B85A69237F}"/>
            </a:ext>
          </a:extLst>
        </xdr:cNvPr>
        <xdr:cNvSpPr txBox="1">
          <a:spLocks noChangeArrowheads="1"/>
        </xdr:cNvSpPr>
      </xdr:nvSpPr>
      <xdr:spPr bwMode="auto">
        <a:xfrm>
          <a:off x="3933825" y="30489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139</xdr:row>
      <xdr:rowOff>0</xdr:rowOff>
    </xdr:from>
    <xdr:ext cx="0" cy="171450"/>
    <xdr:sp macro="" textlink="">
      <xdr:nvSpPr>
        <xdr:cNvPr id="4090" name="Text Box 10">
          <a:extLst>
            <a:ext uri="{FF2B5EF4-FFF2-40B4-BE49-F238E27FC236}">
              <a16:creationId xmlns:a16="http://schemas.microsoft.com/office/drawing/2014/main" id="{E6BA75C1-D896-465F-9010-9013B72A4E38}"/>
            </a:ext>
          </a:extLst>
        </xdr:cNvPr>
        <xdr:cNvSpPr txBox="1">
          <a:spLocks noChangeArrowheads="1"/>
        </xdr:cNvSpPr>
      </xdr:nvSpPr>
      <xdr:spPr bwMode="auto">
        <a:xfrm>
          <a:off x="1057275" y="304895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139</xdr:row>
      <xdr:rowOff>0</xdr:rowOff>
    </xdr:from>
    <xdr:ext cx="0" cy="171450"/>
    <xdr:sp macro="" textlink="">
      <xdr:nvSpPr>
        <xdr:cNvPr id="4091" name="Text Box 11">
          <a:extLst>
            <a:ext uri="{FF2B5EF4-FFF2-40B4-BE49-F238E27FC236}">
              <a16:creationId xmlns:a16="http://schemas.microsoft.com/office/drawing/2014/main" id="{13B8AEB4-1E85-4852-A3EB-BDAD934B91FC}"/>
            </a:ext>
          </a:extLst>
        </xdr:cNvPr>
        <xdr:cNvSpPr txBox="1">
          <a:spLocks noChangeArrowheads="1"/>
        </xdr:cNvSpPr>
      </xdr:nvSpPr>
      <xdr:spPr bwMode="auto">
        <a:xfrm>
          <a:off x="1057275" y="304895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171450"/>
    <xdr:sp macro="" textlink="">
      <xdr:nvSpPr>
        <xdr:cNvPr id="4092" name="Text Box 65">
          <a:extLst>
            <a:ext uri="{FF2B5EF4-FFF2-40B4-BE49-F238E27FC236}">
              <a16:creationId xmlns:a16="http://schemas.microsoft.com/office/drawing/2014/main" id="{1743C61E-EFD1-47CE-A268-5694F2704C5B}"/>
            </a:ext>
          </a:extLst>
        </xdr:cNvPr>
        <xdr:cNvSpPr txBox="1">
          <a:spLocks noChangeArrowheads="1"/>
        </xdr:cNvSpPr>
      </xdr:nvSpPr>
      <xdr:spPr bwMode="auto">
        <a:xfrm>
          <a:off x="3933825" y="30489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171450"/>
    <xdr:sp macro="" textlink="">
      <xdr:nvSpPr>
        <xdr:cNvPr id="4093" name="Text Box 91">
          <a:extLst>
            <a:ext uri="{FF2B5EF4-FFF2-40B4-BE49-F238E27FC236}">
              <a16:creationId xmlns:a16="http://schemas.microsoft.com/office/drawing/2014/main" id="{17140953-B337-49D4-94FD-6FDEF3C25602}"/>
            </a:ext>
          </a:extLst>
        </xdr:cNvPr>
        <xdr:cNvSpPr txBox="1">
          <a:spLocks noChangeArrowheads="1"/>
        </xdr:cNvSpPr>
      </xdr:nvSpPr>
      <xdr:spPr bwMode="auto">
        <a:xfrm>
          <a:off x="3933825" y="30489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171450"/>
    <xdr:sp macro="" textlink="">
      <xdr:nvSpPr>
        <xdr:cNvPr id="4094" name="Text Box 65">
          <a:extLst>
            <a:ext uri="{FF2B5EF4-FFF2-40B4-BE49-F238E27FC236}">
              <a16:creationId xmlns:a16="http://schemas.microsoft.com/office/drawing/2014/main" id="{3970F654-8A5C-45ED-9A71-E5A7C84AC4E1}"/>
            </a:ext>
          </a:extLst>
        </xdr:cNvPr>
        <xdr:cNvSpPr txBox="1">
          <a:spLocks noChangeArrowheads="1"/>
        </xdr:cNvSpPr>
      </xdr:nvSpPr>
      <xdr:spPr bwMode="auto">
        <a:xfrm>
          <a:off x="3933825" y="30489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171450"/>
    <xdr:sp macro="" textlink="">
      <xdr:nvSpPr>
        <xdr:cNvPr id="4095" name="Text Box 91">
          <a:extLst>
            <a:ext uri="{FF2B5EF4-FFF2-40B4-BE49-F238E27FC236}">
              <a16:creationId xmlns:a16="http://schemas.microsoft.com/office/drawing/2014/main" id="{16023175-0866-4611-BDDB-F6CF7E877AE7}"/>
            </a:ext>
          </a:extLst>
        </xdr:cNvPr>
        <xdr:cNvSpPr txBox="1">
          <a:spLocks noChangeArrowheads="1"/>
        </xdr:cNvSpPr>
      </xdr:nvSpPr>
      <xdr:spPr bwMode="auto">
        <a:xfrm>
          <a:off x="3933825" y="30489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171450"/>
    <xdr:sp macro="" textlink="">
      <xdr:nvSpPr>
        <xdr:cNvPr id="4096" name="Text Box 46">
          <a:extLst>
            <a:ext uri="{FF2B5EF4-FFF2-40B4-BE49-F238E27FC236}">
              <a16:creationId xmlns:a16="http://schemas.microsoft.com/office/drawing/2014/main" id="{AAB15C72-694E-4F7B-8151-7224A18B929B}"/>
            </a:ext>
          </a:extLst>
        </xdr:cNvPr>
        <xdr:cNvSpPr txBox="1">
          <a:spLocks noChangeArrowheads="1"/>
        </xdr:cNvSpPr>
      </xdr:nvSpPr>
      <xdr:spPr bwMode="auto">
        <a:xfrm>
          <a:off x="4676775" y="30489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171450"/>
    <xdr:sp macro="" textlink="">
      <xdr:nvSpPr>
        <xdr:cNvPr id="4097" name="Text Box 43">
          <a:extLst>
            <a:ext uri="{FF2B5EF4-FFF2-40B4-BE49-F238E27FC236}">
              <a16:creationId xmlns:a16="http://schemas.microsoft.com/office/drawing/2014/main" id="{DE4EB1BB-B650-4071-8CF3-63D6CD6FBC03}"/>
            </a:ext>
          </a:extLst>
        </xdr:cNvPr>
        <xdr:cNvSpPr txBox="1">
          <a:spLocks noChangeArrowheads="1"/>
        </xdr:cNvSpPr>
      </xdr:nvSpPr>
      <xdr:spPr bwMode="auto">
        <a:xfrm>
          <a:off x="4676775" y="30489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4098" name="Text Box 68">
          <a:extLst>
            <a:ext uri="{FF2B5EF4-FFF2-40B4-BE49-F238E27FC236}">
              <a16:creationId xmlns:a16="http://schemas.microsoft.com/office/drawing/2014/main" id="{2F7E22AB-E3E4-442E-86A5-C3C3C82986D3}"/>
            </a:ext>
          </a:extLst>
        </xdr:cNvPr>
        <xdr:cNvSpPr txBox="1">
          <a:spLocks noChangeArrowheads="1"/>
        </xdr:cNvSpPr>
      </xdr:nvSpPr>
      <xdr:spPr bwMode="auto">
        <a:xfrm>
          <a:off x="3933825" y="30489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4099" name="Text Box 69">
          <a:extLst>
            <a:ext uri="{FF2B5EF4-FFF2-40B4-BE49-F238E27FC236}">
              <a16:creationId xmlns:a16="http://schemas.microsoft.com/office/drawing/2014/main" id="{5D62E27C-EF0F-4C93-9464-2DAAC97F42A9}"/>
            </a:ext>
          </a:extLst>
        </xdr:cNvPr>
        <xdr:cNvSpPr txBox="1">
          <a:spLocks noChangeArrowheads="1"/>
        </xdr:cNvSpPr>
      </xdr:nvSpPr>
      <xdr:spPr bwMode="auto">
        <a:xfrm>
          <a:off x="3933825" y="30489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4100" name="Text Box 70">
          <a:extLst>
            <a:ext uri="{FF2B5EF4-FFF2-40B4-BE49-F238E27FC236}">
              <a16:creationId xmlns:a16="http://schemas.microsoft.com/office/drawing/2014/main" id="{F6219EB7-F7F4-454B-AA0E-9DD1B7BC6692}"/>
            </a:ext>
          </a:extLst>
        </xdr:cNvPr>
        <xdr:cNvSpPr txBox="1">
          <a:spLocks noChangeArrowheads="1"/>
        </xdr:cNvSpPr>
      </xdr:nvSpPr>
      <xdr:spPr bwMode="auto">
        <a:xfrm>
          <a:off x="3933825" y="30489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4101" name="Text Box 71">
          <a:extLst>
            <a:ext uri="{FF2B5EF4-FFF2-40B4-BE49-F238E27FC236}">
              <a16:creationId xmlns:a16="http://schemas.microsoft.com/office/drawing/2014/main" id="{89517BA6-B726-4ED5-A069-D81A00770041}"/>
            </a:ext>
          </a:extLst>
        </xdr:cNvPr>
        <xdr:cNvSpPr txBox="1">
          <a:spLocks noChangeArrowheads="1"/>
        </xdr:cNvSpPr>
      </xdr:nvSpPr>
      <xdr:spPr bwMode="auto">
        <a:xfrm>
          <a:off x="3933825" y="30489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4102" name="Text Box 72">
          <a:extLst>
            <a:ext uri="{FF2B5EF4-FFF2-40B4-BE49-F238E27FC236}">
              <a16:creationId xmlns:a16="http://schemas.microsoft.com/office/drawing/2014/main" id="{2C15E1B0-70E1-4955-8CBF-DE6031A9F126}"/>
            </a:ext>
          </a:extLst>
        </xdr:cNvPr>
        <xdr:cNvSpPr txBox="1">
          <a:spLocks noChangeArrowheads="1"/>
        </xdr:cNvSpPr>
      </xdr:nvSpPr>
      <xdr:spPr bwMode="auto">
        <a:xfrm>
          <a:off x="3933825" y="30489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4103" name="Text Box 73">
          <a:extLst>
            <a:ext uri="{FF2B5EF4-FFF2-40B4-BE49-F238E27FC236}">
              <a16:creationId xmlns:a16="http://schemas.microsoft.com/office/drawing/2014/main" id="{1B28165D-F37C-49DB-BD81-4D11308B25F0}"/>
            </a:ext>
          </a:extLst>
        </xdr:cNvPr>
        <xdr:cNvSpPr txBox="1">
          <a:spLocks noChangeArrowheads="1"/>
        </xdr:cNvSpPr>
      </xdr:nvSpPr>
      <xdr:spPr bwMode="auto">
        <a:xfrm>
          <a:off x="3933825" y="30489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28575"/>
    <xdr:sp macro="" textlink="">
      <xdr:nvSpPr>
        <xdr:cNvPr id="4104" name="Text Box 46">
          <a:extLst>
            <a:ext uri="{FF2B5EF4-FFF2-40B4-BE49-F238E27FC236}">
              <a16:creationId xmlns:a16="http://schemas.microsoft.com/office/drawing/2014/main" id="{0CE0E368-2E85-48C0-9A9C-15E2EE291DDB}"/>
            </a:ext>
          </a:extLst>
        </xdr:cNvPr>
        <xdr:cNvSpPr txBox="1">
          <a:spLocks noChangeArrowheads="1"/>
        </xdr:cNvSpPr>
      </xdr:nvSpPr>
      <xdr:spPr bwMode="auto">
        <a:xfrm>
          <a:off x="3933825" y="30489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28575"/>
    <xdr:sp macro="" textlink="">
      <xdr:nvSpPr>
        <xdr:cNvPr id="4105" name="Text Box 43">
          <a:extLst>
            <a:ext uri="{FF2B5EF4-FFF2-40B4-BE49-F238E27FC236}">
              <a16:creationId xmlns:a16="http://schemas.microsoft.com/office/drawing/2014/main" id="{9DBD0B57-5490-49F7-A488-D015E77F21CC}"/>
            </a:ext>
          </a:extLst>
        </xdr:cNvPr>
        <xdr:cNvSpPr txBox="1">
          <a:spLocks noChangeArrowheads="1"/>
        </xdr:cNvSpPr>
      </xdr:nvSpPr>
      <xdr:spPr bwMode="auto">
        <a:xfrm>
          <a:off x="3933825" y="30489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28575"/>
    <xdr:sp macro="" textlink="">
      <xdr:nvSpPr>
        <xdr:cNvPr id="4106" name="Text Box 46">
          <a:extLst>
            <a:ext uri="{FF2B5EF4-FFF2-40B4-BE49-F238E27FC236}">
              <a16:creationId xmlns:a16="http://schemas.microsoft.com/office/drawing/2014/main" id="{B899819F-A5B9-4B25-A050-96F78344A0B4}"/>
            </a:ext>
          </a:extLst>
        </xdr:cNvPr>
        <xdr:cNvSpPr txBox="1">
          <a:spLocks noChangeArrowheads="1"/>
        </xdr:cNvSpPr>
      </xdr:nvSpPr>
      <xdr:spPr bwMode="auto">
        <a:xfrm>
          <a:off x="3933825" y="30489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28575"/>
    <xdr:sp macro="" textlink="">
      <xdr:nvSpPr>
        <xdr:cNvPr id="4107" name="Text Box 43">
          <a:extLst>
            <a:ext uri="{FF2B5EF4-FFF2-40B4-BE49-F238E27FC236}">
              <a16:creationId xmlns:a16="http://schemas.microsoft.com/office/drawing/2014/main" id="{CD9F18FD-178E-496C-8D58-31EC5A1B7B4F}"/>
            </a:ext>
          </a:extLst>
        </xdr:cNvPr>
        <xdr:cNvSpPr txBox="1">
          <a:spLocks noChangeArrowheads="1"/>
        </xdr:cNvSpPr>
      </xdr:nvSpPr>
      <xdr:spPr bwMode="auto">
        <a:xfrm>
          <a:off x="3933825" y="30489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4108" name="Text Box 68">
          <a:extLst>
            <a:ext uri="{FF2B5EF4-FFF2-40B4-BE49-F238E27FC236}">
              <a16:creationId xmlns:a16="http://schemas.microsoft.com/office/drawing/2014/main" id="{8BD8EE6F-CDC5-4012-A7C0-8CADB2F42024}"/>
            </a:ext>
          </a:extLst>
        </xdr:cNvPr>
        <xdr:cNvSpPr txBox="1">
          <a:spLocks noChangeArrowheads="1"/>
        </xdr:cNvSpPr>
      </xdr:nvSpPr>
      <xdr:spPr bwMode="auto">
        <a:xfrm>
          <a:off x="3933825" y="30489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4109" name="Text Box 69">
          <a:extLst>
            <a:ext uri="{FF2B5EF4-FFF2-40B4-BE49-F238E27FC236}">
              <a16:creationId xmlns:a16="http://schemas.microsoft.com/office/drawing/2014/main" id="{9E9EF5A3-DF3C-4773-A20D-95B45B15E8C9}"/>
            </a:ext>
          </a:extLst>
        </xdr:cNvPr>
        <xdr:cNvSpPr txBox="1">
          <a:spLocks noChangeArrowheads="1"/>
        </xdr:cNvSpPr>
      </xdr:nvSpPr>
      <xdr:spPr bwMode="auto">
        <a:xfrm>
          <a:off x="3933825" y="30489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4110" name="Text Box 70">
          <a:extLst>
            <a:ext uri="{FF2B5EF4-FFF2-40B4-BE49-F238E27FC236}">
              <a16:creationId xmlns:a16="http://schemas.microsoft.com/office/drawing/2014/main" id="{F75C1C86-FE7D-4379-9D9B-A6820CCD0711}"/>
            </a:ext>
          </a:extLst>
        </xdr:cNvPr>
        <xdr:cNvSpPr txBox="1">
          <a:spLocks noChangeArrowheads="1"/>
        </xdr:cNvSpPr>
      </xdr:nvSpPr>
      <xdr:spPr bwMode="auto">
        <a:xfrm>
          <a:off x="3933825" y="30489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4111" name="Text Box 71">
          <a:extLst>
            <a:ext uri="{FF2B5EF4-FFF2-40B4-BE49-F238E27FC236}">
              <a16:creationId xmlns:a16="http://schemas.microsoft.com/office/drawing/2014/main" id="{3260420E-9ACD-49AF-B02D-773F8AC1CF98}"/>
            </a:ext>
          </a:extLst>
        </xdr:cNvPr>
        <xdr:cNvSpPr txBox="1">
          <a:spLocks noChangeArrowheads="1"/>
        </xdr:cNvSpPr>
      </xdr:nvSpPr>
      <xdr:spPr bwMode="auto">
        <a:xfrm>
          <a:off x="3933825" y="30489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4112" name="Text Box 72">
          <a:extLst>
            <a:ext uri="{FF2B5EF4-FFF2-40B4-BE49-F238E27FC236}">
              <a16:creationId xmlns:a16="http://schemas.microsoft.com/office/drawing/2014/main" id="{763ED61F-B0BE-49D6-B767-E8BF7340927F}"/>
            </a:ext>
          </a:extLst>
        </xdr:cNvPr>
        <xdr:cNvSpPr txBox="1">
          <a:spLocks noChangeArrowheads="1"/>
        </xdr:cNvSpPr>
      </xdr:nvSpPr>
      <xdr:spPr bwMode="auto">
        <a:xfrm>
          <a:off x="3933825" y="30489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4113" name="Text Box 73">
          <a:extLst>
            <a:ext uri="{FF2B5EF4-FFF2-40B4-BE49-F238E27FC236}">
              <a16:creationId xmlns:a16="http://schemas.microsoft.com/office/drawing/2014/main" id="{34418C35-2992-4EFA-98CA-5C6E7B95D262}"/>
            </a:ext>
          </a:extLst>
        </xdr:cNvPr>
        <xdr:cNvSpPr txBox="1">
          <a:spLocks noChangeArrowheads="1"/>
        </xdr:cNvSpPr>
      </xdr:nvSpPr>
      <xdr:spPr bwMode="auto">
        <a:xfrm>
          <a:off x="3933825" y="30489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28575"/>
    <xdr:sp macro="" textlink="">
      <xdr:nvSpPr>
        <xdr:cNvPr id="4114" name="Text Box 46">
          <a:extLst>
            <a:ext uri="{FF2B5EF4-FFF2-40B4-BE49-F238E27FC236}">
              <a16:creationId xmlns:a16="http://schemas.microsoft.com/office/drawing/2014/main" id="{CECDC597-EA79-488F-8B1F-C8F547445B78}"/>
            </a:ext>
          </a:extLst>
        </xdr:cNvPr>
        <xdr:cNvSpPr txBox="1">
          <a:spLocks noChangeArrowheads="1"/>
        </xdr:cNvSpPr>
      </xdr:nvSpPr>
      <xdr:spPr bwMode="auto">
        <a:xfrm>
          <a:off x="3933825" y="30489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28575"/>
    <xdr:sp macro="" textlink="">
      <xdr:nvSpPr>
        <xdr:cNvPr id="4115" name="Text Box 43">
          <a:extLst>
            <a:ext uri="{FF2B5EF4-FFF2-40B4-BE49-F238E27FC236}">
              <a16:creationId xmlns:a16="http://schemas.microsoft.com/office/drawing/2014/main" id="{10B8CC19-96C8-49DF-B29E-08AF17F8FA8D}"/>
            </a:ext>
          </a:extLst>
        </xdr:cNvPr>
        <xdr:cNvSpPr txBox="1">
          <a:spLocks noChangeArrowheads="1"/>
        </xdr:cNvSpPr>
      </xdr:nvSpPr>
      <xdr:spPr bwMode="auto">
        <a:xfrm>
          <a:off x="3933825" y="30489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28575"/>
    <xdr:sp macro="" textlink="">
      <xdr:nvSpPr>
        <xdr:cNvPr id="4116" name="Text Box 46">
          <a:extLst>
            <a:ext uri="{FF2B5EF4-FFF2-40B4-BE49-F238E27FC236}">
              <a16:creationId xmlns:a16="http://schemas.microsoft.com/office/drawing/2014/main" id="{900A5860-33AE-48E3-B7E1-47C0AEA1122D}"/>
            </a:ext>
          </a:extLst>
        </xdr:cNvPr>
        <xdr:cNvSpPr txBox="1">
          <a:spLocks noChangeArrowheads="1"/>
        </xdr:cNvSpPr>
      </xdr:nvSpPr>
      <xdr:spPr bwMode="auto">
        <a:xfrm>
          <a:off x="3933825" y="30489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28575"/>
    <xdr:sp macro="" textlink="">
      <xdr:nvSpPr>
        <xdr:cNvPr id="4117" name="Text Box 43">
          <a:extLst>
            <a:ext uri="{FF2B5EF4-FFF2-40B4-BE49-F238E27FC236}">
              <a16:creationId xmlns:a16="http://schemas.microsoft.com/office/drawing/2014/main" id="{764AFA30-2469-4F1E-98DC-B07389CDBADB}"/>
            </a:ext>
          </a:extLst>
        </xdr:cNvPr>
        <xdr:cNvSpPr txBox="1">
          <a:spLocks noChangeArrowheads="1"/>
        </xdr:cNvSpPr>
      </xdr:nvSpPr>
      <xdr:spPr bwMode="auto">
        <a:xfrm>
          <a:off x="3933825" y="30489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47625"/>
    <xdr:sp macro="" textlink="">
      <xdr:nvSpPr>
        <xdr:cNvPr id="4118" name="Text Box 68">
          <a:extLst>
            <a:ext uri="{FF2B5EF4-FFF2-40B4-BE49-F238E27FC236}">
              <a16:creationId xmlns:a16="http://schemas.microsoft.com/office/drawing/2014/main" id="{E030681E-4600-45B9-BB3A-3ECD2E64B9A0}"/>
            </a:ext>
          </a:extLst>
        </xdr:cNvPr>
        <xdr:cNvSpPr txBox="1">
          <a:spLocks noChangeArrowheads="1"/>
        </xdr:cNvSpPr>
      </xdr:nvSpPr>
      <xdr:spPr bwMode="auto">
        <a:xfrm>
          <a:off x="3933825" y="30489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47625"/>
    <xdr:sp macro="" textlink="">
      <xdr:nvSpPr>
        <xdr:cNvPr id="4119" name="Text Box 69">
          <a:extLst>
            <a:ext uri="{FF2B5EF4-FFF2-40B4-BE49-F238E27FC236}">
              <a16:creationId xmlns:a16="http://schemas.microsoft.com/office/drawing/2014/main" id="{8AA616E9-7FAD-47CA-ABFC-C27E01F3707D}"/>
            </a:ext>
          </a:extLst>
        </xdr:cNvPr>
        <xdr:cNvSpPr txBox="1">
          <a:spLocks noChangeArrowheads="1"/>
        </xdr:cNvSpPr>
      </xdr:nvSpPr>
      <xdr:spPr bwMode="auto">
        <a:xfrm>
          <a:off x="3933825" y="30489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47625"/>
    <xdr:sp macro="" textlink="">
      <xdr:nvSpPr>
        <xdr:cNvPr id="4120" name="Text Box 70">
          <a:extLst>
            <a:ext uri="{FF2B5EF4-FFF2-40B4-BE49-F238E27FC236}">
              <a16:creationId xmlns:a16="http://schemas.microsoft.com/office/drawing/2014/main" id="{D68B17E7-53E4-4382-B509-A5EBDC72FD45}"/>
            </a:ext>
          </a:extLst>
        </xdr:cNvPr>
        <xdr:cNvSpPr txBox="1">
          <a:spLocks noChangeArrowheads="1"/>
        </xdr:cNvSpPr>
      </xdr:nvSpPr>
      <xdr:spPr bwMode="auto">
        <a:xfrm>
          <a:off x="3933825" y="30489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47625"/>
    <xdr:sp macro="" textlink="">
      <xdr:nvSpPr>
        <xdr:cNvPr id="4121" name="Text Box 71">
          <a:extLst>
            <a:ext uri="{FF2B5EF4-FFF2-40B4-BE49-F238E27FC236}">
              <a16:creationId xmlns:a16="http://schemas.microsoft.com/office/drawing/2014/main" id="{366F4D79-8838-4BCD-A4BB-96BC478A8146}"/>
            </a:ext>
          </a:extLst>
        </xdr:cNvPr>
        <xdr:cNvSpPr txBox="1">
          <a:spLocks noChangeArrowheads="1"/>
        </xdr:cNvSpPr>
      </xdr:nvSpPr>
      <xdr:spPr bwMode="auto">
        <a:xfrm>
          <a:off x="3933825" y="30489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47625"/>
    <xdr:sp macro="" textlink="">
      <xdr:nvSpPr>
        <xdr:cNvPr id="4122" name="Text Box 72">
          <a:extLst>
            <a:ext uri="{FF2B5EF4-FFF2-40B4-BE49-F238E27FC236}">
              <a16:creationId xmlns:a16="http://schemas.microsoft.com/office/drawing/2014/main" id="{B352BE81-153A-45AB-A519-955779888EEA}"/>
            </a:ext>
          </a:extLst>
        </xdr:cNvPr>
        <xdr:cNvSpPr txBox="1">
          <a:spLocks noChangeArrowheads="1"/>
        </xdr:cNvSpPr>
      </xdr:nvSpPr>
      <xdr:spPr bwMode="auto">
        <a:xfrm>
          <a:off x="3933825" y="30489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47625"/>
    <xdr:sp macro="" textlink="">
      <xdr:nvSpPr>
        <xdr:cNvPr id="4123" name="Text Box 73">
          <a:extLst>
            <a:ext uri="{FF2B5EF4-FFF2-40B4-BE49-F238E27FC236}">
              <a16:creationId xmlns:a16="http://schemas.microsoft.com/office/drawing/2014/main" id="{93829A65-9125-4C29-813D-311416FCA51A}"/>
            </a:ext>
          </a:extLst>
        </xdr:cNvPr>
        <xdr:cNvSpPr txBox="1">
          <a:spLocks noChangeArrowheads="1"/>
        </xdr:cNvSpPr>
      </xdr:nvSpPr>
      <xdr:spPr bwMode="auto">
        <a:xfrm>
          <a:off x="3933825" y="30489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28575"/>
    <xdr:sp macro="" textlink="">
      <xdr:nvSpPr>
        <xdr:cNvPr id="4124" name="Text Box 46">
          <a:extLst>
            <a:ext uri="{FF2B5EF4-FFF2-40B4-BE49-F238E27FC236}">
              <a16:creationId xmlns:a16="http://schemas.microsoft.com/office/drawing/2014/main" id="{0CD707B3-8C70-4817-A04C-142DC02AD4AD}"/>
            </a:ext>
          </a:extLst>
        </xdr:cNvPr>
        <xdr:cNvSpPr txBox="1">
          <a:spLocks noChangeArrowheads="1"/>
        </xdr:cNvSpPr>
      </xdr:nvSpPr>
      <xdr:spPr bwMode="auto">
        <a:xfrm>
          <a:off x="3933825" y="30489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28575"/>
    <xdr:sp macro="" textlink="">
      <xdr:nvSpPr>
        <xdr:cNvPr id="4125" name="Text Box 43">
          <a:extLst>
            <a:ext uri="{FF2B5EF4-FFF2-40B4-BE49-F238E27FC236}">
              <a16:creationId xmlns:a16="http://schemas.microsoft.com/office/drawing/2014/main" id="{57FD1CF2-7C67-4FAC-9A44-2C2FFF69B02A}"/>
            </a:ext>
          </a:extLst>
        </xdr:cNvPr>
        <xdr:cNvSpPr txBox="1">
          <a:spLocks noChangeArrowheads="1"/>
        </xdr:cNvSpPr>
      </xdr:nvSpPr>
      <xdr:spPr bwMode="auto">
        <a:xfrm>
          <a:off x="3933825" y="30489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28575"/>
    <xdr:sp macro="" textlink="">
      <xdr:nvSpPr>
        <xdr:cNvPr id="4126" name="Text Box 46">
          <a:extLst>
            <a:ext uri="{FF2B5EF4-FFF2-40B4-BE49-F238E27FC236}">
              <a16:creationId xmlns:a16="http://schemas.microsoft.com/office/drawing/2014/main" id="{9C009785-2F9B-4BBF-9642-98D39F4DB59D}"/>
            </a:ext>
          </a:extLst>
        </xdr:cNvPr>
        <xdr:cNvSpPr txBox="1">
          <a:spLocks noChangeArrowheads="1"/>
        </xdr:cNvSpPr>
      </xdr:nvSpPr>
      <xdr:spPr bwMode="auto">
        <a:xfrm>
          <a:off x="3933825" y="30489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28575"/>
    <xdr:sp macro="" textlink="">
      <xdr:nvSpPr>
        <xdr:cNvPr id="4127" name="Text Box 43">
          <a:extLst>
            <a:ext uri="{FF2B5EF4-FFF2-40B4-BE49-F238E27FC236}">
              <a16:creationId xmlns:a16="http://schemas.microsoft.com/office/drawing/2014/main" id="{DA027F20-51E1-4DE3-A15A-15F47495E597}"/>
            </a:ext>
          </a:extLst>
        </xdr:cNvPr>
        <xdr:cNvSpPr txBox="1">
          <a:spLocks noChangeArrowheads="1"/>
        </xdr:cNvSpPr>
      </xdr:nvSpPr>
      <xdr:spPr bwMode="auto">
        <a:xfrm>
          <a:off x="3933825" y="30489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139</xdr:row>
      <xdr:rowOff>0</xdr:rowOff>
    </xdr:from>
    <xdr:ext cx="0" cy="171450"/>
    <xdr:sp macro="" textlink="">
      <xdr:nvSpPr>
        <xdr:cNvPr id="4128" name="Text Box 10">
          <a:extLst>
            <a:ext uri="{FF2B5EF4-FFF2-40B4-BE49-F238E27FC236}">
              <a16:creationId xmlns:a16="http://schemas.microsoft.com/office/drawing/2014/main" id="{E149C68E-DE59-4321-BB7F-447AEF567013}"/>
            </a:ext>
          </a:extLst>
        </xdr:cNvPr>
        <xdr:cNvSpPr txBox="1">
          <a:spLocks noChangeArrowheads="1"/>
        </xdr:cNvSpPr>
      </xdr:nvSpPr>
      <xdr:spPr bwMode="auto">
        <a:xfrm>
          <a:off x="1057275" y="304895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139</xdr:row>
      <xdr:rowOff>0</xdr:rowOff>
    </xdr:from>
    <xdr:ext cx="0" cy="171450"/>
    <xdr:sp macro="" textlink="">
      <xdr:nvSpPr>
        <xdr:cNvPr id="4129" name="Text Box 11">
          <a:extLst>
            <a:ext uri="{FF2B5EF4-FFF2-40B4-BE49-F238E27FC236}">
              <a16:creationId xmlns:a16="http://schemas.microsoft.com/office/drawing/2014/main" id="{29904C9A-6652-478D-9F5C-D2C7EDA2C97A}"/>
            </a:ext>
          </a:extLst>
        </xdr:cNvPr>
        <xdr:cNvSpPr txBox="1">
          <a:spLocks noChangeArrowheads="1"/>
        </xdr:cNvSpPr>
      </xdr:nvSpPr>
      <xdr:spPr bwMode="auto">
        <a:xfrm>
          <a:off x="1057275" y="304895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171450"/>
    <xdr:sp macro="" textlink="">
      <xdr:nvSpPr>
        <xdr:cNvPr id="4130" name="Text Box 65">
          <a:extLst>
            <a:ext uri="{FF2B5EF4-FFF2-40B4-BE49-F238E27FC236}">
              <a16:creationId xmlns:a16="http://schemas.microsoft.com/office/drawing/2014/main" id="{F160A4DA-BD0E-4AA9-A1AB-43D9086270D3}"/>
            </a:ext>
          </a:extLst>
        </xdr:cNvPr>
        <xdr:cNvSpPr txBox="1">
          <a:spLocks noChangeArrowheads="1"/>
        </xdr:cNvSpPr>
      </xdr:nvSpPr>
      <xdr:spPr bwMode="auto">
        <a:xfrm>
          <a:off x="3933825" y="30489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171450"/>
    <xdr:sp macro="" textlink="">
      <xdr:nvSpPr>
        <xdr:cNvPr id="4131" name="Text Box 91">
          <a:extLst>
            <a:ext uri="{FF2B5EF4-FFF2-40B4-BE49-F238E27FC236}">
              <a16:creationId xmlns:a16="http://schemas.microsoft.com/office/drawing/2014/main" id="{EA993403-B8A5-415A-AE26-650246BC676B}"/>
            </a:ext>
          </a:extLst>
        </xdr:cNvPr>
        <xdr:cNvSpPr txBox="1">
          <a:spLocks noChangeArrowheads="1"/>
        </xdr:cNvSpPr>
      </xdr:nvSpPr>
      <xdr:spPr bwMode="auto">
        <a:xfrm>
          <a:off x="3933825" y="30489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171450"/>
    <xdr:sp macro="" textlink="">
      <xdr:nvSpPr>
        <xdr:cNvPr id="4132" name="Text Box 65">
          <a:extLst>
            <a:ext uri="{FF2B5EF4-FFF2-40B4-BE49-F238E27FC236}">
              <a16:creationId xmlns:a16="http://schemas.microsoft.com/office/drawing/2014/main" id="{4C33E9B9-1058-453E-A1B8-30EBF42EE098}"/>
            </a:ext>
          </a:extLst>
        </xdr:cNvPr>
        <xdr:cNvSpPr txBox="1">
          <a:spLocks noChangeArrowheads="1"/>
        </xdr:cNvSpPr>
      </xdr:nvSpPr>
      <xdr:spPr bwMode="auto">
        <a:xfrm>
          <a:off x="3933825" y="30489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171450"/>
    <xdr:sp macro="" textlink="">
      <xdr:nvSpPr>
        <xdr:cNvPr id="4133" name="Text Box 91">
          <a:extLst>
            <a:ext uri="{FF2B5EF4-FFF2-40B4-BE49-F238E27FC236}">
              <a16:creationId xmlns:a16="http://schemas.microsoft.com/office/drawing/2014/main" id="{2A4AD550-21F8-4505-9898-B3AAFE62B784}"/>
            </a:ext>
          </a:extLst>
        </xdr:cNvPr>
        <xdr:cNvSpPr txBox="1">
          <a:spLocks noChangeArrowheads="1"/>
        </xdr:cNvSpPr>
      </xdr:nvSpPr>
      <xdr:spPr bwMode="auto">
        <a:xfrm>
          <a:off x="3933825" y="30489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171450"/>
    <xdr:sp macro="" textlink="">
      <xdr:nvSpPr>
        <xdr:cNvPr id="4134" name="Text Box 46">
          <a:extLst>
            <a:ext uri="{FF2B5EF4-FFF2-40B4-BE49-F238E27FC236}">
              <a16:creationId xmlns:a16="http://schemas.microsoft.com/office/drawing/2014/main" id="{8A5A5B87-44DA-458E-ACD1-1011121583B2}"/>
            </a:ext>
          </a:extLst>
        </xdr:cNvPr>
        <xdr:cNvSpPr txBox="1">
          <a:spLocks noChangeArrowheads="1"/>
        </xdr:cNvSpPr>
      </xdr:nvSpPr>
      <xdr:spPr bwMode="auto">
        <a:xfrm>
          <a:off x="4676775" y="30489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171450"/>
    <xdr:sp macro="" textlink="">
      <xdr:nvSpPr>
        <xdr:cNvPr id="4135" name="Text Box 43">
          <a:extLst>
            <a:ext uri="{FF2B5EF4-FFF2-40B4-BE49-F238E27FC236}">
              <a16:creationId xmlns:a16="http://schemas.microsoft.com/office/drawing/2014/main" id="{977C0A71-AB4D-4C4F-888D-7A9F11649038}"/>
            </a:ext>
          </a:extLst>
        </xdr:cNvPr>
        <xdr:cNvSpPr txBox="1">
          <a:spLocks noChangeArrowheads="1"/>
        </xdr:cNvSpPr>
      </xdr:nvSpPr>
      <xdr:spPr bwMode="auto">
        <a:xfrm>
          <a:off x="4676775" y="30489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4136" name="Text Box 68">
          <a:extLst>
            <a:ext uri="{FF2B5EF4-FFF2-40B4-BE49-F238E27FC236}">
              <a16:creationId xmlns:a16="http://schemas.microsoft.com/office/drawing/2014/main" id="{1174EF6D-8FAE-426E-A3A5-FAD64C4F7DCC}"/>
            </a:ext>
          </a:extLst>
        </xdr:cNvPr>
        <xdr:cNvSpPr txBox="1">
          <a:spLocks noChangeArrowheads="1"/>
        </xdr:cNvSpPr>
      </xdr:nvSpPr>
      <xdr:spPr bwMode="auto">
        <a:xfrm>
          <a:off x="3933825" y="30489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4137" name="Text Box 69">
          <a:extLst>
            <a:ext uri="{FF2B5EF4-FFF2-40B4-BE49-F238E27FC236}">
              <a16:creationId xmlns:a16="http://schemas.microsoft.com/office/drawing/2014/main" id="{7349347C-B2D5-4A6D-826D-DE855F084AB4}"/>
            </a:ext>
          </a:extLst>
        </xdr:cNvPr>
        <xdr:cNvSpPr txBox="1">
          <a:spLocks noChangeArrowheads="1"/>
        </xdr:cNvSpPr>
      </xdr:nvSpPr>
      <xdr:spPr bwMode="auto">
        <a:xfrm>
          <a:off x="3933825" y="30489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4138" name="Text Box 70">
          <a:extLst>
            <a:ext uri="{FF2B5EF4-FFF2-40B4-BE49-F238E27FC236}">
              <a16:creationId xmlns:a16="http://schemas.microsoft.com/office/drawing/2014/main" id="{F50E613E-255B-479B-9835-637179FF3642}"/>
            </a:ext>
          </a:extLst>
        </xdr:cNvPr>
        <xdr:cNvSpPr txBox="1">
          <a:spLocks noChangeArrowheads="1"/>
        </xdr:cNvSpPr>
      </xdr:nvSpPr>
      <xdr:spPr bwMode="auto">
        <a:xfrm>
          <a:off x="3933825" y="30489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4139" name="Text Box 71">
          <a:extLst>
            <a:ext uri="{FF2B5EF4-FFF2-40B4-BE49-F238E27FC236}">
              <a16:creationId xmlns:a16="http://schemas.microsoft.com/office/drawing/2014/main" id="{8AEDFA78-AA4D-44BA-BAE5-AA22BACA4D99}"/>
            </a:ext>
          </a:extLst>
        </xdr:cNvPr>
        <xdr:cNvSpPr txBox="1">
          <a:spLocks noChangeArrowheads="1"/>
        </xdr:cNvSpPr>
      </xdr:nvSpPr>
      <xdr:spPr bwMode="auto">
        <a:xfrm>
          <a:off x="3933825" y="30489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4140" name="Text Box 72">
          <a:extLst>
            <a:ext uri="{FF2B5EF4-FFF2-40B4-BE49-F238E27FC236}">
              <a16:creationId xmlns:a16="http://schemas.microsoft.com/office/drawing/2014/main" id="{D63EA21E-C43D-40B4-B114-C38720560D53}"/>
            </a:ext>
          </a:extLst>
        </xdr:cNvPr>
        <xdr:cNvSpPr txBox="1">
          <a:spLocks noChangeArrowheads="1"/>
        </xdr:cNvSpPr>
      </xdr:nvSpPr>
      <xdr:spPr bwMode="auto">
        <a:xfrm>
          <a:off x="3933825" y="30489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4141" name="Text Box 73">
          <a:extLst>
            <a:ext uri="{FF2B5EF4-FFF2-40B4-BE49-F238E27FC236}">
              <a16:creationId xmlns:a16="http://schemas.microsoft.com/office/drawing/2014/main" id="{C7337CB3-328D-4CE0-908E-738E1EEF12D0}"/>
            </a:ext>
          </a:extLst>
        </xdr:cNvPr>
        <xdr:cNvSpPr txBox="1">
          <a:spLocks noChangeArrowheads="1"/>
        </xdr:cNvSpPr>
      </xdr:nvSpPr>
      <xdr:spPr bwMode="auto">
        <a:xfrm>
          <a:off x="3933825" y="30489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28575"/>
    <xdr:sp macro="" textlink="">
      <xdr:nvSpPr>
        <xdr:cNvPr id="4142" name="Text Box 46">
          <a:extLst>
            <a:ext uri="{FF2B5EF4-FFF2-40B4-BE49-F238E27FC236}">
              <a16:creationId xmlns:a16="http://schemas.microsoft.com/office/drawing/2014/main" id="{3C9B8D1C-61F0-47A6-B2E2-C4135B34A4E0}"/>
            </a:ext>
          </a:extLst>
        </xdr:cNvPr>
        <xdr:cNvSpPr txBox="1">
          <a:spLocks noChangeArrowheads="1"/>
        </xdr:cNvSpPr>
      </xdr:nvSpPr>
      <xdr:spPr bwMode="auto">
        <a:xfrm>
          <a:off x="3933825" y="30489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28575"/>
    <xdr:sp macro="" textlink="">
      <xdr:nvSpPr>
        <xdr:cNvPr id="4143" name="Text Box 43">
          <a:extLst>
            <a:ext uri="{FF2B5EF4-FFF2-40B4-BE49-F238E27FC236}">
              <a16:creationId xmlns:a16="http://schemas.microsoft.com/office/drawing/2014/main" id="{CE5B2A47-66EE-4E96-A8AE-9BFEAFD908AF}"/>
            </a:ext>
          </a:extLst>
        </xdr:cNvPr>
        <xdr:cNvSpPr txBox="1">
          <a:spLocks noChangeArrowheads="1"/>
        </xdr:cNvSpPr>
      </xdr:nvSpPr>
      <xdr:spPr bwMode="auto">
        <a:xfrm>
          <a:off x="3933825" y="30489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28575"/>
    <xdr:sp macro="" textlink="">
      <xdr:nvSpPr>
        <xdr:cNvPr id="4144" name="Text Box 46">
          <a:extLst>
            <a:ext uri="{FF2B5EF4-FFF2-40B4-BE49-F238E27FC236}">
              <a16:creationId xmlns:a16="http://schemas.microsoft.com/office/drawing/2014/main" id="{704DEC47-B4C9-4674-9815-516D4BC9800A}"/>
            </a:ext>
          </a:extLst>
        </xdr:cNvPr>
        <xdr:cNvSpPr txBox="1">
          <a:spLocks noChangeArrowheads="1"/>
        </xdr:cNvSpPr>
      </xdr:nvSpPr>
      <xdr:spPr bwMode="auto">
        <a:xfrm>
          <a:off x="3933825" y="30489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28575"/>
    <xdr:sp macro="" textlink="">
      <xdr:nvSpPr>
        <xdr:cNvPr id="4145" name="Text Box 43">
          <a:extLst>
            <a:ext uri="{FF2B5EF4-FFF2-40B4-BE49-F238E27FC236}">
              <a16:creationId xmlns:a16="http://schemas.microsoft.com/office/drawing/2014/main" id="{855844CC-10E6-4339-AF05-3BA0FA3C5F36}"/>
            </a:ext>
          </a:extLst>
        </xdr:cNvPr>
        <xdr:cNvSpPr txBox="1">
          <a:spLocks noChangeArrowheads="1"/>
        </xdr:cNvSpPr>
      </xdr:nvSpPr>
      <xdr:spPr bwMode="auto">
        <a:xfrm>
          <a:off x="3933825" y="30489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4146" name="Text Box 68">
          <a:extLst>
            <a:ext uri="{FF2B5EF4-FFF2-40B4-BE49-F238E27FC236}">
              <a16:creationId xmlns:a16="http://schemas.microsoft.com/office/drawing/2014/main" id="{D8325394-915E-4125-BBA1-99550CDD1FDE}"/>
            </a:ext>
          </a:extLst>
        </xdr:cNvPr>
        <xdr:cNvSpPr txBox="1">
          <a:spLocks noChangeArrowheads="1"/>
        </xdr:cNvSpPr>
      </xdr:nvSpPr>
      <xdr:spPr bwMode="auto">
        <a:xfrm>
          <a:off x="3933825" y="30489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4147" name="Text Box 69">
          <a:extLst>
            <a:ext uri="{FF2B5EF4-FFF2-40B4-BE49-F238E27FC236}">
              <a16:creationId xmlns:a16="http://schemas.microsoft.com/office/drawing/2014/main" id="{8FDE0F6B-B156-411C-BB90-0DF7838659C8}"/>
            </a:ext>
          </a:extLst>
        </xdr:cNvPr>
        <xdr:cNvSpPr txBox="1">
          <a:spLocks noChangeArrowheads="1"/>
        </xdr:cNvSpPr>
      </xdr:nvSpPr>
      <xdr:spPr bwMode="auto">
        <a:xfrm>
          <a:off x="3933825" y="30489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4148" name="Text Box 70">
          <a:extLst>
            <a:ext uri="{FF2B5EF4-FFF2-40B4-BE49-F238E27FC236}">
              <a16:creationId xmlns:a16="http://schemas.microsoft.com/office/drawing/2014/main" id="{DB1E484A-ED03-483A-A9BF-70454DBC9FA2}"/>
            </a:ext>
          </a:extLst>
        </xdr:cNvPr>
        <xdr:cNvSpPr txBox="1">
          <a:spLocks noChangeArrowheads="1"/>
        </xdr:cNvSpPr>
      </xdr:nvSpPr>
      <xdr:spPr bwMode="auto">
        <a:xfrm>
          <a:off x="3933825" y="30489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4149" name="Text Box 71">
          <a:extLst>
            <a:ext uri="{FF2B5EF4-FFF2-40B4-BE49-F238E27FC236}">
              <a16:creationId xmlns:a16="http://schemas.microsoft.com/office/drawing/2014/main" id="{BDDC5795-3470-4A05-8002-DBD78B13CEA0}"/>
            </a:ext>
          </a:extLst>
        </xdr:cNvPr>
        <xdr:cNvSpPr txBox="1">
          <a:spLocks noChangeArrowheads="1"/>
        </xdr:cNvSpPr>
      </xdr:nvSpPr>
      <xdr:spPr bwMode="auto">
        <a:xfrm>
          <a:off x="3933825" y="30489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4150" name="Text Box 72">
          <a:extLst>
            <a:ext uri="{FF2B5EF4-FFF2-40B4-BE49-F238E27FC236}">
              <a16:creationId xmlns:a16="http://schemas.microsoft.com/office/drawing/2014/main" id="{FD9CB1F0-2B0B-47BA-9EBC-801DC5CFA1E0}"/>
            </a:ext>
          </a:extLst>
        </xdr:cNvPr>
        <xdr:cNvSpPr txBox="1">
          <a:spLocks noChangeArrowheads="1"/>
        </xdr:cNvSpPr>
      </xdr:nvSpPr>
      <xdr:spPr bwMode="auto">
        <a:xfrm>
          <a:off x="3933825" y="30489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4151" name="Text Box 73">
          <a:extLst>
            <a:ext uri="{FF2B5EF4-FFF2-40B4-BE49-F238E27FC236}">
              <a16:creationId xmlns:a16="http://schemas.microsoft.com/office/drawing/2014/main" id="{FE4B8703-19AB-47AA-8CE1-83A96B014E6B}"/>
            </a:ext>
          </a:extLst>
        </xdr:cNvPr>
        <xdr:cNvSpPr txBox="1">
          <a:spLocks noChangeArrowheads="1"/>
        </xdr:cNvSpPr>
      </xdr:nvSpPr>
      <xdr:spPr bwMode="auto">
        <a:xfrm>
          <a:off x="3933825" y="30489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28575"/>
    <xdr:sp macro="" textlink="">
      <xdr:nvSpPr>
        <xdr:cNvPr id="4152" name="Text Box 46">
          <a:extLst>
            <a:ext uri="{FF2B5EF4-FFF2-40B4-BE49-F238E27FC236}">
              <a16:creationId xmlns:a16="http://schemas.microsoft.com/office/drawing/2014/main" id="{E75C8AD7-9F8F-4D9B-9A6F-C869BC7A04E1}"/>
            </a:ext>
          </a:extLst>
        </xdr:cNvPr>
        <xdr:cNvSpPr txBox="1">
          <a:spLocks noChangeArrowheads="1"/>
        </xdr:cNvSpPr>
      </xdr:nvSpPr>
      <xdr:spPr bwMode="auto">
        <a:xfrm>
          <a:off x="3933825" y="30489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28575"/>
    <xdr:sp macro="" textlink="">
      <xdr:nvSpPr>
        <xdr:cNvPr id="4153" name="Text Box 43">
          <a:extLst>
            <a:ext uri="{FF2B5EF4-FFF2-40B4-BE49-F238E27FC236}">
              <a16:creationId xmlns:a16="http://schemas.microsoft.com/office/drawing/2014/main" id="{974100E7-FA11-474B-A55E-D4D838F8221E}"/>
            </a:ext>
          </a:extLst>
        </xdr:cNvPr>
        <xdr:cNvSpPr txBox="1">
          <a:spLocks noChangeArrowheads="1"/>
        </xdr:cNvSpPr>
      </xdr:nvSpPr>
      <xdr:spPr bwMode="auto">
        <a:xfrm>
          <a:off x="3933825" y="30489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28575"/>
    <xdr:sp macro="" textlink="">
      <xdr:nvSpPr>
        <xdr:cNvPr id="4154" name="Text Box 46">
          <a:extLst>
            <a:ext uri="{FF2B5EF4-FFF2-40B4-BE49-F238E27FC236}">
              <a16:creationId xmlns:a16="http://schemas.microsoft.com/office/drawing/2014/main" id="{3CB71E22-BFC3-4EE4-88EC-6043536CB99B}"/>
            </a:ext>
          </a:extLst>
        </xdr:cNvPr>
        <xdr:cNvSpPr txBox="1">
          <a:spLocks noChangeArrowheads="1"/>
        </xdr:cNvSpPr>
      </xdr:nvSpPr>
      <xdr:spPr bwMode="auto">
        <a:xfrm>
          <a:off x="3933825" y="30489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28575"/>
    <xdr:sp macro="" textlink="">
      <xdr:nvSpPr>
        <xdr:cNvPr id="4155" name="Text Box 43">
          <a:extLst>
            <a:ext uri="{FF2B5EF4-FFF2-40B4-BE49-F238E27FC236}">
              <a16:creationId xmlns:a16="http://schemas.microsoft.com/office/drawing/2014/main" id="{55EE1488-1A69-4DF9-80BB-8C8928F85097}"/>
            </a:ext>
          </a:extLst>
        </xdr:cNvPr>
        <xdr:cNvSpPr txBox="1">
          <a:spLocks noChangeArrowheads="1"/>
        </xdr:cNvSpPr>
      </xdr:nvSpPr>
      <xdr:spPr bwMode="auto">
        <a:xfrm>
          <a:off x="3933825" y="30489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47625"/>
    <xdr:sp macro="" textlink="">
      <xdr:nvSpPr>
        <xdr:cNvPr id="4156" name="Text Box 68">
          <a:extLst>
            <a:ext uri="{FF2B5EF4-FFF2-40B4-BE49-F238E27FC236}">
              <a16:creationId xmlns:a16="http://schemas.microsoft.com/office/drawing/2014/main" id="{9CB2EE3C-80F9-4F1E-861C-C285F878722F}"/>
            </a:ext>
          </a:extLst>
        </xdr:cNvPr>
        <xdr:cNvSpPr txBox="1">
          <a:spLocks noChangeArrowheads="1"/>
        </xdr:cNvSpPr>
      </xdr:nvSpPr>
      <xdr:spPr bwMode="auto">
        <a:xfrm>
          <a:off x="3933825" y="30489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47625"/>
    <xdr:sp macro="" textlink="">
      <xdr:nvSpPr>
        <xdr:cNvPr id="4157" name="Text Box 69">
          <a:extLst>
            <a:ext uri="{FF2B5EF4-FFF2-40B4-BE49-F238E27FC236}">
              <a16:creationId xmlns:a16="http://schemas.microsoft.com/office/drawing/2014/main" id="{A5D6048C-34E1-4F41-BDA5-0848C1B1809E}"/>
            </a:ext>
          </a:extLst>
        </xdr:cNvPr>
        <xdr:cNvSpPr txBox="1">
          <a:spLocks noChangeArrowheads="1"/>
        </xdr:cNvSpPr>
      </xdr:nvSpPr>
      <xdr:spPr bwMode="auto">
        <a:xfrm>
          <a:off x="3933825" y="30489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47625"/>
    <xdr:sp macro="" textlink="">
      <xdr:nvSpPr>
        <xdr:cNvPr id="4158" name="Text Box 70">
          <a:extLst>
            <a:ext uri="{FF2B5EF4-FFF2-40B4-BE49-F238E27FC236}">
              <a16:creationId xmlns:a16="http://schemas.microsoft.com/office/drawing/2014/main" id="{EC474FA8-5851-48FE-867E-5ADD40212B27}"/>
            </a:ext>
          </a:extLst>
        </xdr:cNvPr>
        <xdr:cNvSpPr txBox="1">
          <a:spLocks noChangeArrowheads="1"/>
        </xdr:cNvSpPr>
      </xdr:nvSpPr>
      <xdr:spPr bwMode="auto">
        <a:xfrm>
          <a:off x="3933825" y="30489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47625"/>
    <xdr:sp macro="" textlink="">
      <xdr:nvSpPr>
        <xdr:cNvPr id="4159" name="Text Box 71">
          <a:extLst>
            <a:ext uri="{FF2B5EF4-FFF2-40B4-BE49-F238E27FC236}">
              <a16:creationId xmlns:a16="http://schemas.microsoft.com/office/drawing/2014/main" id="{4B673EEE-31DB-404D-8705-1F2ADAAA0039}"/>
            </a:ext>
          </a:extLst>
        </xdr:cNvPr>
        <xdr:cNvSpPr txBox="1">
          <a:spLocks noChangeArrowheads="1"/>
        </xdr:cNvSpPr>
      </xdr:nvSpPr>
      <xdr:spPr bwMode="auto">
        <a:xfrm>
          <a:off x="3933825" y="30489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47625"/>
    <xdr:sp macro="" textlink="">
      <xdr:nvSpPr>
        <xdr:cNvPr id="4160" name="Text Box 72">
          <a:extLst>
            <a:ext uri="{FF2B5EF4-FFF2-40B4-BE49-F238E27FC236}">
              <a16:creationId xmlns:a16="http://schemas.microsoft.com/office/drawing/2014/main" id="{1FA08E97-187E-4150-981D-E4D6B80FF249}"/>
            </a:ext>
          </a:extLst>
        </xdr:cNvPr>
        <xdr:cNvSpPr txBox="1">
          <a:spLocks noChangeArrowheads="1"/>
        </xdr:cNvSpPr>
      </xdr:nvSpPr>
      <xdr:spPr bwMode="auto">
        <a:xfrm>
          <a:off x="3933825" y="30489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47625"/>
    <xdr:sp macro="" textlink="">
      <xdr:nvSpPr>
        <xdr:cNvPr id="4161" name="Text Box 73">
          <a:extLst>
            <a:ext uri="{FF2B5EF4-FFF2-40B4-BE49-F238E27FC236}">
              <a16:creationId xmlns:a16="http://schemas.microsoft.com/office/drawing/2014/main" id="{CAA69CE9-B392-4A88-AA78-F7B6BD1DDF1E}"/>
            </a:ext>
          </a:extLst>
        </xdr:cNvPr>
        <xdr:cNvSpPr txBox="1">
          <a:spLocks noChangeArrowheads="1"/>
        </xdr:cNvSpPr>
      </xdr:nvSpPr>
      <xdr:spPr bwMode="auto">
        <a:xfrm>
          <a:off x="3933825" y="30489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28575"/>
    <xdr:sp macro="" textlink="">
      <xdr:nvSpPr>
        <xdr:cNvPr id="4162" name="Text Box 46">
          <a:extLst>
            <a:ext uri="{FF2B5EF4-FFF2-40B4-BE49-F238E27FC236}">
              <a16:creationId xmlns:a16="http://schemas.microsoft.com/office/drawing/2014/main" id="{43468574-D986-402B-909C-FF127A003221}"/>
            </a:ext>
          </a:extLst>
        </xdr:cNvPr>
        <xdr:cNvSpPr txBox="1">
          <a:spLocks noChangeArrowheads="1"/>
        </xdr:cNvSpPr>
      </xdr:nvSpPr>
      <xdr:spPr bwMode="auto">
        <a:xfrm>
          <a:off x="3933825" y="30489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28575"/>
    <xdr:sp macro="" textlink="">
      <xdr:nvSpPr>
        <xdr:cNvPr id="4163" name="Text Box 43">
          <a:extLst>
            <a:ext uri="{FF2B5EF4-FFF2-40B4-BE49-F238E27FC236}">
              <a16:creationId xmlns:a16="http://schemas.microsoft.com/office/drawing/2014/main" id="{2EEC805C-9524-4712-8F72-0675AA1D18A9}"/>
            </a:ext>
          </a:extLst>
        </xdr:cNvPr>
        <xdr:cNvSpPr txBox="1">
          <a:spLocks noChangeArrowheads="1"/>
        </xdr:cNvSpPr>
      </xdr:nvSpPr>
      <xdr:spPr bwMode="auto">
        <a:xfrm>
          <a:off x="3933825" y="30489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28575"/>
    <xdr:sp macro="" textlink="">
      <xdr:nvSpPr>
        <xdr:cNvPr id="4164" name="Text Box 46">
          <a:extLst>
            <a:ext uri="{FF2B5EF4-FFF2-40B4-BE49-F238E27FC236}">
              <a16:creationId xmlns:a16="http://schemas.microsoft.com/office/drawing/2014/main" id="{6F17B396-F664-4E2E-9971-F766F20D0059}"/>
            </a:ext>
          </a:extLst>
        </xdr:cNvPr>
        <xdr:cNvSpPr txBox="1">
          <a:spLocks noChangeArrowheads="1"/>
        </xdr:cNvSpPr>
      </xdr:nvSpPr>
      <xdr:spPr bwMode="auto">
        <a:xfrm>
          <a:off x="3933825" y="30489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28575"/>
    <xdr:sp macro="" textlink="">
      <xdr:nvSpPr>
        <xdr:cNvPr id="4165" name="Text Box 43">
          <a:extLst>
            <a:ext uri="{FF2B5EF4-FFF2-40B4-BE49-F238E27FC236}">
              <a16:creationId xmlns:a16="http://schemas.microsoft.com/office/drawing/2014/main" id="{F5597CFF-A5AF-43FE-879C-78E9A2BAE391}"/>
            </a:ext>
          </a:extLst>
        </xdr:cNvPr>
        <xdr:cNvSpPr txBox="1">
          <a:spLocks noChangeArrowheads="1"/>
        </xdr:cNvSpPr>
      </xdr:nvSpPr>
      <xdr:spPr bwMode="auto">
        <a:xfrm>
          <a:off x="3933825" y="30489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171450"/>
    <xdr:sp macro="" textlink="">
      <xdr:nvSpPr>
        <xdr:cNvPr id="4166" name="Text Box 65">
          <a:extLst>
            <a:ext uri="{FF2B5EF4-FFF2-40B4-BE49-F238E27FC236}">
              <a16:creationId xmlns:a16="http://schemas.microsoft.com/office/drawing/2014/main" id="{BAF5849B-A03A-4C24-A2A4-705FB32C8130}"/>
            </a:ext>
          </a:extLst>
        </xdr:cNvPr>
        <xdr:cNvSpPr txBox="1">
          <a:spLocks noChangeArrowheads="1"/>
        </xdr:cNvSpPr>
      </xdr:nvSpPr>
      <xdr:spPr bwMode="auto">
        <a:xfrm>
          <a:off x="3933825" y="30489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171450"/>
    <xdr:sp macro="" textlink="">
      <xdr:nvSpPr>
        <xdr:cNvPr id="4167" name="Text Box 91">
          <a:extLst>
            <a:ext uri="{FF2B5EF4-FFF2-40B4-BE49-F238E27FC236}">
              <a16:creationId xmlns:a16="http://schemas.microsoft.com/office/drawing/2014/main" id="{E3640903-447E-4A44-A8FC-7116035C1F87}"/>
            </a:ext>
          </a:extLst>
        </xdr:cNvPr>
        <xdr:cNvSpPr txBox="1">
          <a:spLocks noChangeArrowheads="1"/>
        </xdr:cNvSpPr>
      </xdr:nvSpPr>
      <xdr:spPr bwMode="auto">
        <a:xfrm>
          <a:off x="3933825" y="30489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171450"/>
    <xdr:sp macro="" textlink="">
      <xdr:nvSpPr>
        <xdr:cNvPr id="4168" name="Text Box 65">
          <a:extLst>
            <a:ext uri="{FF2B5EF4-FFF2-40B4-BE49-F238E27FC236}">
              <a16:creationId xmlns:a16="http://schemas.microsoft.com/office/drawing/2014/main" id="{6922D227-5BDB-4417-BBB5-B18B4079C932}"/>
            </a:ext>
          </a:extLst>
        </xdr:cNvPr>
        <xdr:cNvSpPr txBox="1">
          <a:spLocks noChangeArrowheads="1"/>
        </xdr:cNvSpPr>
      </xdr:nvSpPr>
      <xdr:spPr bwMode="auto">
        <a:xfrm>
          <a:off x="3933825" y="30489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171450"/>
    <xdr:sp macro="" textlink="">
      <xdr:nvSpPr>
        <xdr:cNvPr id="4169" name="Text Box 91">
          <a:extLst>
            <a:ext uri="{FF2B5EF4-FFF2-40B4-BE49-F238E27FC236}">
              <a16:creationId xmlns:a16="http://schemas.microsoft.com/office/drawing/2014/main" id="{239C766F-FF2C-44BB-BFF4-FBA02EA0B3B5}"/>
            </a:ext>
          </a:extLst>
        </xdr:cNvPr>
        <xdr:cNvSpPr txBox="1">
          <a:spLocks noChangeArrowheads="1"/>
        </xdr:cNvSpPr>
      </xdr:nvSpPr>
      <xdr:spPr bwMode="auto">
        <a:xfrm>
          <a:off x="3933825" y="30489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171450"/>
    <xdr:sp macro="" textlink="">
      <xdr:nvSpPr>
        <xdr:cNvPr id="4170" name="Text Box 46">
          <a:extLst>
            <a:ext uri="{FF2B5EF4-FFF2-40B4-BE49-F238E27FC236}">
              <a16:creationId xmlns:a16="http://schemas.microsoft.com/office/drawing/2014/main" id="{7C243942-79DF-4B3C-BE6B-BECD6865293B}"/>
            </a:ext>
          </a:extLst>
        </xdr:cNvPr>
        <xdr:cNvSpPr txBox="1">
          <a:spLocks noChangeArrowheads="1"/>
        </xdr:cNvSpPr>
      </xdr:nvSpPr>
      <xdr:spPr bwMode="auto">
        <a:xfrm>
          <a:off x="4676775" y="30489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171450"/>
    <xdr:sp macro="" textlink="">
      <xdr:nvSpPr>
        <xdr:cNvPr id="4171" name="Text Box 43">
          <a:extLst>
            <a:ext uri="{FF2B5EF4-FFF2-40B4-BE49-F238E27FC236}">
              <a16:creationId xmlns:a16="http://schemas.microsoft.com/office/drawing/2014/main" id="{113DEA00-1136-4C2D-BBD4-D6C9599442DD}"/>
            </a:ext>
          </a:extLst>
        </xdr:cNvPr>
        <xdr:cNvSpPr txBox="1">
          <a:spLocks noChangeArrowheads="1"/>
        </xdr:cNvSpPr>
      </xdr:nvSpPr>
      <xdr:spPr bwMode="auto">
        <a:xfrm>
          <a:off x="4676775" y="30489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4172" name="Text Box 68">
          <a:extLst>
            <a:ext uri="{FF2B5EF4-FFF2-40B4-BE49-F238E27FC236}">
              <a16:creationId xmlns:a16="http://schemas.microsoft.com/office/drawing/2014/main" id="{67271375-0A0C-4A56-BBDB-82199DAC079C}"/>
            </a:ext>
          </a:extLst>
        </xdr:cNvPr>
        <xdr:cNvSpPr txBox="1">
          <a:spLocks noChangeArrowheads="1"/>
        </xdr:cNvSpPr>
      </xdr:nvSpPr>
      <xdr:spPr bwMode="auto">
        <a:xfrm>
          <a:off x="3933825" y="30489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4173" name="Text Box 69">
          <a:extLst>
            <a:ext uri="{FF2B5EF4-FFF2-40B4-BE49-F238E27FC236}">
              <a16:creationId xmlns:a16="http://schemas.microsoft.com/office/drawing/2014/main" id="{544D8799-3EB9-44B8-9DD3-23409E07E161}"/>
            </a:ext>
          </a:extLst>
        </xdr:cNvPr>
        <xdr:cNvSpPr txBox="1">
          <a:spLocks noChangeArrowheads="1"/>
        </xdr:cNvSpPr>
      </xdr:nvSpPr>
      <xdr:spPr bwMode="auto">
        <a:xfrm>
          <a:off x="3933825" y="30489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4174" name="Text Box 70">
          <a:extLst>
            <a:ext uri="{FF2B5EF4-FFF2-40B4-BE49-F238E27FC236}">
              <a16:creationId xmlns:a16="http://schemas.microsoft.com/office/drawing/2014/main" id="{86EE5BB3-E4E7-4D4F-954D-3EE63ADDF715}"/>
            </a:ext>
          </a:extLst>
        </xdr:cNvPr>
        <xdr:cNvSpPr txBox="1">
          <a:spLocks noChangeArrowheads="1"/>
        </xdr:cNvSpPr>
      </xdr:nvSpPr>
      <xdr:spPr bwMode="auto">
        <a:xfrm>
          <a:off x="3933825" y="30489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4175" name="Text Box 71">
          <a:extLst>
            <a:ext uri="{FF2B5EF4-FFF2-40B4-BE49-F238E27FC236}">
              <a16:creationId xmlns:a16="http://schemas.microsoft.com/office/drawing/2014/main" id="{4B8CA810-8A99-42B2-9AF6-E8A911BCB6E4}"/>
            </a:ext>
          </a:extLst>
        </xdr:cNvPr>
        <xdr:cNvSpPr txBox="1">
          <a:spLocks noChangeArrowheads="1"/>
        </xdr:cNvSpPr>
      </xdr:nvSpPr>
      <xdr:spPr bwMode="auto">
        <a:xfrm>
          <a:off x="3933825" y="30489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4176" name="Text Box 72">
          <a:extLst>
            <a:ext uri="{FF2B5EF4-FFF2-40B4-BE49-F238E27FC236}">
              <a16:creationId xmlns:a16="http://schemas.microsoft.com/office/drawing/2014/main" id="{BB44D231-6CA5-4C24-8054-22C57D9C4C48}"/>
            </a:ext>
          </a:extLst>
        </xdr:cNvPr>
        <xdr:cNvSpPr txBox="1">
          <a:spLocks noChangeArrowheads="1"/>
        </xdr:cNvSpPr>
      </xdr:nvSpPr>
      <xdr:spPr bwMode="auto">
        <a:xfrm>
          <a:off x="3933825" y="30489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4177" name="Text Box 73">
          <a:extLst>
            <a:ext uri="{FF2B5EF4-FFF2-40B4-BE49-F238E27FC236}">
              <a16:creationId xmlns:a16="http://schemas.microsoft.com/office/drawing/2014/main" id="{56784202-B7A4-4550-A5D7-2E1EFBBA8B07}"/>
            </a:ext>
          </a:extLst>
        </xdr:cNvPr>
        <xdr:cNvSpPr txBox="1">
          <a:spLocks noChangeArrowheads="1"/>
        </xdr:cNvSpPr>
      </xdr:nvSpPr>
      <xdr:spPr bwMode="auto">
        <a:xfrm>
          <a:off x="3933825" y="30489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28575"/>
    <xdr:sp macro="" textlink="">
      <xdr:nvSpPr>
        <xdr:cNvPr id="4178" name="Text Box 46">
          <a:extLst>
            <a:ext uri="{FF2B5EF4-FFF2-40B4-BE49-F238E27FC236}">
              <a16:creationId xmlns:a16="http://schemas.microsoft.com/office/drawing/2014/main" id="{A586C5FC-EAD4-43E8-A271-C1F5C4351A49}"/>
            </a:ext>
          </a:extLst>
        </xdr:cNvPr>
        <xdr:cNvSpPr txBox="1">
          <a:spLocks noChangeArrowheads="1"/>
        </xdr:cNvSpPr>
      </xdr:nvSpPr>
      <xdr:spPr bwMode="auto">
        <a:xfrm>
          <a:off x="3933825" y="30489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28575"/>
    <xdr:sp macro="" textlink="">
      <xdr:nvSpPr>
        <xdr:cNvPr id="4179" name="Text Box 43">
          <a:extLst>
            <a:ext uri="{FF2B5EF4-FFF2-40B4-BE49-F238E27FC236}">
              <a16:creationId xmlns:a16="http://schemas.microsoft.com/office/drawing/2014/main" id="{F2B50E3B-EF79-4A81-A585-A9F1DF27D974}"/>
            </a:ext>
          </a:extLst>
        </xdr:cNvPr>
        <xdr:cNvSpPr txBox="1">
          <a:spLocks noChangeArrowheads="1"/>
        </xdr:cNvSpPr>
      </xdr:nvSpPr>
      <xdr:spPr bwMode="auto">
        <a:xfrm>
          <a:off x="3933825" y="30489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28575"/>
    <xdr:sp macro="" textlink="">
      <xdr:nvSpPr>
        <xdr:cNvPr id="4180" name="Text Box 46">
          <a:extLst>
            <a:ext uri="{FF2B5EF4-FFF2-40B4-BE49-F238E27FC236}">
              <a16:creationId xmlns:a16="http://schemas.microsoft.com/office/drawing/2014/main" id="{8345798A-CF27-4674-A382-A0C520FF4C51}"/>
            </a:ext>
          </a:extLst>
        </xdr:cNvPr>
        <xdr:cNvSpPr txBox="1">
          <a:spLocks noChangeArrowheads="1"/>
        </xdr:cNvSpPr>
      </xdr:nvSpPr>
      <xdr:spPr bwMode="auto">
        <a:xfrm>
          <a:off x="3933825" y="30489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28575"/>
    <xdr:sp macro="" textlink="">
      <xdr:nvSpPr>
        <xdr:cNvPr id="4181" name="Text Box 43">
          <a:extLst>
            <a:ext uri="{FF2B5EF4-FFF2-40B4-BE49-F238E27FC236}">
              <a16:creationId xmlns:a16="http://schemas.microsoft.com/office/drawing/2014/main" id="{86481540-3EC3-45C0-85EA-44250649BC4A}"/>
            </a:ext>
          </a:extLst>
        </xdr:cNvPr>
        <xdr:cNvSpPr txBox="1">
          <a:spLocks noChangeArrowheads="1"/>
        </xdr:cNvSpPr>
      </xdr:nvSpPr>
      <xdr:spPr bwMode="auto">
        <a:xfrm>
          <a:off x="3933825" y="30489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4182" name="Text Box 68">
          <a:extLst>
            <a:ext uri="{FF2B5EF4-FFF2-40B4-BE49-F238E27FC236}">
              <a16:creationId xmlns:a16="http://schemas.microsoft.com/office/drawing/2014/main" id="{1F08DB10-B473-4D3B-A116-2586EFE75FBE}"/>
            </a:ext>
          </a:extLst>
        </xdr:cNvPr>
        <xdr:cNvSpPr txBox="1">
          <a:spLocks noChangeArrowheads="1"/>
        </xdr:cNvSpPr>
      </xdr:nvSpPr>
      <xdr:spPr bwMode="auto">
        <a:xfrm>
          <a:off x="3933825" y="30489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4183" name="Text Box 69">
          <a:extLst>
            <a:ext uri="{FF2B5EF4-FFF2-40B4-BE49-F238E27FC236}">
              <a16:creationId xmlns:a16="http://schemas.microsoft.com/office/drawing/2014/main" id="{E7D5AEC1-A739-4F53-B0B0-7BC8CE0DDAF2}"/>
            </a:ext>
          </a:extLst>
        </xdr:cNvPr>
        <xdr:cNvSpPr txBox="1">
          <a:spLocks noChangeArrowheads="1"/>
        </xdr:cNvSpPr>
      </xdr:nvSpPr>
      <xdr:spPr bwMode="auto">
        <a:xfrm>
          <a:off x="3933825" y="30489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4184" name="Text Box 70">
          <a:extLst>
            <a:ext uri="{FF2B5EF4-FFF2-40B4-BE49-F238E27FC236}">
              <a16:creationId xmlns:a16="http://schemas.microsoft.com/office/drawing/2014/main" id="{171E05D5-23E5-4DED-926A-FBE06998B979}"/>
            </a:ext>
          </a:extLst>
        </xdr:cNvPr>
        <xdr:cNvSpPr txBox="1">
          <a:spLocks noChangeArrowheads="1"/>
        </xdr:cNvSpPr>
      </xdr:nvSpPr>
      <xdr:spPr bwMode="auto">
        <a:xfrm>
          <a:off x="3933825" y="30489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4185" name="Text Box 71">
          <a:extLst>
            <a:ext uri="{FF2B5EF4-FFF2-40B4-BE49-F238E27FC236}">
              <a16:creationId xmlns:a16="http://schemas.microsoft.com/office/drawing/2014/main" id="{E6159CCD-F2B6-49B7-A27E-5E39D2588833}"/>
            </a:ext>
          </a:extLst>
        </xdr:cNvPr>
        <xdr:cNvSpPr txBox="1">
          <a:spLocks noChangeArrowheads="1"/>
        </xdr:cNvSpPr>
      </xdr:nvSpPr>
      <xdr:spPr bwMode="auto">
        <a:xfrm>
          <a:off x="3933825" y="30489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4186" name="Text Box 72">
          <a:extLst>
            <a:ext uri="{FF2B5EF4-FFF2-40B4-BE49-F238E27FC236}">
              <a16:creationId xmlns:a16="http://schemas.microsoft.com/office/drawing/2014/main" id="{020C9D8D-0DAF-4F2C-BDC7-7220951D7FAA}"/>
            </a:ext>
          </a:extLst>
        </xdr:cNvPr>
        <xdr:cNvSpPr txBox="1">
          <a:spLocks noChangeArrowheads="1"/>
        </xdr:cNvSpPr>
      </xdr:nvSpPr>
      <xdr:spPr bwMode="auto">
        <a:xfrm>
          <a:off x="3933825" y="30489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4187" name="Text Box 73">
          <a:extLst>
            <a:ext uri="{FF2B5EF4-FFF2-40B4-BE49-F238E27FC236}">
              <a16:creationId xmlns:a16="http://schemas.microsoft.com/office/drawing/2014/main" id="{7D005CE2-8CFE-47E0-82A1-4936D6130161}"/>
            </a:ext>
          </a:extLst>
        </xdr:cNvPr>
        <xdr:cNvSpPr txBox="1">
          <a:spLocks noChangeArrowheads="1"/>
        </xdr:cNvSpPr>
      </xdr:nvSpPr>
      <xdr:spPr bwMode="auto">
        <a:xfrm>
          <a:off x="3933825" y="30489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28575"/>
    <xdr:sp macro="" textlink="">
      <xdr:nvSpPr>
        <xdr:cNvPr id="4188" name="Text Box 46">
          <a:extLst>
            <a:ext uri="{FF2B5EF4-FFF2-40B4-BE49-F238E27FC236}">
              <a16:creationId xmlns:a16="http://schemas.microsoft.com/office/drawing/2014/main" id="{4FA8C8AA-0EEF-4AAD-B1EE-17D3B33E49EE}"/>
            </a:ext>
          </a:extLst>
        </xdr:cNvPr>
        <xdr:cNvSpPr txBox="1">
          <a:spLocks noChangeArrowheads="1"/>
        </xdr:cNvSpPr>
      </xdr:nvSpPr>
      <xdr:spPr bwMode="auto">
        <a:xfrm>
          <a:off x="3933825" y="30489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28575"/>
    <xdr:sp macro="" textlink="">
      <xdr:nvSpPr>
        <xdr:cNvPr id="4189" name="Text Box 43">
          <a:extLst>
            <a:ext uri="{FF2B5EF4-FFF2-40B4-BE49-F238E27FC236}">
              <a16:creationId xmlns:a16="http://schemas.microsoft.com/office/drawing/2014/main" id="{49C1796A-90C4-4146-91D8-84185F187F10}"/>
            </a:ext>
          </a:extLst>
        </xdr:cNvPr>
        <xdr:cNvSpPr txBox="1">
          <a:spLocks noChangeArrowheads="1"/>
        </xdr:cNvSpPr>
      </xdr:nvSpPr>
      <xdr:spPr bwMode="auto">
        <a:xfrm>
          <a:off x="3933825" y="30489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28575"/>
    <xdr:sp macro="" textlink="">
      <xdr:nvSpPr>
        <xdr:cNvPr id="4190" name="Text Box 46">
          <a:extLst>
            <a:ext uri="{FF2B5EF4-FFF2-40B4-BE49-F238E27FC236}">
              <a16:creationId xmlns:a16="http://schemas.microsoft.com/office/drawing/2014/main" id="{FF36E5D8-CD90-49A1-A3CC-37E0337323C0}"/>
            </a:ext>
          </a:extLst>
        </xdr:cNvPr>
        <xdr:cNvSpPr txBox="1">
          <a:spLocks noChangeArrowheads="1"/>
        </xdr:cNvSpPr>
      </xdr:nvSpPr>
      <xdr:spPr bwMode="auto">
        <a:xfrm>
          <a:off x="3933825" y="30489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47625"/>
    <xdr:sp macro="" textlink="">
      <xdr:nvSpPr>
        <xdr:cNvPr id="4191" name="Text Box 68">
          <a:extLst>
            <a:ext uri="{FF2B5EF4-FFF2-40B4-BE49-F238E27FC236}">
              <a16:creationId xmlns:a16="http://schemas.microsoft.com/office/drawing/2014/main" id="{8BBA4D12-55B2-4433-8926-75823AFDD6FE}"/>
            </a:ext>
          </a:extLst>
        </xdr:cNvPr>
        <xdr:cNvSpPr txBox="1">
          <a:spLocks noChangeArrowheads="1"/>
        </xdr:cNvSpPr>
      </xdr:nvSpPr>
      <xdr:spPr bwMode="auto">
        <a:xfrm>
          <a:off x="3933825" y="30489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47625"/>
    <xdr:sp macro="" textlink="">
      <xdr:nvSpPr>
        <xdr:cNvPr id="4192" name="Text Box 69">
          <a:extLst>
            <a:ext uri="{FF2B5EF4-FFF2-40B4-BE49-F238E27FC236}">
              <a16:creationId xmlns:a16="http://schemas.microsoft.com/office/drawing/2014/main" id="{9A688CAF-A964-45BC-AD93-BF43E83F884E}"/>
            </a:ext>
          </a:extLst>
        </xdr:cNvPr>
        <xdr:cNvSpPr txBox="1">
          <a:spLocks noChangeArrowheads="1"/>
        </xdr:cNvSpPr>
      </xdr:nvSpPr>
      <xdr:spPr bwMode="auto">
        <a:xfrm>
          <a:off x="3933825" y="30489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47625"/>
    <xdr:sp macro="" textlink="">
      <xdr:nvSpPr>
        <xdr:cNvPr id="4193" name="Text Box 70">
          <a:extLst>
            <a:ext uri="{FF2B5EF4-FFF2-40B4-BE49-F238E27FC236}">
              <a16:creationId xmlns:a16="http://schemas.microsoft.com/office/drawing/2014/main" id="{F3EA84AB-245A-4EFE-BFBF-690F0AEE6070}"/>
            </a:ext>
          </a:extLst>
        </xdr:cNvPr>
        <xdr:cNvSpPr txBox="1">
          <a:spLocks noChangeArrowheads="1"/>
        </xdr:cNvSpPr>
      </xdr:nvSpPr>
      <xdr:spPr bwMode="auto">
        <a:xfrm>
          <a:off x="3933825" y="30489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47625"/>
    <xdr:sp macro="" textlink="">
      <xdr:nvSpPr>
        <xdr:cNvPr id="4194" name="Text Box 71">
          <a:extLst>
            <a:ext uri="{FF2B5EF4-FFF2-40B4-BE49-F238E27FC236}">
              <a16:creationId xmlns:a16="http://schemas.microsoft.com/office/drawing/2014/main" id="{0B442B67-5211-4DB9-B924-605522C72A11}"/>
            </a:ext>
          </a:extLst>
        </xdr:cNvPr>
        <xdr:cNvSpPr txBox="1">
          <a:spLocks noChangeArrowheads="1"/>
        </xdr:cNvSpPr>
      </xdr:nvSpPr>
      <xdr:spPr bwMode="auto">
        <a:xfrm>
          <a:off x="3933825" y="30489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47625"/>
    <xdr:sp macro="" textlink="">
      <xdr:nvSpPr>
        <xdr:cNvPr id="4195" name="Text Box 72">
          <a:extLst>
            <a:ext uri="{FF2B5EF4-FFF2-40B4-BE49-F238E27FC236}">
              <a16:creationId xmlns:a16="http://schemas.microsoft.com/office/drawing/2014/main" id="{9E17F182-D5B5-4255-8391-7FE1D233A0A3}"/>
            </a:ext>
          </a:extLst>
        </xdr:cNvPr>
        <xdr:cNvSpPr txBox="1">
          <a:spLocks noChangeArrowheads="1"/>
        </xdr:cNvSpPr>
      </xdr:nvSpPr>
      <xdr:spPr bwMode="auto">
        <a:xfrm>
          <a:off x="3933825" y="30489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47625"/>
    <xdr:sp macro="" textlink="">
      <xdr:nvSpPr>
        <xdr:cNvPr id="4196" name="Text Box 73">
          <a:extLst>
            <a:ext uri="{FF2B5EF4-FFF2-40B4-BE49-F238E27FC236}">
              <a16:creationId xmlns:a16="http://schemas.microsoft.com/office/drawing/2014/main" id="{F1BA1788-5258-4573-A9ED-FE4E434DBD12}"/>
            </a:ext>
          </a:extLst>
        </xdr:cNvPr>
        <xdr:cNvSpPr txBox="1">
          <a:spLocks noChangeArrowheads="1"/>
        </xdr:cNvSpPr>
      </xdr:nvSpPr>
      <xdr:spPr bwMode="auto">
        <a:xfrm>
          <a:off x="3933825" y="30489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28575"/>
    <xdr:sp macro="" textlink="">
      <xdr:nvSpPr>
        <xdr:cNvPr id="4197" name="Text Box 46">
          <a:extLst>
            <a:ext uri="{FF2B5EF4-FFF2-40B4-BE49-F238E27FC236}">
              <a16:creationId xmlns:a16="http://schemas.microsoft.com/office/drawing/2014/main" id="{938E4F4A-4CBD-48D5-8150-056D19B9CAA7}"/>
            </a:ext>
          </a:extLst>
        </xdr:cNvPr>
        <xdr:cNvSpPr txBox="1">
          <a:spLocks noChangeArrowheads="1"/>
        </xdr:cNvSpPr>
      </xdr:nvSpPr>
      <xdr:spPr bwMode="auto">
        <a:xfrm>
          <a:off x="3933825" y="30489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28575"/>
    <xdr:sp macro="" textlink="">
      <xdr:nvSpPr>
        <xdr:cNvPr id="4198" name="Text Box 43">
          <a:extLst>
            <a:ext uri="{FF2B5EF4-FFF2-40B4-BE49-F238E27FC236}">
              <a16:creationId xmlns:a16="http://schemas.microsoft.com/office/drawing/2014/main" id="{13E24DCC-85CA-4CBC-ADE7-8A8418B280FF}"/>
            </a:ext>
          </a:extLst>
        </xdr:cNvPr>
        <xdr:cNvSpPr txBox="1">
          <a:spLocks noChangeArrowheads="1"/>
        </xdr:cNvSpPr>
      </xdr:nvSpPr>
      <xdr:spPr bwMode="auto">
        <a:xfrm>
          <a:off x="3933825" y="30489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28575"/>
    <xdr:sp macro="" textlink="">
      <xdr:nvSpPr>
        <xdr:cNvPr id="4199" name="Text Box 46">
          <a:extLst>
            <a:ext uri="{FF2B5EF4-FFF2-40B4-BE49-F238E27FC236}">
              <a16:creationId xmlns:a16="http://schemas.microsoft.com/office/drawing/2014/main" id="{9A642FBD-5E96-4C73-86F1-99A9DEF84BA1}"/>
            </a:ext>
          </a:extLst>
        </xdr:cNvPr>
        <xdr:cNvSpPr txBox="1">
          <a:spLocks noChangeArrowheads="1"/>
        </xdr:cNvSpPr>
      </xdr:nvSpPr>
      <xdr:spPr bwMode="auto">
        <a:xfrm>
          <a:off x="3933825" y="30489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28575"/>
    <xdr:sp macro="" textlink="">
      <xdr:nvSpPr>
        <xdr:cNvPr id="4200" name="Text Box 43">
          <a:extLst>
            <a:ext uri="{FF2B5EF4-FFF2-40B4-BE49-F238E27FC236}">
              <a16:creationId xmlns:a16="http://schemas.microsoft.com/office/drawing/2014/main" id="{5D7F7FC6-48CF-481C-97D2-A8390C2BA8FB}"/>
            </a:ext>
          </a:extLst>
        </xdr:cNvPr>
        <xdr:cNvSpPr txBox="1">
          <a:spLocks noChangeArrowheads="1"/>
        </xdr:cNvSpPr>
      </xdr:nvSpPr>
      <xdr:spPr bwMode="auto">
        <a:xfrm>
          <a:off x="3933825" y="30489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139</xdr:row>
      <xdr:rowOff>0</xdr:rowOff>
    </xdr:from>
    <xdr:ext cx="0" cy="171450"/>
    <xdr:sp macro="" textlink="">
      <xdr:nvSpPr>
        <xdr:cNvPr id="4201" name="Text Box 10">
          <a:extLst>
            <a:ext uri="{FF2B5EF4-FFF2-40B4-BE49-F238E27FC236}">
              <a16:creationId xmlns:a16="http://schemas.microsoft.com/office/drawing/2014/main" id="{C961D0BC-4974-4204-8CFB-1FB1F43CDF9F}"/>
            </a:ext>
          </a:extLst>
        </xdr:cNvPr>
        <xdr:cNvSpPr txBox="1">
          <a:spLocks noChangeArrowheads="1"/>
        </xdr:cNvSpPr>
      </xdr:nvSpPr>
      <xdr:spPr bwMode="auto">
        <a:xfrm>
          <a:off x="1057275" y="304895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139</xdr:row>
      <xdr:rowOff>0</xdr:rowOff>
    </xdr:from>
    <xdr:ext cx="0" cy="171450"/>
    <xdr:sp macro="" textlink="">
      <xdr:nvSpPr>
        <xdr:cNvPr id="4202" name="Text Box 11">
          <a:extLst>
            <a:ext uri="{FF2B5EF4-FFF2-40B4-BE49-F238E27FC236}">
              <a16:creationId xmlns:a16="http://schemas.microsoft.com/office/drawing/2014/main" id="{DE566F24-BF88-47B7-9EC2-8E69A580A847}"/>
            </a:ext>
          </a:extLst>
        </xdr:cNvPr>
        <xdr:cNvSpPr txBox="1">
          <a:spLocks noChangeArrowheads="1"/>
        </xdr:cNvSpPr>
      </xdr:nvSpPr>
      <xdr:spPr bwMode="auto">
        <a:xfrm>
          <a:off x="1057275" y="304895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171450"/>
    <xdr:sp macro="" textlink="">
      <xdr:nvSpPr>
        <xdr:cNvPr id="4203" name="Text Box 65">
          <a:extLst>
            <a:ext uri="{FF2B5EF4-FFF2-40B4-BE49-F238E27FC236}">
              <a16:creationId xmlns:a16="http://schemas.microsoft.com/office/drawing/2014/main" id="{5068D790-04BD-46D3-977F-D93DAAABD789}"/>
            </a:ext>
          </a:extLst>
        </xdr:cNvPr>
        <xdr:cNvSpPr txBox="1">
          <a:spLocks noChangeArrowheads="1"/>
        </xdr:cNvSpPr>
      </xdr:nvSpPr>
      <xdr:spPr bwMode="auto">
        <a:xfrm>
          <a:off x="3933825" y="30489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171450"/>
    <xdr:sp macro="" textlink="">
      <xdr:nvSpPr>
        <xdr:cNvPr id="4204" name="Text Box 91">
          <a:extLst>
            <a:ext uri="{FF2B5EF4-FFF2-40B4-BE49-F238E27FC236}">
              <a16:creationId xmlns:a16="http://schemas.microsoft.com/office/drawing/2014/main" id="{5C204100-9E9E-40BF-97EB-1103F2F42D04}"/>
            </a:ext>
          </a:extLst>
        </xdr:cNvPr>
        <xdr:cNvSpPr txBox="1">
          <a:spLocks noChangeArrowheads="1"/>
        </xdr:cNvSpPr>
      </xdr:nvSpPr>
      <xdr:spPr bwMode="auto">
        <a:xfrm>
          <a:off x="3933825" y="30489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171450"/>
    <xdr:sp macro="" textlink="">
      <xdr:nvSpPr>
        <xdr:cNvPr id="4205" name="Text Box 65">
          <a:extLst>
            <a:ext uri="{FF2B5EF4-FFF2-40B4-BE49-F238E27FC236}">
              <a16:creationId xmlns:a16="http://schemas.microsoft.com/office/drawing/2014/main" id="{8C006CB8-4A70-4694-B8E0-AD710462D434}"/>
            </a:ext>
          </a:extLst>
        </xdr:cNvPr>
        <xdr:cNvSpPr txBox="1">
          <a:spLocks noChangeArrowheads="1"/>
        </xdr:cNvSpPr>
      </xdr:nvSpPr>
      <xdr:spPr bwMode="auto">
        <a:xfrm>
          <a:off x="3933825" y="30489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171450"/>
    <xdr:sp macro="" textlink="">
      <xdr:nvSpPr>
        <xdr:cNvPr id="4206" name="Text Box 91">
          <a:extLst>
            <a:ext uri="{FF2B5EF4-FFF2-40B4-BE49-F238E27FC236}">
              <a16:creationId xmlns:a16="http://schemas.microsoft.com/office/drawing/2014/main" id="{DC0B46BE-AAD9-4077-B14E-66DE576E730D}"/>
            </a:ext>
          </a:extLst>
        </xdr:cNvPr>
        <xdr:cNvSpPr txBox="1">
          <a:spLocks noChangeArrowheads="1"/>
        </xdr:cNvSpPr>
      </xdr:nvSpPr>
      <xdr:spPr bwMode="auto">
        <a:xfrm>
          <a:off x="3933825" y="30489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171450"/>
    <xdr:sp macro="" textlink="">
      <xdr:nvSpPr>
        <xdr:cNvPr id="4207" name="Text Box 46">
          <a:extLst>
            <a:ext uri="{FF2B5EF4-FFF2-40B4-BE49-F238E27FC236}">
              <a16:creationId xmlns:a16="http://schemas.microsoft.com/office/drawing/2014/main" id="{5E264239-71CC-45C6-9D93-486B951093B5}"/>
            </a:ext>
          </a:extLst>
        </xdr:cNvPr>
        <xdr:cNvSpPr txBox="1">
          <a:spLocks noChangeArrowheads="1"/>
        </xdr:cNvSpPr>
      </xdr:nvSpPr>
      <xdr:spPr bwMode="auto">
        <a:xfrm>
          <a:off x="4676775" y="30489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171450"/>
    <xdr:sp macro="" textlink="">
      <xdr:nvSpPr>
        <xdr:cNvPr id="4208" name="Text Box 43">
          <a:extLst>
            <a:ext uri="{FF2B5EF4-FFF2-40B4-BE49-F238E27FC236}">
              <a16:creationId xmlns:a16="http://schemas.microsoft.com/office/drawing/2014/main" id="{D4645C0A-E5DE-4B74-B1C6-82BFDDF89863}"/>
            </a:ext>
          </a:extLst>
        </xdr:cNvPr>
        <xdr:cNvSpPr txBox="1">
          <a:spLocks noChangeArrowheads="1"/>
        </xdr:cNvSpPr>
      </xdr:nvSpPr>
      <xdr:spPr bwMode="auto">
        <a:xfrm>
          <a:off x="4676775" y="30489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4209" name="Text Box 68">
          <a:extLst>
            <a:ext uri="{FF2B5EF4-FFF2-40B4-BE49-F238E27FC236}">
              <a16:creationId xmlns:a16="http://schemas.microsoft.com/office/drawing/2014/main" id="{CFCBA7FF-318E-438D-94A8-86C648B46A71}"/>
            </a:ext>
          </a:extLst>
        </xdr:cNvPr>
        <xdr:cNvSpPr txBox="1">
          <a:spLocks noChangeArrowheads="1"/>
        </xdr:cNvSpPr>
      </xdr:nvSpPr>
      <xdr:spPr bwMode="auto">
        <a:xfrm>
          <a:off x="3933825" y="30489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4210" name="Text Box 69">
          <a:extLst>
            <a:ext uri="{FF2B5EF4-FFF2-40B4-BE49-F238E27FC236}">
              <a16:creationId xmlns:a16="http://schemas.microsoft.com/office/drawing/2014/main" id="{ACFB7A8D-1F1E-4532-BB21-BA6F50C389F8}"/>
            </a:ext>
          </a:extLst>
        </xdr:cNvPr>
        <xdr:cNvSpPr txBox="1">
          <a:spLocks noChangeArrowheads="1"/>
        </xdr:cNvSpPr>
      </xdr:nvSpPr>
      <xdr:spPr bwMode="auto">
        <a:xfrm>
          <a:off x="3933825" y="30489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4211" name="Text Box 70">
          <a:extLst>
            <a:ext uri="{FF2B5EF4-FFF2-40B4-BE49-F238E27FC236}">
              <a16:creationId xmlns:a16="http://schemas.microsoft.com/office/drawing/2014/main" id="{CB8FC528-0DAB-4366-89F0-E1F7800698D5}"/>
            </a:ext>
          </a:extLst>
        </xdr:cNvPr>
        <xdr:cNvSpPr txBox="1">
          <a:spLocks noChangeArrowheads="1"/>
        </xdr:cNvSpPr>
      </xdr:nvSpPr>
      <xdr:spPr bwMode="auto">
        <a:xfrm>
          <a:off x="3933825" y="30489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4212" name="Text Box 71">
          <a:extLst>
            <a:ext uri="{FF2B5EF4-FFF2-40B4-BE49-F238E27FC236}">
              <a16:creationId xmlns:a16="http://schemas.microsoft.com/office/drawing/2014/main" id="{7C6BC1B3-F846-4F50-AD34-C196BFCD59A6}"/>
            </a:ext>
          </a:extLst>
        </xdr:cNvPr>
        <xdr:cNvSpPr txBox="1">
          <a:spLocks noChangeArrowheads="1"/>
        </xdr:cNvSpPr>
      </xdr:nvSpPr>
      <xdr:spPr bwMode="auto">
        <a:xfrm>
          <a:off x="3933825" y="30489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4213" name="Text Box 72">
          <a:extLst>
            <a:ext uri="{FF2B5EF4-FFF2-40B4-BE49-F238E27FC236}">
              <a16:creationId xmlns:a16="http://schemas.microsoft.com/office/drawing/2014/main" id="{AB6F7B61-F70A-43AC-8A6F-A52F9638304D}"/>
            </a:ext>
          </a:extLst>
        </xdr:cNvPr>
        <xdr:cNvSpPr txBox="1">
          <a:spLocks noChangeArrowheads="1"/>
        </xdr:cNvSpPr>
      </xdr:nvSpPr>
      <xdr:spPr bwMode="auto">
        <a:xfrm>
          <a:off x="3933825" y="30489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4214" name="Text Box 73">
          <a:extLst>
            <a:ext uri="{FF2B5EF4-FFF2-40B4-BE49-F238E27FC236}">
              <a16:creationId xmlns:a16="http://schemas.microsoft.com/office/drawing/2014/main" id="{8E2A6DB9-F01E-4412-9E51-C8123D98E484}"/>
            </a:ext>
          </a:extLst>
        </xdr:cNvPr>
        <xdr:cNvSpPr txBox="1">
          <a:spLocks noChangeArrowheads="1"/>
        </xdr:cNvSpPr>
      </xdr:nvSpPr>
      <xdr:spPr bwMode="auto">
        <a:xfrm>
          <a:off x="3933825" y="30489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28575"/>
    <xdr:sp macro="" textlink="">
      <xdr:nvSpPr>
        <xdr:cNvPr id="4215" name="Text Box 46">
          <a:extLst>
            <a:ext uri="{FF2B5EF4-FFF2-40B4-BE49-F238E27FC236}">
              <a16:creationId xmlns:a16="http://schemas.microsoft.com/office/drawing/2014/main" id="{D4FA36F8-BB7F-4972-8DCC-69BDBDEA805A}"/>
            </a:ext>
          </a:extLst>
        </xdr:cNvPr>
        <xdr:cNvSpPr txBox="1">
          <a:spLocks noChangeArrowheads="1"/>
        </xdr:cNvSpPr>
      </xdr:nvSpPr>
      <xdr:spPr bwMode="auto">
        <a:xfrm>
          <a:off x="3933825" y="30489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28575"/>
    <xdr:sp macro="" textlink="">
      <xdr:nvSpPr>
        <xdr:cNvPr id="4216" name="Text Box 43">
          <a:extLst>
            <a:ext uri="{FF2B5EF4-FFF2-40B4-BE49-F238E27FC236}">
              <a16:creationId xmlns:a16="http://schemas.microsoft.com/office/drawing/2014/main" id="{51252B85-EE36-48F4-BD75-C849C80547B1}"/>
            </a:ext>
          </a:extLst>
        </xdr:cNvPr>
        <xdr:cNvSpPr txBox="1">
          <a:spLocks noChangeArrowheads="1"/>
        </xdr:cNvSpPr>
      </xdr:nvSpPr>
      <xdr:spPr bwMode="auto">
        <a:xfrm>
          <a:off x="3933825" y="30489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28575"/>
    <xdr:sp macro="" textlink="">
      <xdr:nvSpPr>
        <xdr:cNvPr id="4217" name="Text Box 46">
          <a:extLst>
            <a:ext uri="{FF2B5EF4-FFF2-40B4-BE49-F238E27FC236}">
              <a16:creationId xmlns:a16="http://schemas.microsoft.com/office/drawing/2014/main" id="{740F7455-4B61-40A1-8C24-2FCC4138B7A0}"/>
            </a:ext>
          </a:extLst>
        </xdr:cNvPr>
        <xdr:cNvSpPr txBox="1">
          <a:spLocks noChangeArrowheads="1"/>
        </xdr:cNvSpPr>
      </xdr:nvSpPr>
      <xdr:spPr bwMode="auto">
        <a:xfrm>
          <a:off x="3933825" y="30489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28575"/>
    <xdr:sp macro="" textlink="">
      <xdr:nvSpPr>
        <xdr:cNvPr id="4218" name="Text Box 43">
          <a:extLst>
            <a:ext uri="{FF2B5EF4-FFF2-40B4-BE49-F238E27FC236}">
              <a16:creationId xmlns:a16="http://schemas.microsoft.com/office/drawing/2014/main" id="{AC8B954F-8724-44A0-B213-8C3C57EC2163}"/>
            </a:ext>
          </a:extLst>
        </xdr:cNvPr>
        <xdr:cNvSpPr txBox="1">
          <a:spLocks noChangeArrowheads="1"/>
        </xdr:cNvSpPr>
      </xdr:nvSpPr>
      <xdr:spPr bwMode="auto">
        <a:xfrm>
          <a:off x="3933825" y="30489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4219" name="Text Box 68">
          <a:extLst>
            <a:ext uri="{FF2B5EF4-FFF2-40B4-BE49-F238E27FC236}">
              <a16:creationId xmlns:a16="http://schemas.microsoft.com/office/drawing/2014/main" id="{9A743843-9C2E-4885-917C-8C4AACCB3EFD}"/>
            </a:ext>
          </a:extLst>
        </xdr:cNvPr>
        <xdr:cNvSpPr txBox="1">
          <a:spLocks noChangeArrowheads="1"/>
        </xdr:cNvSpPr>
      </xdr:nvSpPr>
      <xdr:spPr bwMode="auto">
        <a:xfrm>
          <a:off x="3933825" y="30489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4220" name="Text Box 69">
          <a:extLst>
            <a:ext uri="{FF2B5EF4-FFF2-40B4-BE49-F238E27FC236}">
              <a16:creationId xmlns:a16="http://schemas.microsoft.com/office/drawing/2014/main" id="{0F50A483-6AB1-48BC-A6C2-7FE6494FEFFD}"/>
            </a:ext>
          </a:extLst>
        </xdr:cNvPr>
        <xdr:cNvSpPr txBox="1">
          <a:spLocks noChangeArrowheads="1"/>
        </xdr:cNvSpPr>
      </xdr:nvSpPr>
      <xdr:spPr bwMode="auto">
        <a:xfrm>
          <a:off x="3933825" y="30489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4221" name="Text Box 70">
          <a:extLst>
            <a:ext uri="{FF2B5EF4-FFF2-40B4-BE49-F238E27FC236}">
              <a16:creationId xmlns:a16="http://schemas.microsoft.com/office/drawing/2014/main" id="{B721A019-C0FB-4E2B-867A-47A1344302B1}"/>
            </a:ext>
          </a:extLst>
        </xdr:cNvPr>
        <xdr:cNvSpPr txBox="1">
          <a:spLocks noChangeArrowheads="1"/>
        </xdr:cNvSpPr>
      </xdr:nvSpPr>
      <xdr:spPr bwMode="auto">
        <a:xfrm>
          <a:off x="3933825" y="30489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4222" name="Text Box 71">
          <a:extLst>
            <a:ext uri="{FF2B5EF4-FFF2-40B4-BE49-F238E27FC236}">
              <a16:creationId xmlns:a16="http://schemas.microsoft.com/office/drawing/2014/main" id="{615076E2-01FE-4767-B38B-F447F3DE0F47}"/>
            </a:ext>
          </a:extLst>
        </xdr:cNvPr>
        <xdr:cNvSpPr txBox="1">
          <a:spLocks noChangeArrowheads="1"/>
        </xdr:cNvSpPr>
      </xdr:nvSpPr>
      <xdr:spPr bwMode="auto">
        <a:xfrm>
          <a:off x="3933825" y="30489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4223" name="Text Box 72">
          <a:extLst>
            <a:ext uri="{FF2B5EF4-FFF2-40B4-BE49-F238E27FC236}">
              <a16:creationId xmlns:a16="http://schemas.microsoft.com/office/drawing/2014/main" id="{25996E5D-CE2D-4259-92F8-EFE60DCC976D}"/>
            </a:ext>
          </a:extLst>
        </xdr:cNvPr>
        <xdr:cNvSpPr txBox="1">
          <a:spLocks noChangeArrowheads="1"/>
        </xdr:cNvSpPr>
      </xdr:nvSpPr>
      <xdr:spPr bwMode="auto">
        <a:xfrm>
          <a:off x="3933825" y="30489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4224" name="Text Box 73">
          <a:extLst>
            <a:ext uri="{FF2B5EF4-FFF2-40B4-BE49-F238E27FC236}">
              <a16:creationId xmlns:a16="http://schemas.microsoft.com/office/drawing/2014/main" id="{07247816-BB4C-4BF7-BAD0-D4223CFCC784}"/>
            </a:ext>
          </a:extLst>
        </xdr:cNvPr>
        <xdr:cNvSpPr txBox="1">
          <a:spLocks noChangeArrowheads="1"/>
        </xdr:cNvSpPr>
      </xdr:nvSpPr>
      <xdr:spPr bwMode="auto">
        <a:xfrm>
          <a:off x="3933825" y="30489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28575"/>
    <xdr:sp macro="" textlink="">
      <xdr:nvSpPr>
        <xdr:cNvPr id="4225" name="Text Box 46">
          <a:extLst>
            <a:ext uri="{FF2B5EF4-FFF2-40B4-BE49-F238E27FC236}">
              <a16:creationId xmlns:a16="http://schemas.microsoft.com/office/drawing/2014/main" id="{C74F3EF7-805F-4BA5-AFA4-6F77D7DF71DC}"/>
            </a:ext>
          </a:extLst>
        </xdr:cNvPr>
        <xdr:cNvSpPr txBox="1">
          <a:spLocks noChangeArrowheads="1"/>
        </xdr:cNvSpPr>
      </xdr:nvSpPr>
      <xdr:spPr bwMode="auto">
        <a:xfrm>
          <a:off x="3933825" y="30489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28575"/>
    <xdr:sp macro="" textlink="">
      <xdr:nvSpPr>
        <xdr:cNvPr id="4226" name="Text Box 43">
          <a:extLst>
            <a:ext uri="{FF2B5EF4-FFF2-40B4-BE49-F238E27FC236}">
              <a16:creationId xmlns:a16="http://schemas.microsoft.com/office/drawing/2014/main" id="{80005624-74C2-4BDC-8258-06F5B83FC49C}"/>
            </a:ext>
          </a:extLst>
        </xdr:cNvPr>
        <xdr:cNvSpPr txBox="1">
          <a:spLocks noChangeArrowheads="1"/>
        </xdr:cNvSpPr>
      </xdr:nvSpPr>
      <xdr:spPr bwMode="auto">
        <a:xfrm>
          <a:off x="3933825" y="30489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28575"/>
    <xdr:sp macro="" textlink="">
      <xdr:nvSpPr>
        <xdr:cNvPr id="4227" name="Text Box 46">
          <a:extLst>
            <a:ext uri="{FF2B5EF4-FFF2-40B4-BE49-F238E27FC236}">
              <a16:creationId xmlns:a16="http://schemas.microsoft.com/office/drawing/2014/main" id="{894FFA2B-FAF6-46EC-8163-9826205F0D87}"/>
            </a:ext>
          </a:extLst>
        </xdr:cNvPr>
        <xdr:cNvSpPr txBox="1">
          <a:spLocks noChangeArrowheads="1"/>
        </xdr:cNvSpPr>
      </xdr:nvSpPr>
      <xdr:spPr bwMode="auto">
        <a:xfrm>
          <a:off x="3933825" y="30489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28575"/>
    <xdr:sp macro="" textlink="">
      <xdr:nvSpPr>
        <xdr:cNvPr id="4228" name="Text Box 43">
          <a:extLst>
            <a:ext uri="{FF2B5EF4-FFF2-40B4-BE49-F238E27FC236}">
              <a16:creationId xmlns:a16="http://schemas.microsoft.com/office/drawing/2014/main" id="{900A6FE9-CB5C-4A34-A8DB-1A8C5026155B}"/>
            </a:ext>
          </a:extLst>
        </xdr:cNvPr>
        <xdr:cNvSpPr txBox="1">
          <a:spLocks noChangeArrowheads="1"/>
        </xdr:cNvSpPr>
      </xdr:nvSpPr>
      <xdr:spPr bwMode="auto">
        <a:xfrm>
          <a:off x="3933825" y="30489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47625"/>
    <xdr:sp macro="" textlink="">
      <xdr:nvSpPr>
        <xdr:cNvPr id="4229" name="Text Box 68">
          <a:extLst>
            <a:ext uri="{FF2B5EF4-FFF2-40B4-BE49-F238E27FC236}">
              <a16:creationId xmlns:a16="http://schemas.microsoft.com/office/drawing/2014/main" id="{C1DE9006-6313-47F5-83E3-448BC8F6AB36}"/>
            </a:ext>
          </a:extLst>
        </xdr:cNvPr>
        <xdr:cNvSpPr txBox="1">
          <a:spLocks noChangeArrowheads="1"/>
        </xdr:cNvSpPr>
      </xdr:nvSpPr>
      <xdr:spPr bwMode="auto">
        <a:xfrm>
          <a:off x="3933825" y="30489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47625"/>
    <xdr:sp macro="" textlink="">
      <xdr:nvSpPr>
        <xdr:cNvPr id="4230" name="Text Box 69">
          <a:extLst>
            <a:ext uri="{FF2B5EF4-FFF2-40B4-BE49-F238E27FC236}">
              <a16:creationId xmlns:a16="http://schemas.microsoft.com/office/drawing/2014/main" id="{D71BAF5D-E32E-4D1F-BFB5-787EAB8EF3AF}"/>
            </a:ext>
          </a:extLst>
        </xdr:cNvPr>
        <xdr:cNvSpPr txBox="1">
          <a:spLocks noChangeArrowheads="1"/>
        </xdr:cNvSpPr>
      </xdr:nvSpPr>
      <xdr:spPr bwMode="auto">
        <a:xfrm>
          <a:off x="3933825" y="30489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47625"/>
    <xdr:sp macro="" textlink="">
      <xdr:nvSpPr>
        <xdr:cNvPr id="4231" name="Text Box 70">
          <a:extLst>
            <a:ext uri="{FF2B5EF4-FFF2-40B4-BE49-F238E27FC236}">
              <a16:creationId xmlns:a16="http://schemas.microsoft.com/office/drawing/2014/main" id="{1DE1E8FC-FE49-4E1B-AA12-14B9A154A890}"/>
            </a:ext>
          </a:extLst>
        </xdr:cNvPr>
        <xdr:cNvSpPr txBox="1">
          <a:spLocks noChangeArrowheads="1"/>
        </xdr:cNvSpPr>
      </xdr:nvSpPr>
      <xdr:spPr bwMode="auto">
        <a:xfrm>
          <a:off x="3933825" y="30489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47625"/>
    <xdr:sp macro="" textlink="">
      <xdr:nvSpPr>
        <xdr:cNvPr id="4232" name="Text Box 71">
          <a:extLst>
            <a:ext uri="{FF2B5EF4-FFF2-40B4-BE49-F238E27FC236}">
              <a16:creationId xmlns:a16="http://schemas.microsoft.com/office/drawing/2014/main" id="{29EB1B20-A104-4F4B-AA00-6DE438FB2B7D}"/>
            </a:ext>
          </a:extLst>
        </xdr:cNvPr>
        <xdr:cNvSpPr txBox="1">
          <a:spLocks noChangeArrowheads="1"/>
        </xdr:cNvSpPr>
      </xdr:nvSpPr>
      <xdr:spPr bwMode="auto">
        <a:xfrm>
          <a:off x="3933825" y="30489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47625"/>
    <xdr:sp macro="" textlink="">
      <xdr:nvSpPr>
        <xdr:cNvPr id="4233" name="Text Box 72">
          <a:extLst>
            <a:ext uri="{FF2B5EF4-FFF2-40B4-BE49-F238E27FC236}">
              <a16:creationId xmlns:a16="http://schemas.microsoft.com/office/drawing/2014/main" id="{72AD3B41-8538-4A8B-B659-199C9B869714}"/>
            </a:ext>
          </a:extLst>
        </xdr:cNvPr>
        <xdr:cNvSpPr txBox="1">
          <a:spLocks noChangeArrowheads="1"/>
        </xdr:cNvSpPr>
      </xdr:nvSpPr>
      <xdr:spPr bwMode="auto">
        <a:xfrm>
          <a:off x="3933825" y="30489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47625"/>
    <xdr:sp macro="" textlink="">
      <xdr:nvSpPr>
        <xdr:cNvPr id="4234" name="Text Box 73">
          <a:extLst>
            <a:ext uri="{FF2B5EF4-FFF2-40B4-BE49-F238E27FC236}">
              <a16:creationId xmlns:a16="http://schemas.microsoft.com/office/drawing/2014/main" id="{F82B6151-E9E8-4831-9CAC-9C7C342726B4}"/>
            </a:ext>
          </a:extLst>
        </xdr:cNvPr>
        <xdr:cNvSpPr txBox="1">
          <a:spLocks noChangeArrowheads="1"/>
        </xdr:cNvSpPr>
      </xdr:nvSpPr>
      <xdr:spPr bwMode="auto">
        <a:xfrm>
          <a:off x="3933825" y="30489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28575"/>
    <xdr:sp macro="" textlink="">
      <xdr:nvSpPr>
        <xdr:cNvPr id="4235" name="Text Box 46">
          <a:extLst>
            <a:ext uri="{FF2B5EF4-FFF2-40B4-BE49-F238E27FC236}">
              <a16:creationId xmlns:a16="http://schemas.microsoft.com/office/drawing/2014/main" id="{504A215E-388E-46F3-BD39-70E38880AB48}"/>
            </a:ext>
          </a:extLst>
        </xdr:cNvPr>
        <xdr:cNvSpPr txBox="1">
          <a:spLocks noChangeArrowheads="1"/>
        </xdr:cNvSpPr>
      </xdr:nvSpPr>
      <xdr:spPr bwMode="auto">
        <a:xfrm>
          <a:off x="3933825" y="30489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28575"/>
    <xdr:sp macro="" textlink="">
      <xdr:nvSpPr>
        <xdr:cNvPr id="4236" name="Text Box 43">
          <a:extLst>
            <a:ext uri="{FF2B5EF4-FFF2-40B4-BE49-F238E27FC236}">
              <a16:creationId xmlns:a16="http://schemas.microsoft.com/office/drawing/2014/main" id="{C5902C02-79F9-4718-94D8-0E1131FDACF7}"/>
            </a:ext>
          </a:extLst>
        </xdr:cNvPr>
        <xdr:cNvSpPr txBox="1">
          <a:spLocks noChangeArrowheads="1"/>
        </xdr:cNvSpPr>
      </xdr:nvSpPr>
      <xdr:spPr bwMode="auto">
        <a:xfrm>
          <a:off x="3933825" y="30489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28575"/>
    <xdr:sp macro="" textlink="">
      <xdr:nvSpPr>
        <xdr:cNvPr id="4237" name="Text Box 46">
          <a:extLst>
            <a:ext uri="{FF2B5EF4-FFF2-40B4-BE49-F238E27FC236}">
              <a16:creationId xmlns:a16="http://schemas.microsoft.com/office/drawing/2014/main" id="{E1D995EE-24AE-4955-AC13-C2DB5014E446}"/>
            </a:ext>
          </a:extLst>
        </xdr:cNvPr>
        <xdr:cNvSpPr txBox="1">
          <a:spLocks noChangeArrowheads="1"/>
        </xdr:cNvSpPr>
      </xdr:nvSpPr>
      <xdr:spPr bwMode="auto">
        <a:xfrm>
          <a:off x="3933825" y="30489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28575"/>
    <xdr:sp macro="" textlink="">
      <xdr:nvSpPr>
        <xdr:cNvPr id="4238" name="Text Box 43">
          <a:extLst>
            <a:ext uri="{FF2B5EF4-FFF2-40B4-BE49-F238E27FC236}">
              <a16:creationId xmlns:a16="http://schemas.microsoft.com/office/drawing/2014/main" id="{3EDA5494-00B3-4069-A07C-A98DFF48996C}"/>
            </a:ext>
          </a:extLst>
        </xdr:cNvPr>
        <xdr:cNvSpPr txBox="1">
          <a:spLocks noChangeArrowheads="1"/>
        </xdr:cNvSpPr>
      </xdr:nvSpPr>
      <xdr:spPr bwMode="auto">
        <a:xfrm>
          <a:off x="3933825" y="30489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171450"/>
    <xdr:sp macro="" textlink="">
      <xdr:nvSpPr>
        <xdr:cNvPr id="4239" name="Text Box 65">
          <a:extLst>
            <a:ext uri="{FF2B5EF4-FFF2-40B4-BE49-F238E27FC236}">
              <a16:creationId xmlns:a16="http://schemas.microsoft.com/office/drawing/2014/main" id="{308D4876-7C4B-4F24-B0A0-86E33283D229}"/>
            </a:ext>
          </a:extLst>
        </xdr:cNvPr>
        <xdr:cNvSpPr txBox="1">
          <a:spLocks noChangeArrowheads="1"/>
        </xdr:cNvSpPr>
      </xdr:nvSpPr>
      <xdr:spPr bwMode="auto">
        <a:xfrm>
          <a:off x="3933825" y="30489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171450"/>
    <xdr:sp macro="" textlink="">
      <xdr:nvSpPr>
        <xdr:cNvPr id="4240" name="Text Box 91">
          <a:extLst>
            <a:ext uri="{FF2B5EF4-FFF2-40B4-BE49-F238E27FC236}">
              <a16:creationId xmlns:a16="http://schemas.microsoft.com/office/drawing/2014/main" id="{3BFD2809-2543-494D-A76B-2127180496A4}"/>
            </a:ext>
          </a:extLst>
        </xdr:cNvPr>
        <xdr:cNvSpPr txBox="1">
          <a:spLocks noChangeArrowheads="1"/>
        </xdr:cNvSpPr>
      </xdr:nvSpPr>
      <xdr:spPr bwMode="auto">
        <a:xfrm>
          <a:off x="3933825" y="30489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171450"/>
    <xdr:sp macro="" textlink="">
      <xdr:nvSpPr>
        <xdr:cNvPr id="4241" name="Text Box 65">
          <a:extLst>
            <a:ext uri="{FF2B5EF4-FFF2-40B4-BE49-F238E27FC236}">
              <a16:creationId xmlns:a16="http://schemas.microsoft.com/office/drawing/2014/main" id="{7C12DDCE-671A-4428-B0E4-1A75E37CDC2E}"/>
            </a:ext>
          </a:extLst>
        </xdr:cNvPr>
        <xdr:cNvSpPr txBox="1">
          <a:spLocks noChangeArrowheads="1"/>
        </xdr:cNvSpPr>
      </xdr:nvSpPr>
      <xdr:spPr bwMode="auto">
        <a:xfrm>
          <a:off x="3933825" y="30489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171450"/>
    <xdr:sp macro="" textlink="">
      <xdr:nvSpPr>
        <xdr:cNvPr id="4242" name="Text Box 46">
          <a:extLst>
            <a:ext uri="{FF2B5EF4-FFF2-40B4-BE49-F238E27FC236}">
              <a16:creationId xmlns:a16="http://schemas.microsoft.com/office/drawing/2014/main" id="{91259DA9-35E7-480C-8081-7A865F820B23}"/>
            </a:ext>
          </a:extLst>
        </xdr:cNvPr>
        <xdr:cNvSpPr txBox="1">
          <a:spLocks noChangeArrowheads="1"/>
        </xdr:cNvSpPr>
      </xdr:nvSpPr>
      <xdr:spPr bwMode="auto">
        <a:xfrm>
          <a:off x="4676775" y="30489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171450"/>
    <xdr:sp macro="" textlink="">
      <xdr:nvSpPr>
        <xdr:cNvPr id="4243" name="Text Box 43">
          <a:extLst>
            <a:ext uri="{FF2B5EF4-FFF2-40B4-BE49-F238E27FC236}">
              <a16:creationId xmlns:a16="http://schemas.microsoft.com/office/drawing/2014/main" id="{A3528253-BA6C-42FC-8DD8-FD7494A3DA42}"/>
            </a:ext>
          </a:extLst>
        </xdr:cNvPr>
        <xdr:cNvSpPr txBox="1">
          <a:spLocks noChangeArrowheads="1"/>
        </xdr:cNvSpPr>
      </xdr:nvSpPr>
      <xdr:spPr bwMode="auto">
        <a:xfrm>
          <a:off x="4676775" y="30489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4244" name="Text Box 68">
          <a:extLst>
            <a:ext uri="{FF2B5EF4-FFF2-40B4-BE49-F238E27FC236}">
              <a16:creationId xmlns:a16="http://schemas.microsoft.com/office/drawing/2014/main" id="{88E91CE9-75B9-4952-BE61-A9ED249CB322}"/>
            </a:ext>
          </a:extLst>
        </xdr:cNvPr>
        <xdr:cNvSpPr txBox="1">
          <a:spLocks noChangeArrowheads="1"/>
        </xdr:cNvSpPr>
      </xdr:nvSpPr>
      <xdr:spPr bwMode="auto">
        <a:xfrm>
          <a:off x="3933825" y="30489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4245" name="Text Box 69">
          <a:extLst>
            <a:ext uri="{FF2B5EF4-FFF2-40B4-BE49-F238E27FC236}">
              <a16:creationId xmlns:a16="http://schemas.microsoft.com/office/drawing/2014/main" id="{E56D4F99-D3BE-4684-8D61-933C16F528FC}"/>
            </a:ext>
          </a:extLst>
        </xdr:cNvPr>
        <xdr:cNvSpPr txBox="1">
          <a:spLocks noChangeArrowheads="1"/>
        </xdr:cNvSpPr>
      </xdr:nvSpPr>
      <xdr:spPr bwMode="auto">
        <a:xfrm>
          <a:off x="3933825" y="30489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4246" name="Text Box 70">
          <a:extLst>
            <a:ext uri="{FF2B5EF4-FFF2-40B4-BE49-F238E27FC236}">
              <a16:creationId xmlns:a16="http://schemas.microsoft.com/office/drawing/2014/main" id="{F79EC7DE-3583-4899-98A7-6B810D378889}"/>
            </a:ext>
          </a:extLst>
        </xdr:cNvPr>
        <xdr:cNvSpPr txBox="1">
          <a:spLocks noChangeArrowheads="1"/>
        </xdr:cNvSpPr>
      </xdr:nvSpPr>
      <xdr:spPr bwMode="auto">
        <a:xfrm>
          <a:off x="3933825" y="30489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4247" name="Text Box 71">
          <a:extLst>
            <a:ext uri="{FF2B5EF4-FFF2-40B4-BE49-F238E27FC236}">
              <a16:creationId xmlns:a16="http://schemas.microsoft.com/office/drawing/2014/main" id="{83CCC411-266D-485D-9CF4-A6F81BBC797C}"/>
            </a:ext>
          </a:extLst>
        </xdr:cNvPr>
        <xdr:cNvSpPr txBox="1">
          <a:spLocks noChangeArrowheads="1"/>
        </xdr:cNvSpPr>
      </xdr:nvSpPr>
      <xdr:spPr bwMode="auto">
        <a:xfrm>
          <a:off x="3933825" y="30489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4248" name="Text Box 72">
          <a:extLst>
            <a:ext uri="{FF2B5EF4-FFF2-40B4-BE49-F238E27FC236}">
              <a16:creationId xmlns:a16="http://schemas.microsoft.com/office/drawing/2014/main" id="{09D84343-4311-4430-9C13-C5C117BEAD70}"/>
            </a:ext>
          </a:extLst>
        </xdr:cNvPr>
        <xdr:cNvSpPr txBox="1">
          <a:spLocks noChangeArrowheads="1"/>
        </xdr:cNvSpPr>
      </xdr:nvSpPr>
      <xdr:spPr bwMode="auto">
        <a:xfrm>
          <a:off x="3933825" y="30489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4249" name="Text Box 73">
          <a:extLst>
            <a:ext uri="{FF2B5EF4-FFF2-40B4-BE49-F238E27FC236}">
              <a16:creationId xmlns:a16="http://schemas.microsoft.com/office/drawing/2014/main" id="{4293B8BD-2AE0-4AD0-A0ED-5BADE6D30C51}"/>
            </a:ext>
          </a:extLst>
        </xdr:cNvPr>
        <xdr:cNvSpPr txBox="1">
          <a:spLocks noChangeArrowheads="1"/>
        </xdr:cNvSpPr>
      </xdr:nvSpPr>
      <xdr:spPr bwMode="auto">
        <a:xfrm>
          <a:off x="3933825" y="30489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28575"/>
    <xdr:sp macro="" textlink="">
      <xdr:nvSpPr>
        <xdr:cNvPr id="4250" name="Text Box 46">
          <a:extLst>
            <a:ext uri="{FF2B5EF4-FFF2-40B4-BE49-F238E27FC236}">
              <a16:creationId xmlns:a16="http://schemas.microsoft.com/office/drawing/2014/main" id="{515720C1-4D34-4181-9461-F338DDF7DA63}"/>
            </a:ext>
          </a:extLst>
        </xdr:cNvPr>
        <xdr:cNvSpPr txBox="1">
          <a:spLocks noChangeArrowheads="1"/>
        </xdr:cNvSpPr>
      </xdr:nvSpPr>
      <xdr:spPr bwMode="auto">
        <a:xfrm>
          <a:off x="3933825" y="30489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28575"/>
    <xdr:sp macro="" textlink="">
      <xdr:nvSpPr>
        <xdr:cNvPr id="4251" name="Text Box 43">
          <a:extLst>
            <a:ext uri="{FF2B5EF4-FFF2-40B4-BE49-F238E27FC236}">
              <a16:creationId xmlns:a16="http://schemas.microsoft.com/office/drawing/2014/main" id="{162CA1C8-6515-4641-B059-57A374A23CD1}"/>
            </a:ext>
          </a:extLst>
        </xdr:cNvPr>
        <xdr:cNvSpPr txBox="1">
          <a:spLocks noChangeArrowheads="1"/>
        </xdr:cNvSpPr>
      </xdr:nvSpPr>
      <xdr:spPr bwMode="auto">
        <a:xfrm>
          <a:off x="3933825" y="30489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28575"/>
    <xdr:sp macro="" textlink="">
      <xdr:nvSpPr>
        <xdr:cNvPr id="4252" name="Text Box 46">
          <a:extLst>
            <a:ext uri="{FF2B5EF4-FFF2-40B4-BE49-F238E27FC236}">
              <a16:creationId xmlns:a16="http://schemas.microsoft.com/office/drawing/2014/main" id="{23B7F40B-389A-4AB5-93F5-B879B96925D3}"/>
            </a:ext>
          </a:extLst>
        </xdr:cNvPr>
        <xdr:cNvSpPr txBox="1">
          <a:spLocks noChangeArrowheads="1"/>
        </xdr:cNvSpPr>
      </xdr:nvSpPr>
      <xdr:spPr bwMode="auto">
        <a:xfrm>
          <a:off x="3933825" y="30489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28575"/>
    <xdr:sp macro="" textlink="">
      <xdr:nvSpPr>
        <xdr:cNvPr id="4253" name="Text Box 43">
          <a:extLst>
            <a:ext uri="{FF2B5EF4-FFF2-40B4-BE49-F238E27FC236}">
              <a16:creationId xmlns:a16="http://schemas.microsoft.com/office/drawing/2014/main" id="{B818C6EF-5121-4981-B188-8017C620659C}"/>
            </a:ext>
          </a:extLst>
        </xdr:cNvPr>
        <xdr:cNvSpPr txBox="1">
          <a:spLocks noChangeArrowheads="1"/>
        </xdr:cNvSpPr>
      </xdr:nvSpPr>
      <xdr:spPr bwMode="auto">
        <a:xfrm>
          <a:off x="3933825" y="30489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4254" name="Text Box 68">
          <a:extLst>
            <a:ext uri="{FF2B5EF4-FFF2-40B4-BE49-F238E27FC236}">
              <a16:creationId xmlns:a16="http://schemas.microsoft.com/office/drawing/2014/main" id="{64127138-4C2B-48AF-ACA0-AC4B48DEDCC4}"/>
            </a:ext>
          </a:extLst>
        </xdr:cNvPr>
        <xdr:cNvSpPr txBox="1">
          <a:spLocks noChangeArrowheads="1"/>
        </xdr:cNvSpPr>
      </xdr:nvSpPr>
      <xdr:spPr bwMode="auto">
        <a:xfrm>
          <a:off x="3933825" y="30489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4255" name="Text Box 69">
          <a:extLst>
            <a:ext uri="{FF2B5EF4-FFF2-40B4-BE49-F238E27FC236}">
              <a16:creationId xmlns:a16="http://schemas.microsoft.com/office/drawing/2014/main" id="{1AEE8D82-8F2F-4A90-9006-D1DB20213539}"/>
            </a:ext>
          </a:extLst>
        </xdr:cNvPr>
        <xdr:cNvSpPr txBox="1">
          <a:spLocks noChangeArrowheads="1"/>
        </xdr:cNvSpPr>
      </xdr:nvSpPr>
      <xdr:spPr bwMode="auto">
        <a:xfrm>
          <a:off x="3933825" y="30489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4256" name="Text Box 70">
          <a:extLst>
            <a:ext uri="{FF2B5EF4-FFF2-40B4-BE49-F238E27FC236}">
              <a16:creationId xmlns:a16="http://schemas.microsoft.com/office/drawing/2014/main" id="{1A1E01E1-867B-4B56-B972-16005B8BEF7F}"/>
            </a:ext>
          </a:extLst>
        </xdr:cNvPr>
        <xdr:cNvSpPr txBox="1">
          <a:spLocks noChangeArrowheads="1"/>
        </xdr:cNvSpPr>
      </xdr:nvSpPr>
      <xdr:spPr bwMode="auto">
        <a:xfrm>
          <a:off x="3933825" y="30489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4257" name="Text Box 71">
          <a:extLst>
            <a:ext uri="{FF2B5EF4-FFF2-40B4-BE49-F238E27FC236}">
              <a16:creationId xmlns:a16="http://schemas.microsoft.com/office/drawing/2014/main" id="{9C6A82E2-1BCB-438A-ACCF-2F0FD87B269E}"/>
            </a:ext>
          </a:extLst>
        </xdr:cNvPr>
        <xdr:cNvSpPr txBox="1">
          <a:spLocks noChangeArrowheads="1"/>
        </xdr:cNvSpPr>
      </xdr:nvSpPr>
      <xdr:spPr bwMode="auto">
        <a:xfrm>
          <a:off x="3933825" y="30489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4258" name="Text Box 72">
          <a:extLst>
            <a:ext uri="{FF2B5EF4-FFF2-40B4-BE49-F238E27FC236}">
              <a16:creationId xmlns:a16="http://schemas.microsoft.com/office/drawing/2014/main" id="{55CBCEA5-8F1D-481D-8D97-47261ADF7D82}"/>
            </a:ext>
          </a:extLst>
        </xdr:cNvPr>
        <xdr:cNvSpPr txBox="1">
          <a:spLocks noChangeArrowheads="1"/>
        </xdr:cNvSpPr>
      </xdr:nvSpPr>
      <xdr:spPr bwMode="auto">
        <a:xfrm>
          <a:off x="3933825" y="30489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4259" name="Text Box 73">
          <a:extLst>
            <a:ext uri="{FF2B5EF4-FFF2-40B4-BE49-F238E27FC236}">
              <a16:creationId xmlns:a16="http://schemas.microsoft.com/office/drawing/2014/main" id="{3A3812F9-9989-44ED-8042-E4440C1210DA}"/>
            </a:ext>
          </a:extLst>
        </xdr:cNvPr>
        <xdr:cNvSpPr txBox="1">
          <a:spLocks noChangeArrowheads="1"/>
        </xdr:cNvSpPr>
      </xdr:nvSpPr>
      <xdr:spPr bwMode="auto">
        <a:xfrm>
          <a:off x="3933825" y="30489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28575"/>
    <xdr:sp macro="" textlink="">
      <xdr:nvSpPr>
        <xdr:cNvPr id="4260" name="Text Box 46">
          <a:extLst>
            <a:ext uri="{FF2B5EF4-FFF2-40B4-BE49-F238E27FC236}">
              <a16:creationId xmlns:a16="http://schemas.microsoft.com/office/drawing/2014/main" id="{DFCAF0AB-FE27-41D4-B339-CA29C1B0A494}"/>
            </a:ext>
          </a:extLst>
        </xdr:cNvPr>
        <xdr:cNvSpPr txBox="1">
          <a:spLocks noChangeArrowheads="1"/>
        </xdr:cNvSpPr>
      </xdr:nvSpPr>
      <xdr:spPr bwMode="auto">
        <a:xfrm>
          <a:off x="3933825" y="30489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28575"/>
    <xdr:sp macro="" textlink="">
      <xdr:nvSpPr>
        <xdr:cNvPr id="4261" name="Text Box 43">
          <a:extLst>
            <a:ext uri="{FF2B5EF4-FFF2-40B4-BE49-F238E27FC236}">
              <a16:creationId xmlns:a16="http://schemas.microsoft.com/office/drawing/2014/main" id="{2F1250B4-ED8B-40C0-AB42-8AD175F5C679}"/>
            </a:ext>
          </a:extLst>
        </xdr:cNvPr>
        <xdr:cNvSpPr txBox="1">
          <a:spLocks noChangeArrowheads="1"/>
        </xdr:cNvSpPr>
      </xdr:nvSpPr>
      <xdr:spPr bwMode="auto">
        <a:xfrm>
          <a:off x="3933825" y="30489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28575"/>
    <xdr:sp macro="" textlink="">
      <xdr:nvSpPr>
        <xdr:cNvPr id="4262" name="Text Box 46">
          <a:extLst>
            <a:ext uri="{FF2B5EF4-FFF2-40B4-BE49-F238E27FC236}">
              <a16:creationId xmlns:a16="http://schemas.microsoft.com/office/drawing/2014/main" id="{8B18D4B1-D5E2-40F1-90AA-951C1F2027CC}"/>
            </a:ext>
          </a:extLst>
        </xdr:cNvPr>
        <xdr:cNvSpPr txBox="1">
          <a:spLocks noChangeArrowheads="1"/>
        </xdr:cNvSpPr>
      </xdr:nvSpPr>
      <xdr:spPr bwMode="auto">
        <a:xfrm>
          <a:off x="3933825" y="30489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28575"/>
    <xdr:sp macro="" textlink="">
      <xdr:nvSpPr>
        <xdr:cNvPr id="4263" name="Text Box 43">
          <a:extLst>
            <a:ext uri="{FF2B5EF4-FFF2-40B4-BE49-F238E27FC236}">
              <a16:creationId xmlns:a16="http://schemas.microsoft.com/office/drawing/2014/main" id="{40B3D9F0-FEBB-4A54-A26A-5366CB0C8D86}"/>
            </a:ext>
          </a:extLst>
        </xdr:cNvPr>
        <xdr:cNvSpPr txBox="1">
          <a:spLocks noChangeArrowheads="1"/>
        </xdr:cNvSpPr>
      </xdr:nvSpPr>
      <xdr:spPr bwMode="auto">
        <a:xfrm>
          <a:off x="3933825" y="30489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47625"/>
    <xdr:sp macro="" textlink="">
      <xdr:nvSpPr>
        <xdr:cNvPr id="4264" name="Text Box 68">
          <a:extLst>
            <a:ext uri="{FF2B5EF4-FFF2-40B4-BE49-F238E27FC236}">
              <a16:creationId xmlns:a16="http://schemas.microsoft.com/office/drawing/2014/main" id="{96D566DE-0381-4C56-8C06-6FAA4D6DB8F8}"/>
            </a:ext>
          </a:extLst>
        </xdr:cNvPr>
        <xdr:cNvSpPr txBox="1">
          <a:spLocks noChangeArrowheads="1"/>
        </xdr:cNvSpPr>
      </xdr:nvSpPr>
      <xdr:spPr bwMode="auto">
        <a:xfrm>
          <a:off x="3933825" y="30489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47625"/>
    <xdr:sp macro="" textlink="">
      <xdr:nvSpPr>
        <xdr:cNvPr id="4265" name="Text Box 69">
          <a:extLst>
            <a:ext uri="{FF2B5EF4-FFF2-40B4-BE49-F238E27FC236}">
              <a16:creationId xmlns:a16="http://schemas.microsoft.com/office/drawing/2014/main" id="{641E96C2-6092-47EC-8602-8633C63700A1}"/>
            </a:ext>
          </a:extLst>
        </xdr:cNvPr>
        <xdr:cNvSpPr txBox="1">
          <a:spLocks noChangeArrowheads="1"/>
        </xdr:cNvSpPr>
      </xdr:nvSpPr>
      <xdr:spPr bwMode="auto">
        <a:xfrm>
          <a:off x="3933825" y="30489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47625"/>
    <xdr:sp macro="" textlink="">
      <xdr:nvSpPr>
        <xdr:cNvPr id="4266" name="Text Box 70">
          <a:extLst>
            <a:ext uri="{FF2B5EF4-FFF2-40B4-BE49-F238E27FC236}">
              <a16:creationId xmlns:a16="http://schemas.microsoft.com/office/drawing/2014/main" id="{DCB0210A-6C00-4618-84ED-5E88055A21C4}"/>
            </a:ext>
          </a:extLst>
        </xdr:cNvPr>
        <xdr:cNvSpPr txBox="1">
          <a:spLocks noChangeArrowheads="1"/>
        </xdr:cNvSpPr>
      </xdr:nvSpPr>
      <xdr:spPr bwMode="auto">
        <a:xfrm>
          <a:off x="3933825" y="30489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47625"/>
    <xdr:sp macro="" textlink="">
      <xdr:nvSpPr>
        <xdr:cNvPr id="4267" name="Text Box 71">
          <a:extLst>
            <a:ext uri="{FF2B5EF4-FFF2-40B4-BE49-F238E27FC236}">
              <a16:creationId xmlns:a16="http://schemas.microsoft.com/office/drawing/2014/main" id="{123A3AD0-31AE-47A7-A418-FBDCD33B47DC}"/>
            </a:ext>
          </a:extLst>
        </xdr:cNvPr>
        <xdr:cNvSpPr txBox="1">
          <a:spLocks noChangeArrowheads="1"/>
        </xdr:cNvSpPr>
      </xdr:nvSpPr>
      <xdr:spPr bwMode="auto">
        <a:xfrm>
          <a:off x="3933825" y="30489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47625"/>
    <xdr:sp macro="" textlink="">
      <xdr:nvSpPr>
        <xdr:cNvPr id="4268" name="Text Box 72">
          <a:extLst>
            <a:ext uri="{FF2B5EF4-FFF2-40B4-BE49-F238E27FC236}">
              <a16:creationId xmlns:a16="http://schemas.microsoft.com/office/drawing/2014/main" id="{08E0D899-B7B9-428C-9F50-4CBCFD74B023}"/>
            </a:ext>
          </a:extLst>
        </xdr:cNvPr>
        <xdr:cNvSpPr txBox="1">
          <a:spLocks noChangeArrowheads="1"/>
        </xdr:cNvSpPr>
      </xdr:nvSpPr>
      <xdr:spPr bwMode="auto">
        <a:xfrm>
          <a:off x="3933825" y="30489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47625"/>
    <xdr:sp macro="" textlink="">
      <xdr:nvSpPr>
        <xdr:cNvPr id="4269" name="Text Box 73">
          <a:extLst>
            <a:ext uri="{FF2B5EF4-FFF2-40B4-BE49-F238E27FC236}">
              <a16:creationId xmlns:a16="http://schemas.microsoft.com/office/drawing/2014/main" id="{8330EC87-43CC-4D4C-9EE3-AA9F474F5FF7}"/>
            </a:ext>
          </a:extLst>
        </xdr:cNvPr>
        <xdr:cNvSpPr txBox="1">
          <a:spLocks noChangeArrowheads="1"/>
        </xdr:cNvSpPr>
      </xdr:nvSpPr>
      <xdr:spPr bwMode="auto">
        <a:xfrm>
          <a:off x="3933825" y="30489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28575"/>
    <xdr:sp macro="" textlink="">
      <xdr:nvSpPr>
        <xdr:cNvPr id="4270" name="Text Box 46">
          <a:extLst>
            <a:ext uri="{FF2B5EF4-FFF2-40B4-BE49-F238E27FC236}">
              <a16:creationId xmlns:a16="http://schemas.microsoft.com/office/drawing/2014/main" id="{5581DFBE-37AD-4B1A-A464-BC0C95443887}"/>
            </a:ext>
          </a:extLst>
        </xdr:cNvPr>
        <xdr:cNvSpPr txBox="1">
          <a:spLocks noChangeArrowheads="1"/>
        </xdr:cNvSpPr>
      </xdr:nvSpPr>
      <xdr:spPr bwMode="auto">
        <a:xfrm>
          <a:off x="3933825" y="30489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28575"/>
    <xdr:sp macro="" textlink="">
      <xdr:nvSpPr>
        <xdr:cNvPr id="4271" name="Text Box 43">
          <a:extLst>
            <a:ext uri="{FF2B5EF4-FFF2-40B4-BE49-F238E27FC236}">
              <a16:creationId xmlns:a16="http://schemas.microsoft.com/office/drawing/2014/main" id="{1CCEFC29-8734-469A-A6A6-1DBE61D65849}"/>
            </a:ext>
          </a:extLst>
        </xdr:cNvPr>
        <xdr:cNvSpPr txBox="1">
          <a:spLocks noChangeArrowheads="1"/>
        </xdr:cNvSpPr>
      </xdr:nvSpPr>
      <xdr:spPr bwMode="auto">
        <a:xfrm>
          <a:off x="3933825" y="30489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28575"/>
    <xdr:sp macro="" textlink="">
      <xdr:nvSpPr>
        <xdr:cNvPr id="4272" name="Text Box 46">
          <a:extLst>
            <a:ext uri="{FF2B5EF4-FFF2-40B4-BE49-F238E27FC236}">
              <a16:creationId xmlns:a16="http://schemas.microsoft.com/office/drawing/2014/main" id="{7D377C01-9A47-429E-BAB0-BD264465EF55}"/>
            </a:ext>
          </a:extLst>
        </xdr:cNvPr>
        <xdr:cNvSpPr txBox="1">
          <a:spLocks noChangeArrowheads="1"/>
        </xdr:cNvSpPr>
      </xdr:nvSpPr>
      <xdr:spPr bwMode="auto">
        <a:xfrm>
          <a:off x="3933825" y="30489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28575"/>
    <xdr:sp macro="" textlink="">
      <xdr:nvSpPr>
        <xdr:cNvPr id="4273" name="Text Box 43">
          <a:extLst>
            <a:ext uri="{FF2B5EF4-FFF2-40B4-BE49-F238E27FC236}">
              <a16:creationId xmlns:a16="http://schemas.microsoft.com/office/drawing/2014/main" id="{1C7D90CD-4E69-4D2D-9FB5-7C1412FDA2E7}"/>
            </a:ext>
          </a:extLst>
        </xdr:cNvPr>
        <xdr:cNvSpPr txBox="1">
          <a:spLocks noChangeArrowheads="1"/>
        </xdr:cNvSpPr>
      </xdr:nvSpPr>
      <xdr:spPr bwMode="auto">
        <a:xfrm>
          <a:off x="3933825" y="30489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171450"/>
    <xdr:sp macro="" textlink="">
      <xdr:nvSpPr>
        <xdr:cNvPr id="4274" name="Text Box 65">
          <a:extLst>
            <a:ext uri="{FF2B5EF4-FFF2-40B4-BE49-F238E27FC236}">
              <a16:creationId xmlns:a16="http://schemas.microsoft.com/office/drawing/2014/main" id="{81052354-8CBE-4BB3-82AA-B921EB48DF07}"/>
            </a:ext>
          </a:extLst>
        </xdr:cNvPr>
        <xdr:cNvSpPr txBox="1">
          <a:spLocks noChangeArrowheads="1"/>
        </xdr:cNvSpPr>
      </xdr:nvSpPr>
      <xdr:spPr bwMode="auto">
        <a:xfrm>
          <a:off x="3933825" y="30489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171450"/>
    <xdr:sp macro="" textlink="">
      <xdr:nvSpPr>
        <xdr:cNvPr id="4275" name="Text Box 91">
          <a:extLst>
            <a:ext uri="{FF2B5EF4-FFF2-40B4-BE49-F238E27FC236}">
              <a16:creationId xmlns:a16="http://schemas.microsoft.com/office/drawing/2014/main" id="{21A25DBA-B5E7-42B1-8FB7-5C896AA212DB}"/>
            </a:ext>
          </a:extLst>
        </xdr:cNvPr>
        <xdr:cNvSpPr txBox="1">
          <a:spLocks noChangeArrowheads="1"/>
        </xdr:cNvSpPr>
      </xdr:nvSpPr>
      <xdr:spPr bwMode="auto">
        <a:xfrm>
          <a:off x="3933825" y="30489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171450"/>
    <xdr:sp macro="" textlink="">
      <xdr:nvSpPr>
        <xdr:cNvPr id="4276" name="Text Box 65">
          <a:extLst>
            <a:ext uri="{FF2B5EF4-FFF2-40B4-BE49-F238E27FC236}">
              <a16:creationId xmlns:a16="http://schemas.microsoft.com/office/drawing/2014/main" id="{3E218826-7CD2-4240-8E3C-75D41441D42A}"/>
            </a:ext>
          </a:extLst>
        </xdr:cNvPr>
        <xdr:cNvSpPr txBox="1">
          <a:spLocks noChangeArrowheads="1"/>
        </xdr:cNvSpPr>
      </xdr:nvSpPr>
      <xdr:spPr bwMode="auto">
        <a:xfrm>
          <a:off x="3933825" y="30489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171450"/>
    <xdr:sp macro="" textlink="">
      <xdr:nvSpPr>
        <xdr:cNvPr id="4277" name="Text Box 46">
          <a:extLst>
            <a:ext uri="{FF2B5EF4-FFF2-40B4-BE49-F238E27FC236}">
              <a16:creationId xmlns:a16="http://schemas.microsoft.com/office/drawing/2014/main" id="{709D52C8-8F0E-44AD-BB33-E0A8BF48D01A}"/>
            </a:ext>
          </a:extLst>
        </xdr:cNvPr>
        <xdr:cNvSpPr txBox="1">
          <a:spLocks noChangeArrowheads="1"/>
        </xdr:cNvSpPr>
      </xdr:nvSpPr>
      <xdr:spPr bwMode="auto">
        <a:xfrm>
          <a:off x="4676775" y="30489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171450"/>
    <xdr:sp macro="" textlink="">
      <xdr:nvSpPr>
        <xdr:cNvPr id="4278" name="Text Box 43">
          <a:extLst>
            <a:ext uri="{FF2B5EF4-FFF2-40B4-BE49-F238E27FC236}">
              <a16:creationId xmlns:a16="http://schemas.microsoft.com/office/drawing/2014/main" id="{2FF64AEC-7DF4-45F8-B4B5-E77979AE58A5}"/>
            </a:ext>
          </a:extLst>
        </xdr:cNvPr>
        <xdr:cNvSpPr txBox="1">
          <a:spLocks noChangeArrowheads="1"/>
        </xdr:cNvSpPr>
      </xdr:nvSpPr>
      <xdr:spPr bwMode="auto">
        <a:xfrm>
          <a:off x="4676775" y="30489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4279" name="Text Box 68">
          <a:extLst>
            <a:ext uri="{FF2B5EF4-FFF2-40B4-BE49-F238E27FC236}">
              <a16:creationId xmlns:a16="http://schemas.microsoft.com/office/drawing/2014/main" id="{33300FD6-3870-4A96-85EA-6BDC04E2A6CC}"/>
            </a:ext>
          </a:extLst>
        </xdr:cNvPr>
        <xdr:cNvSpPr txBox="1">
          <a:spLocks noChangeArrowheads="1"/>
        </xdr:cNvSpPr>
      </xdr:nvSpPr>
      <xdr:spPr bwMode="auto">
        <a:xfrm>
          <a:off x="3933825" y="30489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4280" name="Text Box 69">
          <a:extLst>
            <a:ext uri="{FF2B5EF4-FFF2-40B4-BE49-F238E27FC236}">
              <a16:creationId xmlns:a16="http://schemas.microsoft.com/office/drawing/2014/main" id="{AC079FCC-4918-4165-8FCB-0C222EB1CC78}"/>
            </a:ext>
          </a:extLst>
        </xdr:cNvPr>
        <xdr:cNvSpPr txBox="1">
          <a:spLocks noChangeArrowheads="1"/>
        </xdr:cNvSpPr>
      </xdr:nvSpPr>
      <xdr:spPr bwMode="auto">
        <a:xfrm>
          <a:off x="3933825" y="30489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4281" name="Text Box 70">
          <a:extLst>
            <a:ext uri="{FF2B5EF4-FFF2-40B4-BE49-F238E27FC236}">
              <a16:creationId xmlns:a16="http://schemas.microsoft.com/office/drawing/2014/main" id="{9C8B3F5A-60AC-4A1D-BF17-F113E7624AC4}"/>
            </a:ext>
          </a:extLst>
        </xdr:cNvPr>
        <xdr:cNvSpPr txBox="1">
          <a:spLocks noChangeArrowheads="1"/>
        </xdr:cNvSpPr>
      </xdr:nvSpPr>
      <xdr:spPr bwMode="auto">
        <a:xfrm>
          <a:off x="3933825" y="30489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4282" name="Text Box 71">
          <a:extLst>
            <a:ext uri="{FF2B5EF4-FFF2-40B4-BE49-F238E27FC236}">
              <a16:creationId xmlns:a16="http://schemas.microsoft.com/office/drawing/2014/main" id="{73BAF4E4-92D7-44B1-8E04-1FBF174AA15E}"/>
            </a:ext>
          </a:extLst>
        </xdr:cNvPr>
        <xdr:cNvSpPr txBox="1">
          <a:spLocks noChangeArrowheads="1"/>
        </xdr:cNvSpPr>
      </xdr:nvSpPr>
      <xdr:spPr bwMode="auto">
        <a:xfrm>
          <a:off x="3933825" y="30489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4283" name="Text Box 72">
          <a:extLst>
            <a:ext uri="{FF2B5EF4-FFF2-40B4-BE49-F238E27FC236}">
              <a16:creationId xmlns:a16="http://schemas.microsoft.com/office/drawing/2014/main" id="{A54D73FB-5C90-4B2B-810F-A380A4228C7D}"/>
            </a:ext>
          </a:extLst>
        </xdr:cNvPr>
        <xdr:cNvSpPr txBox="1">
          <a:spLocks noChangeArrowheads="1"/>
        </xdr:cNvSpPr>
      </xdr:nvSpPr>
      <xdr:spPr bwMode="auto">
        <a:xfrm>
          <a:off x="3933825" y="30489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4284" name="Text Box 73">
          <a:extLst>
            <a:ext uri="{FF2B5EF4-FFF2-40B4-BE49-F238E27FC236}">
              <a16:creationId xmlns:a16="http://schemas.microsoft.com/office/drawing/2014/main" id="{F7553B82-D2DF-4796-9C54-D151FCDC4D1F}"/>
            </a:ext>
          </a:extLst>
        </xdr:cNvPr>
        <xdr:cNvSpPr txBox="1">
          <a:spLocks noChangeArrowheads="1"/>
        </xdr:cNvSpPr>
      </xdr:nvSpPr>
      <xdr:spPr bwMode="auto">
        <a:xfrm>
          <a:off x="3933825" y="30489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28575"/>
    <xdr:sp macro="" textlink="">
      <xdr:nvSpPr>
        <xdr:cNvPr id="4285" name="Text Box 46">
          <a:extLst>
            <a:ext uri="{FF2B5EF4-FFF2-40B4-BE49-F238E27FC236}">
              <a16:creationId xmlns:a16="http://schemas.microsoft.com/office/drawing/2014/main" id="{69C2BB68-BC48-413B-AE8E-2040A69DA5A7}"/>
            </a:ext>
          </a:extLst>
        </xdr:cNvPr>
        <xdr:cNvSpPr txBox="1">
          <a:spLocks noChangeArrowheads="1"/>
        </xdr:cNvSpPr>
      </xdr:nvSpPr>
      <xdr:spPr bwMode="auto">
        <a:xfrm>
          <a:off x="3933825" y="30489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28575"/>
    <xdr:sp macro="" textlink="">
      <xdr:nvSpPr>
        <xdr:cNvPr id="4286" name="Text Box 43">
          <a:extLst>
            <a:ext uri="{FF2B5EF4-FFF2-40B4-BE49-F238E27FC236}">
              <a16:creationId xmlns:a16="http://schemas.microsoft.com/office/drawing/2014/main" id="{9E6167C8-5B04-4145-90B0-D84E66BE4F06}"/>
            </a:ext>
          </a:extLst>
        </xdr:cNvPr>
        <xdr:cNvSpPr txBox="1">
          <a:spLocks noChangeArrowheads="1"/>
        </xdr:cNvSpPr>
      </xdr:nvSpPr>
      <xdr:spPr bwMode="auto">
        <a:xfrm>
          <a:off x="3933825" y="30489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28575"/>
    <xdr:sp macro="" textlink="">
      <xdr:nvSpPr>
        <xdr:cNvPr id="4287" name="Text Box 46">
          <a:extLst>
            <a:ext uri="{FF2B5EF4-FFF2-40B4-BE49-F238E27FC236}">
              <a16:creationId xmlns:a16="http://schemas.microsoft.com/office/drawing/2014/main" id="{619D3909-98BB-4BCB-B08D-0E5593E3F25C}"/>
            </a:ext>
          </a:extLst>
        </xdr:cNvPr>
        <xdr:cNvSpPr txBox="1">
          <a:spLocks noChangeArrowheads="1"/>
        </xdr:cNvSpPr>
      </xdr:nvSpPr>
      <xdr:spPr bwMode="auto">
        <a:xfrm>
          <a:off x="3933825" y="30489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28575"/>
    <xdr:sp macro="" textlink="">
      <xdr:nvSpPr>
        <xdr:cNvPr id="4288" name="Text Box 43">
          <a:extLst>
            <a:ext uri="{FF2B5EF4-FFF2-40B4-BE49-F238E27FC236}">
              <a16:creationId xmlns:a16="http://schemas.microsoft.com/office/drawing/2014/main" id="{0253CF64-B86A-4087-96AF-5A797B7C1DA0}"/>
            </a:ext>
          </a:extLst>
        </xdr:cNvPr>
        <xdr:cNvSpPr txBox="1">
          <a:spLocks noChangeArrowheads="1"/>
        </xdr:cNvSpPr>
      </xdr:nvSpPr>
      <xdr:spPr bwMode="auto">
        <a:xfrm>
          <a:off x="3933825" y="30489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4289" name="Text Box 68">
          <a:extLst>
            <a:ext uri="{FF2B5EF4-FFF2-40B4-BE49-F238E27FC236}">
              <a16:creationId xmlns:a16="http://schemas.microsoft.com/office/drawing/2014/main" id="{FA9015C3-ED75-4081-A154-C87B0B23C159}"/>
            </a:ext>
          </a:extLst>
        </xdr:cNvPr>
        <xdr:cNvSpPr txBox="1">
          <a:spLocks noChangeArrowheads="1"/>
        </xdr:cNvSpPr>
      </xdr:nvSpPr>
      <xdr:spPr bwMode="auto">
        <a:xfrm>
          <a:off x="3933825" y="30489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4290" name="Text Box 69">
          <a:extLst>
            <a:ext uri="{FF2B5EF4-FFF2-40B4-BE49-F238E27FC236}">
              <a16:creationId xmlns:a16="http://schemas.microsoft.com/office/drawing/2014/main" id="{C9011F9A-59BC-4834-9DEA-73559C09B229}"/>
            </a:ext>
          </a:extLst>
        </xdr:cNvPr>
        <xdr:cNvSpPr txBox="1">
          <a:spLocks noChangeArrowheads="1"/>
        </xdr:cNvSpPr>
      </xdr:nvSpPr>
      <xdr:spPr bwMode="auto">
        <a:xfrm>
          <a:off x="3933825" y="30489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4291" name="Text Box 70">
          <a:extLst>
            <a:ext uri="{FF2B5EF4-FFF2-40B4-BE49-F238E27FC236}">
              <a16:creationId xmlns:a16="http://schemas.microsoft.com/office/drawing/2014/main" id="{FFD6A2E1-9A61-4B55-890B-4BDBA6840D50}"/>
            </a:ext>
          </a:extLst>
        </xdr:cNvPr>
        <xdr:cNvSpPr txBox="1">
          <a:spLocks noChangeArrowheads="1"/>
        </xdr:cNvSpPr>
      </xdr:nvSpPr>
      <xdr:spPr bwMode="auto">
        <a:xfrm>
          <a:off x="3933825" y="30489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4292" name="Text Box 71">
          <a:extLst>
            <a:ext uri="{FF2B5EF4-FFF2-40B4-BE49-F238E27FC236}">
              <a16:creationId xmlns:a16="http://schemas.microsoft.com/office/drawing/2014/main" id="{DA9DB18D-723E-41FA-AB43-92EDFC9CEB9A}"/>
            </a:ext>
          </a:extLst>
        </xdr:cNvPr>
        <xdr:cNvSpPr txBox="1">
          <a:spLocks noChangeArrowheads="1"/>
        </xdr:cNvSpPr>
      </xdr:nvSpPr>
      <xdr:spPr bwMode="auto">
        <a:xfrm>
          <a:off x="3933825" y="30489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4293" name="Text Box 72">
          <a:extLst>
            <a:ext uri="{FF2B5EF4-FFF2-40B4-BE49-F238E27FC236}">
              <a16:creationId xmlns:a16="http://schemas.microsoft.com/office/drawing/2014/main" id="{020311D7-A6D3-47A6-9361-497E645C9291}"/>
            </a:ext>
          </a:extLst>
        </xdr:cNvPr>
        <xdr:cNvSpPr txBox="1">
          <a:spLocks noChangeArrowheads="1"/>
        </xdr:cNvSpPr>
      </xdr:nvSpPr>
      <xdr:spPr bwMode="auto">
        <a:xfrm>
          <a:off x="3933825" y="30489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4294" name="Text Box 73">
          <a:extLst>
            <a:ext uri="{FF2B5EF4-FFF2-40B4-BE49-F238E27FC236}">
              <a16:creationId xmlns:a16="http://schemas.microsoft.com/office/drawing/2014/main" id="{177A2B87-1654-4E28-A624-A485AEC425AB}"/>
            </a:ext>
          </a:extLst>
        </xdr:cNvPr>
        <xdr:cNvSpPr txBox="1">
          <a:spLocks noChangeArrowheads="1"/>
        </xdr:cNvSpPr>
      </xdr:nvSpPr>
      <xdr:spPr bwMode="auto">
        <a:xfrm>
          <a:off x="3933825" y="30489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28575"/>
    <xdr:sp macro="" textlink="">
      <xdr:nvSpPr>
        <xdr:cNvPr id="4295" name="Text Box 46">
          <a:extLst>
            <a:ext uri="{FF2B5EF4-FFF2-40B4-BE49-F238E27FC236}">
              <a16:creationId xmlns:a16="http://schemas.microsoft.com/office/drawing/2014/main" id="{2416F8DA-1379-48CB-B91B-9277098242D0}"/>
            </a:ext>
          </a:extLst>
        </xdr:cNvPr>
        <xdr:cNvSpPr txBox="1">
          <a:spLocks noChangeArrowheads="1"/>
        </xdr:cNvSpPr>
      </xdr:nvSpPr>
      <xdr:spPr bwMode="auto">
        <a:xfrm>
          <a:off x="3933825" y="30489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28575"/>
    <xdr:sp macro="" textlink="">
      <xdr:nvSpPr>
        <xdr:cNvPr id="4296" name="Text Box 43">
          <a:extLst>
            <a:ext uri="{FF2B5EF4-FFF2-40B4-BE49-F238E27FC236}">
              <a16:creationId xmlns:a16="http://schemas.microsoft.com/office/drawing/2014/main" id="{0054F76B-6D37-498C-8E8A-D59C9036CCC6}"/>
            </a:ext>
          </a:extLst>
        </xdr:cNvPr>
        <xdr:cNvSpPr txBox="1">
          <a:spLocks noChangeArrowheads="1"/>
        </xdr:cNvSpPr>
      </xdr:nvSpPr>
      <xdr:spPr bwMode="auto">
        <a:xfrm>
          <a:off x="3933825" y="30489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28575"/>
    <xdr:sp macro="" textlink="">
      <xdr:nvSpPr>
        <xdr:cNvPr id="4297" name="Text Box 46">
          <a:extLst>
            <a:ext uri="{FF2B5EF4-FFF2-40B4-BE49-F238E27FC236}">
              <a16:creationId xmlns:a16="http://schemas.microsoft.com/office/drawing/2014/main" id="{34EA329C-4EF5-452A-AB3D-7D88F6A89822}"/>
            </a:ext>
          </a:extLst>
        </xdr:cNvPr>
        <xdr:cNvSpPr txBox="1">
          <a:spLocks noChangeArrowheads="1"/>
        </xdr:cNvSpPr>
      </xdr:nvSpPr>
      <xdr:spPr bwMode="auto">
        <a:xfrm>
          <a:off x="3933825" y="30489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28575"/>
    <xdr:sp macro="" textlink="">
      <xdr:nvSpPr>
        <xdr:cNvPr id="4298" name="Text Box 43">
          <a:extLst>
            <a:ext uri="{FF2B5EF4-FFF2-40B4-BE49-F238E27FC236}">
              <a16:creationId xmlns:a16="http://schemas.microsoft.com/office/drawing/2014/main" id="{0B15C1D7-6D2D-4E34-A604-4651E3C4B86F}"/>
            </a:ext>
          </a:extLst>
        </xdr:cNvPr>
        <xdr:cNvSpPr txBox="1">
          <a:spLocks noChangeArrowheads="1"/>
        </xdr:cNvSpPr>
      </xdr:nvSpPr>
      <xdr:spPr bwMode="auto">
        <a:xfrm>
          <a:off x="3933825" y="30489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47625"/>
    <xdr:sp macro="" textlink="">
      <xdr:nvSpPr>
        <xdr:cNvPr id="4299" name="Text Box 68">
          <a:extLst>
            <a:ext uri="{FF2B5EF4-FFF2-40B4-BE49-F238E27FC236}">
              <a16:creationId xmlns:a16="http://schemas.microsoft.com/office/drawing/2014/main" id="{64DC690F-72DC-407E-8499-6EC6C50C8001}"/>
            </a:ext>
          </a:extLst>
        </xdr:cNvPr>
        <xdr:cNvSpPr txBox="1">
          <a:spLocks noChangeArrowheads="1"/>
        </xdr:cNvSpPr>
      </xdr:nvSpPr>
      <xdr:spPr bwMode="auto">
        <a:xfrm>
          <a:off x="3933825" y="30489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47625"/>
    <xdr:sp macro="" textlink="">
      <xdr:nvSpPr>
        <xdr:cNvPr id="4300" name="Text Box 69">
          <a:extLst>
            <a:ext uri="{FF2B5EF4-FFF2-40B4-BE49-F238E27FC236}">
              <a16:creationId xmlns:a16="http://schemas.microsoft.com/office/drawing/2014/main" id="{7346CD9B-FCB6-4051-BC5B-46296891B119}"/>
            </a:ext>
          </a:extLst>
        </xdr:cNvPr>
        <xdr:cNvSpPr txBox="1">
          <a:spLocks noChangeArrowheads="1"/>
        </xdr:cNvSpPr>
      </xdr:nvSpPr>
      <xdr:spPr bwMode="auto">
        <a:xfrm>
          <a:off x="3933825" y="30489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47625"/>
    <xdr:sp macro="" textlink="">
      <xdr:nvSpPr>
        <xdr:cNvPr id="4301" name="Text Box 70">
          <a:extLst>
            <a:ext uri="{FF2B5EF4-FFF2-40B4-BE49-F238E27FC236}">
              <a16:creationId xmlns:a16="http://schemas.microsoft.com/office/drawing/2014/main" id="{36DA7392-6F31-432D-B049-34701197C52D}"/>
            </a:ext>
          </a:extLst>
        </xdr:cNvPr>
        <xdr:cNvSpPr txBox="1">
          <a:spLocks noChangeArrowheads="1"/>
        </xdr:cNvSpPr>
      </xdr:nvSpPr>
      <xdr:spPr bwMode="auto">
        <a:xfrm>
          <a:off x="3933825" y="30489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47625"/>
    <xdr:sp macro="" textlink="">
      <xdr:nvSpPr>
        <xdr:cNvPr id="4302" name="Text Box 71">
          <a:extLst>
            <a:ext uri="{FF2B5EF4-FFF2-40B4-BE49-F238E27FC236}">
              <a16:creationId xmlns:a16="http://schemas.microsoft.com/office/drawing/2014/main" id="{4C303CE0-53E4-40EA-BC7D-3CFD246C9792}"/>
            </a:ext>
          </a:extLst>
        </xdr:cNvPr>
        <xdr:cNvSpPr txBox="1">
          <a:spLocks noChangeArrowheads="1"/>
        </xdr:cNvSpPr>
      </xdr:nvSpPr>
      <xdr:spPr bwMode="auto">
        <a:xfrm>
          <a:off x="3933825" y="30489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47625"/>
    <xdr:sp macro="" textlink="">
      <xdr:nvSpPr>
        <xdr:cNvPr id="4303" name="Text Box 72">
          <a:extLst>
            <a:ext uri="{FF2B5EF4-FFF2-40B4-BE49-F238E27FC236}">
              <a16:creationId xmlns:a16="http://schemas.microsoft.com/office/drawing/2014/main" id="{60181371-3E6E-4DC5-986C-F775DE220505}"/>
            </a:ext>
          </a:extLst>
        </xdr:cNvPr>
        <xdr:cNvSpPr txBox="1">
          <a:spLocks noChangeArrowheads="1"/>
        </xdr:cNvSpPr>
      </xdr:nvSpPr>
      <xdr:spPr bwMode="auto">
        <a:xfrm>
          <a:off x="3933825" y="30489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47625"/>
    <xdr:sp macro="" textlink="">
      <xdr:nvSpPr>
        <xdr:cNvPr id="4304" name="Text Box 73">
          <a:extLst>
            <a:ext uri="{FF2B5EF4-FFF2-40B4-BE49-F238E27FC236}">
              <a16:creationId xmlns:a16="http://schemas.microsoft.com/office/drawing/2014/main" id="{D0D689E3-CB29-44A2-A7F9-27F158DF90DD}"/>
            </a:ext>
          </a:extLst>
        </xdr:cNvPr>
        <xdr:cNvSpPr txBox="1">
          <a:spLocks noChangeArrowheads="1"/>
        </xdr:cNvSpPr>
      </xdr:nvSpPr>
      <xdr:spPr bwMode="auto">
        <a:xfrm>
          <a:off x="3933825" y="30489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28575"/>
    <xdr:sp macro="" textlink="">
      <xdr:nvSpPr>
        <xdr:cNvPr id="4305" name="Text Box 46">
          <a:extLst>
            <a:ext uri="{FF2B5EF4-FFF2-40B4-BE49-F238E27FC236}">
              <a16:creationId xmlns:a16="http://schemas.microsoft.com/office/drawing/2014/main" id="{795D26A8-FC3D-4B61-A010-0BBD89E76653}"/>
            </a:ext>
          </a:extLst>
        </xdr:cNvPr>
        <xdr:cNvSpPr txBox="1">
          <a:spLocks noChangeArrowheads="1"/>
        </xdr:cNvSpPr>
      </xdr:nvSpPr>
      <xdr:spPr bwMode="auto">
        <a:xfrm>
          <a:off x="3933825" y="30489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28575"/>
    <xdr:sp macro="" textlink="">
      <xdr:nvSpPr>
        <xdr:cNvPr id="4306" name="Text Box 43">
          <a:extLst>
            <a:ext uri="{FF2B5EF4-FFF2-40B4-BE49-F238E27FC236}">
              <a16:creationId xmlns:a16="http://schemas.microsoft.com/office/drawing/2014/main" id="{9EB4FF56-4F20-47F6-BF95-38D7561F6425}"/>
            </a:ext>
          </a:extLst>
        </xdr:cNvPr>
        <xdr:cNvSpPr txBox="1">
          <a:spLocks noChangeArrowheads="1"/>
        </xdr:cNvSpPr>
      </xdr:nvSpPr>
      <xdr:spPr bwMode="auto">
        <a:xfrm>
          <a:off x="3933825" y="30489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28575"/>
    <xdr:sp macro="" textlink="">
      <xdr:nvSpPr>
        <xdr:cNvPr id="4307" name="Text Box 46">
          <a:extLst>
            <a:ext uri="{FF2B5EF4-FFF2-40B4-BE49-F238E27FC236}">
              <a16:creationId xmlns:a16="http://schemas.microsoft.com/office/drawing/2014/main" id="{333EB8CA-0FF4-4A88-A65B-4859C8D7E39B}"/>
            </a:ext>
          </a:extLst>
        </xdr:cNvPr>
        <xdr:cNvSpPr txBox="1">
          <a:spLocks noChangeArrowheads="1"/>
        </xdr:cNvSpPr>
      </xdr:nvSpPr>
      <xdr:spPr bwMode="auto">
        <a:xfrm>
          <a:off x="3933825" y="30489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28575"/>
    <xdr:sp macro="" textlink="">
      <xdr:nvSpPr>
        <xdr:cNvPr id="4308" name="Text Box 43">
          <a:extLst>
            <a:ext uri="{FF2B5EF4-FFF2-40B4-BE49-F238E27FC236}">
              <a16:creationId xmlns:a16="http://schemas.microsoft.com/office/drawing/2014/main" id="{426ADF03-5F5D-44CD-9CE0-A5679D37D2FF}"/>
            </a:ext>
          </a:extLst>
        </xdr:cNvPr>
        <xdr:cNvSpPr txBox="1">
          <a:spLocks noChangeArrowheads="1"/>
        </xdr:cNvSpPr>
      </xdr:nvSpPr>
      <xdr:spPr bwMode="auto">
        <a:xfrm>
          <a:off x="3933825" y="30489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139</xdr:row>
      <xdr:rowOff>0</xdr:rowOff>
    </xdr:from>
    <xdr:ext cx="0" cy="171450"/>
    <xdr:sp macro="" textlink="">
      <xdr:nvSpPr>
        <xdr:cNvPr id="4309" name="Text Box 10">
          <a:extLst>
            <a:ext uri="{FF2B5EF4-FFF2-40B4-BE49-F238E27FC236}">
              <a16:creationId xmlns:a16="http://schemas.microsoft.com/office/drawing/2014/main" id="{3602BC2C-8F40-432A-BF93-BBC1AF9BDCDA}"/>
            </a:ext>
          </a:extLst>
        </xdr:cNvPr>
        <xdr:cNvSpPr txBox="1">
          <a:spLocks noChangeArrowheads="1"/>
        </xdr:cNvSpPr>
      </xdr:nvSpPr>
      <xdr:spPr bwMode="auto">
        <a:xfrm>
          <a:off x="1057275" y="304895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139</xdr:row>
      <xdr:rowOff>0</xdr:rowOff>
    </xdr:from>
    <xdr:ext cx="0" cy="171450"/>
    <xdr:sp macro="" textlink="">
      <xdr:nvSpPr>
        <xdr:cNvPr id="4310" name="Text Box 11">
          <a:extLst>
            <a:ext uri="{FF2B5EF4-FFF2-40B4-BE49-F238E27FC236}">
              <a16:creationId xmlns:a16="http://schemas.microsoft.com/office/drawing/2014/main" id="{54482B09-FAE3-4BAE-AFED-4442A65CD914}"/>
            </a:ext>
          </a:extLst>
        </xdr:cNvPr>
        <xdr:cNvSpPr txBox="1">
          <a:spLocks noChangeArrowheads="1"/>
        </xdr:cNvSpPr>
      </xdr:nvSpPr>
      <xdr:spPr bwMode="auto">
        <a:xfrm>
          <a:off x="1057275" y="304895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171450"/>
    <xdr:sp macro="" textlink="">
      <xdr:nvSpPr>
        <xdr:cNvPr id="4311" name="Text Box 65">
          <a:extLst>
            <a:ext uri="{FF2B5EF4-FFF2-40B4-BE49-F238E27FC236}">
              <a16:creationId xmlns:a16="http://schemas.microsoft.com/office/drawing/2014/main" id="{F9D7E00B-9991-46C1-88FE-E02802D6CA09}"/>
            </a:ext>
          </a:extLst>
        </xdr:cNvPr>
        <xdr:cNvSpPr txBox="1">
          <a:spLocks noChangeArrowheads="1"/>
        </xdr:cNvSpPr>
      </xdr:nvSpPr>
      <xdr:spPr bwMode="auto">
        <a:xfrm>
          <a:off x="3933825" y="30489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171450"/>
    <xdr:sp macro="" textlink="">
      <xdr:nvSpPr>
        <xdr:cNvPr id="4312" name="Text Box 91">
          <a:extLst>
            <a:ext uri="{FF2B5EF4-FFF2-40B4-BE49-F238E27FC236}">
              <a16:creationId xmlns:a16="http://schemas.microsoft.com/office/drawing/2014/main" id="{74A3FE74-0DCB-45F4-AE1C-8670CBC98E71}"/>
            </a:ext>
          </a:extLst>
        </xdr:cNvPr>
        <xdr:cNvSpPr txBox="1">
          <a:spLocks noChangeArrowheads="1"/>
        </xdr:cNvSpPr>
      </xdr:nvSpPr>
      <xdr:spPr bwMode="auto">
        <a:xfrm>
          <a:off x="3933825" y="30489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171450"/>
    <xdr:sp macro="" textlink="">
      <xdr:nvSpPr>
        <xdr:cNvPr id="4313" name="Text Box 65">
          <a:extLst>
            <a:ext uri="{FF2B5EF4-FFF2-40B4-BE49-F238E27FC236}">
              <a16:creationId xmlns:a16="http://schemas.microsoft.com/office/drawing/2014/main" id="{6812D294-4CB3-4393-B894-E314C4D18BEE}"/>
            </a:ext>
          </a:extLst>
        </xdr:cNvPr>
        <xdr:cNvSpPr txBox="1">
          <a:spLocks noChangeArrowheads="1"/>
        </xdr:cNvSpPr>
      </xdr:nvSpPr>
      <xdr:spPr bwMode="auto">
        <a:xfrm>
          <a:off x="3933825" y="30489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171450"/>
    <xdr:sp macro="" textlink="">
      <xdr:nvSpPr>
        <xdr:cNvPr id="4314" name="Text Box 91">
          <a:extLst>
            <a:ext uri="{FF2B5EF4-FFF2-40B4-BE49-F238E27FC236}">
              <a16:creationId xmlns:a16="http://schemas.microsoft.com/office/drawing/2014/main" id="{3799125E-8796-47BE-9700-39B384961BA1}"/>
            </a:ext>
          </a:extLst>
        </xdr:cNvPr>
        <xdr:cNvSpPr txBox="1">
          <a:spLocks noChangeArrowheads="1"/>
        </xdr:cNvSpPr>
      </xdr:nvSpPr>
      <xdr:spPr bwMode="auto">
        <a:xfrm>
          <a:off x="3933825" y="30489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171450"/>
    <xdr:sp macro="" textlink="">
      <xdr:nvSpPr>
        <xdr:cNvPr id="4315" name="Text Box 46">
          <a:extLst>
            <a:ext uri="{FF2B5EF4-FFF2-40B4-BE49-F238E27FC236}">
              <a16:creationId xmlns:a16="http://schemas.microsoft.com/office/drawing/2014/main" id="{8C42FFF8-A2A2-462D-8651-AD5129062083}"/>
            </a:ext>
          </a:extLst>
        </xdr:cNvPr>
        <xdr:cNvSpPr txBox="1">
          <a:spLocks noChangeArrowheads="1"/>
        </xdr:cNvSpPr>
      </xdr:nvSpPr>
      <xdr:spPr bwMode="auto">
        <a:xfrm>
          <a:off x="4676775" y="30489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171450"/>
    <xdr:sp macro="" textlink="">
      <xdr:nvSpPr>
        <xdr:cNvPr id="4316" name="Text Box 43">
          <a:extLst>
            <a:ext uri="{FF2B5EF4-FFF2-40B4-BE49-F238E27FC236}">
              <a16:creationId xmlns:a16="http://schemas.microsoft.com/office/drawing/2014/main" id="{571299DA-E779-44E2-BF19-7645C72B155D}"/>
            </a:ext>
          </a:extLst>
        </xdr:cNvPr>
        <xdr:cNvSpPr txBox="1">
          <a:spLocks noChangeArrowheads="1"/>
        </xdr:cNvSpPr>
      </xdr:nvSpPr>
      <xdr:spPr bwMode="auto">
        <a:xfrm>
          <a:off x="4676775" y="30489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4317" name="Text Box 68">
          <a:extLst>
            <a:ext uri="{FF2B5EF4-FFF2-40B4-BE49-F238E27FC236}">
              <a16:creationId xmlns:a16="http://schemas.microsoft.com/office/drawing/2014/main" id="{6753931A-1943-4310-80CA-46F0A981CF34}"/>
            </a:ext>
          </a:extLst>
        </xdr:cNvPr>
        <xdr:cNvSpPr txBox="1">
          <a:spLocks noChangeArrowheads="1"/>
        </xdr:cNvSpPr>
      </xdr:nvSpPr>
      <xdr:spPr bwMode="auto">
        <a:xfrm>
          <a:off x="3933825" y="30489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4318" name="Text Box 69">
          <a:extLst>
            <a:ext uri="{FF2B5EF4-FFF2-40B4-BE49-F238E27FC236}">
              <a16:creationId xmlns:a16="http://schemas.microsoft.com/office/drawing/2014/main" id="{74542A64-71D9-4609-ACE2-BF27F52EABD9}"/>
            </a:ext>
          </a:extLst>
        </xdr:cNvPr>
        <xdr:cNvSpPr txBox="1">
          <a:spLocks noChangeArrowheads="1"/>
        </xdr:cNvSpPr>
      </xdr:nvSpPr>
      <xdr:spPr bwMode="auto">
        <a:xfrm>
          <a:off x="3933825" y="30489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4319" name="Text Box 70">
          <a:extLst>
            <a:ext uri="{FF2B5EF4-FFF2-40B4-BE49-F238E27FC236}">
              <a16:creationId xmlns:a16="http://schemas.microsoft.com/office/drawing/2014/main" id="{1BC99AD5-2187-4637-92CE-D721891847BF}"/>
            </a:ext>
          </a:extLst>
        </xdr:cNvPr>
        <xdr:cNvSpPr txBox="1">
          <a:spLocks noChangeArrowheads="1"/>
        </xdr:cNvSpPr>
      </xdr:nvSpPr>
      <xdr:spPr bwMode="auto">
        <a:xfrm>
          <a:off x="3933825" y="30489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4320" name="Text Box 71">
          <a:extLst>
            <a:ext uri="{FF2B5EF4-FFF2-40B4-BE49-F238E27FC236}">
              <a16:creationId xmlns:a16="http://schemas.microsoft.com/office/drawing/2014/main" id="{C9E82509-24CF-455F-8E3B-A95A47FBDCED}"/>
            </a:ext>
          </a:extLst>
        </xdr:cNvPr>
        <xdr:cNvSpPr txBox="1">
          <a:spLocks noChangeArrowheads="1"/>
        </xdr:cNvSpPr>
      </xdr:nvSpPr>
      <xdr:spPr bwMode="auto">
        <a:xfrm>
          <a:off x="3933825" y="30489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4321" name="Text Box 72">
          <a:extLst>
            <a:ext uri="{FF2B5EF4-FFF2-40B4-BE49-F238E27FC236}">
              <a16:creationId xmlns:a16="http://schemas.microsoft.com/office/drawing/2014/main" id="{A6D0CC7C-17A4-46F5-98FA-079F046E1580}"/>
            </a:ext>
          </a:extLst>
        </xdr:cNvPr>
        <xdr:cNvSpPr txBox="1">
          <a:spLocks noChangeArrowheads="1"/>
        </xdr:cNvSpPr>
      </xdr:nvSpPr>
      <xdr:spPr bwMode="auto">
        <a:xfrm>
          <a:off x="3933825" y="30489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4322" name="Text Box 73">
          <a:extLst>
            <a:ext uri="{FF2B5EF4-FFF2-40B4-BE49-F238E27FC236}">
              <a16:creationId xmlns:a16="http://schemas.microsoft.com/office/drawing/2014/main" id="{8062D9EC-FBD7-4B35-AFC5-C14C697FF07C}"/>
            </a:ext>
          </a:extLst>
        </xdr:cNvPr>
        <xdr:cNvSpPr txBox="1">
          <a:spLocks noChangeArrowheads="1"/>
        </xdr:cNvSpPr>
      </xdr:nvSpPr>
      <xdr:spPr bwMode="auto">
        <a:xfrm>
          <a:off x="3933825" y="30489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28575"/>
    <xdr:sp macro="" textlink="">
      <xdr:nvSpPr>
        <xdr:cNvPr id="4323" name="Text Box 46">
          <a:extLst>
            <a:ext uri="{FF2B5EF4-FFF2-40B4-BE49-F238E27FC236}">
              <a16:creationId xmlns:a16="http://schemas.microsoft.com/office/drawing/2014/main" id="{80B95030-7606-42AA-B178-8A5337C25EB3}"/>
            </a:ext>
          </a:extLst>
        </xdr:cNvPr>
        <xdr:cNvSpPr txBox="1">
          <a:spLocks noChangeArrowheads="1"/>
        </xdr:cNvSpPr>
      </xdr:nvSpPr>
      <xdr:spPr bwMode="auto">
        <a:xfrm>
          <a:off x="3933825" y="30489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28575"/>
    <xdr:sp macro="" textlink="">
      <xdr:nvSpPr>
        <xdr:cNvPr id="4324" name="Text Box 43">
          <a:extLst>
            <a:ext uri="{FF2B5EF4-FFF2-40B4-BE49-F238E27FC236}">
              <a16:creationId xmlns:a16="http://schemas.microsoft.com/office/drawing/2014/main" id="{E3F7D393-32AA-4F57-BC3A-D07421E8D685}"/>
            </a:ext>
          </a:extLst>
        </xdr:cNvPr>
        <xdr:cNvSpPr txBox="1">
          <a:spLocks noChangeArrowheads="1"/>
        </xdr:cNvSpPr>
      </xdr:nvSpPr>
      <xdr:spPr bwMode="auto">
        <a:xfrm>
          <a:off x="3933825" y="30489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28575"/>
    <xdr:sp macro="" textlink="">
      <xdr:nvSpPr>
        <xdr:cNvPr id="4325" name="Text Box 46">
          <a:extLst>
            <a:ext uri="{FF2B5EF4-FFF2-40B4-BE49-F238E27FC236}">
              <a16:creationId xmlns:a16="http://schemas.microsoft.com/office/drawing/2014/main" id="{9740E5CE-3E04-4A5D-9597-1B8378FF8CC2}"/>
            </a:ext>
          </a:extLst>
        </xdr:cNvPr>
        <xdr:cNvSpPr txBox="1">
          <a:spLocks noChangeArrowheads="1"/>
        </xdr:cNvSpPr>
      </xdr:nvSpPr>
      <xdr:spPr bwMode="auto">
        <a:xfrm>
          <a:off x="3933825" y="30489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28575"/>
    <xdr:sp macro="" textlink="">
      <xdr:nvSpPr>
        <xdr:cNvPr id="4326" name="Text Box 43">
          <a:extLst>
            <a:ext uri="{FF2B5EF4-FFF2-40B4-BE49-F238E27FC236}">
              <a16:creationId xmlns:a16="http://schemas.microsoft.com/office/drawing/2014/main" id="{6A5AC5CF-843A-45FE-8EC6-E75CB5723C67}"/>
            </a:ext>
          </a:extLst>
        </xdr:cNvPr>
        <xdr:cNvSpPr txBox="1">
          <a:spLocks noChangeArrowheads="1"/>
        </xdr:cNvSpPr>
      </xdr:nvSpPr>
      <xdr:spPr bwMode="auto">
        <a:xfrm>
          <a:off x="3933825" y="30489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4327" name="Text Box 68">
          <a:extLst>
            <a:ext uri="{FF2B5EF4-FFF2-40B4-BE49-F238E27FC236}">
              <a16:creationId xmlns:a16="http://schemas.microsoft.com/office/drawing/2014/main" id="{8E3DD51C-CBC0-4C55-97B2-1B7D0463AFD0}"/>
            </a:ext>
          </a:extLst>
        </xdr:cNvPr>
        <xdr:cNvSpPr txBox="1">
          <a:spLocks noChangeArrowheads="1"/>
        </xdr:cNvSpPr>
      </xdr:nvSpPr>
      <xdr:spPr bwMode="auto">
        <a:xfrm>
          <a:off x="3933825" y="30489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4328" name="Text Box 69">
          <a:extLst>
            <a:ext uri="{FF2B5EF4-FFF2-40B4-BE49-F238E27FC236}">
              <a16:creationId xmlns:a16="http://schemas.microsoft.com/office/drawing/2014/main" id="{69E55B56-43BE-4F4F-A799-590AA8F13A42}"/>
            </a:ext>
          </a:extLst>
        </xdr:cNvPr>
        <xdr:cNvSpPr txBox="1">
          <a:spLocks noChangeArrowheads="1"/>
        </xdr:cNvSpPr>
      </xdr:nvSpPr>
      <xdr:spPr bwMode="auto">
        <a:xfrm>
          <a:off x="3933825" y="30489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4329" name="Text Box 70">
          <a:extLst>
            <a:ext uri="{FF2B5EF4-FFF2-40B4-BE49-F238E27FC236}">
              <a16:creationId xmlns:a16="http://schemas.microsoft.com/office/drawing/2014/main" id="{A6E96C85-7F29-41FD-A7D2-A4EEF1AA74E8}"/>
            </a:ext>
          </a:extLst>
        </xdr:cNvPr>
        <xdr:cNvSpPr txBox="1">
          <a:spLocks noChangeArrowheads="1"/>
        </xdr:cNvSpPr>
      </xdr:nvSpPr>
      <xdr:spPr bwMode="auto">
        <a:xfrm>
          <a:off x="3933825" y="30489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4330" name="Text Box 71">
          <a:extLst>
            <a:ext uri="{FF2B5EF4-FFF2-40B4-BE49-F238E27FC236}">
              <a16:creationId xmlns:a16="http://schemas.microsoft.com/office/drawing/2014/main" id="{22303803-FD78-4A0E-9A91-4B0B18B53EC8}"/>
            </a:ext>
          </a:extLst>
        </xdr:cNvPr>
        <xdr:cNvSpPr txBox="1">
          <a:spLocks noChangeArrowheads="1"/>
        </xdr:cNvSpPr>
      </xdr:nvSpPr>
      <xdr:spPr bwMode="auto">
        <a:xfrm>
          <a:off x="3933825" y="30489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4331" name="Text Box 72">
          <a:extLst>
            <a:ext uri="{FF2B5EF4-FFF2-40B4-BE49-F238E27FC236}">
              <a16:creationId xmlns:a16="http://schemas.microsoft.com/office/drawing/2014/main" id="{C6854483-550E-401F-B60F-BEC0A2D80C3B}"/>
            </a:ext>
          </a:extLst>
        </xdr:cNvPr>
        <xdr:cNvSpPr txBox="1">
          <a:spLocks noChangeArrowheads="1"/>
        </xdr:cNvSpPr>
      </xdr:nvSpPr>
      <xdr:spPr bwMode="auto">
        <a:xfrm>
          <a:off x="3933825" y="30489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4332" name="Text Box 73">
          <a:extLst>
            <a:ext uri="{FF2B5EF4-FFF2-40B4-BE49-F238E27FC236}">
              <a16:creationId xmlns:a16="http://schemas.microsoft.com/office/drawing/2014/main" id="{2CD35455-63B9-423C-B6CF-8F2577F5960F}"/>
            </a:ext>
          </a:extLst>
        </xdr:cNvPr>
        <xdr:cNvSpPr txBox="1">
          <a:spLocks noChangeArrowheads="1"/>
        </xdr:cNvSpPr>
      </xdr:nvSpPr>
      <xdr:spPr bwMode="auto">
        <a:xfrm>
          <a:off x="3933825" y="30489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28575"/>
    <xdr:sp macro="" textlink="">
      <xdr:nvSpPr>
        <xdr:cNvPr id="4333" name="Text Box 46">
          <a:extLst>
            <a:ext uri="{FF2B5EF4-FFF2-40B4-BE49-F238E27FC236}">
              <a16:creationId xmlns:a16="http://schemas.microsoft.com/office/drawing/2014/main" id="{F7320362-32CF-4C7B-B7F1-740C85D622AD}"/>
            </a:ext>
          </a:extLst>
        </xdr:cNvPr>
        <xdr:cNvSpPr txBox="1">
          <a:spLocks noChangeArrowheads="1"/>
        </xdr:cNvSpPr>
      </xdr:nvSpPr>
      <xdr:spPr bwMode="auto">
        <a:xfrm>
          <a:off x="3933825" y="30489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28575"/>
    <xdr:sp macro="" textlink="">
      <xdr:nvSpPr>
        <xdr:cNvPr id="4334" name="Text Box 43">
          <a:extLst>
            <a:ext uri="{FF2B5EF4-FFF2-40B4-BE49-F238E27FC236}">
              <a16:creationId xmlns:a16="http://schemas.microsoft.com/office/drawing/2014/main" id="{D09D875B-014A-4A04-8BC4-4AC4AFD508B1}"/>
            </a:ext>
          </a:extLst>
        </xdr:cNvPr>
        <xdr:cNvSpPr txBox="1">
          <a:spLocks noChangeArrowheads="1"/>
        </xdr:cNvSpPr>
      </xdr:nvSpPr>
      <xdr:spPr bwMode="auto">
        <a:xfrm>
          <a:off x="3933825" y="30489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28575"/>
    <xdr:sp macro="" textlink="">
      <xdr:nvSpPr>
        <xdr:cNvPr id="4335" name="Text Box 46">
          <a:extLst>
            <a:ext uri="{FF2B5EF4-FFF2-40B4-BE49-F238E27FC236}">
              <a16:creationId xmlns:a16="http://schemas.microsoft.com/office/drawing/2014/main" id="{2E1C75B3-F9CA-4B18-897F-6CD0162CD368}"/>
            </a:ext>
          </a:extLst>
        </xdr:cNvPr>
        <xdr:cNvSpPr txBox="1">
          <a:spLocks noChangeArrowheads="1"/>
        </xdr:cNvSpPr>
      </xdr:nvSpPr>
      <xdr:spPr bwMode="auto">
        <a:xfrm>
          <a:off x="3933825" y="30489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28575"/>
    <xdr:sp macro="" textlink="">
      <xdr:nvSpPr>
        <xdr:cNvPr id="4336" name="Text Box 43">
          <a:extLst>
            <a:ext uri="{FF2B5EF4-FFF2-40B4-BE49-F238E27FC236}">
              <a16:creationId xmlns:a16="http://schemas.microsoft.com/office/drawing/2014/main" id="{AE777C45-CB54-497B-B255-7C7426DB90E6}"/>
            </a:ext>
          </a:extLst>
        </xdr:cNvPr>
        <xdr:cNvSpPr txBox="1">
          <a:spLocks noChangeArrowheads="1"/>
        </xdr:cNvSpPr>
      </xdr:nvSpPr>
      <xdr:spPr bwMode="auto">
        <a:xfrm>
          <a:off x="3933825" y="30489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47625"/>
    <xdr:sp macro="" textlink="">
      <xdr:nvSpPr>
        <xdr:cNvPr id="4337" name="Text Box 68">
          <a:extLst>
            <a:ext uri="{FF2B5EF4-FFF2-40B4-BE49-F238E27FC236}">
              <a16:creationId xmlns:a16="http://schemas.microsoft.com/office/drawing/2014/main" id="{068D51DD-359D-4742-99AF-97A5D4A765FA}"/>
            </a:ext>
          </a:extLst>
        </xdr:cNvPr>
        <xdr:cNvSpPr txBox="1">
          <a:spLocks noChangeArrowheads="1"/>
        </xdr:cNvSpPr>
      </xdr:nvSpPr>
      <xdr:spPr bwMode="auto">
        <a:xfrm>
          <a:off x="3933825" y="30489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47625"/>
    <xdr:sp macro="" textlink="">
      <xdr:nvSpPr>
        <xdr:cNvPr id="4338" name="Text Box 69">
          <a:extLst>
            <a:ext uri="{FF2B5EF4-FFF2-40B4-BE49-F238E27FC236}">
              <a16:creationId xmlns:a16="http://schemas.microsoft.com/office/drawing/2014/main" id="{E2D98354-FF68-403E-872D-244C6154BC79}"/>
            </a:ext>
          </a:extLst>
        </xdr:cNvPr>
        <xdr:cNvSpPr txBox="1">
          <a:spLocks noChangeArrowheads="1"/>
        </xdr:cNvSpPr>
      </xdr:nvSpPr>
      <xdr:spPr bwMode="auto">
        <a:xfrm>
          <a:off x="3933825" y="30489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47625"/>
    <xdr:sp macro="" textlink="">
      <xdr:nvSpPr>
        <xdr:cNvPr id="4339" name="Text Box 70">
          <a:extLst>
            <a:ext uri="{FF2B5EF4-FFF2-40B4-BE49-F238E27FC236}">
              <a16:creationId xmlns:a16="http://schemas.microsoft.com/office/drawing/2014/main" id="{6D25E339-AA0D-457D-8481-7C15C52FF15A}"/>
            </a:ext>
          </a:extLst>
        </xdr:cNvPr>
        <xdr:cNvSpPr txBox="1">
          <a:spLocks noChangeArrowheads="1"/>
        </xdr:cNvSpPr>
      </xdr:nvSpPr>
      <xdr:spPr bwMode="auto">
        <a:xfrm>
          <a:off x="3933825" y="30489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47625"/>
    <xdr:sp macro="" textlink="">
      <xdr:nvSpPr>
        <xdr:cNvPr id="4340" name="Text Box 71">
          <a:extLst>
            <a:ext uri="{FF2B5EF4-FFF2-40B4-BE49-F238E27FC236}">
              <a16:creationId xmlns:a16="http://schemas.microsoft.com/office/drawing/2014/main" id="{9E2B6325-3519-4B6C-AF00-03F8FE62F8AF}"/>
            </a:ext>
          </a:extLst>
        </xdr:cNvPr>
        <xdr:cNvSpPr txBox="1">
          <a:spLocks noChangeArrowheads="1"/>
        </xdr:cNvSpPr>
      </xdr:nvSpPr>
      <xdr:spPr bwMode="auto">
        <a:xfrm>
          <a:off x="3933825" y="30489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47625"/>
    <xdr:sp macro="" textlink="">
      <xdr:nvSpPr>
        <xdr:cNvPr id="4341" name="Text Box 72">
          <a:extLst>
            <a:ext uri="{FF2B5EF4-FFF2-40B4-BE49-F238E27FC236}">
              <a16:creationId xmlns:a16="http://schemas.microsoft.com/office/drawing/2014/main" id="{E83F250E-0A99-4EEA-AFF3-814F5CEE2704}"/>
            </a:ext>
          </a:extLst>
        </xdr:cNvPr>
        <xdr:cNvSpPr txBox="1">
          <a:spLocks noChangeArrowheads="1"/>
        </xdr:cNvSpPr>
      </xdr:nvSpPr>
      <xdr:spPr bwMode="auto">
        <a:xfrm>
          <a:off x="3933825" y="30489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47625"/>
    <xdr:sp macro="" textlink="">
      <xdr:nvSpPr>
        <xdr:cNvPr id="4342" name="Text Box 73">
          <a:extLst>
            <a:ext uri="{FF2B5EF4-FFF2-40B4-BE49-F238E27FC236}">
              <a16:creationId xmlns:a16="http://schemas.microsoft.com/office/drawing/2014/main" id="{500B2E06-D3EE-4C55-B922-07D71AC46DAD}"/>
            </a:ext>
          </a:extLst>
        </xdr:cNvPr>
        <xdr:cNvSpPr txBox="1">
          <a:spLocks noChangeArrowheads="1"/>
        </xdr:cNvSpPr>
      </xdr:nvSpPr>
      <xdr:spPr bwMode="auto">
        <a:xfrm>
          <a:off x="3933825" y="30489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28575"/>
    <xdr:sp macro="" textlink="">
      <xdr:nvSpPr>
        <xdr:cNvPr id="4343" name="Text Box 46">
          <a:extLst>
            <a:ext uri="{FF2B5EF4-FFF2-40B4-BE49-F238E27FC236}">
              <a16:creationId xmlns:a16="http://schemas.microsoft.com/office/drawing/2014/main" id="{7D3368F8-3FA0-4436-8B26-1BCEB53A47B6}"/>
            </a:ext>
          </a:extLst>
        </xdr:cNvPr>
        <xdr:cNvSpPr txBox="1">
          <a:spLocks noChangeArrowheads="1"/>
        </xdr:cNvSpPr>
      </xdr:nvSpPr>
      <xdr:spPr bwMode="auto">
        <a:xfrm>
          <a:off x="3933825" y="30489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28575"/>
    <xdr:sp macro="" textlink="">
      <xdr:nvSpPr>
        <xdr:cNvPr id="4344" name="Text Box 43">
          <a:extLst>
            <a:ext uri="{FF2B5EF4-FFF2-40B4-BE49-F238E27FC236}">
              <a16:creationId xmlns:a16="http://schemas.microsoft.com/office/drawing/2014/main" id="{ADBE84E2-1CA3-492C-97D6-DA92E60125CF}"/>
            </a:ext>
          </a:extLst>
        </xdr:cNvPr>
        <xdr:cNvSpPr txBox="1">
          <a:spLocks noChangeArrowheads="1"/>
        </xdr:cNvSpPr>
      </xdr:nvSpPr>
      <xdr:spPr bwMode="auto">
        <a:xfrm>
          <a:off x="3933825" y="30489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28575"/>
    <xdr:sp macro="" textlink="">
      <xdr:nvSpPr>
        <xdr:cNvPr id="4345" name="Text Box 46">
          <a:extLst>
            <a:ext uri="{FF2B5EF4-FFF2-40B4-BE49-F238E27FC236}">
              <a16:creationId xmlns:a16="http://schemas.microsoft.com/office/drawing/2014/main" id="{65152D45-EC77-469A-8961-61AE416942AB}"/>
            </a:ext>
          </a:extLst>
        </xdr:cNvPr>
        <xdr:cNvSpPr txBox="1">
          <a:spLocks noChangeArrowheads="1"/>
        </xdr:cNvSpPr>
      </xdr:nvSpPr>
      <xdr:spPr bwMode="auto">
        <a:xfrm>
          <a:off x="3933825" y="30489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28575"/>
    <xdr:sp macro="" textlink="">
      <xdr:nvSpPr>
        <xdr:cNvPr id="4346" name="Text Box 43">
          <a:extLst>
            <a:ext uri="{FF2B5EF4-FFF2-40B4-BE49-F238E27FC236}">
              <a16:creationId xmlns:a16="http://schemas.microsoft.com/office/drawing/2014/main" id="{BF41B2E7-21ED-461A-A6B7-56200327552C}"/>
            </a:ext>
          </a:extLst>
        </xdr:cNvPr>
        <xdr:cNvSpPr txBox="1">
          <a:spLocks noChangeArrowheads="1"/>
        </xdr:cNvSpPr>
      </xdr:nvSpPr>
      <xdr:spPr bwMode="auto">
        <a:xfrm>
          <a:off x="3933825" y="30489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139</xdr:row>
      <xdr:rowOff>0</xdr:rowOff>
    </xdr:from>
    <xdr:ext cx="0" cy="171450"/>
    <xdr:sp macro="" textlink="">
      <xdr:nvSpPr>
        <xdr:cNvPr id="4347" name="Text Box 10">
          <a:extLst>
            <a:ext uri="{FF2B5EF4-FFF2-40B4-BE49-F238E27FC236}">
              <a16:creationId xmlns:a16="http://schemas.microsoft.com/office/drawing/2014/main" id="{8E421CD2-66D0-4F9B-B42D-3A57863A64FE}"/>
            </a:ext>
          </a:extLst>
        </xdr:cNvPr>
        <xdr:cNvSpPr txBox="1">
          <a:spLocks noChangeArrowheads="1"/>
        </xdr:cNvSpPr>
      </xdr:nvSpPr>
      <xdr:spPr bwMode="auto">
        <a:xfrm>
          <a:off x="1057275" y="304895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139</xdr:row>
      <xdr:rowOff>0</xdr:rowOff>
    </xdr:from>
    <xdr:ext cx="0" cy="171450"/>
    <xdr:sp macro="" textlink="">
      <xdr:nvSpPr>
        <xdr:cNvPr id="4348" name="Text Box 11">
          <a:extLst>
            <a:ext uri="{FF2B5EF4-FFF2-40B4-BE49-F238E27FC236}">
              <a16:creationId xmlns:a16="http://schemas.microsoft.com/office/drawing/2014/main" id="{B0CC5299-1021-4258-B281-2CF34B2B7FE8}"/>
            </a:ext>
          </a:extLst>
        </xdr:cNvPr>
        <xdr:cNvSpPr txBox="1">
          <a:spLocks noChangeArrowheads="1"/>
        </xdr:cNvSpPr>
      </xdr:nvSpPr>
      <xdr:spPr bwMode="auto">
        <a:xfrm>
          <a:off x="1057275" y="304895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171450"/>
    <xdr:sp macro="" textlink="">
      <xdr:nvSpPr>
        <xdr:cNvPr id="4349" name="Text Box 65">
          <a:extLst>
            <a:ext uri="{FF2B5EF4-FFF2-40B4-BE49-F238E27FC236}">
              <a16:creationId xmlns:a16="http://schemas.microsoft.com/office/drawing/2014/main" id="{D46DDBF0-BA1A-4A92-9246-AE164131F895}"/>
            </a:ext>
          </a:extLst>
        </xdr:cNvPr>
        <xdr:cNvSpPr txBox="1">
          <a:spLocks noChangeArrowheads="1"/>
        </xdr:cNvSpPr>
      </xdr:nvSpPr>
      <xdr:spPr bwMode="auto">
        <a:xfrm>
          <a:off x="3933825" y="30489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171450"/>
    <xdr:sp macro="" textlink="">
      <xdr:nvSpPr>
        <xdr:cNvPr id="4350" name="Text Box 91">
          <a:extLst>
            <a:ext uri="{FF2B5EF4-FFF2-40B4-BE49-F238E27FC236}">
              <a16:creationId xmlns:a16="http://schemas.microsoft.com/office/drawing/2014/main" id="{C9D2039D-0D24-4D0B-A005-6ED99CCFCEC2}"/>
            </a:ext>
          </a:extLst>
        </xdr:cNvPr>
        <xdr:cNvSpPr txBox="1">
          <a:spLocks noChangeArrowheads="1"/>
        </xdr:cNvSpPr>
      </xdr:nvSpPr>
      <xdr:spPr bwMode="auto">
        <a:xfrm>
          <a:off x="3933825" y="30489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171450"/>
    <xdr:sp macro="" textlink="">
      <xdr:nvSpPr>
        <xdr:cNvPr id="4351" name="Text Box 65">
          <a:extLst>
            <a:ext uri="{FF2B5EF4-FFF2-40B4-BE49-F238E27FC236}">
              <a16:creationId xmlns:a16="http://schemas.microsoft.com/office/drawing/2014/main" id="{8715CA15-6AB0-41FB-BE3D-66F40E2D7A4B}"/>
            </a:ext>
          </a:extLst>
        </xdr:cNvPr>
        <xdr:cNvSpPr txBox="1">
          <a:spLocks noChangeArrowheads="1"/>
        </xdr:cNvSpPr>
      </xdr:nvSpPr>
      <xdr:spPr bwMode="auto">
        <a:xfrm>
          <a:off x="3933825" y="30489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171450"/>
    <xdr:sp macro="" textlink="">
      <xdr:nvSpPr>
        <xdr:cNvPr id="4352" name="Text Box 91">
          <a:extLst>
            <a:ext uri="{FF2B5EF4-FFF2-40B4-BE49-F238E27FC236}">
              <a16:creationId xmlns:a16="http://schemas.microsoft.com/office/drawing/2014/main" id="{50057428-5FDC-460A-90DE-2FDBDEB09873}"/>
            </a:ext>
          </a:extLst>
        </xdr:cNvPr>
        <xdr:cNvSpPr txBox="1">
          <a:spLocks noChangeArrowheads="1"/>
        </xdr:cNvSpPr>
      </xdr:nvSpPr>
      <xdr:spPr bwMode="auto">
        <a:xfrm>
          <a:off x="3933825" y="30489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171450"/>
    <xdr:sp macro="" textlink="">
      <xdr:nvSpPr>
        <xdr:cNvPr id="4353" name="Text Box 46">
          <a:extLst>
            <a:ext uri="{FF2B5EF4-FFF2-40B4-BE49-F238E27FC236}">
              <a16:creationId xmlns:a16="http://schemas.microsoft.com/office/drawing/2014/main" id="{11652907-350C-4F4A-886E-04A7C43D83AB}"/>
            </a:ext>
          </a:extLst>
        </xdr:cNvPr>
        <xdr:cNvSpPr txBox="1">
          <a:spLocks noChangeArrowheads="1"/>
        </xdr:cNvSpPr>
      </xdr:nvSpPr>
      <xdr:spPr bwMode="auto">
        <a:xfrm>
          <a:off x="4676775" y="30489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171450"/>
    <xdr:sp macro="" textlink="">
      <xdr:nvSpPr>
        <xdr:cNvPr id="4354" name="Text Box 43">
          <a:extLst>
            <a:ext uri="{FF2B5EF4-FFF2-40B4-BE49-F238E27FC236}">
              <a16:creationId xmlns:a16="http://schemas.microsoft.com/office/drawing/2014/main" id="{75FDD078-F4AB-4DB4-8D1F-23290DD75040}"/>
            </a:ext>
          </a:extLst>
        </xdr:cNvPr>
        <xdr:cNvSpPr txBox="1">
          <a:spLocks noChangeArrowheads="1"/>
        </xdr:cNvSpPr>
      </xdr:nvSpPr>
      <xdr:spPr bwMode="auto">
        <a:xfrm>
          <a:off x="4676775" y="30489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4355" name="Text Box 68">
          <a:extLst>
            <a:ext uri="{FF2B5EF4-FFF2-40B4-BE49-F238E27FC236}">
              <a16:creationId xmlns:a16="http://schemas.microsoft.com/office/drawing/2014/main" id="{06FB5022-6302-4E56-9A5C-21E551619F4A}"/>
            </a:ext>
          </a:extLst>
        </xdr:cNvPr>
        <xdr:cNvSpPr txBox="1">
          <a:spLocks noChangeArrowheads="1"/>
        </xdr:cNvSpPr>
      </xdr:nvSpPr>
      <xdr:spPr bwMode="auto">
        <a:xfrm>
          <a:off x="3933825" y="30489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4356" name="Text Box 69">
          <a:extLst>
            <a:ext uri="{FF2B5EF4-FFF2-40B4-BE49-F238E27FC236}">
              <a16:creationId xmlns:a16="http://schemas.microsoft.com/office/drawing/2014/main" id="{2E49BC68-C2DE-4FE9-AD04-6D6FFD5B18D2}"/>
            </a:ext>
          </a:extLst>
        </xdr:cNvPr>
        <xdr:cNvSpPr txBox="1">
          <a:spLocks noChangeArrowheads="1"/>
        </xdr:cNvSpPr>
      </xdr:nvSpPr>
      <xdr:spPr bwMode="auto">
        <a:xfrm>
          <a:off x="3933825" y="30489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4357" name="Text Box 70">
          <a:extLst>
            <a:ext uri="{FF2B5EF4-FFF2-40B4-BE49-F238E27FC236}">
              <a16:creationId xmlns:a16="http://schemas.microsoft.com/office/drawing/2014/main" id="{DE0FDFBD-47E8-4DEC-8CE1-A111046D3A39}"/>
            </a:ext>
          </a:extLst>
        </xdr:cNvPr>
        <xdr:cNvSpPr txBox="1">
          <a:spLocks noChangeArrowheads="1"/>
        </xdr:cNvSpPr>
      </xdr:nvSpPr>
      <xdr:spPr bwMode="auto">
        <a:xfrm>
          <a:off x="3933825" y="30489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4358" name="Text Box 71">
          <a:extLst>
            <a:ext uri="{FF2B5EF4-FFF2-40B4-BE49-F238E27FC236}">
              <a16:creationId xmlns:a16="http://schemas.microsoft.com/office/drawing/2014/main" id="{A9601C7D-0DF8-4213-BC12-6EC28A4B018C}"/>
            </a:ext>
          </a:extLst>
        </xdr:cNvPr>
        <xdr:cNvSpPr txBox="1">
          <a:spLocks noChangeArrowheads="1"/>
        </xdr:cNvSpPr>
      </xdr:nvSpPr>
      <xdr:spPr bwMode="auto">
        <a:xfrm>
          <a:off x="3933825" y="30489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4359" name="Text Box 72">
          <a:extLst>
            <a:ext uri="{FF2B5EF4-FFF2-40B4-BE49-F238E27FC236}">
              <a16:creationId xmlns:a16="http://schemas.microsoft.com/office/drawing/2014/main" id="{80E1449E-EC58-46DD-AF65-DC9167542CB3}"/>
            </a:ext>
          </a:extLst>
        </xdr:cNvPr>
        <xdr:cNvSpPr txBox="1">
          <a:spLocks noChangeArrowheads="1"/>
        </xdr:cNvSpPr>
      </xdr:nvSpPr>
      <xdr:spPr bwMode="auto">
        <a:xfrm>
          <a:off x="3933825" y="30489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4360" name="Text Box 73">
          <a:extLst>
            <a:ext uri="{FF2B5EF4-FFF2-40B4-BE49-F238E27FC236}">
              <a16:creationId xmlns:a16="http://schemas.microsoft.com/office/drawing/2014/main" id="{EDE3361A-83C0-4671-B30B-8EF4E37FFE64}"/>
            </a:ext>
          </a:extLst>
        </xdr:cNvPr>
        <xdr:cNvSpPr txBox="1">
          <a:spLocks noChangeArrowheads="1"/>
        </xdr:cNvSpPr>
      </xdr:nvSpPr>
      <xdr:spPr bwMode="auto">
        <a:xfrm>
          <a:off x="3933825" y="30489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28575"/>
    <xdr:sp macro="" textlink="">
      <xdr:nvSpPr>
        <xdr:cNvPr id="4361" name="Text Box 46">
          <a:extLst>
            <a:ext uri="{FF2B5EF4-FFF2-40B4-BE49-F238E27FC236}">
              <a16:creationId xmlns:a16="http://schemas.microsoft.com/office/drawing/2014/main" id="{F88C5E8F-478F-46C9-9DD5-9D6FE5797C2E}"/>
            </a:ext>
          </a:extLst>
        </xdr:cNvPr>
        <xdr:cNvSpPr txBox="1">
          <a:spLocks noChangeArrowheads="1"/>
        </xdr:cNvSpPr>
      </xdr:nvSpPr>
      <xdr:spPr bwMode="auto">
        <a:xfrm>
          <a:off x="3933825" y="30489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28575"/>
    <xdr:sp macro="" textlink="">
      <xdr:nvSpPr>
        <xdr:cNvPr id="4362" name="Text Box 43">
          <a:extLst>
            <a:ext uri="{FF2B5EF4-FFF2-40B4-BE49-F238E27FC236}">
              <a16:creationId xmlns:a16="http://schemas.microsoft.com/office/drawing/2014/main" id="{0BAE3A02-9D2A-427F-8F84-92147C16DED0}"/>
            </a:ext>
          </a:extLst>
        </xdr:cNvPr>
        <xdr:cNvSpPr txBox="1">
          <a:spLocks noChangeArrowheads="1"/>
        </xdr:cNvSpPr>
      </xdr:nvSpPr>
      <xdr:spPr bwMode="auto">
        <a:xfrm>
          <a:off x="3933825" y="30489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28575"/>
    <xdr:sp macro="" textlink="">
      <xdr:nvSpPr>
        <xdr:cNvPr id="4363" name="Text Box 46">
          <a:extLst>
            <a:ext uri="{FF2B5EF4-FFF2-40B4-BE49-F238E27FC236}">
              <a16:creationId xmlns:a16="http://schemas.microsoft.com/office/drawing/2014/main" id="{D19A8603-DA03-436A-A90D-8BA6F4B35211}"/>
            </a:ext>
          </a:extLst>
        </xdr:cNvPr>
        <xdr:cNvSpPr txBox="1">
          <a:spLocks noChangeArrowheads="1"/>
        </xdr:cNvSpPr>
      </xdr:nvSpPr>
      <xdr:spPr bwMode="auto">
        <a:xfrm>
          <a:off x="3933825" y="30489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28575"/>
    <xdr:sp macro="" textlink="">
      <xdr:nvSpPr>
        <xdr:cNvPr id="4364" name="Text Box 43">
          <a:extLst>
            <a:ext uri="{FF2B5EF4-FFF2-40B4-BE49-F238E27FC236}">
              <a16:creationId xmlns:a16="http://schemas.microsoft.com/office/drawing/2014/main" id="{486B5ED2-130A-497D-A85E-80AB0AB11686}"/>
            </a:ext>
          </a:extLst>
        </xdr:cNvPr>
        <xdr:cNvSpPr txBox="1">
          <a:spLocks noChangeArrowheads="1"/>
        </xdr:cNvSpPr>
      </xdr:nvSpPr>
      <xdr:spPr bwMode="auto">
        <a:xfrm>
          <a:off x="3933825" y="30489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4365" name="Text Box 68">
          <a:extLst>
            <a:ext uri="{FF2B5EF4-FFF2-40B4-BE49-F238E27FC236}">
              <a16:creationId xmlns:a16="http://schemas.microsoft.com/office/drawing/2014/main" id="{03B784CB-E54A-41BA-B034-3404988B8DE8}"/>
            </a:ext>
          </a:extLst>
        </xdr:cNvPr>
        <xdr:cNvSpPr txBox="1">
          <a:spLocks noChangeArrowheads="1"/>
        </xdr:cNvSpPr>
      </xdr:nvSpPr>
      <xdr:spPr bwMode="auto">
        <a:xfrm>
          <a:off x="3933825" y="30489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4366" name="Text Box 69">
          <a:extLst>
            <a:ext uri="{FF2B5EF4-FFF2-40B4-BE49-F238E27FC236}">
              <a16:creationId xmlns:a16="http://schemas.microsoft.com/office/drawing/2014/main" id="{98234939-24F6-4D2F-808A-61CFF9F2F6A3}"/>
            </a:ext>
          </a:extLst>
        </xdr:cNvPr>
        <xdr:cNvSpPr txBox="1">
          <a:spLocks noChangeArrowheads="1"/>
        </xdr:cNvSpPr>
      </xdr:nvSpPr>
      <xdr:spPr bwMode="auto">
        <a:xfrm>
          <a:off x="3933825" y="30489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4367" name="Text Box 70">
          <a:extLst>
            <a:ext uri="{FF2B5EF4-FFF2-40B4-BE49-F238E27FC236}">
              <a16:creationId xmlns:a16="http://schemas.microsoft.com/office/drawing/2014/main" id="{E977312F-1F8A-40A5-A0C0-8744635ED40E}"/>
            </a:ext>
          </a:extLst>
        </xdr:cNvPr>
        <xdr:cNvSpPr txBox="1">
          <a:spLocks noChangeArrowheads="1"/>
        </xdr:cNvSpPr>
      </xdr:nvSpPr>
      <xdr:spPr bwMode="auto">
        <a:xfrm>
          <a:off x="3933825" y="30489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4368" name="Text Box 71">
          <a:extLst>
            <a:ext uri="{FF2B5EF4-FFF2-40B4-BE49-F238E27FC236}">
              <a16:creationId xmlns:a16="http://schemas.microsoft.com/office/drawing/2014/main" id="{88479034-55C8-4954-951D-BE6575C67D42}"/>
            </a:ext>
          </a:extLst>
        </xdr:cNvPr>
        <xdr:cNvSpPr txBox="1">
          <a:spLocks noChangeArrowheads="1"/>
        </xdr:cNvSpPr>
      </xdr:nvSpPr>
      <xdr:spPr bwMode="auto">
        <a:xfrm>
          <a:off x="3933825" y="30489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4369" name="Text Box 72">
          <a:extLst>
            <a:ext uri="{FF2B5EF4-FFF2-40B4-BE49-F238E27FC236}">
              <a16:creationId xmlns:a16="http://schemas.microsoft.com/office/drawing/2014/main" id="{3FEF533E-DFB1-4A5B-8674-EE01BE87CC41}"/>
            </a:ext>
          </a:extLst>
        </xdr:cNvPr>
        <xdr:cNvSpPr txBox="1">
          <a:spLocks noChangeArrowheads="1"/>
        </xdr:cNvSpPr>
      </xdr:nvSpPr>
      <xdr:spPr bwMode="auto">
        <a:xfrm>
          <a:off x="3933825" y="30489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4370" name="Text Box 73">
          <a:extLst>
            <a:ext uri="{FF2B5EF4-FFF2-40B4-BE49-F238E27FC236}">
              <a16:creationId xmlns:a16="http://schemas.microsoft.com/office/drawing/2014/main" id="{7BFC96CF-C413-48AF-8BE7-CEA2B39A9CFF}"/>
            </a:ext>
          </a:extLst>
        </xdr:cNvPr>
        <xdr:cNvSpPr txBox="1">
          <a:spLocks noChangeArrowheads="1"/>
        </xdr:cNvSpPr>
      </xdr:nvSpPr>
      <xdr:spPr bwMode="auto">
        <a:xfrm>
          <a:off x="3933825" y="30489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28575"/>
    <xdr:sp macro="" textlink="">
      <xdr:nvSpPr>
        <xdr:cNvPr id="4371" name="Text Box 46">
          <a:extLst>
            <a:ext uri="{FF2B5EF4-FFF2-40B4-BE49-F238E27FC236}">
              <a16:creationId xmlns:a16="http://schemas.microsoft.com/office/drawing/2014/main" id="{34D93660-2596-4120-96E5-AC6280CF566F}"/>
            </a:ext>
          </a:extLst>
        </xdr:cNvPr>
        <xdr:cNvSpPr txBox="1">
          <a:spLocks noChangeArrowheads="1"/>
        </xdr:cNvSpPr>
      </xdr:nvSpPr>
      <xdr:spPr bwMode="auto">
        <a:xfrm>
          <a:off x="3933825" y="30489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28575"/>
    <xdr:sp macro="" textlink="">
      <xdr:nvSpPr>
        <xdr:cNvPr id="4372" name="Text Box 43">
          <a:extLst>
            <a:ext uri="{FF2B5EF4-FFF2-40B4-BE49-F238E27FC236}">
              <a16:creationId xmlns:a16="http://schemas.microsoft.com/office/drawing/2014/main" id="{8610B72D-CF3D-44C2-8339-E421887C7E1F}"/>
            </a:ext>
          </a:extLst>
        </xdr:cNvPr>
        <xdr:cNvSpPr txBox="1">
          <a:spLocks noChangeArrowheads="1"/>
        </xdr:cNvSpPr>
      </xdr:nvSpPr>
      <xdr:spPr bwMode="auto">
        <a:xfrm>
          <a:off x="3933825" y="30489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28575"/>
    <xdr:sp macro="" textlink="">
      <xdr:nvSpPr>
        <xdr:cNvPr id="4373" name="Text Box 46">
          <a:extLst>
            <a:ext uri="{FF2B5EF4-FFF2-40B4-BE49-F238E27FC236}">
              <a16:creationId xmlns:a16="http://schemas.microsoft.com/office/drawing/2014/main" id="{C711C0CA-0AE4-41F0-97F0-9F7A94658F7C}"/>
            </a:ext>
          </a:extLst>
        </xdr:cNvPr>
        <xdr:cNvSpPr txBox="1">
          <a:spLocks noChangeArrowheads="1"/>
        </xdr:cNvSpPr>
      </xdr:nvSpPr>
      <xdr:spPr bwMode="auto">
        <a:xfrm>
          <a:off x="3933825" y="30489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28575"/>
    <xdr:sp macro="" textlink="">
      <xdr:nvSpPr>
        <xdr:cNvPr id="4374" name="Text Box 43">
          <a:extLst>
            <a:ext uri="{FF2B5EF4-FFF2-40B4-BE49-F238E27FC236}">
              <a16:creationId xmlns:a16="http://schemas.microsoft.com/office/drawing/2014/main" id="{E5E97459-2555-4795-AF48-28C43F54A87E}"/>
            </a:ext>
          </a:extLst>
        </xdr:cNvPr>
        <xdr:cNvSpPr txBox="1">
          <a:spLocks noChangeArrowheads="1"/>
        </xdr:cNvSpPr>
      </xdr:nvSpPr>
      <xdr:spPr bwMode="auto">
        <a:xfrm>
          <a:off x="3933825" y="30489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47625"/>
    <xdr:sp macro="" textlink="">
      <xdr:nvSpPr>
        <xdr:cNvPr id="4375" name="Text Box 68">
          <a:extLst>
            <a:ext uri="{FF2B5EF4-FFF2-40B4-BE49-F238E27FC236}">
              <a16:creationId xmlns:a16="http://schemas.microsoft.com/office/drawing/2014/main" id="{B23D0C6E-4AE6-4B81-BBFC-FFA18C90ED83}"/>
            </a:ext>
          </a:extLst>
        </xdr:cNvPr>
        <xdr:cNvSpPr txBox="1">
          <a:spLocks noChangeArrowheads="1"/>
        </xdr:cNvSpPr>
      </xdr:nvSpPr>
      <xdr:spPr bwMode="auto">
        <a:xfrm>
          <a:off x="3933825" y="30489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47625"/>
    <xdr:sp macro="" textlink="">
      <xdr:nvSpPr>
        <xdr:cNvPr id="4376" name="Text Box 69">
          <a:extLst>
            <a:ext uri="{FF2B5EF4-FFF2-40B4-BE49-F238E27FC236}">
              <a16:creationId xmlns:a16="http://schemas.microsoft.com/office/drawing/2014/main" id="{E22F8271-94D7-4095-9853-10C05E0AB913}"/>
            </a:ext>
          </a:extLst>
        </xdr:cNvPr>
        <xdr:cNvSpPr txBox="1">
          <a:spLocks noChangeArrowheads="1"/>
        </xdr:cNvSpPr>
      </xdr:nvSpPr>
      <xdr:spPr bwMode="auto">
        <a:xfrm>
          <a:off x="3933825" y="30489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47625"/>
    <xdr:sp macro="" textlink="">
      <xdr:nvSpPr>
        <xdr:cNvPr id="4377" name="Text Box 70">
          <a:extLst>
            <a:ext uri="{FF2B5EF4-FFF2-40B4-BE49-F238E27FC236}">
              <a16:creationId xmlns:a16="http://schemas.microsoft.com/office/drawing/2014/main" id="{640C59B9-BA65-4673-B128-29D2998CE4DD}"/>
            </a:ext>
          </a:extLst>
        </xdr:cNvPr>
        <xdr:cNvSpPr txBox="1">
          <a:spLocks noChangeArrowheads="1"/>
        </xdr:cNvSpPr>
      </xdr:nvSpPr>
      <xdr:spPr bwMode="auto">
        <a:xfrm>
          <a:off x="3933825" y="30489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47625"/>
    <xdr:sp macro="" textlink="">
      <xdr:nvSpPr>
        <xdr:cNvPr id="4378" name="Text Box 71">
          <a:extLst>
            <a:ext uri="{FF2B5EF4-FFF2-40B4-BE49-F238E27FC236}">
              <a16:creationId xmlns:a16="http://schemas.microsoft.com/office/drawing/2014/main" id="{9D07BB8A-877B-4C09-96C1-FAF8BA79F545}"/>
            </a:ext>
          </a:extLst>
        </xdr:cNvPr>
        <xdr:cNvSpPr txBox="1">
          <a:spLocks noChangeArrowheads="1"/>
        </xdr:cNvSpPr>
      </xdr:nvSpPr>
      <xdr:spPr bwMode="auto">
        <a:xfrm>
          <a:off x="3933825" y="30489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47625"/>
    <xdr:sp macro="" textlink="">
      <xdr:nvSpPr>
        <xdr:cNvPr id="4379" name="Text Box 72">
          <a:extLst>
            <a:ext uri="{FF2B5EF4-FFF2-40B4-BE49-F238E27FC236}">
              <a16:creationId xmlns:a16="http://schemas.microsoft.com/office/drawing/2014/main" id="{9CDDE0A5-3E35-4ABA-8438-5BA08CC55398}"/>
            </a:ext>
          </a:extLst>
        </xdr:cNvPr>
        <xdr:cNvSpPr txBox="1">
          <a:spLocks noChangeArrowheads="1"/>
        </xdr:cNvSpPr>
      </xdr:nvSpPr>
      <xdr:spPr bwMode="auto">
        <a:xfrm>
          <a:off x="3933825" y="30489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47625"/>
    <xdr:sp macro="" textlink="">
      <xdr:nvSpPr>
        <xdr:cNvPr id="4380" name="Text Box 73">
          <a:extLst>
            <a:ext uri="{FF2B5EF4-FFF2-40B4-BE49-F238E27FC236}">
              <a16:creationId xmlns:a16="http://schemas.microsoft.com/office/drawing/2014/main" id="{4F71CD7A-525C-4DBF-867E-A644970F91A5}"/>
            </a:ext>
          </a:extLst>
        </xdr:cNvPr>
        <xdr:cNvSpPr txBox="1">
          <a:spLocks noChangeArrowheads="1"/>
        </xdr:cNvSpPr>
      </xdr:nvSpPr>
      <xdr:spPr bwMode="auto">
        <a:xfrm>
          <a:off x="3933825" y="30489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28575"/>
    <xdr:sp macro="" textlink="">
      <xdr:nvSpPr>
        <xdr:cNvPr id="4381" name="Text Box 46">
          <a:extLst>
            <a:ext uri="{FF2B5EF4-FFF2-40B4-BE49-F238E27FC236}">
              <a16:creationId xmlns:a16="http://schemas.microsoft.com/office/drawing/2014/main" id="{78F7DC3D-91C0-44E0-876C-520611B456B9}"/>
            </a:ext>
          </a:extLst>
        </xdr:cNvPr>
        <xdr:cNvSpPr txBox="1">
          <a:spLocks noChangeArrowheads="1"/>
        </xdr:cNvSpPr>
      </xdr:nvSpPr>
      <xdr:spPr bwMode="auto">
        <a:xfrm>
          <a:off x="3933825" y="30489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28575"/>
    <xdr:sp macro="" textlink="">
      <xdr:nvSpPr>
        <xdr:cNvPr id="4382" name="Text Box 43">
          <a:extLst>
            <a:ext uri="{FF2B5EF4-FFF2-40B4-BE49-F238E27FC236}">
              <a16:creationId xmlns:a16="http://schemas.microsoft.com/office/drawing/2014/main" id="{B278CF4B-5345-42C6-BB5D-645C7ADAC881}"/>
            </a:ext>
          </a:extLst>
        </xdr:cNvPr>
        <xdr:cNvSpPr txBox="1">
          <a:spLocks noChangeArrowheads="1"/>
        </xdr:cNvSpPr>
      </xdr:nvSpPr>
      <xdr:spPr bwMode="auto">
        <a:xfrm>
          <a:off x="3933825" y="30489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28575"/>
    <xdr:sp macro="" textlink="">
      <xdr:nvSpPr>
        <xdr:cNvPr id="4383" name="Text Box 46">
          <a:extLst>
            <a:ext uri="{FF2B5EF4-FFF2-40B4-BE49-F238E27FC236}">
              <a16:creationId xmlns:a16="http://schemas.microsoft.com/office/drawing/2014/main" id="{6C457CB7-8B96-402F-894B-3EDAEA15BEC5}"/>
            </a:ext>
          </a:extLst>
        </xdr:cNvPr>
        <xdr:cNvSpPr txBox="1">
          <a:spLocks noChangeArrowheads="1"/>
        </xdr:cNvSpPr>
      </xdr:nvSpPr>
      <xdr:spPr bwMode="auto">
        <a:xfrm>
          <a:off x="3933825" y="30489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28575"/>
    <xdr:sp macro="" textlink="">
      <xdr:nvSpPr>
        <xdr:cNvPr id="4384" name="Text Box 43">
          <a:extLst>
            <a:ext uri="{FF2B5EF4-FFF2-40B4-BE49-F238E27FC236}">
              <a16:creationId xmlns:a16="http://schemas.microsoft.com/office/drawing/2014/main" id="{4E7AC3DE-9349-4FD9-B6E9-4E10879CDA52}"/>
            </a:ext>
          </a:extLst>
        </xdr:cNvPr>
        <xdr:cNvSpPr txBox="1">
          <a:spLocks noChangeArrowheads="1"/>
        </xdr:cNvSpPr>
      </xdr:nvSpPr>
      <xdr:spPr bwMode="auto">
        <a:xfrm>
          <a:off x="3933825" y="30489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139</xdr:row>
      <xdr:rowOff>0</xdr:rowOff>
    </xdr:from>
    <xdr:ext cx="0" cy="171450"/>
    <xdr:sp macro="" textlink="">
      <xdr:nvSpPr>
        <xdr:cNvPr id="4385" name="Text Box 10">
          <a:extLst>
            <a:ext uri="{FF2B5EF4-FFF2-40B4-BE49-F238E27FC236}">
              <a16:creationId xmlns:a16="http://schemas.microsoft.com/office/drawing/2014/main" id="{9699E966-DC57-49A3-9916-DFD6C7896C60}"/>
            </a:ext>
          </a:extLst>
        </xdr:cNvPr>
        <xdr:cNvSpPr txBox="1">
          <a:spLocks noChangeArrowheads="1"/>
        </xdr:cNvSpPr>
      </xdr:nvSpPr>
      <xdr:spPr bwMode="auto">
        <a:xfrm>
          <a:off x="1057275" y="304895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139</xdr:row>
      <xdr:rowOff>0</xdr:rowOff>
    </xdr:from>
    <xdr:ext cx="0" cy="171450"/>
    <xdr:sp macro="" textlink="">
      <xdr:nvSpPr>
        <xdr:cNvPr id="4386" name="Text Box 11">
          <a:extLst>
            <a:ext uri="{FF2B5EF4-FFF2-40B4-BE49-F238E27FC236}">
              <a16:creationId xmlns:a16="http://schemas.microsoft.com/office/drawing/2014/main" id="{5EC58736-6786-41B2-9BA4-8E9E0244916D}"/>
            </a:ext>
          </a:extLst>
        </xdr:cNvPr>
        <xdr:cNvSpPr txBox="1">
          <a:spLocks noChangeArrowheads="1"/>
        </xdr:cNvSpPr>
      </xdr:nvSpPr>
      <xdr:spPr bwMode="auto">
        <a:xfrm>
          <a:off x="1057275" y="304895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171450"/>
    <xdr:sp macro="" textlink="">
      <xdr:nvSpPr>
        <xdr:cNvPr id="4387" name="Text Box 65">
          <a:extLst>
            <a:ext uri="{FF2B5EF4-FFF2-40B4-BE49-F238E27FC236}">
              <a16:creationId xmlns:a16="http://schemas.microsoft.com/office/drawing/2014/main" id="{B50B83C1-6E5B-49E9-AB27-6BA70EE16723}"/>
            </a:ext>
          </a:extLst>
        </xdr:cNvPr>
        <xdr:cNvSpPr txBox="1">
          <a:spLocks noChangeArrowheads="1"/>
        </xdr:cNvSpPr>
      </xdr:nvSpPr>
      <xdr:spPr bwMode="auto">
        <a:xfrm>
          <a:off x="3933825" y="30489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171450"/>
    <xdr:sp macro="" textlink="">
      <xdr:nvSpPr>
        <xdr:cNvPr id="4388" name="Text Box 91">
          <a:extLst>
            <a:ext uri="{FF2B5EF4-FFF2-40B4-BE49-F238E27FC236}">
              <a16:creationId xmlns:a16="http://schemas.microsoft.com/office/drawing/2014/main" id="{65BF099E-CAB2-4F44-A7EE-BA3C6310C8B5}"/>
            </a:ext>
          </a:extLst>
        </xdr:cNvPr>
        <xdr:cNvSpPr txBox="1">
          <a:spLocks noChangeArrowheads="1"/>
        </xdr:cNvSpPr>
      </xdr:nvSpPr>
      <xdr:spPr bwMode="auto">
        <a:xfrm>
          <a:off x="3933825" y="30489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171450"/>
    <xdr:sp macro="" textlink="">
      <xdr:nvSpPr>
        <xdr:cNvPr id="4389" name="Text Box 65">
          <a:extLst>
            <a:ext uri="{FF2B5EF4-FFF2-40B4-BE49-F238E27FC236}">
              <a16:creationId xmlns:a16="http://schemas.microsoft.com/office/drawing/2014/main" id="{82AC555D-A5EF-4B6A-A723-BCCE0884A11F}"/>
            </a:ext>
          </a:extLst>
        </xdr:cNvPr>
        <xdr:cNvSpPr txBox="1">
          <a:spLocks noChangeArrowheads="1"/>
        </xdr:cNvSpPr>
      </xdr:nvSpPr>
      <xdr:spPr bwMode="auto">
        <a:xfrm>
          <a:off x="3933825" y="30489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171450"/>
    <xdr:sp macro="" textlink="">
      <xdr:nvSpPr>
        <xdr:cNvPr id="4390" name="Text Box 91">
          <a:extLst>
            <a:ext uri="{FF2B5EF4-FFF2-40B4-BE49-F238E27FC236}">
              <a16:creationId xmlns:a16="http://schemas.microsoft.com/office/drawing/2014/main" id="{4152BF9B-BFEB-41C9-9530-962FB3A0911F}"/>
            </a:ext>
          </a:extLst>
        </xdr:cNvPr>
        <xdr:cNvSpPr txBox="1">
          <a:spLocks noChangeArrowheads="1"/>
        </xdr:cNvSpPr>
      </xdr:nvSpPr>
      <xdr:spPr bwMode="auto">
        <a:xfrm>
          <a:off x="3933825" y="30489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171450"/>
    <xdr:sp macro="" textlink="">
      <xdr:nvSpPr>
        <xdr:cNvPr id="4391" name="Text Box 46">
          <a:extLst>
            <a:ext uri="{FF2B5EF4-FFF2-40B4-BE49-F238E27FC236}">
              <a16:creationId xmlns:a16="http://schemas.microsoft.com/office/drawing/2014/main" id="{5DCD6E00-2493-488B-984B-39C9245081A1}"/>
            </a:ext>
          </a:extLst>
        </xdr:cNvPr>
        <xdr:cNvSpPr txBox="1">
          <a:spLocks noChangeArrowheads="1"/>
        </xdr:cNvSpPr>
      </xdr:nvSpPr>
      <xdr:spPr bwMode="auto">
        <a:xfrm>
          <a:off x="4676775" y="30489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171450"/>
    <xdr:sp macro="" textlink="">
      <xdr:nvSpPr>
        <xdr:cNvPr id="4392" name="Text Box 43">
          <a:extLst>
            <a:ext uri="{FF2B5EF4-FFF2-40B4-BE49-F238E27FC236}">
              <a16:creationId xmlns:a16="http://schemas.microsoft.com/office/drawing/2014/main" id="{9122C00D-DE28-432B-9D2E-189820D54370}"/>
            </a:ext>
          </a:extLst>
        </xdr:cNvPr>
        <xdr:cNvSpPr txBox="1">
          <a:spLocks noChangeArrowheads="1"/>
        </xdr:cNvSpPr>
      </xdr:nvSpPr>
      <xdr:spPr bwMode="auto">
        <a:xfrm>
          <a:off x="4676775" y="30489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4393" name="Text Box 68">
          <a:extLst>
            <a:ext uri="{FF2B5EF4-FFF2-40B4-BE49-F238E27FC236}">
              <a16:creationId xmlns:a16="http://schemas.microsoft.com/office/drawing/2014/main" id="{220F1B4D-148A-4328-8E28-CD066F3371A6}"/>
            </a:ext>
          </a:extLst>
        </xdr:cNvPr>
        <xdr:cNvSpPr txBox="1">
          <a:spLocks noChangeArrowheads="1"/>
        </xdr:cNvSpPr>
      </xdr:nvSpPr>
      <xdr:spPr bwMode="auto">
        <a:xfrm>
          <a:off x="3933825" y="30489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4394" name="Text Box 69">
          <a:extLst>
            <a:ext uri="{FF2B5EF4-FFF2-40B4-BE49-F238E27FC236}">
              <a16:creationId xmlns:a16="http://schemas.microsoft.com/office/drawing/2014/main" id="{A280E83E-A4B0-4334-A1BB-703AC0C70084}"/>
            </a:ext>
          </a:extLst>
        </xdr:cNvPr>
        <xdr:cNvSpPr txBox="1">
          <a:spLocks noChangeArrowheads="1"/>
        </xdr:cNvSpPr>
      </xdr:nvSpPr>
      <xdr:spPr bwMode="auto">
        <a:xfrm>
          <a:off x="3933825" y="30489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4395" name="Text Box 70">
          <a:extLst>
            <a:ext uri="{FF2B5EF4-FFF2-40B4-BE49-F238E27FC236}">
              <a16:creationId xmlns:a16="http://schemas.microsoft.com/office/drawing/2014/main" id="{C5E7FF96-9A5C-4221-AD70-9B9BE3377BA7}"/>
            </a:ext>
          </a:extLst>
        </xdr:cNvPr>
        <xdr:cNvSpPr txBox="1">
          <a:spLocks noChangeArrowheads="1"/>
        </xdr:cNvSpPr>
      </xdr:nvSpPr>
      <xdr:spPr bwMode="auto">
        <a:xfrm>
          <a:off x="3933825" y="30489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4396" name="Text Box 71">
          <a:extLst>
            <a:ext uri="{FF2B5EF4-FFF2-40B4-BE49-F238E27FC236}">
              <a16:creationId xmlns:a16="http://schemas.microsoft.com/office/drawing/2014/main" id="{3B23A00D-86D0-4D61-9C93-3E060DEDF411}"/>
            </a:ext>
          </a:extLst>
        </xdr:cNvPr>
        <xdr:cNvSpPr txBox="1">
          <a:spLocks noChangeArrowheads="1"/>
        </xdr:cNvSpPr>
      </xdr:nvSpPr>
      <xdr:spPr bwMode="auto">
        <a:xfrm>
          <a:off x="3933825" y="30489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4397" name="Text Box 72">
          <a:extLst>
            <a:ext uri="{FF2B5EF4-FFF2-40B4-BE49-F238E27FC236}">
              <a16:creationId xmlns:a16="http://schemas.microsoft.com/office/drawing/2014/main" id="{14C08FF3-9761-49FC-8C65-83DD819BE9CA}"/>
            </a:ext>
          </a:extLst>
        </xdr:cNvPr>
        <xdr:cNvSpPr txBox="1">
          <a:spLocks noChangeArrowheads="1"/>
        </xdr:cNvSpPr>
      </xdr:nvSpPr>
      <xdr:spPr bwMode="auto">
        <a:xfrm>
          <a:off x="3933825" y="30489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4398" name="Text Box 73">
          <a:extLst>
            <a:ext uri="{FF2B5EF4-FFF2-40B4-BE49-F238E27FC236}">
              <a16:creationId xmlns:a16="http://schemas.microsoft.com/office/drawing/2014/main" id="{2F0F218C-7827-4990-B291-890C31A78595}"/>
            </a:ext>
          </a:extLst>
        </xdr:cNvPr>
        <xdr:cNvSpPr txBox="1">
          <a:spLocks noChangeArrowheads="1"/>
        </xdr:cNvSpPr>
      </xdr:nvSpPr>
      <xdr:spPr bwMode="auto">
        <a:xfrm>
          <a:off x="3933825" y="30489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28575"/>
    <xdr:sp macro="" textlink="">
      <xdr:nvSpPr>
        <xdr:cNvPr id="4399" name="Text Box 46">
          <a:extLst>
            <a:ext uri="{FF2B5EF4-FFF2-40B4-BE49-F238E27FC236}">
              <a16:creationId xmlns:a16="http://schemas.microsoft.com/office/drawing/2014/main" id="{4D4E17F4-8876-4905-B6B6-8B7C129CE07F}"/>
            </a:ext>
          </a:extLst>
        </xdr:cNvPr>
        <xdr:cNvSpPr txBox="1">
          <a:spLocks noChangeArrowheads="1"/>
        </xdr:cNvSpPr>
      </xdr:nvSpPr>
      <xdr:spPr bwMode="auto">
        <a:xfrm>
          <a:off x="3933825" y="30489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28575"/>
    <xdr:sp macro="" textlink="">
      <xdr:nvSpPr>
        <xdr:cNvPr id="4400" name="Text Box 43">
          <a:extLst>
            <a:ext uri="{FF2B5EF4-FFF2-40B4-BE49-F238E27FC236}">
              <a16:creationId xmlns:a16="http://schemas.microsoft.com/office/drawing/2014/main" id="{D7AC0381-6410-4842-ACE9-F5FD17C3A538}"/>
            </a:ext>
          </a:extLst>
        </xdr:cNvPr>
        <xdr:cNvSpPr txBox="1">
          <a:spLocks noChangeArrowheads="1"/>
        </xdr:cNvSpPr>
      </xdr:nvSpPr>
      <xdr:spPr bwMode="auto">
        <a:xfrm>
          <a:off x="3933825" y="30489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28575"/>
    <xdr:sp macro="" textlink="">
      <xdr:nvSpPr>
        <xdr:cNvPr id="4401" name="Text Box 46">
          <a:extLst>
            <a:ext uri="{FF2B5EF4-FFF2-40B4-BE49-F238E27FC236}">
              <a16:creationId xmlns:a16="http://schemas.microsoft.com/office/drawing/2014/main" id="{735F691F-03D9-42E8-BED6-82A69EE56098}"/>
            </a:ext>
          </a:extLst>
        </xdr:cNvPr>
        <xdr:cNvSpPr txBox="1">
          <a:spLocks noChangeArrowheads="1"/>
        </xdr:cNvSpPr>
      </xdr:nvSpPr>
      <xdr:spPr bwMode="auto">
        <a:xfrm>
          <a:off x="3933825" y="30489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28575"/>
    <xdr:sp macro="" textlink="">
      <xdr:nvSpPr>
        <xdr:cNvPr id="4402" name="Text Box 43">
          <a:extLst>
            <a:ext uri="{FF2B5EF4-FFF2-40B4-BE49-F238E27FC236}">
              <a16:creationId xmlns:a16="http://schemas.microsoft.com/office/drawing/2014/main" id="{801413F8-C90B-44EF-9191-E3F9687BA0BE}"/>
            </a:ext>
          </a:extLst>
        </xdr:cNvPr>
        <xdr:cNvSpPr txBox="1">
          <a:spLocks noChangeArrowheads="1"/>
        </xdr:cNvSpPr>
      </xdr:nvSpPr>
      <xdr:spPr bwMode="auto">
        <a:xfrm>
          <a:off x="3933825" y="30489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4403" name="Text Box 68">
          <a:extLst>
            <a:ext uri="{FF2B5EF4-FFF2-40B4-BE49-F238E27FC236}">
              <a16:creationId xmlns:a16="http://schemas.microsoft.com/office/drawing/2014/main" id="{97FE4328-E45C-4564-8532-62A8BACA0D6A}"/>
            </a:ext>
          </a:extLst>
        </xdr:cNvPr>
        <xdr:cNvSpPr txBox="1">
          <a:spLocks noChangeArrowheads="1"/>
        </xdr:cNvSpPr>
      </xdr:nvSpPr>
      <xdr:spPr bwMode="auto">
        <a:xfrm>
          <a:off x="3933825" y="30489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4404" name="Text Box 69">
          <a:extLst>
            <a:ext uri="{FF2B5EF4-FFF2-40B4-BE49-F238E27FC236}">
              <a16:creationId xmlns:a16="http://schemas.microsoft.com/office/drawing/2014/main" id="{AC2FD5AA-8C7D-48E0-A73B-193D7611AAE0}"/>
            </a:ext>
          </a:extLst>
        </xdr:cNvPr>
        <xdr:cNvSpPr txBox="1">
          <a:spLocks noChangeArrowheads="1"/>
        </xdr:cNvSpPr>
      </xdr:nvSpPr>
      <xdr:spPr bwMode="auto">
        <a:xfrm>
          <a:off x="3933825" y="30489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4405" name="Text Box 70">
          <a:extLst>
            <a:ext uri="{FF2B5EF4-FFF2-40B4-BE49-F238E27FC236}">
              <a16:creationId xmlns:a16="http://schemas.microsoft.com/office/drawing/2014/main" id="{75422617-E56C-4F0B-813D-C2E0F0DD3996}"/>
            </a:ext>
          </a:extLst>
        </xdr:cNvPr>
        <xdr:cNvSpPr txBox="1">
          <a:spLocks noChangeArrowheads="1"/>
        </xdr:cNvSpPr>
      </xdr:nvSpPr>
      <xdr:spPr bwMode="auto">
        <a:xfrm>
          <a:off x="3933825" y="30489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4406" name="Text Box 71">
          <a:extLst>
            <a:ext uri="{FF2B5EF4-FFF2-40B4-BE49-F238E27FC236}">
              <a16:creationId xmlns:a16="http://schemas.microsoft.com/office/drawing/2014/main" id="{E25283A5-771C-4DCA-A123-3A88AB409C8D}"/>
            </a:ext>
          </a:extLst>
        </xdr:cNvPr>
        <xdr:cNvSpPr txBox="1">
          <a:spLocks noChangeArrowheads="1"/>
        </xdr:cNvSpPr>
      </xdr:nvSpPr>
      <xdr:spPr bwMode="auto">
        <a:xfrm>
          <a:off x="3933825" y="30489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4407" name="Text Box 72">
          <a:extLst>
            <a:ext uri="{FF2B5EF4-FFF2-40B4-BE49-F238E27FC236}">
              <a16:creationId xmlns:a16="http://schemas.microsoft.com/office/drawing/2014/main" id="{AA893660-6596-4A8F-9176-8576F18ABFC3}"/>
            </a:ext>
          </a:extLst>
        </xdr:cNvPr>
        <xdr:cNvSpPr txBox="1">
          <a:spLocks noChangeArrowheads="1"/>
        </xdr:cNvSpPr>
      </xdr:nvSpPr>
      <xdr:spPr bwMode="auto">
        <a:xfrm>
          <a:off x="3933825" y="30489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4408" name="Text Box 73">
          <a:extLst>
            <a:ext uri="{FF2B5EF4-FFF2-40B4-BE49-F238E27FC236}">
              <a16:creationId xmlns:a16="http://schemas.microsoft.com/office/drawing/2014/main" id="{7A807F86-522F-4164-9D5A-0AB20782766F}"/>
            </a:ext>
          </a:extLst>
        </xdr:cNvPr>
        <xdr:cNvSpPr txBox="1">
          <a:spLocks noChangeArrowheads="1"/>
        </xdr:cNvSpPr>
      </xdr:nvSpPr>
      <xdr:spPr bwMode="auto">
        <a:xfrm>
          <a:off x="3933825" y="30489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28575"/>
    <xdr:sp macro="" textlink="">
      <xdr:nvSpPr>
        <xdr:cNvPr id="4409" name="Text Box 46">
          <a:extLst>
            <a:ext uri="{FF2B5EF4-FFF2-40B4-BE49-F238E27FC236}">
              <a16:creationId xmlns:a16="http://schemas.microsoft.com/office/drawing/2014/main" id="{A2393562-8B3D-4B14-9312-40729E113325}"/>
            </a:ext>
          </a:extLst>
        </xdr:cNvPr>
        <xdr:cNvSpPr txBox="1">
          <a:spLocks noChangeArrowheads="1"/>
        </xdr:cNvSpPr>
      </xdr:nvSpPr>
      <xdr:spPr bwMode="auto">
        <a:xfrm>
          <a:off x="3933825" y="30489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28575"/>
    <xdr:sp macro="" textlink="">
      <xdr:nvSpPr>
        <xdr:cNvPr id="4410" name="Text Box 43">
          <a:extLst>
            <a:ext uri="{FF2B5EF4-FFF2-40B4-BE49-F238E27FC236}">
              <a16:creationId xmlns:a16="http://schemas.microsoft.com/office/drawing/2014/main" id="{C3573A22-E837-4CEF-8F02-32004E4DCE20}"/>
            </a:ext>
          </a:extLst>
        </xdr:cNvPr>
        <xdr:cNvSpPr txBox="1">
          <a:spLocks noChangeArrowheads="1"/>
        </xdr:cNvSpPr>
      </xdr:nvSpPr>
      <xdr:spPr bwMode="auto">
        <a:xfrm>
          <a:off x="3933825" y="30489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28575"/>
    <xdr:sp macro="" textlink="">
      <xdr:nvSpPr>
        <xdr:cNvPr id="4411" name="Text Box 46">
          <a:extLst>
            <a:ext uri="{FF2B5EF4-FFF2-40B4-BE49-F238E27FC236}">
              <a16:creationId xmlns:a16="http://schemas.microsoft.com/office/drawing/2014/main" id="{E5E026EA-ED60-4730-8A4C-7F86F1A45D7A}"/>
            </a:ext>
          </a:extLst>
        </xdr:cNvPr>
        <xdr:cNvSpPr txBox="1">
          <a:spLocks noChangeArrowheads="1"/>
        </xdr:cNvSpPr>
      </xdr:nvSpPr>
      <xdr:spPr bwMode="auto">
        <a:xfrm>
          <a:off x="3933825" y="30489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28575"/>
    <xdr:sp macro="" textlink="">
      <xdr:nvSpPr>
        <xdr:cNvPr id="4412" name="Text Box 43">
          <a:extLst>
            <a:ext uri="{FF2B5EF4-FFF2-40B4-BE49-F238E27FC236}">
              <a16:creationId xmlns:a16="http://schemas.microsoft.com/office/drawing/2014/main" id="{1C82D500-E5C4-4366-8027-946F9485A5DA}"/>
            </a:ext>
          </a:extLst>
        </xdr:cNvPr>
        <xdr:cNvSpPr txBox="1">
          <a:spLocks noChangeArrowheads="1"/>
        </xdr:cNvSpPr>
      </xdr:nvSpPr>
      <xdr:spPr bwMode="auto">
        <a:xfrm>
          <a:off x="3933825" y="30489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47625"/>
    <xdr:sp macro="" textlink="">
      <xdr:nvSpPr>
        <xdr:cNvPr id="4413" name="Text Box 68">
          <a:extLst>
            <a:ext uri="{FF2B5EF4-FFF2-40B4-BE49-F238E27FC236}">
              <a16:creationId xmlns:a16="http://schemas.microsoft.com/office/drawing/2014/main" id="{B9F7D7E5-96F5-42A6-AD1C-D992D8DDFF3E}"/>
            </a:ext>
          </a:extLst>
        </xdr:cNvPr>
        <xdr:cNvSpPr txBox="1">
          <a:spLocks noChangeArrowheads="1"/>
        </xdr:cNvSpPr>
      </xdr:nvSpPr>
      <xdr:spPr bwMode="auto">
        <a:xfrm>
          <a:off x="3933825" y="30489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47625"/>
    <xdr:sp macro="" textlink="">
      <xdr:nvSpPr>
        <xdr:cNvPr id="4414" name="Text Box 69">
          <a:extLst>
            <a:ext uri="{FF2B5EF4-FFF2-40B4-BE49-F238E27FC236}">
              <a16:creationId xmlns:a16="http://schemas.microsoft.com/office/drawing/2014/main" id="{ED69351C-E666-4EB6-91F7-28BE5CCDFE63}"/>
            </a:ext>
          </a:extLst>
        </xdr:cNvPr>
        <xdr:cNvSpPr txBox="1">
          <a:spLocks noChangeArrowheads="1"/>
        </xdr:cNvSpPr>
      </xdr:nvSpPr>
      <xdr:spPr bwMode="auto">
        <a:xfrm>
          <a:off x="3933825" y="30489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47625"/>
    <xdr:sp macro="" textlink="">
      <xdr:nvSpPr>
        <xdr:cNvPr id="4415" name="Text Box 70">
          <a:extLst>
            <a:ext uri="{FF2B5EF4-FFF2-40B4-BE49-F238E27FC236}">
              <a16:creationId xmlns:a16="http://schemas.microsoft.com/office/drawing/2014/main" id="{F056A769-7DD7-477A-B2D9-104AE5942B26}"/>
            </a:ext>
          </a:extLst>
        </xdr:cNvPr>
        <xdr:cNvSpPr txBox="1">
          <a:spLocks noChangeArrowheads="1"/>
        </xdr:cNvSpPr>
      </xdr:nvSpPr>
      <xdr:spPr bwMode="auto">
        <a:xfrm>
          <a:off x="3933825" y="30489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47625"/>
    <xdr:sp macro="" textlink="">
      <xdr:nvSpPr>
        <xdr:cNvPr id="4416" name="Text Box 71">
          <a:extLst>
            <a:ext uri="{FF2B5EF4-FFF2-40B4-BE49-F238E27FC236}">
              <a16:creationId xmlns:a16="http://schemas.microsoft.com/office/drawing/2014/main" id="{97833507-61FC-468A-83DE-71FB3681C48E}"/>
            </a:ext>
          </a:extLst>
        </xdr:cNvPr>
        <xdr:cNvSpPr txBox="1">
          <a:spLocks noChangeArrowheads="1"/>
        </xdr:cNvSpPr>
      </xdr:nvSpPr>
      <xdr:spPr bwMode="auto">
        <a:xfrm>
          <a:off x="3933825" y="30489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47625"/>
    <xdr:sp macro="" textlink="">
      <xdr:nvSpPr>
        <xdr:cNvPr id="4417" name="Text Box 72">
          <a:extLst>
            <a:ext uri="{FF2B5EF4-FFF2-40B4-BE49-F238E27FC236}">
              <a16:creationId xmlns:a16="http://schemas.microsoft.com/office/drawing/2014/main" id="{8B8EB353-74B9-4572-A7E9-B8B0FD614CFD}"/>
            </a:ext>
          </a:extLst>
        </xdr:cNvPr>
        <xdr:cNvSpPr txBox="1">
          <a:spLocks noChangeArrowheads="1"/>
        </xdr:cNvSpPr>
      </xdr:nvSpPr>
      <xdr:spPr bwMode="auto">
        <a:xfrm>
          <a:off x="3933825" y="30489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47625"/>
    <xdr:sp macro="" textlink="">
      <xdr:nvSpPr>
        <xdr:cNvPr id="4418" name="Text Box 73">
          <a:extLst>
            <a:ext uri="{FF2B5EF4-FFF2-40B4-BE49-F238E27FC236}">
              <a16:creationId xmlns:a16="http://schemas.microsoft.com/office/drawing/2014/main" id="{7AA536EE-A317-495B-AF98-00DEC56362BE}"/>
            </a:ext>
          </a:extLst>
        </xdr:cNvPr>
        <xdr:cNvSpPr txBox="1">
          <a:spLocks noChangeArrowheads="1"/>
        </xdr:cNvSpPr>
      </xdr:nvSpPr>
      <xdr:spPr bwMode="auto">
        <a:xfrm>
          <a:off x="3933825" y="30489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28575"/>
    <xdr:sp macro="" textlink="">
      <xdr:nvSpPr>
        <xdr:cNvPr id="4419" name="Text Box 46">
          <a:extLst>
            <a:ext uri="{FF2B5EF4-FFF2-40B4-BE49-F238E27FC236}">
              <a16:creationId xmlns:a16="http://schemas.microsoft.com/office/drawing/2014/main" id="{12F8AFB2-969A-44C0-A71F-9692AD268A9E}"/>
            </a:ext>
          </a:extLst>
        </xdr:cNvPr>
        <xdr:cNvSpPr txBox="1">
          <a:spLocks noChangeArrowheads="1"/>
        </xdr:cNvSpPr>
      </xdr:nvSpPr>
      <xdr:spPr bwMode="auto">
        <a:xfrm>
          <a:off x="3933825" y="30489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28575"/>
    <xdr:sp macro="" textlink="">
      <xdr:nvSpPr>
        <xdr:cNvPr id="4420" name="Text Box 43">
          <a:extLst>
            <a:ext uri="{FF2B5EF4-FFF2-40B4-BE49-F238E27FC236}">
              <a16:creationId xmlns:a16="http://schemas.microsoft.com/office/drawing/2014/main" id="{7DE4F63F-B137-4C63-8AB1-F582EF4DF128}"/>
            </a:ext>
          </a:extLst>
        </xdr:cNvPr>
        <xdr:cNvSpPr txBox="1">
          <a:spLocks noChangeArrowheads="1"/>
        </xdr:cNvSpPr>
      </xdr:nvSpPr>
      <xdr:spPr bwMode="auto">
        <a:xfrm>
          <a:off x="3933825" y="30489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28575"/>
    <xdr:sp macro="" textlink="">
      <xdr:nvSpPr>
        <xdr:cNvPr id="4421" name="Text Box 46">
          <a:extLst>
            <a:ext uri="{FF2B5EF4-FFF2-40B4-BE49-F238E27FC236}">
              <a16:creationId xmlns:a16="http://schemas.microsoft.com/office/drawing/2014/main" id="{7E38066B-C960-4B75-8874-6ACBD4914258}"/>
            </a:ext>
          </a:extLst>
        </xdr:cNvPr>
        <xdr:cNvSpPr txBox="1">
          <a:spLocks noChangeArrowheads="1"/>
        </xdr:cNvSpPr>
      </xdr:nvSpPr>
      <xdr:spPr bwMode="auto">
        <a:xfrm>
          <a:off x="3933825" y="30489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28575"/>
    <xdr:sp macro="" textlink="">
      <xdr:nvSpPr>
        <xdr:cNvPr id="4422" name="Text Box 43">
          <a:extLst>
            <a:ext uri="{FF2B5EF4-FFF2-40B4-BE49-F238E27FC236}">
              <a16:creationId xmlns:a16="http://schemas.microsoft.com/office/drawing/2014/main" id="{6EB38A67-79A1-4307-9014-97505861071C}"/>
            </a:ext>
          </a:extLst>
        </xdr:cNvPr>
        <xdr:cNvSpPr txBox="1">
          <a:spLocks noChangeArrowheads="1"/>
        </xdr:cNvSpPr>
      </xdr:nvSpPr>
      <xdr:spPr bwMode="auto">
        <a:xfrm>
          <a:off x="3933825" y="30489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171450"/>
    <xdr:sp macro="" textlink="">
      <xdr:nvSpPr>
        <xdr:cNvPr id="4423" name="Text Box 65">
          <a:extLst>
            <a:ext uri="{FF2B5EF4-FFF2-40B4-BE49-F238E27FC236}">
              <a16:creationId xmlns:a16="http://schemas.microsoft.com/office/drawing/2014/main" id="{FB7D64CA-AF4B-40F2-A2E4-3E7EDA892F0D}"/>
            </a:ext>
          </a:extLst>
        </xdr:cNvPr>
        <xdr:cNvSpPr txBox="1">
          <a:spLocks noChangeArrowheads="1"/>
        </xdr:cNvSpPr>
      </xdr:nvSpPr>
      <xdr:spPr bwMode="auto">
        <a:xfrm>
          <a:off x="3933825" y="30489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171450"/>
    <xdr:sp macro="" textlink="">
      <xdr:nvSpPr>
        <xdr:cNvPr id="4424" name="Text Box 91">
          <a:extLst>
            <a:ext uri="{FF2B5EF4-FFF2-40B4-BE49-F238E27FC236}">
              <a16:creationId xmlns:a16="http://schemas.microsoft.com/office/drawing/2014/main" id="{5B37259B-4664-45CB-98B0-4C8AF76CE764}"/>
            </a:ext>
          </a:extLst>
        </xdr:cNvPr>
        <xdr:cNvSpPr txBox="1">
          <a:spLocks noChangeArrowheads="1"/>
        </xdr:cNvSpPr>
      </xdr:nvSpPr>
      <xdr:spPr bwMode="auto">
        <a:xfrm>
          <a:off x="3933825" y="30489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171450"/>
    <xdr:sp macro="" textlink="">
      <xdr:nvSpPr>
        <xdr:cNvPr id="4425" name="Text Box 65">
          <a:extLst>
            <a:ext uri="{FF2B5EF4-FFF2-40B4-BE49-F238E27FC236}">
              <a16:creationId xmlns:a16="http://schemas.microsoft.com/office/drawing/2014/main" id="{07091518-65EA-4945-B27D-3A46AC94666F}"/>
            </a:ext>
          </a:extLst>
        </xdr:cNvPr>
        <xdr:cNvSpPr txBox="1">
          <a:spLocks noChangeArrowheads="1"/>
        </xdr:cNvSpPr>
      </xdr:nvSpPr>
      <xdr:spPr bwMode="auto">
        <a:xfrm>
          <a:off x="3933825" y="30489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171450"/>
    <xdr:sp macro="" textlink="">
      <xdr:nvSpPr>
        <xdr:cNvPr id="4426" name="Text Box 91">
          <a:extLst>
            <a:ext uri="{FF2B5EF4-FFF2-40B4-BE49-F238E27FC236}">
              <a16:creationId xmlns:a16="http://schemas.microsoft.com/office/drawing/2014/main" id="{5FFFC54F-3DDE-4CF0-BC68-D3E9F0CD9DE0}"/>
            </a:ext>
          </a:extLst>
        </xdr:cNvPr>
        <xdr:cNvSpPr txBox="1">
          <a:spLocks noChangeArrowheads="1"/>
        </xdr:cNvSpPr>
      </xdr:nvSpPr>
      <xdr:spPr bwMode="auto">
        <a:xfrm>
          <a:off x="3933825" y="30489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171450"/>
    <xdr:sp macro="" textlink="">
      <xdr:nvSpPr>
        <xdr:cNvPr id="4427" name="Text Box 46">
          <a:extLst>
            <a:ext uri="{FF2B5EF4-FFF2-40B4-BE49-F238E27FC236}">
              <a16:creationId xmlns:a16="http://schemas.microsoft.com/office/drawing/2014/main" id="{34EEF8BA-353F-4B1E-B7DD-531F3E68F496}"/>
            </a:ext>
          </a:extLst>
        </xdr:cNvPr>
        <xdr:cNvSpPr txBox="1">
          <a:spLocks noChangeArrowheads="1"/>
        </xdr:cNvSpPr>
      </xdr:nvSpPr>
      <xdr:spPr bwMode="auto">
        <a:xfrm>
          <a:off x="4676775" y="30489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171450"/>
    <xdr:sp macro="" textlink="">
      <xdr:nvSpPr>
        <xdr:cNvPr id="4428" name="Text Box 43">
          <a:extLst>
            <a:ext uri="{FF2B5EF4-FFF2-40B4-BE49-F238E27FC236}">
              <a16:creationId xmlns:a16="http://schemas.microsoft.com/office/drawing/2014/main" id="{F1A9EE82-2365-433C-94DB-8A41301D47F4}"/>
            </a:ext>
          </a:extLst>
        </xdr:cNvPr>
        <xdr:cNvSpPr txBox="1">
          <a:spLocks noChangeArrowheads="1"/>
        </xdr:cNvSpPr>
      </xdr:nvSpPr>
      <xdr:spPr bwMode="auto">
        <a:xfrm>
          <a:off x="4676775" y="30489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4429" name="Text Box 68">
          <a:extLst>
            <a:ext uri="{FF2B5EF4-FFF2-40B4-BE49-F238E27FC236}">
              <a16:creationId xmlns:a16="http://schemas.microsoft.com/office/drawing/2014/main" id="{C111660A-BD0C-4DB1-BC77-500A5ED4D36A}"/>
            </a:ext>
          </a:extLst>
        </xdr:cNvPr>
        <xdr:cNvSpPr txBox="1">
          <a:spLocks noChangeArrowheads="1"/>
        </xdr:cNvSpPr>
      </xdr:nvSpPr>
      <xdr:spPr bwMode="auto">
        <a:xfrm>
          <a:off x="3933825" y="30489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4430" name="Text Box 69">
          <a:extLst>
            <a:ext uri="{FF2B5EF4-FFF2-40B4-BE49-F238E27FC236}">
              <a16:creationId xmlns:a16="http://schemas.microsoft.com/office/drawing/2014/main" id="{F176CD88-E165-4598-A75B-CADB88E3E0DC}"/>
            </a:ext>
          </a:extLst>
        </xdr:cNvPr>
        <xdr:cNvSpPr txBox="1">
          <a:spLocks noChangeArrowheads="1"/>
        </xdr:cNvSpPr>
      </xdr:nvSpPr>
      <xdr:spPr bwMode="auto">
        <a:xfrm>
          <a:off x="3933825" y="30489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4431" name="Text Box 70">
          <a:extLst>
            <a:ext uri="{FF2B5EF4-FFF2-40B4-BE49-F238E27FC236}">
              <a16:creationId xmlns:a16="http://schemas.microsoft.com/office/drawing/2014/main" id="{33F411B8-DC4A-473C-840A-B8DA82D61AAF}"/>
            </a:ext>
          </a:extLst>
        </xdr:cNvPr>
        <xdr:cNvSpPr txBox="1">
          <a:spLocks noChangeArrowheads="1"/>
        </xdr:cNvSpPr>
      </xdr:nvSpPr>
      <xdr:spPr bwMode="auto">
        <a:xfrm>
          <a:off x="3933825" y="30489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4432" name="Text Box 71">
          <a:extLst>
            <a:ext uri="{FF2B5EF4-FFF2-40B4-BE49-F238E27FC236}">
              <a16:creationId xmlns:a16="http://schemas.microsoft.com/office/drawing/2014/main" id="{B417452E-5B03-4520-8DCC-22A2F4491C99}"/>
            </a:ext>
          </a:extLst>
        </xdr:cNvPr>
        <xdr:cNvSpPr txBox="1">
          <a:spLocks noChangeArrowheads="1"/>
        </xdr:cNvSpPr>
      </xdr:nvSpPr>
      <xdr:spPr bwMode="auto">
        <a:xfrm>
          <a:off x="3933825" y="30489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4433" name="Text Box 72">
          <a:extLst>
            <a:ext uri="{FF2B5EF4-FFF2-40B4-BE49-F238E27FC236}">
              <a16:creationId xmlns:a16="http://schemas.microsoft.com/office/drawing/2014/main" id="{1DD9F1BC-C833-4016-AC46-D4A8DDF000E3}"/>
            </a:ext>
          </a:extLst>
        </xdr:cNvPr>
        <xdr:cNvSpPr txBox="1">
          <a:spLocks noChangeArrowheads="1"/>
        </xdr:cNvSpPr>
      </xdr:nvSpPr>
      <xdr:spPr bwMode="auto">
        <a:xfrm>
          <a:off x="3933825" y="30489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4434" name="Text Box 73">
          <a:extLst>
            <a:ext uri="{FF2B5EF4-FFF2-40B4-BE49-F238E27FC236}">
              <a16:creationId xmlns:a16="http://schemas.microsoft.com/office/drawing/2014/main" id="{A5C0643E-38D5-4057-BD4A-42749873F1FA}"/>
            </a:ext>
          </a:extLst>
        </xdr:cNvPr>
        <xdr:cNvSpPr txBox="1">
          <a:spLocks noChangeArrowheads="1"/>
        </xdr:cNvSpPr>
      </xdr:nvSpPr>
      <xdr:spPr bwMode="auto">
        <a:xfrm>
          <a:off x="3933825" y="30489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28575"/>
    <xdr:sp macro="" textlink="">
      <xdr:nvSpPr>
        <xdr:cNvPr id="4435" name="Text Box 46">
          <a:extLst>
            <a:ext uri="{FF2B5EF4-FFF2-40B4-BE49-F238E27FC236}">
              <a16:creationId xmlns:a16="http://schemas.microsoft.com/office/drawing/2014/main" id="{1D632830-76DE-46F0-8227-71C80EBBDEE2}"/>
            </a:ext>
          </a:extLst>
        </xdr:cNvPr>
        <xdr:cNvSpPr txBox="1">
          <a:spLocks noChangeArrowheads="1"/>
        </xdr:cNvSpPr>
      </xdr:nvSpPr>
      <xdr:spPr bwMode="auto">
        <a:xfrm>
          <a:off x="3933825" y="30489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28575"/>
    <xdr:sp macro="" textlink="">
      <xdr:nvSpPr>
        <xdr:cNvPr id="4436" name="Text Box 43">
          <a:extLst>
            <a:ext uri="{FF2B5EF4-FFF2-40B4-BE49-F238E27FC236}">
              <a16:creationId xmlns:a16="http://schemas.microsoft.com/office/drawing/2014/main" id="{02768D0B-B439-4351-998F-45C33EBACCDE}"/>
            </a:ext>
          </a:extLst>
        </xdr:cNvPr>
        <xdr:cNvSpPr txBox="1">
          <a:spLocks noChangeArrowheads="1"/>
        </xdr:cNvSpPr>
      </xdr:nvSpPr>
      <xdr:spPr bwMode="auto">
        <a:xfrm>
          <a:off x="3933825" y="30489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28575"/>
    <xdr:sp macro="" textlink="">
      <xdr:nvSpPr>
        <xdr:cNvPr id="4437" name="Text Box 46">
          <a:extLst>
            <a:ext uri="{FF2B5EF4-FFF2-40B4-BE49-F238E27FC236}">
              <a16:creationId xmlns:a16="http://schemas.microsoft.com/office/drawing/2014/main" id="{03DBECAC-9574-4E06-82CD-B4AC1EC2410B}"/>
            </a:ext>
          </a:extLst>
        </xdr:cNvPr>
        <xdr:cNvSpPr txBox="1">
          <a:spLocks noChangeArrowheads="1"/>
        </xdr:cNvSpPr>
      </xdr:nvSpPr>
      <xdr:spPr bwMode="auto">
        <a:xfrm>
          <a:off x="3933825" y="30489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28575"/>
    <xdr:sp macro="" textlink="">
      <xdr:nvSpPr>
        <xdr:cNvPr id="4438" name="Text Box 43">
          <a:extLst>
            <a:ext uri="{FF2B5EF4-FFF2-40B4-BE49-F238E27FC236}">
              <a16:creationId xmlns:a16="http://schemas.microsoft.com/office/drawing/2014/main" id="{F7EFCDCE-0B3B-43A0-9312-05D325F9A9C4}"/>
            </a:ext>
          </a:extLst>
        </xdr:cNvPr>
        <xdr:cNvSpPr txBox="1">
          <a:spLocks noChangeArrowheads="1"/>
        </xdr:cNvSpPr>
      </xdr:nvSpPr>
      <xdr:spPr bwMode="auto">
        <a:xfrm>
          <a:off x="3933825" y="30489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4439" name="Text Box 68">
          <a:extLst>
            <a:ext uri="{FF2B5EF4-FFF2-40B4-BE49-F238E27FC236}">
              <a16:creationId xmlns:a16="http://schemas.microsoft.com/office/drawing/2014/main" id="{6B80E7BE-40AC-4142-9E6F-E5BC7A9C3F5D}"/>
            </a:ext>
          </a:extLst>
        </xdr:cNvPr>
        <xdr:cNvSpPr txBox="1">
          <a:spLocks noChangeArrowheads="1"/>
        </xdr:cNvSpPr>
      </xdr:nvSpPr>
      <xdr:spPr bwMode="auto">
        <a:xfrm>
          <a:off x="3933825" y="30489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4440" name="Text Box 69">
          <a:extLst>
            <a:ext uri="{FF2B5EF4-FFF2-40B4-BE49-F238E27FC236}">
              <a16:creationId xmlns:a16="http://schemas.microsoft.com/office/drawing/2014/main" id="{2D976A10-443D-4AB2-8E8F-69CE65113FE2}"/>
            </a:ext>
          </a:extLst>
        </xdr:cNvPr>
        <xdr:cNvSpPr txBox="1">
          <a:spLocks noChangeArrowheads="1"/>
        </xdr:cNvSpPr>
      </xdr:nvSpPr>
      <xdr:spPr bwMode="auto">
        <a:xfrm>
          <a:off x="3933825" y="30489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4441" name="Text Box 70">
          <a:extLst>
            <a:ext uri="{FF2B5EF4-FFF2-40B4-BE49-F238E27FC236}">
              <a16:creationId xmlns:a16="http://schemas.microsoft.com/office/drawing/2014/main" id="{81500450-24FA-488B-AA24-5272A054A191}"/>
            </a:ext>
          </a:extLst>
        </xdr:cNvPr>
        <xdr:cNvSpPr txBox="1">
          <a:spLocks noChangeArrowheads="1"/>
        </xdr:cNvSpPr>
      </xdr:nvSpPr>
      <xdr:spPr bwMode="auto">
        <a:xfrm>
          <a:off x="3933825" y="30489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4442" name="Text Box 71">
          <a:extLst>
            <a:ext uri="{FF2B5EF4-FFF2-40B4-BE49-F238E27FC236}">
              <a16:creationId xmlns:a16="http://schemas.microsoft.com/office/drawing/2014/main" id="{2AF26D74-E9C0-497D-BAEB-515562E3AB3B}"/>
            </a:ext>
          </a:extLst>
        </xdr:cNvPr>
        <xdr:cNvSpPr txBox="1">
          <a:spLocks noChangeArrowheads="1"/>
        </xdr:cNvSpPr>
      </xdr:nvSpPr>
      <xdr:spPr bwMode="auto">
        <a:xfrm>
          <a:off x="3933825" y="30489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4443" name="Text Box 72">
          <a:extLst>
            <a:ext uri="{FF2B5EF4-FFF2-40B4-BE49-F238E27FC236}">
              <a16:creationId xmlns:a16="http://schemas.microsoft.com/office/drawing/2014/main" id="{DC584994-B243-4FDB-80C5-840A52724D14}"/>
            </a:ext>
          </a:extLst>
        </xdr:cNvPr>
        <xdr:cNvSpPr txBox="1">
          <a:spLocks noChangeArrowheads="1"/>
        </xdr:cNvSpPr>
      </xdr:nvSpPr>
      <xdr:spPr bwMode="auto">
        <a:xfrm>
          <a:off x="3933825" y="30489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4444" name="Text Box 73">
          <a:extLst>
            <a:ext uri="{FF2B5EF4-FFF2-40B4-BE49-F238E27FC236}">
              <a16:creationId xmlns:a16="http://schemas.microsoft.com/office/drawing/2014/main" id="{B0871672-79E0-4ADE-BF45-B84C08159033}"/>
            </a:ext>
          </a:extLst>
        </xdr:cNvPr>
        <xdr:cNvSpPr txBox="1">
          <a:spLocks noChangeArrowheads="1"/>
        </xdr:cNvSpPr>
      </xdr:nvSpPr>
      <xdr:spPr bwMode="auto">
        <a:xfrm>
          <a:off x="3933825" y="30489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28575"/>
    <xdr:sp macro="" textlink="">
      <xdr:nvSpPr>
        <xdr:cNvPr id="4445" name="Text Box 46">
          <a:extLst>
            <a:ext uri="{FF2B5EF4-FFF2-40B4-BE49-F238E27FC236}">
              <a16:creationId xmlns:a16="http://schemas.microsoft.com/office/drawing/2014/main" id="{B5A5927D-7841-4DCD-AC22-EE508DDBE371}"/>
            </a:ext>
          </a:extLst>
        </xdr:cNvPr>
        <xdr:cNvSpPr txBox="1">
          <a:spLocks noChangeArrowheads="1"/>
        </xdr:cNvSpPr>
      </xdr:nvSpPr>
      <xdr:spPr bwMode="auto">
        <a:xfrm>
          <a:off x="3933825" y="30489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28575"/>
    <xdr:sp macro="" textlink="">
      <xdr:nvSpPr>
        <xdr:cNvPr id="4446" name="Text Box 43">
          <a:extLst>
            <a:ext uri="{FF2B5EF4-FFF2-40B4-BE49-F238E27FC236}">
              <a16:creationId xmlns:a16="http://schemas.microsoft.com/office/drawing/2014/main" id="{2B779E53-E804-4F84-B8FE-7DE34F1332C5}"/>
            </a:ext>
          </a:extLst>
        </xdr:cNvPr>
        <xdr:cNvSpPr txBox="1">
          <a:spLocks noChangeArrowheads="1"/>
        </xdr:cNvSpPr>
      </xdr:nvSpPr>
      <xdr:spPr bwMode="auto">
        <a:xfrm>
          <a:off x="3933825" y="30489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28575"/>
    <xdr:sp macro="" textlink="">
      <xdr:nvSpPr>
        <xdr:cNvPr id="4447" name="Text Box 46">
          <a:extLst>
            <a:ext uri="{FF2B5EF4-FFF2-40B4-BE49-F238E27FC236}">
              <a16:creationId xmlns:a16="http://schemas.microsoft.com/office/drawing/2014/main" id="{0E27FC35-7385-42B3-9E4B-4B5A5AA5B21E}"/>
            </a:ext>
          </a:extLst>
        </xdr:cNvPr>
        <xdr:cNvSpPr txBox="1">
          <a:spLocks noChangeArrowheads="1"/>
        </xdr:cNvSpPr>
      </xdr:nvSpPr>
      <xdr:spPr bwMode="auto">
        <a:xfrm>
          <a:off x="3933825" y="30489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47625"/>
    <xdr:sp macro="" textlink="">
      <xdr:nvSpPr>
        <xdr:cNvPr id="4448" name="Text Box 68">
          <a:extLst>
            <a:ext uri="{FF2B5EF4-FFF2-40B4-BE49-F238E27FC236}">
              <a16:creationId xmlns:a16="http://schemas.microsoft.com/office/drawing/2014/main" id="{D60A238C-6D82-4A32-98DB-0A3A3F8C5BA6}"/>
            </a:ext>
          </a:extLst>
        </xdr:cNvPr>
        <xdr:cNvSpPr txBox="1">
          <a:spLocks noChangeArrowheads="1"/>
        </xdr:cNvSpPr>
      </xdr:nvSpPr>
      <xdr:spPr bwMode="auto">
        <a:xfrm>
          <a:off x="3933825" y="30489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47625"/>
    <xdr:sp macro="" textlink="">
      <xdr:nvSpPr>
        <xdr:cNvPr id="4449" name="Text Box 69">
          <a:extLst>
            <a:ext uri="{FF2B5EF4-FFF2-40B4-BE49-F238E27FC236}">
              <a16:creationId xmlns:a16="http://schemas.microsoft.com/office/drawing/2014/main" id="{60B58BB9-E42D-410D-BBB5-32A7FBB01AF4}"/>
            </a:ext>
          </a:extLst>
        </xdr:cNvPr>
        <xdr:cNvSpPr txBox="1">
          <a:spLocks noChangeArrowheads="1"/>
        </xdr:cNvSpPr>
      </xdr:nvSpPr>
      <xdr:spPr bwMode="auto">
        <a:xfrm>
          <a:off x="3933825" y="30489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47625"/>
    <xdr:sp macro="" textlink="">
      <xdr:nvSpPr>
        <xdr:cNvPr id="4450" name="Text Box 70">
          <a:extLst>
            <a:ext uri="{FF2B5EF4-FFF2-40B4-BE49-F238E27FC236}">
              <a16:creationId xmlns:a16="http://schemas.microsoft.com/office/drawing/2014/main" id="{FF6AABD7-0BD4-44C0-9A90-99DD0530A508}"/>
            </a:ext>
          </a:extLst>
        </xdr:cNvPr>
        <xdr:cNvSpPr txBox="1">
          <a:spLocks noChangeArrowheads="1"/>
        </xdr:cNvSpPr>
      </xdr:nvSpPr>
      <xdr:spPr bwMode="auto">
        <a:xfrm>
          <a:off x="3933825" y="30489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47625"/>
    <xdr:sp macro="" textlink="">
      <xdr:nvSpPr>
        <xdr:cNvPr id="4451" name="Text Box 71">
          <a:extLst>
            <a:ext uri="{FF2B5EF4-FFF2-40B4-BE49-F238E27FC236}">
              <a16:creationId xmlns:a16="http://schemas.microsoft.com/office/drawing/2014/main" id="{EC0E68AD-705C-4645-BE88-A1FF803001F0}"/>
            </a:ext>
          </a:extLst>
        </xdr:cNvPr>
        <xdr:cNvSpPr txBox="1">
          <a:spLocks noChangeArrowheads="1"/>
        </xdr:cNvSpPr>
      </xdr:nvSpPr>
      <xdr:spPr bwMode="auto">
        <a:xfrm>
          <a:off x="3933825" y="30489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47625"/>
    <xdr:sp macro="" textlink="">
      <xdr:nvSpPr>
        <xdr:cNvPr id="4452" name="Text Box 72">
          <a:extLst>
            <a:ext uri="{FF2B5EF4-FFF2-40B4-BE49-F238E27FC236}">
              <a16:creationId xmlns:a16="http://schemas.microsoft.com/office/drawing/2014/main" id="{E5906065-B5D1-4287-AED7-DB1EC1345067}"/>
            </a:ext>
          </a:extLst>
        </xdr:cNvPr>
        <xdr:cNvSpPr txBox="1">
          <a:spLocks noChangeArrowheads="1"/>
        </xdr:cNvSpPr>
      </xdr:nvSpPr>
      <xdr:spPr bwMode="auto">
        <a:xfrm>
          <a:off x="3933825" y="30489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47625"/>
    <xdr:sp macro="" textlink="">
      <xdr:nvSpPr>
        <xdr:cNvPr id="4453" name="Text Box 73">
          <a:extLst>
            <a:ext uri="{FF2B5EF4-FFF2-40B4-BE49-F238E27FC236}">
              <a16:creationId xmlns:a16="http://schemas.microsoft.com/office/drawing/2014/main" id="{C9B908E0-75F7-4F89-8A81-F38465360A99}"/>
            </a:ext>
          </a:extLst>
        </xdr:cNvPr>
        <xdr:cNvSpPr txBox="1">
          <a:spLocks noChangeArrowheads="1"/>
        </xdr:cNvSpPr>
      </xdr:nvSpPr>
      <xdr:spPr bwMode="auto">
        <a:xfrm>
          <a:off x="3933825" y="30489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28575"/>
    <xdr:sp macro="" textlink="">
      <xdr:nvSpPr>
        <xdr:cNvPr id="4454" name="Text Box 46">
          <a:extLst>
            <a:ext uri="{FF2B5EF4-FFF2-40B4-BE49-F238E27FC236}">
              <a16:creationId xmlns:a16="http://schemas.microsoft.com/office/drawing/2014/main" id="{15F0EF2E-D029-424D-820E-85300247E545}"/>
            </a:ext>
          </a:extLst>
        </xdr:cNvPr>
        <xdr:cNvSpPr txBox="1">
          <a:spLocks noChangeArrowheads="1"/>
        </xdr:cNvSpPr>
      </xdr:nvSpPr>
      <xdr:spPr bwMode="auto">
        <a:xfrm>
          <a:off x="3933825" y="30489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28575"/>
    <xdr:sp macro="" textlink="">
      <xdr:nvSpPr>
        <xdr:cNvPr id="4455" name="Text Box 43">
          <a:extLst>
            <a:ext uri="{FF2B5EF4-FFF2-40B4-BE49-F238E27FC236}">
              <a16:creationId xmlns:a16="http://schemas.microsoft.com/office/drawing/2014/main" id="{2F034561-349F-4018-B4D7-2FF844B08809}"/>
            </a:ext>
          </a:extLst>
        </xdr:cNvPr>
        <xdr:cNvSpPr txBox="1">
          <a:spLocks noChangeArrowheads="1"/>
        </xdr:cNvSpPr>
      </xdr:nvSpPr>
      <xdr:spPr bwMode="auto">
        <a:xfrm>
          <a:off x="3933825" y="30489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28575"/>
    <xdr:sp macro="" textlink="">
      <xdr:nvSpPr>
        <xdr:cNvPr id="4456" name="Text Box 46">
          <a:extLst>
            <a:ext uri="{FF2B5EF4-FFF2-40B4-BE49-F238E27FC236}">
              <a16:creationId xmlns:a16="http://schemas.microsoft.com/office/drawing/2014/main" id="{0ECCB5EC-CEC1-4A50-A18D-F946DFF4A619}"/>
            </a:ext>
          </a:extLst>
        </xdr:cNvPr>
        <xdr:cNvSpPr txBox="1">
          <a:spLocks noChangeArrowheads="1"/>
        </xdr:cNvSpPr>
      </xdr:nvSpPr>
      <xdr:spPr bwMode="auto">
        <a:xfrm>
          <a:off x="3933825" y="30489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28575"/>
    <xdr:sp macro="" textlink="">
      <xdr:nvSpPr>
        <xdr:cNvPr id="4457" name="Text Box 43">
          <a:extLst>
            <a:ext uri="{FF2B5EF4-FFF2-40B4-BE49-F238E27FC236}">
              <a16:creationId xmlns:a16="http://schemas.microsoft.com/office/drawing/2014/main" id="{4F3E56CE-BD9C-48B1-8BC6-95A4278FE6F2}"/>
            </a:ext>
          </a:extLst>
        </xdr:cNvPr>
        <xdr:cNvSpPr txBox="1">
          <a:spLocks noChangeArrowheads="1"/>
        </xdr:cNvSpPr>
      </xdr:nvSpPr>
      <xdr:spPr bwMode="auto">
        <a:xfrm>
          <a:off x="3933825" y="30489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139</xdr:row>
      <xdr:rowOff>0</xdr:rowOff>
    </xdr:from>
    <xdr:ext cx="0" cy="171450"/>
    <xdr:sp macro="" textlink="">
      <xdr:nvSpPr>
        <xdr:cNvPr id="4458" name="Text Box 10">
          <a:extLst>
            <a:ext uri="{FF2B5EF4-FFF2-40B4-BE49-F238E27FC236}">
              <a16:creationId xmlns:a16="http://schemas.microsoft.com/office/drawing/2014/main" id="{8FCBA028-836C-4E2A-957C-ABED568E8E96}"/>
            </a:ext>
          </a:extLst>
        </xdr:cNvPr>
        <xdr:cNvSpPr txBox="1">
          <a:spLocks noChangeArrowheads="1"/>
        </xdr:cNvSpPr>
      </xdr:nvSpPr>
      <xdr:spPr bwMode="auto">
        <a:xfrm>
          <a:off x="1057275" y="304895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139</xdr:row>
      <xdr:rowOff>0</xdr:rowOff>
    </xdr:from>
    <xdr:ext cx="0" cy="171450"/>
    <xdr:sp macro="" textlink="">
      <xdr:nvSpPr>
        <xdr:cNvPr id="4459" name="Text Box 11">
          <a:extLst>
            <a:ext uri="{FF2B5EF4-FFF2-40B4-BE49-F238E27FC236}">
              <a16:creationId xmlns:a16="http://schemas.microsoft.com/office/drawing/2014/main" id="{3D1EEB96-DF4A-4183-8B30-4A437BACE1A1}"/>
            </a:ext>
          </a:extLst>
        </xdr:cNvPr>
        <xdr:cNvSpPr txBox="1">
          <a:spLocks noChangeArrowheads="1"/>
        </xdr:cNvSpPr>
      </xdr:nvSpPr>
      <xdr:spPr bwMode="auto">
        <a:xfrm>
          <a:off x="1057275" y="304895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171450"/>
    <xdr:sp macro="" textlink="">
      <xdr:nvSpPr>
        <xdr:cNvPr id="4460" name="Text Box 65">
          <a:extLst>
            <a:ext uri="{FF2B5EF4-FFF2-40B4-BE49-F238E27FC236}">
              <a16:creationId xmlns:a16="http://schemas.microsoft.com/office/drawing/2014/main" id="{6B072102-8764-47CE-8F90-853E3F70BF3D}"/>
            </a:ext>
          </a:extLst>
        </xdr:cNvPr>
        <xdr:cNvSpPr txBox="1">
          <a:spLocks noChangeArrowheads="1"/>
        </xdr:cNvSpPr>
      </xdr:nvSpPr>
      <xdr:spPr bwMode="auto">
        <a:xfrm>
          <a:off x="3933825" y="30489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171450"/>
    <xdr:sp macro="" textlink="">
      <xdr:nvSpPr>
        <xdr:cNvPr id="4461" name="Text Box 91">
          <a:extLst>
            <a:ext uri="{FF2B5EF4-FFF2-40B4-BE49-F238E27FC236}">
              <a16:creationId xmlns:a16="http://schemas.microsoft.com/office/drawing/2014/main" id="{8AD3E828-5104-4D0C-8A5A-639C0E7E92F0}"/>
            </a:ext>
          </a:extLst>
        </xdr:cNvPr>
        <xdr:cNvSpPr txBox="1">
          <a:spLocks noChangeArrowheads="1"/>
        </xdr:cNvSpPr>
      </xdr:nvSpPr>
      <xdr:spPr bwMode="auto">
        <a:xfrm>
          <a:off x="3933825" y="30489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171450"/>
    <xdr:sp macro="" textlink="">
      <xdr:nvSpPr>
        <xdr:cNvPr id="4462" name="Text Box 65">
          <a:extLst>
            <a:ext uri="{FF2B5EF4-FFF2-40B4-BE49-F238E27FC236}">
              <a16:creationId xmlns:a16="http://schemas.microsoft.com/office/drawing/2014/main" id="{72FA016E-84B9-40D7-8EE3-84F1BA751DA7}"/>
            </a:ext>
          </a:extLst>
        </xdr:cNvPr>
        <xdr:cNvSpPr txBox="1">
          <a:spLocks noChangeArrowheads="1"/>
        </xdr:cNvSpPr>
      </xdr:nvSpPr>
      <xdr:spPr bwMode="auto">
        <a:xfrm>
          <a:off x="3933825" y="30489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171450"/>
    <xdr:sp macro="" textlink="">
      <xdr:nvSpPr>
        <xdr:cNvPr id="4463" name="Text Box 91">
          <a:extLst>
            <a:ext uri="{FF2B5EF4-FFF2-40B4-BE49-F238E27FC236}">
              <a16:creationId xmlns:a16="http://schemas.microsoft.com/office/drawing/2014/main" id="{2D192475-E92B-4831-8FCA-C7EDA92B465E}"/>
            </a:ext>
          </a:extLst>
        </xdr:cNvPr>
        <xdr:cNvSpPr txBox="1">
          <a:spLocks noChangeArrowheads="1"/>
        </xdr:cNvSpPr>
      </xdr:nvSpPr>
      <xdr:spPr bwMode="auto">
        <a:xfrm>
          <a:off x="3933825" y="30489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171450"/>
    <xdr:sp macro="" textlink="">
      <xdr:nvSpPr>
        <xdr:cNvPr id="4464" name="Text Box 46">
          <a:extLst>
            <a:ext uri="{FF2B5EF4-FFF2-40B4-BE49-F238E27FC236}">
              <a16:creationId xmlns:a16="http://schemas.microsoft.com/office/drawing/2014/main" id="{FBB9DFE0-A65B-4985-B2A4-008438F498D6}"/>
            </a:ext>
          </a:extLst>
        </xdr:cNvPr>
        <xdr:cNvSpPr txBox="1">
          <a:spLocks noChangeArrowheads="1"/>
        </xdr:cNvSpPr>
      </xdr:nvSpPr>
      <xdr:spPr bwMode="auto">
        <a:xfrm>
          <a:off x="4676775" y="30489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171450"/>
    <xdr:sp macro="" textlink="">
      <xdr:nvSpPr>
        <xdr:cNvPr id="4465" name="Text Box 43">
          <a:extLst>
            <a:ext uri="{FF2B5EF4-FFF2-40B4-BE49-F238E27FC236}">
              <a16:creationId xmlns:a16="http://schemas.microsoft.com/office/drawing/2014/main" id="{CC591610-E195-4816-915F-D848927D2648}"/>
            </a:ext>
          </a:extLst>
        </xdr:cNvPr>
        <xdr:cNvSpPr txBox="1">
          <a:spLocks noChangeArrowheads="1"/>
        </xdr:cNvSpPr>
      </xdr:nvSpPr>
      <xdr:spPr bwMode="auto">
        <a:xfrm>
          <a:off x="4676775" y="30489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4466" name="Text Box 68">
          <a:extLst>
            <a:ext uri="{FF2B5EF4-FFF2-40B4-BE49-F238E27FC236}">
              <a16:creationId xmlns:a16="http://schemas.microsoft.com/office/drawing/2014/main" id="{EAC345A2-8BC6-4E0A-842A-032EB05B8BCC}"/>
            </a:ext>
          </a:extLst>
        </xdr:cNvPr>
        <xdr:cNvSpPr txBox="1">
          <a:spLocks noChangeArrowheads="1"/>
        </xdr:cNvSpPr>
      </xdr:nvSpPr>
      <xdr:spPr bwMode="auto">
        <a:xfrm>
          <a:off x="3933825" y="30489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4467" name="Text Box 69">
          <a:extLst>
            <a:ext uri="{FF2B5EF4-FFF2-40B4-BE49-F238E27FC236}">
              <a16:creationId xmlns:a16="http://schemas.microsoft.com/office/drawing/2014/main" id="{77131568-C07A-4B93-9173-1D74D6B16B10}"/>
            </a:ext>
          </a:extLst>
        </xdr:cNvPr>
        <xdr:cNvSpPr txBox="1">
          <a:spLocks noChangeArrowheads="1"/>
        </xdr:cNvSpPr>
      </xdr:nvSpPr>
      <xdr:spPr bwMode="auto">
        <a:xfrm>
          <a:off x="3933825" y="30489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4468" name="Text Box 70">
          <a:extLst>
            <a:ext uri="{FF2B5EF4-FFF2-40B4-BE49-F238E27FC236}">
              <a16:creationId xmlns:a16="http://schemas.microsoft.com/office/drawing/2014/main" id="{B559343F-A62E-4164-AA19-FC9E150C4106}"/>
            </a:ext>
          </a:extLst>
        </xdr:cNvPr>
        <xdr:cNvSpPr txBox="1">
          <a:spLocks noChangeArrowheads="1"/>
        </xdr:cNvSpPr>
      </xdr:nvSpPr>
      <xdr:spPr bwMode="auto">
        <a:xfrm>
          <a:off x="3933825" y="30489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4469" name="Text Box 71">
          <a:extLst>
            <a:ext uri="{FF2B5EF4-FFF2-40B4-BE49-F238E27FC236}">
              <a16:creationId xmlns:a16="http://schemas.microsoft.com/office/drawing/2014/main" id="{08CBCDC4-68DB-4A11-9EFB-948B54D19C88}"/>
            </a:ext>
          </a:extLst>
        </xdr:cNvPr>
        <xdr:cNvSpPr txBox="1">
          <a:spLocks noChangeArrowheads="1"/>
        </xdr:cNvSpPr>
      </xdr:nvSpPr>
      <xdr:spPr bwMode="auto">
        <a:xfrm>
          <a:off x="3933825" y="30489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4470" name="Text Box 72">
          <a:extLst>
            <a:ext uri="{FF2B5EF4-FFF2-40B4-BE49-F238E27FC236}">
              <a16:creationId xmlns:a16="http://schemas.microsoft.com/office/drawing/2014/main" id="{C6FD5D0A-A647-40CD-BF5E-F8B6BDB0572B}"/>
            </a:ext>
          </a:extLst>
        </xdr:cNvPr>
        <xdr:cNvSpPr txBox="1">
          <a:spLocks noChangeArrowheads="1"/>
        </xdr:cNvSpPr>
      </xdr:nvSpPr>
      <xdr:spPr bwMode="auto">
        <a:xfrm>
          <a:off x="3933825" y="30489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4471" name="Text Box 73">
          <a:extLst>
            <a:ext uri="{FF2B5EF4-FFF2-40B4-BE49-F238E27FC236}">
              <a16:creationId xmlns:a16="http://schemas.microsoft.com/office/drawing/2014/main" id="{D7828DDD-17EE-4065-9439-B28DABE224E7}"/>
            </a:ext>
          </a:extLst>
        </xdr:cNvPr>
        <xdr:cNvSpPr txBox="1">
          <a:spLocks noChangeArrowheads="1"/>
        </xdr:cNvSpPr>
      </xdr:nvSpPr>
      <xdr:spPr bwMode="auto">
        <a:xfrm>
          <a:off x="3933825" y="30489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28575"/>
    <xdr:sp macro="" textlink="">
      <xdr:nvSpPr>
        <xdr:cNvPr id="4472" name="Text Box 46">
          <a:extLst>
            <a:ext uri="{FF2B5EF4-FFF2-40B4-BE49-F238E27FC236}">
              <a16:creationId xmlns:a16="http://schemas.microsoft.com/office/drawing/2014/main" id="{387D1B71-9664-4584-BABF-E84B4C1D2A29}"/>
            </a:ext>
          </a:extLst>
        </xdr:cNvPr>
        <xdr:cNvSpPr txBox="1">
          <a:spLocks noChangeArrowheads="1"/>
        </xdr:cNvSpPr>
      </xdr:nvSpPr>
      <xdr:spPr bwMode="auto">
        <a:xfrm>
          <a:off x="3933825" y="30489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28575"/>
    <xdr:sp macro="" textlink="">
      <xdr:nvSpPr>
        <xdr:cNvPr id="4473" name="Text Box 43">
          <a:extLst>
            <a:ext uri="{FF2B5EF4-FFF2-40B4-BE49-F238E27FC236}">
              <a16:creationId xmlns:a16="http://schemas.microsoft.com/office/drawing/2014/main" id="{0FA05E7C-DB99-4A31-AE3A-985E411A13F7}"/>
            </a:ext>
          </a:extLst>
        </xdr:cNvPr>
        <xdr:cNvSpPr txBox="1">
          <a:spLocks noChangeArrowheads="1"/>
        </xdr:cNvSpPr>
      </xdr:nvSpPr>
      <xdr:spPr bwMode="auto">
        <a:xfrm>
          <a:off x="3933825" y="30489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28575"/>
    <xdr:sp macro="" textlink="">
      <xdr:nvSpPr>
        <xdr:cNvPr id="4474" name="Text Box 46">
          <a:extLst>
            <a:ext uri="{FF2B5EF4-FFF2-40B4-BE49-F238E27FC236}">
              <a16:creationId xmlns:a16="http://schemas.microsoft.com/office/drawing/2014/main" id="{880496FF-1AAE-43EB-B26B-2969C73CA7E9}"/>
            </a:ext>
          </a:extLst>
        </xdr:cNvPr>
        <xdr:cNvSpPr txBox="1">
          <a:spLocks noChangeArrowheads="1"/>
        </xdr:cNvSpPr>
      </xdr:nvSpPr>
      <xdr:spPr bwMode="auto">
        <a:xfrm>
          <a:off x="3933825" y="30489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28575"/>
    <xdr:sp macro="" textlink="">
      <xdr:nvSpPr>
        <xdr:cNvPr id="4475" name="Text Box 43">
          <a:extLst>
            <a:ext uri="{FF2B5EF4-FFF2-40B4-BE49-F238E27FC236}">
              <a16:creationId xmlns:a16="http://schemas.microsoft.com/office/drawing/2014/main" id="{B147F0F0-3F18-4BEF-98AA-22A731A49F45}"/>
            </a:ext>
          </a:extLst>
        </xdr:cNvPr>
        <xdr:cNvSpPr txBox="1">
          <a:spLocks noChangeArrowheads="1"/>
        </xdr:cNvSpPr>
      </xdr:nvSpPr>
      <xdr:spPr bwMode="auto">
        <a:xfrm>
          <a:off x="3933825" y="30489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4476" name="Text Box 68">
          <a:extLst>
            <a:ext uri="{FF2B5EF4-FFF2-40B4-BE49-F238E27FC236}">
              <a16:creationId xmlns:a16="http://schemas.microsoft.com/office/drawing/2014/main" id="{50FCE9C4-7B2C-4209-891E-6E98778E7898}"/>
            </a:ext>
          </a:extLst>
        </xdr:cNvPr>
        <xdr:cNvSpPr txBox="1">
          <a:spLocks noChangeArrowheads="1"/>
        </xdr:cNvSpPr>
      </xdr:nvSpPr>
      <xdr:spPr bwMode="auto">
        <a:xfrm>
          <a:off x="3933825" y="30489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4477" name="Text Box 69">
          <a:extLst>
            <a:ext uri="{FF2B5EF4-FFF2-40B4-BE49-F238E27FC236}">
              <a16:creationId xmlns:a16="http://schemas.microsoft.com/office/drawing/2014/main" id="{499EACE6-3DC2-4170-8F96-123190A99505}"/>
            </a:ext>
          </a:extLst>
        </xdr:cNvPr>
        <xdr:cNvSpPr txBox="1">
          <a:spLocks noChangeArrowheads="1"/>
        </xdr:cNvSpPr>
      </xdr:nvSpPr>
      <xdr:spPr bwMode="auto">
        <a:xfrm>
          <a:off x="3933825" y="30489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4478" name="Text Box 70">
          <a:extLst>
            <a:ext uri="{FF2B5EF4-FFF2-40B4-BE49-F238E27FC236}">
              <a16:creationId xmlns:a16="http://schemas.microsoft.com/office/drawing/2014/main" id="{3FEE8A41-9E26-49C0-B447-3C87B9FD7393}"/>
            </a:ext>
          </a:extLst>
        </xdr:cNvPr>
        <xdr:cNvSpPr txBox="1">
          <a:spLocks noChangeArrowheads="1"/>
        </xdr:cNvSpPr>
      </xdr:nvSpPr>
      <xdr:spPr bwMode="auto">
        <a:xfrm>
          <a:off x="3933825" y="30489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4479" name="Text Box 71">
          <a:extLst>
            <a:ext uri="{FF2B5EF4-FFF2-40B4-BE49-F238E27FC236}">
              <a16:creationId xmlns:a16="http://schemas.microsoft.com/office/drawing/2014/main" id="{95DF595A-68BA-4EED-8F50-05963E1B59C0}"/>
            </a:ext>
          </a:extLst>
        </xdr:cNvPr>
        <xdr:cNvSpPr txBox="1">
          <a:spLocks noChangeArrowheads="1"/>
        </xdr:cNvSpPr>
      </xdr:nvSpPr>
      <xdr:spPr bwMode="auto">
        <a:xfrm>
          <a:off x="3933825" y="30489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4480" name="Text Box 72">
          <a:extLst>
            <a:ext uri="{FF2B5EF4-FFF2-40B4-BE49-F238E27FC236}">
              <a16:creationId xmlns:a16="http://schemas.microsoft.com/office/drawing/2014/main" id="{AF7312EF-2096-4B95-A836-872F6D802C3D}"/>
            </a:ext>
          </a:extLst>
        </xdr:cNvPr>
        <xdr:cNvSpPr txBox="1">
          <a:spLocks noChangeArrowheads="1"/>
        </xdr:cNvSpPr>
      </xdr:nvSpPr>
      <xdr:spPr bwMode="auto">
        <a:xfrm>
          <a:off x="3933825" y="30489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4481" name="Text Box 73">
          <a:extLst>
            <a:ext uri="{FF2B5EF4-FFF2-40B4-BE49-F238E27FC236}">
              <a16:creationId xmlns:a16="http://schemas.microsoft.com/office/drawing/2014/main" id="{9A8B8EA6-1EC3-4E38-BE44-F615947A1758}"/>
            </a:ext>
          </a:extLst>
        </xdr:cNvPr>
        <xdr:cNvSpPr txBox="1">
          <a:spLocks noChangeArrowheads="1"/>
        </xdr:cNvSpPr>
      </xdr:nvSpPr>
      <xdr:spPr bwMode="auto">
        <a:xfrm>
          <a:off x="3933825" y="30489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28575"/>
    <xdr:sp macro="" textlink="">
      <xdr:nvSpPr>
        <xdr:cNvPr id="4482" name="Text Box 46">
          <a:extLst>
            <a:ext uri="{FF2B5EF4-FFF2-40B4-BE49-F238E27FC236}">
              <a16:creationId xmlns:a16="http://schemas.microsoft.com/office/drawing/2014/main" id="{4714676D-2248-4E91-87A9-6470828C7EB0}"/>
            </a:ext>
          </a:extLst>
        </xdr:cNvPr>
        <xdr:cNvSpPr txBox="1">
          <a:spLocks noChangeArrowheads="1"/>
        </xdr:cNvSpPr>
      </xdr:nvSpPr>
      <xdr:spPr bwMode="auto">
        <a:xfrm>
          <a:off x="3933825" y="30489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28575"/>
    <xdr:sp macro="" textlink="">
      <xdr:nvSpPr>
        <xdr:cNvPr id="4483" name="Text Box 43">
          <a:extLst>
            <a:ext uri="{FF2B5EF4-FFF2-40B4-BE49-F238E27FC236}">
              <a16:creationId xmlns:a16="http://schemas.microsoft.com/office/drawing/2014/main" id="{D4102617-38E2-4482-8776-470A85EBE91E}"/>
            </a:ext>
          </a:extLst>
        </xdr:cNvPr>
        <xdr:cNvSpPr txBox="1">
          <a:spLocks noChangeArrowheads="1"/>
        </xdr:cNvSpPr>
      </xdr:nvSpPr>
      <xdr:spPr bwMode="auto">
        <a:xfrm>
          <a:off x="3933825" y="30489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28575"/>
    <xdr:sp macro="" textlink="">
      <xdr:nvSpPr>
        <xdr:cNvPr id="4484" name="Text Box 46">
          <a:extLst>
            <a:ext uri="{FF2B5EF4-FFF2-40B4-BE49-F238E27FC236}">
              <a16:creationId xmlns:a16="http://schemas.microsoft.com/office/drawing/2014/main" id="{FF6094C2-7F1E-4B70-8403-EE517D69DD39}"/>
            </a:ext>
          </a:extLst>
        </xdr:cNvPr>
        <xdr:cNvSpPr txBox="1">
          <a:spLocks noChangeArrowheads="1"/>
        </xdr:cNvSpPr>
      </xdr:nvSpPr>
      <xdr:spPr bwMode="auto">
        <a:xfrm>
          <a:off x="3933825" y="30489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28575"/>
    <xdr:sp macro="" textlink="">
      <xdr:nvSpPr>
        <xdr:cNvPr id="4485" name="Text Box 43">
          <a:extLst>
            <a:ext uri="{FF2B5EF4-FFF2-40B4-BE49-F238E27FC236}">
              <a16:creationId xmlns:a16="http://schemas.microsoft.com/office/drawing/2014/main" id="{513C6AFD-0554-4B35-908E-FCC99DEC5695}"/>
            </a:ext>
          </a:extLst>
        </xdr:cNvPr>
        <xdr:cNvSpPr txBox="1">
          <a:spLocks noChangeArrowheads="1"/>
        </xdr:cNvSpPr>
      </xdr:nvSpPr>
      <xdr:spPr bwMode="auto">
        <a:xfrm>
          <a:off x="3933825" y="30489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47625"/>
    <xdr:sp macro="" textlink="">
      <xdr:nvSpPr>
        <xdr:cNvPr id="4486" name="Text Box 68">
          <a:extLst>
            <a:ext uri="{FF2B5EF4-FFF2-40B4-BE49-F238E27FC236}">
              <a16:creationId xmlns:a16="http://schemas.microsoft.com/office/drawing/2014/main" id="{D96FC615-9920-404E-87ED-E03A7746F33B}"/>
            </a:ext>
          </a:extLst>
        </xdr:cNvPr>
        <xdr:cNvSpPr txBox="1">
          <a:spLocks noChangeArrowheads="1"/>
        </xdr:cNvSpPr>
      </xdr:nvSpPr>
      <xdr:spPr bwMode="auto">
        <a:xfrm>
          <a:off x="3933825" y="30489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47625"/>
    <xdr:sp macro="" textlink="">
      <xdr:nvSpPr>
        <xdr:cNvPr id="4487" name="Text Box 69">
          <a:extLst>
            <a:ext uri="{FF2B5EF4-FFF2-40B4-BE49-F238E27FC236}">
              <a16:creationId xmlns:a16="http://schemas.microsoft.com/office/drawing/2014/main" id="{FED02003-2FEE-4119-8104-297DD5484D7C}"/>
            </a:ext>
          </a:extLst>
        </xdr:cNvPr>
        <xdr:cNvSpPr txBox="1">
          <a:spLocks noChangeArrowheads="1"/>
        </xdr:cNvSpPr>
      </xdr:nvSpPr>
      <xdr:spPr bwMode="auto">
        <a:xfrm>
          <a:off x="3933825" y="30489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47625"/>
    <xdr:sp macro="" textlink="">
      <xdr:nvSpPr>
        <xdr:cNvPr id="4488" name="Text Box 70">
          <a:extLst>
            <a:ext uri="{FF2B5EF4-FFF2-40B4-BE49-F238E27FC236}">
              <a16:creationId xmlns:a16="http://schemas.microsoft.com/office/drawing/2014/main" id="{10AD9F9C-DABC-4CBB-97A3-64926B4FF1AC}"/>
            </a:ext>
          </a:extLst>
        </xdr:cNvPr>
        <xdr:cNvSpPr txBox="1">
          <a:spLocks noChangeArrowheads="1"/>
        </xdr:cNvSpPr>
      </xdr:nvSpPr>
      <xdr:spPr bwMode="auto">
        <a:xfrm>
          <a:off x="3933825" y="30489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47625"/>
    <xdr:sp macro="" textlink="">
      <xdr:nvSpPr>
        <xdr:cNvPr id="4489" name="Text Box 71">
          <a:extLst>
            <a:ext uri="{FF2B5EF4-FFF2-40B4-BE49-F238E27FC236}">
              <a16:creationId xmlns:a16="http://schemas.microsoft.com/office/drawing/2014/main" id="{6830BAE9-C95C-4246-A1AB-669CD363D710}"/>
            </a:ext>
          </a:extLst>
        </xdr:cNvPr>
        <xdr:cNvSpPr txBox="1">
          <a:spLocks noChangeArrowheads="1"/>
        </xdr:cNvSpPr>
      </xdr:nvSpPr>
      <xdr:spPr bwMode="auto">
        <a:xfrm>
          <a:off x="3933825" y="30489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47625"/>
    <xdr:sp macro="" textlink="">
      <xdr:nvSpPr>
        <xdr:cNvPr id="4490" name="Text Box 72">
          <a:extLst>
            <a:ext uri="{FF2B5EF4-FFF2-40B4-BE49-F238E27FC236}">
              <a16:creationId xmlns:a16="http://schemas.microsoft.com/office/drawing/2014/main" id="{4891AC55-B971-42B3-A611-E75C961F7CEC}"/>
            </a:ext>
          </a:extLst>
        </xdr:cNvPr>
        <xdr:cNvSpPr txBox="1">
          <a:spLocks noChangeArrowheads="1"/>
        </xdr:cNvSpPr>
      </xdr:nvSpPr>
      <xdr:spPr bwMode="auto">
        <a:xfrm>
          <a:off x="3933825" y="30489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47625"/>
    <xdr:sp macro="" textlink="">
      <xdr:nvSpPr>
        <xdr:cNvPr id="4491" name="Text Box 73">
          <a:extLst>
            <a:ext uri="{FF2B5EF4-FFF2-40B4-BE49-F238E27FC236}">
              <a16:creationId xmlns:a16="http://schemas.microsoft.com/office/drawing/2014/main" id="{8DCAF672-6228-4926-BDEE-C0015464C249}"/>
            </a:ext>
          </a:extLst>
        </xdr:cNvPr>
        <xdr:cNvSpPr txBox="1">
          <a:spLocks noChangeArrowheads="1"/>
        </xdr:cNvSpPr>
      </xdr:nvSpPr>
      <xdr:spPr bwMode="auto">
        <a:xfrm>
          <a:off x="3933825" y="30489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28575"/>
    <xdr:sp macro="" textlink="">
      <xdr:nvSpPr>
        <xdr:cNvPr id="4492" name="Text Box 46">
          <a:extLst>
            <a:ext uri="{FF2B5EF4-FFF2-40B4-BE49-F238E27FC236}">
              <a16:creationId xmlns:a16="http://schemas.microsoft.com/office/drawing/2014/main" id="{665A4B06-5777-4C79-AC30-C22790D02101}"/>
            </a:ext>
          </a:extLst>
        </xdr:cNvPr>
        <xdr:cNvSpPr txBox="1">
          <a:spLocks noChangeArrowheads="1"/>
        </xdr:cNvSpPr>
      </xdr:nvSpPr>
      <xdr:spPr bwMode="auto">
        <a:xfrm>
          <a:off x="3933825" y="30489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28575"/>
    <xdr:sp macro="" textlink="">
      <xdr:nvSpPr>
        <xdr:cNvPr id="4493" name="Text Box 43">
          <a:extLst>
            <a:ext uri="{FF2B5EF4-FFF2-40B4-BE49-F238E27FC236}">
              <a16:creationId xmlns:a16="http://schemas.microsoft.com/office/drawing/2014/main" id="{2284E609-50E0-4DB9-9949-9DFF898155DB}"/>
            </a:ext>
          </a:extLst>
        </xdr:cNvPr>
        <xdr:cNvSpPr txBox="1">
          <a:spLocks noChangeArrowheads="1"/>
        </xdr:cNvSpPr>
      </xdr:nvSpPr>
      <xdr:spPr bwMode="auto">
        <a:xfrm>
          <a:off x="3933825" y="30489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28575"/>
    <xdr:sp macro="" textlink="">
      <xdr:nvSpPr>
        <xdr:cNvPr id="4494" name="Text Box 46">
          <a:extLst>
            <a:ext uri="{FF2B5EF4-FFF2-40B4-BE49-F238E27FC236}">
              <a16:creationId xmlns:a16="http://schemas.microsoft.com/office/drawing/2014/main" id="{90676095-D18B-4894-AD52-36D700A29B34}"/>
            </a:ext>
          </a:extLst>
        </xdr:cNvPr>
        <xdr:cNvSpPr txBox="1">
          <a:spLocks noChangeArrowheads="1"/>
        </xdr:cNvSpPr>
      </xdr:nvSpPr>
      <xdr:spPr bwMode="auto">
        <a:xfrm>
          <a:off x="3933825" y="30489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28575"/>
    <xdr:sp macro="" textlink="">
      <xdr:nvSpPr>
        <xdr:cNvPr id="4495" name="Text Box 43">
          <a:extLst>
            <a:ext uri="{FF2B5EF4-FFF2-40B4-BE49-F238E27FC236}">
              <a16:creationId xmlns:a16="http://schemas.microsoft.com/office/drawing/2014/main" id="{84B3FFA8-A238-4D74-9201-218171B3BAF6}"/>
            </a:ext>
          </a:extLst>
        </xdr:cNvPr>
        <xdr:cNvSpPr txBox="1">
          <a:spLocks noChangeArrowheads="1"/>
        </xdr:cNvSpPr>
      </xdr:nvSpPr>
      <xdr:spPr bwMode="auto">
        <a:xfrm>
          <a:off x="3933825" y="30489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139</xdr:row>
      <xdr:rowOff>0</xdr:rowOff>
    </xdr:from>
    <xdr:ext cx="0" cy="171450"/>
    <xdr:sp macro="" textlink="">
      <xdr:nvSpPr>
        <xdr:cNvPr id="4496" name="Text Box 10">
          <a:extLst>
            <a:ext uri="{FF2B5EF4-FFF2-40B4-BE49-F238E27FC236}">
              <a16:creationId xmlns:a16="http://schemas.microsoft.com/office/drawing/2014/main" id="{81A6B526-F652-482C-BA37-24A677DB9028}"/>
            </a:ext>
          </a:extLst>
        </xdr:cNvPr>
        <xdr:cNvSpPr txBox="1">
          <a:spLocks noChangeArrowheads="1"/>
        </xdr:cNvSpPr>
      </xdr:nvSpPr>
      <xdr:spPr bwMode="auto">
        <a:xfrm>
          <a:off x="1057275" y="304895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171450"/>
    <xdr:sp macro="" textlink="">
      <xdr:nvSpPr>
        <xdr:cNvPr id="4497" name="Text Box 65">
          <a:extLst>
            <a:ext uri="{FF2B5EF4-FFF2-40B4-BE49-F238E27FC236}">
              <a16:creationId xmlns:a16="http://schemas.microsoft.com/office/drawing/2014/main" id="{B693B914-E5D9-4BBA-BC12-A8AF3B7280D7}"/>
            </a:ext>
          </a:extLst>
        </xdr:cNvPr>
        <xdr:cNvSpPr txBox="1">
          <a:spLocks noChangeArrowheads="1"/>
        </xdr:cNvSpPr>
      </xdr:nvSpPr>
      <xdr:spPr bwMode="auto">
        <a:xfrm>
          <a:off x="3933825" y="30489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171450"/>
    <xdr:sp macro="" textlink="">
      <xdr:nvSpPr>
        <xdr:cNvPr id="4498" name="Text Box 91">
          <a:extLst>
            <a:ext uri="{FF2B5EF4-FFF2-40B4-BE49-F238E27FC236}">
              <a16:creationId xmlns:a16="http://schemas.microsoft.com/office/drawing/2014/main" id="{914187D9-2F8A-418C-B547-A60E550E5054}"/>
            </a:ext>
          </a:extLst>
        </xdr:cNvPr>
        <xdr:cNvSpPr txBox="1">
          <a:spLocks noChangeArrowheads="1"/>
        </xdr:cNvSpPr>
      </xdr:nvSpPr>
      <xdr:spPr bwMode="auto">
        <a:xfrm>
          <a:off x="3933825" y="30489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171450"/>
    <xdr:sp macro="" textlink="">
      <xdr:nvSpPr>
        <xdr:cNvPr id="4499" name="Text Box 65">
          <a:extLst>
            <a:ext uri="{FF2B5EF4-FFF2-40B4-BE49-F238E27FC236}">
              <a16:creationId xmlns:a16="http://schemas.microsoft.com/office/drawing/2014/main" id="{149CE44A-054F-4320-B413-32D2E72862CE}"/>
            </a:ext>
          </a:extLst>
        </xdr:cNvPr>
        <xdr:cNvSpPr txBox="1">
          <a:spLocks noChangeArrowheads="1"/>
        </xdr:cNvSpPr>
      </xdr:nvSpPr>
      <xdr:spPr bwMode="auto">
        <a:xfrm>
          <a:off x="3933825" y="30489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171450"/>
    <xdr:sp macro="" textlink="">
      <xdr:nvSpPr>
        <xdr:cNvPr id="4500" name="Text Box 46">
          <a:extLst>
            <a:ext uri="{FF2B5EF4-FFF2-40B4-BE49-F238E27FC236}">
              <a16:creationId xmlns:a16="http://schemas.microsoft.com/office/drawing/2014/main" id="{A2EDC83D-E374-4B7E-9320-2DF850B20A8B}"/>
            </a:ext>
          </a:extLst>
        </xdr:cNvPr>
        <xdr:cNvSpPr txBox="1">
          <a:spLocks noChangeArrowheads="1"/>
        </xdr:cNvSpPr>
      </xdr:nvSpPr>
      <xdr:spPr bwMode="auto">
        <a:xfrm>
          <a:off x="4676775" y="30489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171450"/>
    <xdr:sp macro="" textlink="">
      <xdr:nvSpPr>
        <xdr:cNvPr id="4501" name="Text Box 43">
          <a:extLst>
            <a:ext uri="{FF2B5EF4-FFF2-40B4-BE49-F238E27FC236}">
              <a16:creationId xmlns:a16="http://schemas.microsoft.com/office/drawing/2014/main" id="{745B8576-3C3E-406B-9A85-9F0DAF1BC7E2}"/>
            </a:ext>
          </a:extLst>
        </xdr:cNvPr>
        <xdr:cNvSpPr txBox="1">
          <a:spLocks noChangeArrowheads="1"/>
        </xdr:cNvSpPr>
      </xdr:nvSpPr>
      <xdr:spPr bwMode="auto">
        <a:xfrm>
          <a:off x="4676775" y="30489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4502" name="Text Box 68">
          <a:extLst>
            <a:ext uri="{FF2B5EF4-FFF2-40B4-BE49-F238E27FC236}">
              <a16:creationId xmlns:a16="http://schemas.microsoft.com/office/drawing/2014/main" id="{3629CF14-EFA9-4C2A-BD3A-5992C9E0FA99}"/>
            </a:ext>
          </a:extLst>
        </xdr:cNvPr>
        <xdr:cNvSpPr txBox="1">
          <a:spLocks noChangeArrowheads="1"/>
        </xdr:cNvSpPr>
      </xdr:nvSpPr>
      <xdr:spPr bwMode="auto">
        <a:xfrm>
          <a:off x="3933825" y="30489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4503" name="Text Box 69">
          <a:extLst>
            <a:ext uri="{FF2B5EF4-FFF2-40B4-BE49-F238E27FC236}">
              <a16:creationId xmlns:a16="http://schemas.microsoft.com/office/drawing/2014/main" id="{76763ADB-8248-468B-A944-46F6CAEC2AD1}"/>
            </a:ext>
          </a:extLst>
        </xdr:cNvPr>
        <xdr:cNvSpPr txBox="1">
          <a:spLocks noChangeArrowheads="1"/>
        </xdr:cNvSpPr>
      </xdr:nvSpPr>
      <xdr:spPr bwMode="auto">
        <a:xfrm>
          <a:off x="3933825" y="30489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4504" name="Text Box 70">
          <a:extLst>
            <a:ext uri="{FF2B5EF4-FFF2-40B4-BE49-F238E27FC236}">
              <a16:creationId xmlns:a16="http://schemas.microsoft.com/office/drawing/2014/main" id="{AF81FFE1-EB07-4E3F-BB33-F97D590922E2}"/>
            </a:ext>
          </a:extLst>
        </xdr:cNvPr>
        <xdr:cNvSpPr txBox="1">
          <a:spLocks noChangeArrowheads="1"/>
        </xdr:cNvSpPr>
      </xdr:nvSpPr>
      <xdr:spPr bwMode="auto">
        <a:xfrm>
          <a:off x="3933825" y="30489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4505" name="Text Box 71">
          <a:extLst>
            <a:ext uri="{FF2B5EF4-FFF2-40B4-BE49-F238E27FC236}">
              <a16:creationId xmlns:a16="http://schemas.microsoft.com/office/drawing/2014/main" id="{410861CE-0E32-4B82-99E5-E6D5500D61BC}"/>
            </a:ext>
          </a:extLst>
        </xdr:cNvPr>
        <xdr:cNvSpPr txBox="1">
          <a:spLocks noChangeArrowheads="1"/>
        </xdr:cNvSpPr>
      </xdr:nvSpPr>
      <xdr:spPr bwMode="auto">
        <a:xfrm>
          <a:off x="3933825" y="30489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4506" name="Text Box 72">
          <a:extLst>
            <a:ext uri="{FF2B5EF4-FFF2-40B4-BE49-F238E27FC236}">
              <a16:creationId xmlns:a16="http://schemas.microsoft.com/office/drawing/2014/main" id="{3C90F9E6-E9DE-4F6E-B054-267DC9D2FC92}"/>
            </a:ext>
          </a:extLst>
        </xdr:cNvPr>
        <xdr:cNvSpPr txBox="1">
          <a:spLocks noChangeArrowheads="1"/>
        </xdr:cNvSpPr>
      </xdr:nvSpPr>
      <xdr:spPr bwMode="auto">
        <a:xfrm>
          <a:off x="3933825" y="30489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4507" name="Text Box 73">
          <a:extLst>
            <a:ext uri="{FF2B5EF4-FFF2-40B4-BE49-F238E27FC236}">
              <a16:creationId xmlns:a16="http://schemas.microsoft.com/office/drawing/2014/main" id="{2B56C19A-CBBD-4F0A-82BF-C41AF1B383EF}"/>
            </a:ext>
          </a:extLst>
        </xdr:cNvPr>
        <xdr:cNvSpPr txBox="1">
          <a:spLocks noChangeArrowheads="1"/>
        </xdr:cNvSpPr>
      </xdr:nvSpPr>
      <xdr:spPr bwMode="auto">
        <a:xfrm>
          <a:off x="3933825" y="30489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28575"/>
    <xdr:sp macro="" textlink="">
      <xdr:nvSpPr>
        <xdr:cNvPr id="4508" name="Text Box 46">
          <a:extLst>
            <a:ext uri="{FF2B5EF4-FFF2-40B4-BE49-F238E27FC236}">
              <a16:creationId xmlns:a16="http://schemas.microsoft.com/office/drawing/2014/main" id="{8C455868-A6B0-45CC-A8F4-2FE32C75DB5E}"/>
            </a:ext>
          </a:extLst>
        </xdr:cNvPr>
        <xdr:cNvSpPr txBox="1">
          <a:spLocks noChangeArrowheads="1"/>
        </xdr:cNvSpPr>
      </xdr:nvSpPr>
      <xdr:spPr bwMode="auto">
        <a:xfrm>
          <a:off x="3933825" y="30489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28575"/>
    <xdr:sp macro="" textlink="">
      <xdr:nvSpPr>
        <xdr:cNvPr id="4509" name="Text Box 43">
          <a:extLst>
            <a:ext uri="{FF2B5EF4-FFF2-40B4-BE49-F238E27FC236}">
              <a16:creationId xmlns:a16="http://schemas.microsoft.com/office/drawing/2014/main" id="{3F7B7F80-BCB5-4E6E-9049-4CDC86595076}"/>
            </a:ext>
          </a:extLst>
        </xdr:cNvPr>
        <xdr:cNvSpPr txBox="1">
          <a:spLocks noChangeArrowheads="1"/>
        </xdr:cNvSpPr>
      </xdr:nvSpPr>
      <xdr:spPr bwMode="auto">
        <a:xfrm>
          <a:off x="3933825" y="30489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28575"/>
    <xdr:sp macro="" textlink="">
      <xdr:nvSpPr>
        <xdr:cNvPr id="4510" name="Text Box 46">
          <a:extLst>
            <a:ext uri="{FF2B5EF4-FFF2-40B4-BE49-F238E27FC236}">
              <a16:creationId xmlns:a16="http://schemas.microsoft.com/office/drawing/2014/main" id="{32DCB010-C3E7-49C1-A915-56EEF570BEE3}"/>
            </a:ext>
          </a:extLst>
        </xdr:cNvPr>
        <xdr:cNvSpPr txBox="1">
          <a:spLocks noChangeArrowheads="1"/>
        </xdr:cNvSpPr>
      </xdr:nvSpPr>
      <xdr:spPr bwMode="auto">
        <a:xfrm>
          <a:off x="3933825" y="30489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28575"/>
    <xdr:sp macro="" textlink="">
      <xdr:nvSpPr>
        <xdr:cNvPr id="4511" name="Text Box 43">
          <a:extLst>
            <a:ext uri="{FF2B5EF4-FFF2-40B4-BE49-F238E27FC236}">
              <a16:creationId xmlns:a16="http://schemas.microsoft.com/office/drawing/2014/main" id="{84B326D1-3EAB-4A52-9B2C-094C1C5283D9}"/>
            </a:ext>
          </a:extLst>
        </xdr:cNvPr>
        <xdr:cNvSpPr txBox="1">
          <a:spLocks noChangeArrowheads="1"/>
        </xdr:cNvSpPr>
      </xdr:nvSpPr>
      <xdr:spPr bwMode="auto">
        <a:xfrm>
          <a:off x="3933825" y="30489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4512" name="Text Box 68">
          <a:extLst>
            <a:ext uri="{FF2B5EF4-FFF2-40B4-BE49-F238E27FC236}">
              <a16:creationId xmlns:a16="http://schemas.microsoft.com/office/drawing/2014/main" id="{EBFE3A1A-FE11-407F-B046-6970745B4116}"/>
            </a:ext>
          </a:extLst>
        </xdr:cNvPr>
        <xdr:cNvSpPr txBox="1">
          <a:spLocks noChangeArrowheads="1"/>
        </xdr:cNvSpPr>
      </xdr:nvSpPr>
      <xdr:spPr bwMode="auto">
        <a:xfrm>
          <a:off x="3933825" y="30489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4513" name="Text Box 69">
          <a:extLst>
            <a:ext uri="{FF2B5EF4-FFF2-40B4-BE49-F238E27FC236}">
              <a16:creationId xmlns:a16="http://schemas.microsoft.com/office/drawing/2014/main" id="{0FFE6450-3DAA-471D-8445-8E7B171203F7}"/>
            </a:ext>
          </a:extLst>
        </xdr:cNvPr>
        <xdr:cNvSpPr txBox="1">
          <a:spLocks noChangeArrowheads="1"/>
        </xdr:cNvSpPr>
      </xdr:nvSpPr>
      <xdr:spPr bwMode="auto">
        <a:xfrm>
          <a:off x="3933825" y="30489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4514" name="Text Box 70">
          <a:extLst>
            <a:ext uri="{FF2B5EF4-FFF2-40B4-BE49-F238E27FC236}">
              <a16:creationId xmlns:a16="http://schemas.microsoft.com/office/drawing/2014/main" id="{B08285F5-3BCA-4C63-A28D-650A792E0E2A}"/>
            </a:ext>
          </a:extLst>
        </xdr:cNvPr>
        <xdr:cNvSpPr txBox="1">
          <a:spLocks noChangeArrowheads="1"/>
        </xdr:cNvSpPr>
      </xdr:nvSpPr>
      <xdr:spPr bwMode="auto">
        <a:xfrm>
          <a:off x="3933825" y="30489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4515" name="Text Box 71">
          <a:extLst>
            <a:ext uri="{FF2B5EF4-FFF2-40B4-BE49-F238E27FC236}">
              <a16:creationId xmlns:a16="http://schemas.microsoft.com/office/drawing/2014/main" id="{D365733F-516A-4F9D-BCAC-0CAC1BED5EF1}"/>
            </a:ext>
          </a:extLst>
        </xdr:cNvPr>
        <xdr:cNvSpPr txBox="1">
          <a:spLocks noChangeArrowheads="1"/>
        </xdr:cNvSpPr>
      </xdr:nvSpPr>
      <xdr:spPr bwMode="auto">
        <a:xfrm>
          <a:off x="3933825" y="30489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4516" name="Text Box 72">
          <a:extLst>
            <a:ext uri="{FF2B5EF4-FFF2-40B4-BE49-F238E27FC236}">
              <a16:creationId xmlns:a16="http://schemas.microsoft.com/office/drawing/2014/main" id="{31D64C27-E776-413C-ACFB-1C88FAFC44C3}"/>
            </a:ext>
          </a:extLst>
        </xdr:cNvPr>
        <xdr:cNvSpPr txBox="1">
          <a:spLocks noChangeArrowheads="1"/>
        </xdr:cNvSpPr>
      </xdr:nvSpPr>
      <xdr:spPr bwMode="auto">
        <a:xfrm>
          <a:off x="3933825" y="30489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4517" name="Text Box 73">
          <a:extLst>
            <a:ext uri="{FF2B5EF4-FFF2-40B4-BE49-F238E27FC236}">
              <a16:creationId xmlns:a16="http://schemas.microsoft.com/office/drawing/2014/main" id="{646B505E-F19F-4073-822C-21F6904FA7CF}"/>
            </a:ext>
          </a:extLst>
        </xdr:cNvPr>
        <xdr:cNvSpPr txBox="1">
          <a:spLocks noChangeArrowheads="1"/>
        </xdr:cNvSpPr>
      </xdr:nvSpPr>
      <xdr:spPr bwMode="auto">
        <a:xfrm>
          <a:off x="3933825" y="30489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28575"/>
    <xdr:sp macro="" textlink="">
      <xdr:nvSpPr>
        <xdr:cNvPr id="4518" name="Text Box 46">
          <a:extLst>
            <a:ext uri="{FF2B5EF4-FFF2-40B4-BE49-F238E27FC236}">
              <a16:creationId xmlns:a16="http://schemas.microsoft.com/office/drawing/2014/main" id="{9D056157-CA9C-430A-B200-9D1C767E69E0}"/>
            </a:ext>
          </a:extLst>
        </xdr:cNvPr>
        <xdr:cNvSpPr txBox="1">
          <a:spLocks noChangeArrowheads="1"/>
        </xdr:cNvSpPr>
      </xdr:nvSpPr>
      <xdr:spPr bwMode="auto">
        <a:xfrm>
          <a:off x="3933825" y="30489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28575"/>
    <xdr:sp macro="" textlink="">
      <xdr:nvSpPr>
        <xdr:cNvPr id="4519" name="Text Box 43">
          <a:extLst>
            <a:ext uri="{FF2B5EF4-FFF2-40B4-BE49-F238E27FC236}">
              <a16:creationId xmlns:a16="http://schemas.microsoft.com/office/drawing/2014/main" id="{08DFBDA6-2D25-4816-81E2-6406404FF52D}"/>
            </a:ext>
          </a:extLst>
        </xdr:cNvPr>
        <xdr:cNvSpPr txBox="1">
          <a:spLocks noChangeArrowheads="1"/>
        </xdr:cNvSpPr>
      </xdr:nvSpPr>
      <xdr:spPr bwMode="auto">
        <a:xfrm>
          <a:off x="3933825" y="30489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28575"/>
    <xdr:sp macro="" textlink="">
      <xdr:nvSpPr>
        <xdr:cNvPr id="4520" name="Text Box 46">
          <a:extLst>
            <a:ext uri="{FF2B5EF4-FFF2-40B4-BE49-F238E27FC236}">
              <a16:creationId xmlns:a16="http://schemas.microsoft.com/office/drawing/2014/main" id="{C9A51097-8F9F-4C42-8BB4-9810AD0C6C01}"/>
            </a:ext>
          </a:extLst>
        </xdr:cNvPr>
        <xdr:cNvSpPr txBox="1">
          <a:spLocks noChangeArrowheads="1"/>
        </xdr:cNvSpPr>
      </xdr:nvSpPr>
      <xdr:spPr bwMode="auto">
        <a:xfrm>
          <a:off x="3933825" y="30489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28575"/>
    <xdr:sp macro="" textlink="">
      <xdr:nvSpPr>
        <xdr:cNvPr id="4521" name="Text Box 43">
          <a:extLst>
            <a:ext uri="{FF2B5EF4-FFF2-40B4-BE49-F238E27FC236}">
              <a16:creationId xmlns:a16="http://schemas.microsoft.com/office/drawing/2014/main" id="{4CD2114E-287A-4B57-B0B9-56F4AD5C95C9}"/>
            </a:ext>
          </a:extLst>
        </xdr:cNvPr>
        <xdr:cNvSpPr txBox="1">
          <a:spLocks noChangeArrowheads="1"/>
        </xdr:cNvSpPr>
      </xdr:nvSpPr>
      <xdr:spPr bwMode="auto">
        <a:xfrm>
          <a:off x="3933825" y="30489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47625"/>
    <xdr:sp macro="" textlink="">
      <xdr:nvSpPr>
        <xdr:cNvPr id="4522" name="Text Box 68">
          <a:extLst>
            <a:ext uri="{FF2B5EF4-FFF2-40B4-BE49-F238E27FC236}">
              <a16:creationId xmlns:a16="http://schemas.microsoft.com/office/drawing/2014/main" id="{F35BDD75-0BD6-4C3F-A24F-13F6C0E88E3C}"/>
            </a:ext>
          </a:extLst>
        </xdr:cNvPr>
        <xdr:cNvSpPr txBox="1">
          <a:spLocks noChangeArrowheads="1"/>
        </xdr:cNvSpPr>
      </xdr:nvSpPr>
      <xdr:spPr bwMode="auto">
        <a:xfrm>
          <a:off x="3933825" y="30489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47625"/>
    <xdr:sp macro="" textlink="">
      <xdr:nvSpPr>
        <xdr:cNvPr id="4523" name="Text Box 69">
          <a:extLst>
            <a:ext uri="{FF2B5EF4-FFF2-40B4-BE49-F238E27FC236}">
              <a16:creationId xmlns:a16="http://schemas.microsoft.com/office/drawing/2014/main" id="{271B0D5B-37F0-4B7D-9468-E59E74107D4A}"/>
            </a:ext>
          </a:extLst>
        </xdr:cNvPr>
        <xdr:cNvSpPr txBox="1">
          <a:spLocks noChangeArrowheads="1"/>
        </xdr:cNvSpPr>
      </xdr:nvSpPr>
      <xdr:spPr bwMode="auto">
        <a:xfrm>
          <a:off x="3933825" y="30489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47625"/>
    <xdr:sp macro="" textlink="">
      <xdr:nvSpPr>
        <xdr:cNvPr id="4524" name="Text Box 70">
          <a:extLst>
            <a:ext uri="{FF2B5EF4-FFF2-40B4-BE49-F238E27FC236}">
              <a16:creationId xmlns:a16="http://schemas.microsoft.com/office/drawing/2014/main" id="{0AF9E45D-5792-48B5-8309-442F4AF79EBA}"/>
            </a:ext>
          </a:extLst>
        </xdr:cNvPr>
        <xdr:cNvSpPr txBox="1">
          <a:spLocks noChangeArrowheads="1"/>
        </xdr:cNvSpPr>
      </xdr:nvSpPr>
      <xdr:spPr bwMode="auto">
        <a:xfrm>
          <a:off x="3933825" y="30489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47625"/>
    <xdr:sp macro="" textlink="">
      <xdr:nvSpPr>
        <xdr:cNvPr id="4525" name="Text Box 71">
          <a:extLst>
            <a:ext uri="{FF2B5EF4-FFF2-40B4-BE49-F238E27FC236}">
              <a16:creationId xmlns:a16="http://schemas.microsoft.com/office/drawing/2014/main" id="{D371AC99-662F-43C5-AB13-BAC74FE86461}"/>
            </a:ext>
          </a:extLst>
        </xdr:cNvPr>
        <xdr:cNvSpPr txBox="1">
          <a:spLocks noChangeArrowheads="1"/>
        </xdr:cNvSpPr>
      </xdr:nvSpPr>
      <xdr:spPr bwMode="auto">
        <a:xfrm>
          <a:off x="3933825" y="30489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47625"/>
    <xdr:sp macro="" textlink="">
      <xdr:nvSpPr>
        <xdr:cNvPr id="4526" name="Text Box 72">
          <a:extLst>
            <a:ext uri="{FF2B5EF4-FFF2-40B4-BE49-F238E27FC236}">
              <a16:creationId xmlns:a16="http://schemas.microsoft.com/office/drawing/2014/main" id="{2E343D21-FAA2-493A-B07D-977C4F725107}"/>
            </a:ext>
          </a:extLst>
        </xdr:cNvPr>
        <xdr:cNvSpPr txBox="1">
          <a:spLocks noChangeArrowheads="1"/>
        </xdr:cNvSpPr>
      </xdr:nvSpPr>
      <xdr:spPr bwMode="auto">
        <a:xfrm>
          <a:off x="3933825" y="30489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47625"/>
    <xdr:sp macro="" textlink="">
      <xdr:nvSpPr>
        <xdr:cNvPr id="4527" name="Text Box 73">
          <a:extLst>
            <a:ext uri="{FF2B5EF4-FFF2-40B4-BE49-F238E27FC236}">
              <a16:creationId xmlns:a16="http://schemas.microsoft.com/office/drawing/2014/main" id="{BA94CFD0-F330-4530-BBA3-E6D069853F8C}"/>
            </a:ext>
          </a:extLst>
        </xdr:cNvPr>
        <xdr:cNvSpPr txBox="1">
          <a:spLocks noChangeArrowheads="1"/>
        </xdr:cNvSpPr>
      </xdr:nvSpPr>
      <xdr:spPr bwMode="auto">
        <a:xfrm>
          <a:off x="3933825" y="30489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28575"/>
    <xdr:sp macro="" textlink="">
      <xdr:nvSpPr>
        <xdr:cNvPr id="4528" name="Text Box 46">
          <a:extLst>
            <a:ext uri="{FF2B5EF4-FFF2-40B4-BE49-F238E27FC236}">
              <a16:creationId xmlns:a16="http://schemas.microsoft.com/office/drawing/2014/main" id="{28F78970-A282-493A-9D32-04FCBD91EE7F}"/>
            </a:ext>
          </a:extLst>
        </xdr:cNvPr>
        <xdr:cNvSpPr txBox="1">
          <a:spLocks noChangeArrowheads="1"/>
        </xdr:cNvSpPr>
      </xdr:nvSpPr>
      <xdr:spPr bwMode="auto">
        <a:xfrm>
          <a:off x="3933825" y="30489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28575"/>
    <xdr:sp macro="" textlink="">
      <xdr:nvSpPr>
        <xdr:cNvPr id="4529" name="Text Box 43">
          <a:extLst>
            <a:ext uri="{FF2B5EF4-FFF2-40B4-BE49-F238E27FC236}">
              <a16:creationId xmlns:a16="http://schemas.microsoft.com/office/drawing/2014/main" id="{64EC4583-36BB-480A-BF7C-C1C70020B711}"/>
            </a:ext>
          </a:extLst>
        </xdr:cNvPr>
        <xdr:cNvSpPr txBox="1">
          <a:spLocks noChangeArrowheads="1"/>
        </xdr:cNvSpPr>
      </xdr:nvSpPr>
      <xdr:spPr bwMode="auto">
        <a:xfrm>
          <a:off x="3933825" y="30489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28575"/>
    <xdr:sp macro="" textlink="">
      <xdr:nvSpPr>
        <xdr:cNvPr id="4530" name="Text Box 46">
          <a:extLst>
            <a:ext uri="{FF2B5EF4-FFF2-40B4-BE49-F238E27FC236}">
              <a16:creationId xmlns:a16="http://schemas.microsoft.com/office/drawing/2014/main" id="{C336E05D-A82F-44D5-B62C-39FFC5715733}"/>
            </a:ext>
          </a:extLst>
        </xdr:cNvPr>
        <xdr:cNvSpPr txBox="1">
          <a:spLocks noChangeArrowheads="1"/>
        </xdr:cNvSpPr>
      </xdr:nvSpPr>
      <xdr:spPr bwMode="auto">
        <a:xfrm>
          <a:off x="3933825" y="30489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28575"/>
    <xdr:sp macro="" textlink="">
      <xdr:nvSpPr>
        <xdr:cNvPr id="4531" name="Text Box 43">
          <a:extLst>
            <a:ext uri="{FF2B5EF4-FFF2-40B4-BE49-F238E27FC236}">
              <a16:creationId xmlns:a16="http://schemas.microsoft.com/office/drawing/2014/main" id="{E1E770A7-3E4B-4C4B-AAB3-4419034AFB3A}"/>
            </a:ext>
          </a:extLst>
        </xdr:cNvPr>
        <xdr:cNvSpPr txBox="1">
          <a:spLocks noChangeArrowheads="1"/>
        </xdr:cNvSpPr>
      </xdr:nvSpPr>
      <xdr:spPr bwMode="auto">
        <a:xfrm>
          <a:off x="3933825" y="30489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171450"/>
    <xdr:sp macro="" textlink="">
      <xdr:nvSpPr>
        <xdr:cNvPr id="4532" name="Text Box 65">
          <a:extLst>
            <a:ext uri="{FF2B5EF4-FFF2-40B4-BE49-F238E27FC236}">
              <a16:creationId xmlns:a16="http://schemas.microsoft.com/office/drawing/2014/main" id="{35AE4980-ECCE-4430-A0F3-0CCB7880C6F3}"/>
            </a:ext>
          </a:extLst>
        </xdr:cNvPr>
        <xdr:cNvSpPr txBox="1">
          <a:spLocks noChangeArrowheads="1"/>
        </xdr:cNvSpPr>
      </xdr:nvSpPr>
      <xdr:spPr bwMode="auto">
        <a:xfrm>
          <a:off x="3933825" y="30489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171450"/>
    <xdr:sp macro="" textlink="">
      <xdr:nvSpPr>
        <xdr:cNvPr id="4533" name="Text Box 91">
          <a:extLst>
            <a:ext uri="{FF2B5EF4-FFF2-40B4-BE49-F238E27FC236}">
              <a16:creationId xmlns:a16="http://schemas.microsoft.com/office/drawing/2014/main" id="{CE637952-1C97-4745-933C-BE6FE2136168}"/>
            </a:ext>
          </a:extLst>
        </xdr:cNvPr>
        <xdr:cNvSpPr txBox="1">
          <a:spLocks noChangeArrowheads="1"/>
        </xdr:cNvSpPr>
      </xdr:nvSpPr>
      <xdr:spPr bwMode="auto">
        <a:xfrm>
          <a:off x="3933825" y="30489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171450"/>
    <xdr:sp macro="" textlink="">
      <xdr:nvSpPr>
        <xdr:cNvPr id="4534" name="Text Box 65">
          <a:extLst>
            <a:ext uri="{FF2B5EF4-FFF2-40B4-BE49-F238E27FC236}">
              <a16:creationId xmlns:a16="http://schemas.microsoft.com/office/drawing/2014/main" id="{39004121-548A-4CBB-A912-08515783F71E}"/>
            </a:ext>
          </a:extLst>
        </xdr:cNvPr>
        <xdr:cNvSpPr txBox="1">
          <a:spLocks noChangeArrowheads="1"/>
        </xdr:cNvSpPr>
      </xdr:nvSpPr>
      <xdr:spPr bwMode="auto">
        <a:xfrm>
          <a:off x="3933825" y="30489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171450"/>
    <xdr:sp macro="" textlink="">
      <xdr:nvSpPr>
        <xdr:cNvPr id="4535" name="Text Box 46">
          <a:extLst>
            <a:ext uri="{FF2B5EF4-FFF2-40B4-BE49-F238E27FC236}">
              <a16:creationId xmlns:a16="http://schemas.microsoft.com/office/drawing/2014/main" id="{0A21743B-1F82-406C-B53F-9B68BBA25A34}"/>
            </a:ext>
          </a:extLst>
        </xdr:cNvPr>
        <xdr:cNvSpPr txBox="1">
          <a:spLocks noChangeArrowheads="1"/>
        </xdr:cNvSpPr>
      </xdr:nvSpPr>
      <xdr:spPr bwMode="auto">
        <a:xfrm>
          <a:off x="4676775" y="30489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171450"/>
    <xdr:sp macro="" textlink="">
      <xdr:nvSpPr>
        <xdr:cNvPr id="4536" name="Text Box 43">
          <a:extLst>
            <a:ext uri="{FF2B5EF4-FFF2-40B4-BE49-F238E27FC236}">
              <a16:creationId xmlns:a16="http://schemas.microsoft.com/office/drawing/2014/main" id="{ADAB93B3-AFCB-464F-8B36-0F3BCCCC2608}"/>
            </a:ext>
          </a:extLst>
        </xdr:cNvPr>
        <xdr:cNvSpPr txBox="1">
          <a:spLocks noChangeArrowheads="1"/>
        </xdr:cNvSpPr>
      </xdr:nvSpPr>
      <xdr:spPr bwMode="auto">
        <a:xfrm>
          <a:off x="4676775" y="30489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4537" name="Text Box 68">
          <a:extLst>
            <a:ext uri="{FF2B5EF4-FFF2-40B4-BE49-F238E27FC236}">
              <a16:creationId xmlns:a16="http://schemas.microsoft.com/office/drawing/2014/main" id="{7DAD4473-527C-4FD4-82C0-C7B8B9EDF7E9}"/>
            </a:ext>
          </a:extLst>
        </xdr:cNvPr>
        <xdr:cNvSpPr txBox="1">
          <a:spLocks noChangeArrowheads="1"/>
        </xdr:cNvSpPr>
      </xdr:nvSpPr>
      <xdr:spPr bwMode="auto">
        <a:xfrm>
          <a:off x="3933825" y="30489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4538" name="Text Box 69">
          <a:extLst>
            <a:ext uri="{FF2B5EF4-FFF2-40B4-BE49-F238E27FC236}">
              <a16:creationId xmlns:a16="http://schemas.microsoft.com/office/drawing/2014/main" id="{B07AF33D-6FEF-4676-BEBA-AC36BF967B8B}"/>
            </a:ext>
          </a:extLst>
        </xdr:cNvPr>
        <xdr:cNvSpPr txBox="1">
          <a:spLocks noChangeArrowheads="1"/>
        </xdr:cNvSpPr>
      </xdr:nvSpPr>
      <xdr:spPr bwMode="auto">
        <a:xfrm>
          <a:off x="3933825" y="30489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4539" name="Text Box 70">
          <a:extLst>
            <a:ext uri="{FF2B5EF4-FFF2-40B4-BE49-F238E27FC236}">
              <a16:creationId xmlns:a16="http://schemas.microsoft.com/office/drawing/2014/main" id="{69295305-D8B9-4C05-AAEA-BEDD251E8196}"/>
            </a:ext>
          </a:extLst>
        </xdr:cNvPr>
        <xdr:cNvSpPr txBox="1">
          <a:spLocks noChangeArrowheads="1"/>
        </xdr:cNvSpPr>
      </xdr:nvSpPr>
      <xdr:spPr bwMode="auto">
        <a:xfrm>
          <a:off x="3933825" y="30489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4540" name="Text Box 71">
          <a:extLst>
            <a:ext uri="{FF2B5EF4-FFF2-40B4-BE49-F238E27FC236}">
              <a16:creationId xmlns:a16="http://schemas.microsoft.com/office/drawing/2014/main" id="{8E51680D-99D5-42E3-BCD6-6B11F893EDCA}"/>
            </a:ext>
          </a:extLst>
        </xdr:cNvPr>
        <xdr:cNvSpPr txBox="1">
          <a:spLocks noChangeArrowheads="1"/>
        </xdr:cNvSpPr>
      </xdr:nvSpPr>
      <xdr:spPr bwMode="auto">
        <a:xfrm>
          <a:off x="3933825" y="30489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4541" name="Text Box 72">
          <a:extLst>
            <a:ext uri="{FF2B5EF4-FFF2-40B4-BE49-F238E27FC236}">
              <a16:creationId xmlns:a16="http://schemas.microsoft.com/office/drawing/2014/main" id="{E2EFB0CC-2C2E-4998-B24B-0AA69CD02824}"/>
            </a:ext>
          </a:extLst>
        </xdr:cNvPr>
        <xdr:cNvSpPr txBox="1">
          <a:spLocks noChangeArrowheads="1"/>
        </xdr:cNvSpPr>
      </xdr:nvSpPr>
      <xdr:spPr bwMode="auto">
        <a:xfrm>
          <a:off x="3933825" y="30489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4542" name="Text Box 73">
          <a:extLst>
            <a:ext uri="{FF2B5EF4-FFF2-40B4-BE49-F238E27FC236}">
              <a16:creationId xmlns:a16="http://schemas.microsoft.com/office/drawing/2014/main" id="{50C83300-F940-4513-8C9E-8653C74D0CA2}"/>
            </a:ext>
          </a:extLst>
        </xdr:cNvPr>
        <xdr:cNvSpPr txBox="1">
          <a:spLocks noChangeArrowheads="1"/>
        </xdr:cNvSpPr>
      </xdr:nvSpPr>
      <xdr:spPr bwMode="auto">
        <a:xfrm>
          <a:off x="3933825" y="30489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28575"/>
    <xdr:sp macro="" textlink="">
      <xdr:nvSpPr>
        <xdr:cNvPr id="4543" name="Text Box 46">
          <a:extLst>
            <a:ext uri="{FF2B5EF4-FFF2-40B4-BE49-F238E27FC236}">
              <a16:creationId xmlns:a16="http://schemas.microsoft.com/office/drawing/2014/main" id="{93C009A5-9706-4141-8BBB-52F5ED0C07BF}"/>
            </a:ext>
          </a:extLst>
        </xdr:cNvPr>
        <xdr:cNvSpPr txBox="1">
          <a:spLocks noChangeArrowheads="1"/>
        </xdr:cNvSpPr>
      </xdr:nvSpPr>
      <xdr:spPr bwMode="auto">
        <a:xfrm>
          <a:off x="3933825" y="30489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28575"/>
    <xdr:sp macro="" textlink="">
      <xdr:nvSpPr>
        <xdr:cNvPr id="4544" name="Text Box 43">
          <a:extLst>
            <a:ext uri="{FF2B5EF4-FFF2-40B4-BE49-F238E27FC236}">
              <a16:creationId xmlns:a16="http://schemas.microsoft.com/office/drawing/2014/main" id="{43755DD0-A41D-4FEC-B284-7426B3EBB65E}"/>
            </a:ext>
          </a:extLst>
        </xdr:cNvPr>
        <xdr:cNvSpPr txBox="1">
          <a:spLocks noChangeArrowheads="1"/>
        </xdr:cNvSpPr>
      </xdr:nvSpPr>
      <xdr:spPr bwMode="auto">
        <a:xfrm>
          <a:off x="3933825" y="30489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28575"/>
    <xdr:sp macro="" textlink="">
      <xdr:nvSpPr>
        <xdr:cNvPr id="4545" name="Text Box 46">
          <a:extLst>
            <a:ext uri="{FF2B5EF4-FFF2-40B4-BE49-F238E27FC236}">
              <a16:creationId xmlns:a16="http://schemas.microsoft.com/office/drawing/2014/main" id="{3C1EF850-1ABF-4441-AF24-F61CB7042E7F}"/>
            </a:ext>
          </a:extLst>
        </xdr:cNvPr>
        <xdr:cNvSpPr txBox="1">
          <a:spLocks noChangeArrowheads="1"/>
        </xdr:cNvSpPr>
      </xdr:nvSpPr>
      <xdr:spPr bwMode="auto">
        <a:xfrm>
          <a:off x="3933825" y="30489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28575"/>
    <xdr:sp macro="" textlink="">
      <xdr:nvSpPr>
        <xdr:cNvPr id="4546" name="Text Box 43">
          <a:extLst>
            <a:ext uri="{FF2B5EF4-FFF2-40B4-BE49-F238E27FC236}">
              <a16:creationId xmlns:a16="http://schemas.microsoft.com/office/drawing/2014/main" id="{C3AAFED9-EC06-45E7-9757-5EFF6AD6D357}"/>
            </a:ext>
          </a:extLst>
        </xdr:cNvPr>
        <xdr:cNvSpPr txBox="1">
          <a:spLocks noChangeArrowheads="1"/>
        </xdr:cNvSpPr>
      </xdr:nvSpPr>
      <xdr:spPr bwMode="auto">
        <a:xfrm>
          <a:off x="3933825" y="30489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4547" name="Text Box 68">
          <a:extLst>
            <a:ext uri="{FF2B5EF4-FFF2-40B4-BE49-F238E27FC236}">
              <a16:creationId xmlns:a16="http://schemas.microsoft.com/office/drawing/2014/main" id="{09621E4D-32D0-4B27-9E2D-8BA2CD42C09E}"/>
            </a:ext>
          </a:extLst>
        </xdr:cNvPr>
        <xdr:cNvSpPr txBox="1">
          <a:spLocks noChangeArrowheads="1"/>
        </xdr:cNvSpPr>
      </xdr:nvSpPr>
      <xdr:spPr bwMode="auto">
        <a:xfrm>
          <a:off x="3933825" y="30489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4548" name="Text Box 69">
          <a:extLst>
            <a:ext uri="{FF2B5EF4-FFF2-40B4-BE49-F238E27FC236}">
              <a16:creationId xmlns:a16="http://schemas.microsoft.com/office/drawing/2014/main" id="{D1B702C4-B9A6-493C-B0A3-4213AA550AE6}"/>
            </a:ext>
          </a:extLst>
        </xdr:cNvPr>
        <xdr:cNvSpPr txBox="1">
          <a:spLocks noChangeArrowheads="1"/>
        </xdr:cNvSpPr>
      </xdr:nvSpPr>
      <xdr:spPr bwMode="auto">
        <a:xfrm>
          <a:off x="3933825" y="30489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4549" name="Text Box 70">
          <a:extLst>
            <a:ext uri="{FF2B5EF4-FFF2-40B4-BE49-F238E27FC236}">
              <a16:creationId xmlns:a16="http://schemas.microsoft.com/office/drawing/2014/main" id="{164ED4A0-F805-4DFC-912D-B51135809D62}"/>
            </a:ext>
          </a:extLst>
        </xdr:cNvPr>
        <xdr:cNvSpPr txBox="1">
          <a:spLocks noChangeArrowheads="1"/>
        </xdr:cNvSpPr>
      </xdr:nvSpPr>
      <xdr:spPr bwMode="auto">
        <a:xfrm>
          <a:off x="3933825" y="30489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4550" name="Text Box 71">
          <a:extLst>
            <a:ext uri="{FF2B5EF4-FFF2-40B4-BE49-F238E27FC236}">
              <a16:creationId xmlns:a16="http://schemas.microsoft.com/office/drawing/2014/main" id="{7B9289D0-4C3B-45F5-8CB4-B4957102CF77}"/>
            </a:ext>
          </a:extLst>
        </xdr:cNvPr>
        <xdr:cNvSpPr txBox="1">
          <a:spLocks noChangeArrowheads="1"/>
        </xdr:cNvSpPr>
      </xdr:nvSpPr>
      <xdr:spPr bwMode="auto">
        <a:xfrm>
          <a:off x="3933825" y="30489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4551" name="Text Box 72">
          <a:extLst>
            <a:ext uri="{FF2B5EF4-FFF2-40B4-BE49-F238E27FC236}">
              <a16:creationId xmlns:a16="http://schemas.microsoft.com/office/drawing/2014/main" id="{6E9712F1-3A51-409E-84EA-2F469DF5A5C8}"/>
            </a:ext>
          </a:extLst>
        </xdr:cNvPr>
        <xdr:cNvSpPr txBox="1">
          <a:spLocks noChangeArrowheads="1"/>
        </xdr:cNvSpPr>
      </xdr:nvSpPr>
      <xdr:spPr bwMode="auto">
        <a:xfrm>
          <a:off x="3933825" y="30489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4552" name="Text Box 73">
          <a:extLst>
            <a:ext uri="{FF2B5EF4-FFF2-40B4-BE49-F238E27FC236}">
              <a16:creationId xmlns:a16="http://schemas.microsoft.com/office/drawing/2014/main" id="{0C18C3E6-2CC4-4D69-9059-9B9ABD804A98}"/>
            </a:ext>
          </a:extLst>
        </xdr:cNvPr>
        <xdr:cNvSpPr txBox="1">
          <a:spLocks noChangeArrowheads="1"/>
        </xdr:cNvSpPr>
      </xdr:nvSpPr>
      <xdr:spPr bwMode="auto">
        <a:xfrm>
          <a:off x="3933825" y="30489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28575"/>
    <xdr:sp macro="" textlink="">
      <xdr:nvSpPr>
        <xdr:cNvPr id="4553" name="Text Box 46">
          <a:extLst>
            <a:ext uri="{FF2B5EF4-FFF2-40B4-BE49-F238E27FC236}">
              <a16:creationId xmlns:a16="http://schemas.microsoft.com/office/drawing/2014/main" id="{07441E65-94DA-4E7C-8147-45AE7123CE25}"/>
            </a:ext>
          </a:extLst>
        </xdr:cNvPr>
        <xdr:cNvSpPr txBox="1">
          <a:spLocks noChangeArrowheads="1"/>
        </xdr:cNvSpPr>
      </xdr:nvSpPr>
      <xdr:spPr bwMode="auto">
        <a:xfrm>
          <a:off x="3933825" y="30489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28575"/>
    <xdr:sp macro="" textlink="">
      <xdr:nvSpPr>
        <xdr:cNvPr id="4554" name="Text Box 43">
          <a:extLst>
            <a:ext uri="{FF2B5EF4-FFF2-40B4-BE49-F238E27FC236}">
              <a16:creationId xmlns:a16="http://schemas.microsoft.com/office/drawing/2014/main" id="{46C6DB0B-C677-4038-8F17-DBF1FCDAEF87}"/>
            </a:ext>
          </a:extLst>
        </xdr:cNvPr>
        <xdr:cNvSpPr txBox="1">
          <a:spLocks noChangeArrowheads="1"/>
        </xdr:cNvSpPr>
      </xdr:nvSpPr>
      <xdr:spPr bwMode="auto">
        <a:xfrm>
          <a:off x="3933825" y="30489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28575"/>
    <xdr:sp macro="" textlink="">
      <xdr:nvSpPr>
        <xdr:cNvPr id="4555" name="Text Box 46">
          <a:extLst>
            <a:ext uri="{FF2B5EF4-FFF2-40B4-BE49-F238E27FC236}">
              <a16:creationId xmlns:a16="http://schemas.microsoft.com/office/drawing/2014/main" id="{F9D8E49C-0079-4945-8EE5-31729C2A92C1}"/>
            </a:ext>
          </a:extLst>
        </xdr:cNvPr>
        <xdr:cNvSpPr txBox="1">
          <a:spLocks noChangeArrowheads="1"/>
        </xdr:cNvSpPr>
      </xdr:nvSpPr>
      <xdr:spPr bwMode="auto">
        <a:xfrm>
          <a:off x="3933825" y="30489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28575"/>
    <xdr:sp macro="" textlink="">
      <xdr:nvSpPr>
        <xdr:cNvPr id="4556" name="Text Box 43">
          <a:extLst>
            <a:ext uri="{FF2B5EF4-FFF2-40B4-BE49-F238E27FC236}">
              <a16:creationId xmlns:a16="http://schemas.microsoft.com/office/drawing/2014/main" id="{25DA8ADC-5D56-4643-8ACF-90C5B4153B97}"/>
            </a:ext>
          </a:extLst>
        </xdr:cNvPr>
        <xdr:cNvSpPr txBox="1">
          <a:spLocks noChangeArrowheads="1"/>
        </xdr:cNvSpPr>
      </xdr:nvSpPr>
      <xdr:spPr bwMode="auto">
        <a:xfrm>
          <a:off x="3933825" y="30489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181</xdr:row>
      <xdr:rowOff>0</xdr:rowOff>
    </xdr:from>
    <xdr:ext cx="0" cy="171450"/>
    <xdr:sp macro="" textlink="">
      <xdr:nvSpPr>
        <xdr:cNvPr id="4557" name="Text Box 10">
          <a:extLst>
            <a:ext uri="{FF2B5EF4-FFF2-40B4-BE49-F238E27FC236}">
              <a16:creationId xmlns:a16="http://schemas.microsoft.com/office/drawing/2014/main" id="{D3DA5DE8-AB95-46C6-B251-2D2049F82565}"/>
            </a:ext>
          </a:extLst>
        </xdr:cNvPr>
        <xdr:cNvSpPr txBox="1">
          <a:spLocks noChangeArrowheads="1"/>
        </xdr:cNvSpPr>
      </xdr:nvSpPr>
      <xdr:spPr bwMode="auto">
        <a:xfrm>
          <a:off x="1057275" y="385572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181</xdr:row>
      <xdr:rowOff>0</xdr:rowOff>
    </xdr:from>
    <xdr:ext cx="0" cy="171450"/>
    <xdr:sp macro="" textlink="">
      <xdr:nvSpPr>
        <xdr:cNvPr id="4558" name="Text Box 11">
          <a:extLst>
            <a:ext uri="{FF2B5EF4-FFF2-40B4-BE49-F238E27FC236}">
              <a16:creationId xmlns:a16="http://schemas.microsoft.com/office/drawing/2014/main" id="{6742273F-BEBC-42DA-BF51-420A2C4E5E54}"/>
            </a:ext>
          </a:extLst>
        </xdr:cNvPr>
        <xdr:cNvSpPr txBox="1">
          <a:spLocks noChangeArrowheads="1"/>
        </xdr:cNvSpPr>
      </xdr:nvSpPr>
      <xdr:spPr bwMode="auto">
        <a:xfrm>
          <a:off x="1057275" y="385572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181</xdr:row>
      <xdr:rowOff>0</xdr:rowOff>
    </xdr:from>
    <xdr:ext cx="0" cy="171450"/>
    <xdr:sp macro="" textlink="">
      <xdr:nvSpPr>
        <xdr:cNvPr id="4559" name="Text Box 10">
          <a:extLst>
            <a:ext uri="{FF2B5EF4-FFF2-40B4-BE49-F238E27FC236}">
              <a16:creationId xmlns:a16="http://schemas.microsoft.com/office/drawing/2014/main" id="{A833D0E3-48C7-45B9-A4F2-9AB7C5F30E12}"/>
            </a:ext>
          </a:extLst>
        </xdr:cNvPr>
        <xdr:cNvSpPr txBox="1">
          <a:spLocks noChangeArrowheads="1"/>
        </xdr:cNvSpPr>
      </xdr:nvSpPr>
      <xdr:spPr bwMode="auto">
        <a:xfrm>
          <a:off x="1057275" y="385572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181</xdr:row>
      <xdr:rowOff>0</xdr:rowOff>
    </xdr:from>
    <xdr:ext cx="0" cy="171450"/>
    <xdr:sp macro="" textlink="">
      <xdr:nvSpPr>
        <xdr:cNvPr id="4560" name="Text Box 11">
          <a:extLst>
            <a:ext uri="{FF2B5EF4-FFF2-40B4-BE49-F238E27FC236}">
              <a16:creationId xmlns:a16="http://schemas.microsoft.com/office/drawing/2014/main" id="{04594883-AE72-41E0-BE49-21BDE33FD38E}"/>
            </a:ext>
          </a:extLst>
        </xdr:cNvPr>
        <xdr:cNvSpPr txBox="1">
          <a:spLocks noChangeArrowheads="1"/>
        </xdr:cNvSpPr>
      </xdr:nvSpPr>
      <xdr:spPr bwMode="auto">
        <a:xfrm>
          <a:off x="1057275" y="385572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181</xdr:row>
      <xdr:rowOff>0</xdr:rowOff>
    </xdr:from>
    <xdr:ext cx="0" cy="171450"/>
    <xdr:sp macro="" textlink="">
      <xdr:nvSpPr>
        <xdr:cNvPr id="4561" name="Text Box 10">
          <a:extLst>
            <a:ext uri="{FF2B5EF4-FFF2-40B4-BE49-F238E27FC236}">
              <a16:creationId xmlns:a16="http://schemas.microsoft.com/office/drawing/2014/main" id="{766A2442-374D-43A3-8DE5-0010BDB81C7A}"/>
            </a:ext>
          </a:extLst>
        </xdr:cNvPr>
        <xdr:cNvSpPr txBox="1">
          <a:spLocks noChangeArrowheads="1"/>
        </xdr:cNvSpPr>
      </xdr:nvSpPr>
      <xdr:spPr bwMode="auto">
        <a:xfrm>
          <a:off x="1057275" y="385572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181</xdr:row>
      <xdr:rowOff>0</xdr:rowOff>
    </xdr:from>
    <xdr:ext cx="0" cy="171450"/>
    <xdr:sp macro="" textlink="">
      <xdr:nvSpPr>
        <xdr:cNvPr id="4562" name="Text Box 11">
          <a:extLst>
            <a:ext uri="{FF2B5EF4-FFF2-40B4-BE49-F238E27FC236}">
              <a16:creationId xmlns:a16="http://schemas.microsoft.com/office/drawing/2014/main" id="{11A8221D-93EF-45AD-B4EC-D9E2C361740A}"/>
            </a:ext>
          </a:extLst>
        </xdr:cNvPr>
        <xdr:cNvSpPr txBox="1">
          <a:spLocks noChangeArrowheads="1"/>
        </xdr:cNvSpPr>
      </xdr:nvSpPr>
      <xdr:spPr bwMode="auto">
        <a:xfrm>
          <a:off x="1057275" y="385572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181</xdr:row>
      <xdr:rowOff>0</xdr:rowOff>
    </xdr:from>
    <xdr:ext cx="0" cy="171450"/>
    <xdr:sp macro="" textlink="">
      <xdr:nvSpPr>
        <xdr:cNvPr id="4563" name="Text Box 10">
          <a:extLst>
            <a:ext uri="{FF2B5EF4-FFF2-40B4-BE49-F238E27FC236}">
              <a16:creationId xmlns:a16="http://schemas.microsoft.com/office/drawing/2014/main" id="{71163445-B602-48CF-A0BA-82DCAA6E538C}"/>
            </a:ext>
          </a:extLst>
        </xdr:cNvPr>
        <xdr:cNvSpPr txBox="1">
          <a:spLocks noChangeArrowheads="1"/>
        </xdr:cNvSpPr>
      </xdr:nvSpPr>
      <xdr:spPr bwMode="auto">
        <a:xfrm>
          <a:off x="1057275" y="385572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181</xdr:row>
      <xdr:rowOff>0</xdr:rowOff>
    </xdr:from>
    <xdr:ext cx="0" cy="171450"/>
    <xdr:sp macro="" textlink="">
      <xdr:nvSpPr>
        <xdr:cNvPr id="4564" name="Text Box 11">
          <a:extLst>
            <a:ext uri="{FF2B5EF4-FFF2-40B4-BE49-F238E27FC236}">
              <a16:creationId xmlns:a16="http://schemas.microsoft.com/office/drawing/2014/main" id="{679D74CA-08CF-48D3-9CDD-0D40019B1B84}"/>
            </a:ext>
          </a:extLst>
        </xdr:cNvPr>
        <xdr:cNvSpPr txBox="1">
          <a:spLocks noChangeArrowheads="1"/>
        </xdr:cNvSpPr>
      </xdr:nvSpPr>
      <xdr:spPr bwMode="auto">
        <a:xfrm>
          <a:off x="1057275" y="385572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181</xdr:row>
      <xdr:rowOff>0</xdr:rowOff>
    </xdr:from>
    <xdr:ext cx="0" cy="171450"/>
    <xdr:sp macro="" textlink="">
      <xdr:nvSpPr>
        <xdr:cNvPr id="4565" name="Text Box 10">
          <a:extLst>
            <a:ext uri="{FF2B5EF4-FFF2-40B4-BE49-F238E27FC236}">
              <a16:creationId xmlns:a16="http://schemas.microsoft.com/office/drawing/2014/main" id="{90615EA9-CF2D-441F-B533-8B18A6483C5F}"/>
            </a:ext>
          </a:extLst>
        </xdr:cNvPr>
        <xdr:cNvSpPr txBox="1">
          <a:spLocks noChangeArrowheads="1"/>
        </xdr:cNvSpPr>
      </xdr:nvSpPr>
      <xdr:spPr bwMode="auto">
        <a:xfrm>
          <a:off x="1057275" y="385572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181</xdr:row>
      <xdr:rowOff>0</xdr:rowOff>
    </xdr:from>
    <xdr:ext cx="0" cy="171450"/>
    <xdr:sp macro="" textlink="">
      <xdr:nvSpPr>
        <xdr:cNvPr id="4566" name="Text Box 10">
          <a:extLst>
            <a:ext uri="{FF2B5EF4-FFF2-40B4-BE49-F238E27FC236}">
              <a16:creationId xmlns:a16="http://schemas.microsoft.com/office/drawing/2014/main" id="{6CFA06C4-A245-4A67-BFDE-B7643DF12787}"/>
            </a:ext>
          </a:extLst>
        </xdr:cNvPr>
        <xdr:cNvSpPr txBox="1">
          <a:spLocks noChangeArrowheads="1"/>
        </xdr:cNvSpPr>
      </xdr:nvSpPr>
      <xdr:spPr bwMode="auto">
        <a:xfrm>
          <a:off x="1057275" y="385572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179</xdr:row>
      <xdr:rowOff>0</xdr:rowOff>
    </xdr:from>
    <xdr:ext cx="0" cy="171450"/>
    <xdr:sp macro="" textlink="">
      <xdr:nvSpPr>
        <xdr:cNvPr id="4567" name="Text Box 10">
          <a:extLst>
            <a:ext uri="{FF2B5EF4-FFF2-40B4-BE49-F238E27FC236}">
              <a16:creationId xmlns:a16="http://schemas.microsoft.com/office/drawing/2014/main" id="{92D251CC-72BC-4608-A228-3AADA6BD1019}"/>
            </a:ext>
          </a:extLst>
        </xdr:cNvPr>
        <xdr:cNvSpPr txBox="1">
          <a:spLocks noChangeArrowheads="1"/>
        </xdr:cNvSpPr>
      </xdr:nvSpPr>
      <xdr:spPr bwMode="auto">
        <a:xfrm>
          <a:off x="1057275" y="354615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179</xdr:row>
      <xdr:rowOff>0</xdr:rowOff>
    </xdr:from>
    <xdr:ext cx="0" cy="171450"/>
    <xdr:sp macro="" textlink="">
      <xdr:nvSpPr>
        <xdr:cNvPr id="4568" name="Text Box 11">
          <a:extLst>
            <a:ext uri="{FF2B5EF4-FFF2-40B4-BE49-F238E27FC236}">
              <a16:creationId xmlns:a16="http://schemas.microsoft.com/office/drawing/2014/main" id="{E2AEF5FF-A228-4C1F-8EB4-B07CE1798048}"/>
            </a:ext>
          </a:extLst>
        </xdr:cNvPr>
        <xdr:cNvSpPr txBox="1">
          <a:spLocks noChangeArrowheads="1"/>
        </xdr:cNvSpPr>
      </xdr:nvSpPr>
      <xdr:spPr bwMode="auto">
        <a:xfrm>
          <a:off x="1057275" y="354615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179</xdr:row>
      <xdr:rowOff>0</xdr:rowOff>
    </xdr:from>
    <xdr:ext cx="0" cy="171450"/>
    <xdr:sp macro="" textlink="">
      <xdr:nvSpPr>
        <xdr:cNvPr id="4569" name="Text Box 10">
          <a:extLst>
            <a:ext uri="{FF2B5EF4-FFF2-40B4-BE49-F238E27FC236}">
              <a16:creationId xmlns:a16="http://schemas.microsoft.com/office/drawing/2014/main" id="{6CF99535-EBBC-4FB7-99B1-2E4B7DD5ACBA}"/>
            </a:ext>
          </a:extLst>
        </xdr:cNvPr>
        <xdr:cNvSpPr txBox="1">
          <a:spLocks noChangeArrowheads="1"/>
        </xdr:cNvSpPr>
      </xdr:nvSpPr>
      <xdr:spPr bwMode="auto">
        <a:xfrm>
          <a:off x="1057275" y="354615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179</xdr:row>
      <xdr:rowOff>0</xdr:rowOff>
    </xdr:from>
    <xdr:ext cx="0" cy="171450"/>
    <xdr:sp macro="" textlink="">
      <xdr:nvSpPr>
        <xdr:cNvPr id="4570" name="Text Box 11">
          <a:extLst>
            <a:ext uri="{FF2B5EF4-FFF2-40B4-BE49-F238E27FC236}">
              <a16:creationId xmlns:a16="http://schemas.microsoft.com/office/drawing/2014/main" id="{F209E367-0738-4C1A-8C21-4B09F22754D7}"/>
            </a:ext>
          </a:extLst>
        </xdr:cNvPr>
        <xdr:cNvSpPr txBox="1">
          <a:spLocks noChangeArrowheads="1"/>
        </xdr:cNvSpPr>
      </xdr:nvSpPr>
      <xdr:spPr bwMode="auto">
        <a:xfrm>
          <a:off x="1057275" y="354615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179</xdr:row>
      <xdr:rowOff>0</xdr:rowOff>
    </xdr:from>
    <xdr:ext cx="0" cy="171450"/>
    <xdr:sp macro="" textlink="">
      <xdr:nvSpPr>
        <xdr:cNvPr id="4571" name="Text Box 10">
          <a:extLst>
            <a:ext uri="{FF2B5EF4-FFF2-40B4-BE49-F238E27FC236}">
              <a16:creationId xmlns:a16="http://schemas.microsoft.com/office/drawing/2014/main" id="{BF74E35A-BA55-4E62-B1CE-F1DE07012D0C}"/>
            </a:ext>
          </a:extLst>
        </xdr:cNvPr>
        <xdr:cNvSpPr txBox="1">
          <a:spLocks noChangeArrowheads="1"/>
        </xdr:cNvSpPr>
      </xdr:nvSpPr>
      <xdr:spPr bwMode="auto">
        <a:xfrm>
          <a:off x="1057275" y="354615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179</xdr:row>
      <xdr:rowOff>0</xdr:rowOff>
    </xdr:from>
    <xdr:ext cx="0" cy="171450"/>
    <xdr:sp macro="" textlink="">
      <xdr:nvSpPr>
        <xdr:cNvPr id="4572" name="Text Box 11">
          <a:extLst>
            <a:ext uri="{FF2B5EF4-FFF2-40B4-BE49-F238E27FC236}">
              <a16:creationId xmlns:a16="http://schemas.microsoft.com/office/drawing/2014/main" id="{A347B491-F2C1-4900-968E-D5CC06BF5351}"/>
            </a:ext>
          </a:extLst>
        </xdr:cNvPr>
        <xdr:cNvSpPr txBox="1">
          <a:spLocks noChangeArrowheads="1"/>
        </xdr:cNvSpPr>
      </xdr:nvSpPr>
      <xdr:spPr bwMode="auto">
        <a:xfrm>
          <a:off x="1057275" y="354615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179</xdr:row>
      <xdr:rowOff>0</xdr:rowOff>
    </xdr:from>
    <xdr:ext cx="0" cy="171450"/>
    <xdr:sp macro="" textlink="">
      <xdr:nvSpPr>
        <xdr:cNvPr id="4573" name="Text Box 10">
          <a:extLst>
            <a:ext uri="{FF2B5EF4-FFF2-40B4-BE49-F238E27FC236}">
              <a16:creationId xmlns:a16="http://schemas.microsoft.com/office/drawing/2014/main" id="{41CE9787-7048-42F2-91DC-9C94D4B92F67}"/>
            </a:ext>
          </a:extLst>
        </xdr:cNvPr>
        <xdr:cNvSpPr txBox="1">
          <a:spLocks noChangeArrowheads="1"/>
        </xdr:cNvSpPr>
      </xdr:nvSpPr>
      <xdr:spPr bwMode="auto">
        <a:xfrm>
          <a:off x="1057275" y="354615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179</xdr:row>
      <xdr:rowOff>0</xdr:rowOff>
    </xdr:from>
    <xdr:ext cx="0" cy="171450"/>
    <xdr:sp macro="" textlink="">
      <xdr:nvSpPr>
        <xdr:cNvPr id="4574" name="Text Box 11">
          <a:extLst>
            <a:ext uri="{FF2B5EF4-FFF2-40B4-BE49-F238E27FC236}">
              <a16:creationId xmlns:a16="http://schemas.microsoft.com/office/drawing/2014/main" id="{7797C183-9831-4C7F-8ACC-6385D17D2690}"/>
            </a:ext>
          </a:extLst>
        </xdr:cNvPr>
        <xdr:cNvSpPr txBox="1">
          <a:spLocks noChangeArrowheads="1"/>
        </xdr:cNvSpPr>
      </xdr:nvSpPr>
      <xdr:spPr bwMode="auto">
        <a:xfrm>
          <a:off x="1057275" y="354615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179</xdr:row>
      <xdr:rowOff>0</xdr:rowOff>
    </xdr:from>
    <xdr:ext cx="0" cy="171450"/>
    <xdr:sp macro="" textlink="">
      <xdr:nvSpPr>
        <xdr:cNvPr id="4575" name="Text Box 10">
          <a:extLst>
            <a:ext uri="{FF2B5EF4-FFF2-40B4-BE49-F238E27FC236}">
              <a16:creationId xmlns:a16="http://schemas.microsoft.com/office/drawing/2014/main" id="{D71D678D-11CE-418A-83D9-1055DDAFD43D}"/>
            </a:ext>
          </a:extLst>
        </xdr:cNvPr>
        <xdr:cNvSpPr txBox="1">
          <a:spLocks noChangeArrowheads="1"/>
        </xdr:cNvSpPr>
      </xdr:nvSpPr>
      <xdr:spPr bwMode="auto">
        <a:xfrm>
          <a:off x="1057275" y="354615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179</xdr:row>
      <xdr:rowOff>0</xdr:rowOff>
    </xdr:from>
    <xdr:ext cx="0" cy="171450"/>
    <xdr:sp macro="" textlink="">
      <xdr:nvSpPr>
        <xdr:cNvPr id="4576" name="Text Box 11">
          <a:extLst>
            <a:ext uri="{FF2B5EF4-FFF2-40B4-BE49-F238E27FC236}">
              <a16:creationId xmlns:a16="http://schemas.microsoft.com/office/drawing/2014/main" id="{F1283155-2488-4BB1-802B-C9A1C2F92C47}"/>
            </a:ext>
          </a:extLst>
        </xdr:cNvPr>
        <xdr:cNvSpPr txBox="1">
          <a:spLocks noChangeArrowheads="1"/>
        </xdr:cNvSpPr>
      </xdr:nvSpPr>
      <xdr:spPr bwMode="auto">
        <a:xfrm>
          <a:off x="1057275" y="354615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179</xdr:row>
      <xdr:rowOff>0</xdr:rowOff>
    </xdr:from>
    <xdr:ext cx="0" cy="171450"/>
    <xdr:sp macro="" textlink="">
      <xdr:nvSpPr>
        <xdr:cNvPr id="4577" name="Text Box 10">
          <a:extLst>
            <a:ext uri="{FF2B5EF4-FFF2-40B4-BE49-F238E27FC236}">
              <a16:creationId xmlns:a16="http://schemas.microsoft.com/office/drawing/2014/main" id="{8B1EA9C7-D83E-4CF1-88E7-D76C189454C2}"/>
            </a:ext>
          </a:extLst>
        </xdr:cNvPr>
        <xdr:cNvSpPr txBox="1">
          <a:spLocks noChangeArrowheads="1"/>
        </xdr:cNvSpPr>
      </xdr:nvSpPr>
      <xdr:spPr bwMode="auto">
        <a:xfrm>
          <a:off x="1057275" y="354615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179</xdr:row>
      <xdr:rowOff>0</xdr:rowOff>
    </xdr:from>
    <xdr:ext cx="0" cy="171450"/>
    <xdr:sp macro="" textlink="">
      <xdr:nvSpPr>
        <xdr:cNvPr id="4578" name="Text Box 11">
          <a:extLst>
            <a:ext uri="{FF2B5EF4-FFF2-40B4-BE49-F238E27FC236}">
              <a16:creationId xmlns:a16="http://schemas.microsoft.com/office/drawing/2014/main" id="{0C572047-2C7D-4882-AF29-E664A85273FB}"/>
            </a:ext>
          </a:extLst>
        </xdr:cNvPr>
        <xdr:cNvSpPr txBox="1">
          <a:spLocks noChangeArrowheads="1"/>
        </xdr:cNvSpPr>
      </xdr:nvSpPr>
      <xdr:spPr bwMode="auto">
        <a:xfrm>
          <a:off x="1057275" y="354615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179</xdr:row>
      <xdr:rowOff>0</xdr:rowOff>
    </xdr:from>
    <xdr:ext cx="0" cy="171450"/>
    <xdr:sp macro="" textlink="">
      <xdr:nvSpPr>
        <xdr:cNvPr id="4579" name="Text Box 10">
          <a:extLst>
            <a:ext uri="{FF2B5EF4-FFF2-40B4-BE49-F238E27FC236}">
              <a16:creationId xmlns:a16="http://schemas.microsoft.com/office/drawing/2014/main" id="{06DEDB19-DC1C-4F87-92DD-22FDD01B5FEB}"/>
            </a:ext>
          </a:extLst>
        </xdr:cNvPr>
        <xdr:cNvSpPr txBox="1">
          <a:spLocks noChangeArrowheads="1"/>
        </xdr:cNvSpPr>
      </xdr:nvSpPr>
      <xdr:spPr bwMode="auto">
        <a:xfrm>
          <a:off x="1057275" y="354615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179</xdr:row>
      <xdr:rowOff>0</xdr:rowOff>
    </xdr:from>
    <xdr:ext cx="0" cy="171450"/>
    <xdr:sp macro="" textlink="">
      <xdr:nvSpPr>
        <xdr:cNvPr id="4580" name="Text Box 11">
          <a:extLst>
            <a:ext uri="{FF2B5EF4-FFF2-40B4-BE49-F238E27FC236}">
              <a16:creationId xmlns:a16="http://schemas.microsoft.com/office/drawing/2014/main" id="{3C6ED82B-D561-4318-8968-97A480671453}"/>
            </a:ext>
          </a:extLst>
        </xdr:cNvPr>
        <xdr:cNvSpPr txBox="1">
          <a:spLocks noChangeArrowheads="1"/>
        </xdr:cNvSpPr>
      </xdr:nvSpPr>
      <xdr:spPr bwMode="auto">
        <a:xfrm>
          <a:off x="1057275" y="354615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179</xdr:row>
      <xdr:rowOff>0</xdr:rowOff>
    </xdr:from>
    <xdr:ext cx="0" cy="171450"/>
    <xdr:sp macro="" textlink="">
      <xdr:nvSpPr>
        <xdr:cNvPr id="4581" name="Text Box 10">
          <a:extLst>
            <a:ext uri="{FF2B5EF4-FFF2-40B4-BE49-F238E27FC236}">
              <a16:creationId xmlns:a16="http://schemas.microsoft.com/office/drawing/2014/main" id="{47269D31-ABA2-4603-8390-10D8A4B1CCC6}"/>
            </a:ext>
          </a:extLst>
        </xdr:cNvPr>
        <xdr:cNvSpPr txBox="1">
          <a:spLocks noChangeArrowheads="1"/>
        </xdr:cNvSpPr>
      </xdr:nvSpPr>
      <xdr:spPr bwMode="auto">
        <a:xfrm>
          <a:off x="1057275" y="354615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179</xdr:row>
      <xdr:rowOff>0</xdr:rowOff>
    </xdr:from>
    <xdr:ext cx="0" cy="171450"/>
    <xdr:sp macro="" textlink="">
      <xdr:nvSpPr>
        <xdr:cNvPr id="4582" name="Text Box 11">
          <a:extLst>
            <a:ext uri="{FF2B5EF4-FFF2-40B4-BE49-F238E27FC236}">
              <a16:creationId xmlns:a16="http://schemas.microsoft.com/office/drawing/2014/main" id="{22FD59AE-51D1-46C3-9770-401ED46F62BF}"/>
            </a:ext>
          </a:extLst>
        </xdr:cNvPr>
        <xdr:cNvSpPr txBox="1">
          <a:spLocks noChangeArrowheads="1"/>
        </xdr:cNvSpPr>
      </xdr:nvSpPr>
      <xdr:spPr bwMode="auto">
        <a:xfrm>
          <a:off x="1057275" y="354615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179</xdr:row>
      <xdr:rowOff>0</xdr:rowOff>
    </xdr:from>
    <xdr:ext cx="0" cy="171450"/>
    <xdr:sp macro="" textlink="">
      <xdr:nvSpPr>
        <xdr:cNvPr id="4583" name="Text Box 10">
          <a:extLst>
            <a:ext uri="{FF2B5EF4-FFF2-40B4-BE49-F238E27FC236}">
              <a16:creationId xmlns:a16="http://schemas.microsoft.com/office/drawing/2014/main" id="{ACBC5E5B-CFD2-47AB-ADA6-28BEC85E0E3C}"/>
            </a:ext>
          </a:extLst>
        </xdr:cNvPr>
        <xdr:cNvSpPr txBox="1">
          <a:spLocks noChangeArrowheads="1"/>
        </xdr:cNvSpPr>
      </xdr:nvSpPr>
      <xdr:spPr bwMode="auto">
        <a:xfrm>
          <a:off x="1057275" y="354615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185</xdr:row>
      <xdr:rowOff>0</xdr:rowOff>
    </xdr:from>
    <xdr:ext cx="0" cy="171450"/>
    <xdr:sp macro="" textlink="">
      <xdr:nvSpPr>
        <xdr:cNvPr id="4584" name="Text Box 10">
          <a:extLst>
            <a:ext uri="{FF2B5EF4-FFF2-40B4-BE49-F238E27FC236}">
              <a16:creationId xmlns:a16="http://schemas.microsoft.com/office/drawing/2014/main" id="{DB65291A-24BC-469F-84B9-3158C1B59051}"/>
            </a:ext>
          </a:extLst>
        </xdr:cNvPr>
        <xdr:cNvSpPr txBox="1">
          <a:spLocks noChangeArrowheads="1"/>
        </xdr:cNvSpPr>
      </xdr:nvSpPr>
      <xdr:spPr bwMode="auto">
        <a:xfrm>
          <a:off x="1057275" y="394525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185</xdr:row>
      <xdr:rowOff>0</xdr:rowOff>
    </xdr:from>
    <xdr:ext cx="0" cy="171450"/>
    <xdr:sp macro="" textlink="">
      <xdr:nvSpPr>
        <xdr:cNvPr id="4585" name="Text Box 11">
          <a:extLst>
            <a:ext uri="{FF2B5EF4-FFF2-40B4-BE49-F238E27FC236}">
              <a16:creationId xmlns:a16="http://schemas.microsoft.com/office/drawing/2014/main" id="{F092C201-C77A-4142-9F5D-5EF5CF5A9AF8}"/>
            </a:ext>
          </a:extLst>
        </xdr:cNvPr>
        <xdr:cNvSpPr txBox="1">
          <a:spLocks noChangeArrowheads="1"/>
        </xdr:cNvSpPr>
      </xdr:nvSpPr>
      <xdr:spPr bwMode="auto">
        <a:xfrm>
          <a:off x="1057275" y="394525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185</xdr:row>
      <xdr:rowOff>0</xdr:rowOff>
    </xdr:from>
    <xdr:ext cx="0" cy="171450"/>
    <xdr:sp macro="" textlink="">
      <xdr:nvSpPr>
        <xdr:cNvPr id="4586" name="Text Box 10">
          <a:extLst>
            <a:ext uri="{FF2B5EF4-FFF2-40B4-BE49-F238E27FC236}">
              <a16:creationId xmlns:a16="http://schemas.microsoft.com/office/drawing/2014/main" id="{354687BC-7409-4387-8003-2B688CF35738}"/>
            </a:ext>
          </a:extLst>
        </xdr:cNvPr>
        <xdr:cNvSpPr txBox="1">
          <a:spLocks noChangeArrowheads="1"/>
        </xdr:cNvSpPr>
      </xdr:nvSpPr>
      <xdr:spPr bwMode="auto">
        <a:xfrm>
          <a:off x="1057275" y="394525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185</xdr:row>
      <xdr:rowOff>0</xdr:rowOff>
    </xdr:from>
    <xdr:ext cx="0" cy="171450"/>
    <xdr:sp macro="" textlink="">
      <xdr:nvSpPr>
        <xdr:cNvPr id="4587" name="Text Box 11">
          <a:extLst>
            <a:ext uri="{FF2B5EF4-FFF2-40B4-BE49-F238E27FC236}">
              <a16:creationId xmlns:a16="http://schemas.microsoft.com/office/drawing/2014/main" id="{A03D4F5A-F57D-4F54-BEB5-D82CF45829E3}"/>
            </a:ext>
          </a:extLst>
        </xdr:cNvPr>
        <xdr:cNvSpPr txBox="1">
          <a:spLocks noChangeArrowheads="1"/>
        </xdr:cNvSpPr>
      </xdr:nvSpPr>
      <xdr:spPr bwMode="auto">
        <a:xfrm>
          <a:off x="1057275" y="394525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185</xdr:row>
      <xdr:rowOff>0</xdr:rowOff>
    </xdr:from>
    <xdr:ext cx="0" cy="171450"/>
    <xdr:sp macro="" textlink="">
      <xdr:nvSpPr>
        <xdr:cNvPr id="4588" name="Text Box 10">
          <a:extLst>
            <a:ext uri="{FF2B5EF4-FFF2-40B4-BE49-F238E27FC236}">
              <a16:creationId xmlns:a16="http://schemas.microsoft.com/office/drawing/2014/main" id="{5FFBF4BA-55AE-42A0-86AE-015D43D61A06}"/>
            </a:ext>
          </a:extLst>
        </xdr:cNvPr>
        <xdr:cNvSpPr txBox="1">
          <a:spLocks noChangeArrowheads="1"/>
        </xdr:cNvSpPr>
      </xdr:nvSpPr>
      <xdr:spPr bwMode="auto">
        <a:xfrm>
          <a:off x="1057275" y="394525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185</xdr:row>
      <xdr:rowOff>0</xdr:rowOff>
    </xdr:from>
    <xdr:ext cx="0" cy="171450"/>
    <xdr:sp macro="" textlink="">
      <xdr:nvSpPr>
        <xdr:cNvPr id="4589" name="Text Box 11">
          <a:extLst>
            <a:ext uri="{FF2B5EF4-FFF2-40B4-BE49-F238E27FC236}">
              <a16:creationId xmlns:a16="http://schemas.microsoft.com/office/drawing/2014/main" id="{7B4E5602-0432-4950-A4A5-D737F4616541}"/>
            </a:ext>
          </a:extLst>
        </xdr:cNvPr>
        <xdr:cNvSpPr txBox="1">
          <a:spLocks noChangeArrowheads="1"/>
        </xdr:cNvSpPr>
      </xdr:nvSpPr>
      <xdr:spPr bwMode="auto">
        <a:xfrm>
          <a:off x="1057275" y="394525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185</xdr:row>
      <xdr:rowOff>0</xdr:rowOff>
    </xdr:from>
    <xdr:ext cx="0" cy="171450"/>
    <xdr:sp macro="" textlink="">
      <xdr:nvSpPr>
        <xdr:cNvPr id="4590" name="Text Box 10">
          <a:extLst>
            <a:ext uri="{FF2B5EF4-FFF2-40B4-BE49-F238E27FC236}">
              <a16:creationId xmlns:a16="http://schemas.microsoft.com/office/drawing/2014/main" id="{FCA08008-614D-431A-A91C-44D1EFC555DC}"/>
            </a:ext>
          </a:extLst>
        </xdr:cNvPr>
        <xdr:cNvSpPr txBox="1">
          <a:spLocks noChangeArrowheads="1"/>
        </xdr:cNvSpPr>
      </xdr:nvSpPr>
      <xdr:spPr bwMode="auto">
        <a:xfrm>
          <a:off x="1057275" y="394525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185</xdr:row>
      <xdr:rowOff>0</xdr:rowOff>
    </xdr:from>
    <xdr:ext cx="0" cy="171450"/>
    <xdr:sp macro="" textlink="">
      <xdr:nvSpPr>
        <xdr:cNvPr id="4591" name="Text Box 11">
          <a:extLst>
            <a:ext uri="{FF2B5EF4-FFF2-40B4-BE49-F238E27FC236}">
              <a16:creationId xmlns:a16="http://schemas.microsoft.com/office/drawing/2014/main" id="{5CBBB7DB-35E4-44BC-9DFF-B3CC3D12565E}"/>
            </a:ext>
          </a:extLst>
        </xdr:cNvPr>
        <xdr:cNvSpPr txBox="1">
          <a:spLocks noChangeArrowheads="1"/>
        </xdr:cNvSpPr>
      </xdr:nvSpPr>
      <xdr:spPr bwMode="auto">
        <a:xfrm>
          <a:off x="1057275" y="394525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185</xdr:row>
      <xdr:rowOff>0</xdr:rowOff>
    </xdr:from>
    <xdr:ext cx="0" cy="171450"/>
    <xdr:sp macro="" textlink="">
      <xdr:nvSpPr>
        <xdr:cNvPr id="4592" name="Text Box 10">
          <a:extLst>
            <a:ext uri="{FF2B5EF4-FFF2-40B4-BE49-F238E27FC236}">
              <a16:creationId xmlns:a16="http://schemas.microsoft.com/office/drawing/2014/main" id="{304D8DBF-AC27-4981-B8D8-5CE5E1256388}"/>
            </a:ext>
          </a:extLst>
        </xdr:cNvPr>
        <xdr:cNvSpPr txBox="1">
          <a:spLocks noChangeArrowheads="1"/>
        </xdr:cNvSpPr>
      </xdr:nvSpPr>
      <xdr:spPr bwMode="auto">
        <a:xfrm>
          <a:off x="1057275" y="394525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185</xdr:row>
      <xdr:rowOff>0</xdr:rowOff>
    </xdr:from>
    <xdr:ext cx="0" cy="171450"/>
    <xdr:sp macro="" textlink="">
      <xdr:nvSpPr>
        <xdr:cNvPr id="4593" name="Text Box 10">
          <a:extLst>
            <a:ext uri="{FF2B5EF4-FFF2-40B4-BE49-F238E27FC236}">
              <a16:creationId xmlns:a16="http://schemas.microsoft.com/office/drawing/2014/main" id="{04B8E865-64CE-4EF1-8CEC-61A557DF9B21}"/>
            </a:ext>
          </a:extLst>
        </xdr:cNvPr>
        <xdr:cNvSpPr txBox="1">
          <a:spLocks noChangeArrowheads="1"/>
        </xdr:cNvSpPr>
      </xdr:nvSpPr>
      <xdr:spPr bwMode="auto">
        <a:xfrm>
          <a:off x="1057275" y="394525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180</xdr:row>
      <xdr:rowOff>0</xdr:rowOff>
    </xdr:from>
    <xdr:ext cx="0" cy="171450"/>
    <xdr:sp macro="" textlink="">
      <xdr:nvSpPr>
        <xdr:cNvPr id="4594" name="Text Box 10">
          <a:extLst>
            <a:ext uri="{FF2B5EF4-FFF2-40B4-BE49-F238E27FC236}">
              <a16:creationId xmlns:a16="http://schemas.microsoft.com/office/drawing/2014/main" id="{9CB13983-A02C-4E69-B700-C2D18E75EA38}"/>
            </a:ext>
          </a:extLst>
        </xdr:cNvPr>
        <xdr:cNvSpPr txBox="1">
          <a:spLocks noChangeArrowheads="1"/>
        </xdr:cNvSpPr>
      </xdr:nvSpPr>
      <xdr:spPr bwMode="auto">
        <a:xfrm>
          <a:off x="1057275" y="372237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180</xdr:row>
      <xdr:rowOff>0</xdr:rowOff>
    </xdr:from>
    <xdr:ext cx="0" cy="171450"/>
    <xdr:sp macro="" textlink="">
      <xdr:nvSpPr>
        <xdr:cNvPr id="4595" name="Text Box 11">
          <a:extLst>
            <a:ext uri="{FF2B5EF4-FFF2-40B4-BE49-F238E27FC236}">
              <a16:creationId xmlns:a16="http://schemas.microsoft.com/office/drawing/2014/main" id="{1C977DFA-D6F6-4EAE-A520-0E8678102E21}"/>
            </a:ext>
          </a:extLst>
        </xdr:cNvPr>
        <xdr:cNvSpPr txBox="1">
          <a:spLocks noChangeArrowheads="1"/>
        </xdr:cNvSpPr>
      </xdr:nvSpPr>
      <xdr:spPr bwMode="auto">
        <a:xfrm>
          <a:off x="1057275" y="372237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180</xdr:row>
      <xdr:rowOff>0</xdr:rowOff>
    </xdr:from>
    <xdr:ext cx="0" cy="171450"/>
    <xdr:sp macro="" textlink="">
      <xdr:nvSpPr>
        <xdr:cNvPr id="4596" name="Text Box 10">
          <a:extLst>
            <a:ext uri="{FF2B5EF4-FFF2-40B4-BE49-F238E27FC236}">
              <a16:creationId xmlns:a16="http://schemas.microsoft.com/office/drawing/2014/main" id="{DAAB8171-DC9A-42EE-8ADB-B1A5DF898778}"/>
            </a:ext>
          </a:extLst>
        </xdr:cNvPr>
        <xdr:cNvSpPr txBox="1">
          <a:spLocks noChangeArrowheads="1"/>
        </xdr:cNvSpPr>
      </xdr:nvSpPr>
      <xdr:spPr bwMode="auto">
        <a:xfrm>
          <a:off x="1057275" y="372237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180</xdr:row>
      <xdr:rowOff>0</xdr:rowOff>
    </xdr:from>
    <xdr:ext cx="0" cy="171450"/>
    <xdr:sp macro="" textlink="">
      <xdr:nvSpPr>
        <xdr:cNvPr id="4597" name="Text Box 11">
          <a:extLst>
            <a:ext uri="{FF2B5EF4-FFF2-40B4-BE49-F238E27FC236}">
              <a16:creationId xmlns:a16="http://schemas.microsoft.com/office/drawing/2014/main" id="{722B2878-B2FB-419E-BC48-6269F52D205C}"/>
            </a:ext>
          </a:extLst>
        </xdr:cNvPr>
        <xdr:cNvSpPr txBox="1">
          <a:spLocks noChangeArrowheads="1"/>
        </xdr:cNvSpPr>
      </xdr:nvSpPr>
      <xdr:spPr bwMode="auto">
        <a:xfrm>
          <a:off x="1057275" y="372237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180</xdr:row>
      <xdr:rowOff>0</xdr:rowOff>
    </xdr:from>
    <xdr:ext cx="0" cy="171450"/>
    <xdr:sp macro="" textlink="">
      <xdr:nvSpPr>
        <xdr:cNvPr id="4598" name="Text Box 10">
          <a:extLst>
            <a:ext uri="{FF2B5EF4-FFF2-40B4-BE49-F238E27FC236}">
              <a16:creationId xmlns:a16="http://schemas.microsoft.com/office/drawing/2014/main" id="{A201229C-DF63-42F6-A5EB-FEA6EE649B2D}"/>
            </a:ext>
          </a:extLst>
        </xdr:cNvPr>
        <xdr:cNvSpPr txBox="1">
          <a:spLocks noChangeArrowheads="1"/>
        </xdr:cNvSpPr>
      </xdr:nvSpPr>
      <xdr:spPr bwMode="auto">
        <a:xfrm>
          <a:off x="1057275" y="372237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180</xdr:row>
      <xdr:rowOff>0</xdr:rowOff>
    </xdr:from>
    <xdr:ext cx="0" cy="171450"/>
    <xdr:sp macro="" textlink="">
      <xdr:nvSpPr>
        <xdr:cNvPr id="4599" name="Text Box 11">
          <a:extLst>
            <a:ext uri="{FF2B5EF4-FFF2-40B4-BE49-F238E27FC236}">
              <a16:creationId xmlns:a16="http://schemas.microsoft.com/office/drawing/2014/main" id="{5E17F23D-7BEF-4CA4-9D10-093B8E07D476}"/>
            </a:ext>
          </a:extLst>
        </xdr:cNvPr>
        <xdr:cNvSpPr txBox="1">
          <a:spLocks noChangeArrowheads="1"/>
        </xdr:cNvSpPr>
      </xdr:nvSpPr>
      <xdr:spPr bwMode="auto">
        <a:xfrm>
          <a:off x="1057275" y="372237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180</xdr:row>
      <xdr:rowOff>0</xdr:rowOff>
    </xdr:from>
    <xdr:ext cx="0" cy="171450"/>
    <xdr:sp macro="" textlink="">
      <xdr:nvSpPr>
        <xdr:cNvPr id="4600" name="Text Box 10">
          <a:extLst>
            <a:ext uri="{FF2B5EF4-FFF2-40B4-BE49-F238E27FC236}">
              <a16:creationId xmlns:a16="http://schemas.microsoft.com/office/drawing/2014/main" id="{86E9C2E4-E8FA-41D3-906D-19FECCA573B8}"/>
            </a:ext>
          </a:extLst>
        </xdr:cNvPr>
        <xdr:cNvSpPr txBox="1">
          <a:spLocks noChangeArrowheads="1"/>
        </xdr:cNvSpPr>
      </xdr:nvSpPr>
      <xdr:spPr bwMode="auto">
        <a:xfrm>
          <a:off x="1057275" y="372237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180</xdr:row>
      <xdr:rowOff>0</xdr:rowOff>
    </xdr:from>
    <xdr:ext cx="0" cy="171450"/>
    <xdr:sp macro="" textlink="">
      <xdr:nvSpPr>
        <xdr:cNvPr id="4601" name="Text Box 11">
          <a:extLst>
            <a:ext uri="{FF2B5EF4-FFF2-40B4-BE49-F238E27FC236}">
              <a16:creationId xmlns:a16="http://schemas.microsoft.com/office/drawing/2014/main" id="{19F4B213-D42E-49A5-A0C9-920BA55B0B62}"/>
            </a:ext>
          </a:extLst>
        </xdr:cNvPr>
        <xdr:cNvSpPr txBox="1">
          <a:spLocks noChangeArrowheads="1"/>
        </xdr:cNvSpPr>
      </xdr:nvSpPr>
      <xdr:spPr bwMode="auto">
        <a:xfrm>
          <a:off x="1057275" y="372237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180</xdr:row>
      <xdr:rowOff>0</xdr:rowOff>
    </xdr:from>
    <xdr:ext cx="0" cy="171450"/>
    <xdr:sp macro="" textlink="">
      <xdr:nvSpPr>
        <xdr:cNvPr id="4602" name="Text Box 10">
          <a:extLst>
            <a:ext uri="{FF2B5EF4-FFF2-40B4-BE49-F238E27FC236}">
              <a16:creationId xmlns:a16="http://schemas.microsoft.com/office/drawing/2014/main" id="{2BDE7E91-C674-4CA1-A6DC-A4079A98CFB1}"/>
            </a:ext>
          </a:extLst>
        </xdr:cNvPr>
        <xdr:cNvSpPr txBox="1">
          <a:spLocks noChangeArrowheads="1"/>
        </xdr:cNvSpPr>
      </xdr:nvSpPr>
      <xdr:spPr bwMode="auto">
        <a:xfrm>
          <a:off x="1057275" y="372237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180</xdr:row>
      <xdr:rowOff>0</xdr:rowOff>
    </xdr:from>
    <xdr:ext cx="0" cy="171450"/>
    <xdr:sp macro="" textlink="">
      <xdr:nvSpPr>
        <xdr:cNvPr id="4603" name="Text Box 10">
          <a:extLst>
            <a:ext uri="{FF2B5EF4-FFF2-40B4-BE49-F238E27FC236}">
              <a16:creationId xmlns:a16="http://schemas.microsoft.com/office/drawing/2014/main" id="{A6516409-E170-4068-81B1-49274725BF04}"/>
            </a:ext>
          </a:extLst>
        </xdr:cNvPr>
        <xdr:cNvSpPr txBox="1">
          <a:spLocks noChangeArrowheads="1"/>
        </xdr:cNvSpPr>
      </xdr:nvSpPr>
      <xdr:spPr bwMode="auto">
        <a:xfrm>
          <a:off x="1057275" y="372237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147</xdr:row>
      <xdr:rowOff>0</xdr:rowOff>
    </xdr:from>
    <xdr:ext cx="0" cy="171450"/>
    <xdr:sp macro="" textlink="">
      <xdr:nvSpPr>
        <xdr:cNvPr id="4604" name="Text Box 10">
          <a:extLst>
            <a:ext uri="{FF2B5EF4-FFF2-40B4-BE49-F238E27FC236}">
              <a16:creationId xmlns:a16="http://schemas.microsoft.com/office/drawing/2014/main" id="{5BDECBCC-657E-41A8-AA85-C5B7A2280DFC}"/>
            </a:ext>
          </a:extLst>
        </xdr:cNvPr>
        <xdr:cNvSpPr txBox="1">
          <a:spLocks noChangeArrowheads="1"/>
        </xdr:cNvSpPr>
      </xdr:nvSpPr>
      <xdr:spPr bwMode="auto">
        <a:xfrm>
          <a:off x="1057275" y="324135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147</xdr:row>
      <xdr:rowOff>0</xdr:rowOff>
    </xdr:from>
    <xdr:ext cx="0" cy="171450"/>
    <xdr:sp macro="" textlink="">
      <xdr:nvSpPr>
        <xdr:cNvPr id="4605" name="Text Box 11">
          <a:extLst>
            <a:ext uri="{FF2B5EF4-FFF2-40B4-BE49-F238E27FC236}">
              <a16:creationId xmlns:a16="http://schemas.microsoft.com/office/drawing/2014/main" id="{E3E5CF64-BAEC-4B27-8F5C-28C7FF413A37}"/>
            </a:ext>
          </a:extLst>
        </xdr:cNvPr>
        <xdr:cNvSpPr txBox="1">
          <a:spLocks noChangeArrowheads="1"/>
        </xdr:cNvSpPr>
      </xdr:nvSpPr>
      <xdr:spPr bwMode="auto">
        <a:xfrm>
          <a:off x="1057275" y="324135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147</xdr:row>
      <xdr:rowOff>0</xdr:rowOff>
    </xdr:from>
    <xdr:ext cx="0" cy="171450"/>
    <xdr:sp macro="" textlink="">
      <xdr:nvSpPr>
        <xdr:cNvPr id="4606" name="Text Box 10">
          <a:extLst>
            <a:ext uri="{FF2B5EF4-FFF2-40B4-BE49-F238E27FC236}">
              <a16:creationId xmlns:a16="http://schemas.microsoft.com/office/drawing/2014/main" id="{6DF4A70F-863C-4482-89EB-61D87A927717}"/>
            </a:ext>
          </a:extLst>
        </xdr:cNvPr>
        <xdr:cNvSpPr txBox="1">
          <a:spLocks noChangeArrowheads="1"/>
        </xdr:cNvSpPr>
      </xdr:nvSpPr>
      <xdr:spPr bwMode="auto">
        <a:xfrm>
          <a:off x="1057275" y="324135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147</xdr:row>
      <xdr:rowOff>0</xdr:rowOff>
    </xdr:from>
    <xdr:ext cx="0" cy="171450"/>
    <xdr:sp macro="" textlink="">
      <xdr:nvSpPr>
        <xdr:cNvPr id="4607" name="Text Box 11">
          <a:extLst>
            <a:ext uri="{FF2B5EF4-FFF2-40B4-BE49-F238E27FC236}">
              <a16:creationId xmlns:a16="http://schemas.microsoft.com/office/drawing/2014/main" id="{8903C27E-2570-40F5-887A-E00FD74651C9}"/>
            </a:ext>
          </a:extLst>
        </xdr:cNvPr>
        <xdr:cNvSpPr txBox="1">
          <a:spLocks noChangeArrowheads="1"/>
        </xdr:cNvSpPr>
      </xdr:nvSpPr>
      <xdr:spPr bwMode="auto">
        <a:xfrm>
          <a:off x="1057275" y="324135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147</xdr:row>
      <xdr:rowOff>0</xdr:rowOff>
    </xdr:from>
    <xdr:ext cx="0" cy="171450"/>
    <xdr:sp macro="" textlink="">
      <xdr:nvSpPr>
        <xdr:cNvPr id="4608" name="Text Box 10">
          <a:extLst>
            <a:ext uri="{FF2B5EF4-FFF2-40B4-BE49-F238E27FC236}">
              <a16:creationId xmlns:a16="http://schemas.microsoft.com/office/drawing/2014/main" id="{05660E62-FD2D-4118-B57C-F2EC8B29508E}"/>
            </a:ext>
          </a:extLst>
        </xdr:cNvPr>
        <xdr:cNvSpPr txBox="1">
          <a:spLocks noChangeArrowheads="1"/>
        </xdr:cNvSpPr>
      </xdr:nvSpPr>
      <xdr:spPr bwMode="auto">
        <a:xfrm>
          <a:off x="1057275" y="324135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147</xdr:row>
      <xdr:rowOff>0</xdr:rowOff>
    </xdr:from>
    <xdr:ext cx="0" cy="171450"/>
    <xdr:sp macro="" textlink="">
      <xdr:nvSpPr>
        <xdr:cNvPr id="4609" name="Text Box 11">
          <a:extLst>
            <a:ext uri="{FF2B5EF4-FFF2-40B4-BE49-F238E27FC236}">
              <a16:creationId xmlns:a16="http://schemas.microsoft.com/office/drawing/2014/main" id="{4A16DBCA-3B67-4E13-9F8D-094C0032164D}"/>
            </a:ext>
          </a:extLst>
        </xdr:cNvPr>
        <xdr:cNvSpPr txBox="1">
          <a:spLocks noChangeArrowheads="1"/>
        </xdr:cNvSpPr>
      </xdr:nvSpPr>
      <xdr:spPr bwMode="auto">
        <a:xfrm>
          <a:off x="1057275" y="324135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147</xdr:row>
      <xdr:rowOff>0</xdr:rowOff>
    </xdr:from>
    <xdr:ext cx="0" cy="171450"/>
    <xdr:sp macro="" textlink="">
      <xdr:nvSpPr>
        <xdr:cNvPr id="4610" name="Text Box 10">
          <a:extLst>
            <a:ext uri="{FF2B5EF4-FFF2-40B4-BE49-F238E27FC236}">
              <a16:creationId xmlns:a16="http://schemas.microsoft.com/office/drawing/2014/main" id="{8B17BBDF-FAD0-4365-9E4B-3DE53C6B10FA}"/>
            </a:ext>
          </a:extLst>
        </xdr:cNvPr>
        <xdr:cNvSpPr txBox="1">
          <a:spLocks noChangeArrowheads="1"/>
        </xdr:cNvSpPr>
      </xdr:nvSpPr>
      <xdr:spPr bwMode="auto">
        <a:xfrm>
          <a:off x="1057275" y="324135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147</xdr:row>
      <xdr:rowOff>0</xdr:rowOff>
    </xdr:from>
    <xdr:ext cx="0" cy="171450"/>
    <xdr:sp macro="" textlink="">
      <xdr:nvSpPr>
        <xdr:cNvPr id="4611" name="Text Box 11">
          <a:extLst>
            <a:ext uri="{FF2B5EF4-FFF2-40B4-BE49-F238E27FC236}">
              <a16:creationId xmlns:a16="http://schemas.microsoft.com/office/drawing/2014/main" id="{55DF7120-DF4D-41E3-892D-C664990B8D32}"/>
            </a:ext>
          </a:extLst>
        </xdr:cNvPr>
        <xdr:cNvSpPr txBox="1">
          <a:spLocks noChangeArrowheads="1"/>
        </xdr:cNvSpPr>
      </xdr:nvSpPr>
      <xdr:spPr bwMode="auto">
        <a:xfrm>
          <a:off x="1057275" y="324135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147</xdr:row>
      <xdr:rowOff>0</xdr:rowOff>
    </xdr:from>
    <xdr:ext cx="0" cy="171450"/>
    <xdr:sp macro="" textlink="">
      <xdr:nvSpPr>
        <xdr:cNvPr id="4612" name="Text Box 10">
          <a:extLst>
            <a:ext uri="{FF2B5EF4-FFF2-40B4-BE49-F238E27FC236}">
              <a16:creationId xmlns:a16="http://schemas.microsoft.com/office/drawing/2014/main" id="{9A01490F-D2E8-447F-95D6-7B0F457CD55B}"/>
            </a:ext>
          </a:extLst>
        </xdr:cNvPr>
        <xdr:cNvSpPr txBox="1">
          <a:spLocks noChangeArrowheads="1"/>
        </xdr:cNvSpPr>
      </xdr:nvSpPr>
      <xdr:spPr bwMode="auto">
        <a:xfrm>
          <a:off x="1057275" y="324135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147</xdr:row>
      <xdr:rowOff>0</xdr:rowOff>
    </xdr:from>
    <xdr:ext cx="0" cy="171450"/>
    <xdr:sp macro="" textlink="">
      <xdr:nvSpPr>
        <xdr:cNvPr id="4613" name="Text Box 10">
          <a:extLst>
            <a:ext uri="{FF2B5EF4-FFF2-40B4-BE49-F238E27FC236}">
              <a16:creationId xmlns:a16="http://schemas.microsoft.com/office/drawing/2014/main" id="{874B641D-E796-4059-80A6-85079C831067}"/>
            </a:ext>
          </a:extLst>
        </xdr:cNvPr>
        <xdr:cNvSpPr txBox="1">
          <a:spLocks noChangeArrowheads="1"/>
        </xdr:cNvSpPr>
      </xdr:nvSpPr>
      <xdr:spPr bwMode="auto">
        <a:xfrm>
          <a:off x="1057275" y="324135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179</xdr:row>
      <xdr:rowOff>0</xdr:rowOff>
    </xdr:from>
    <xdr:ext cx="0" cy="171450"/>
    <xdr:sp macro="" textlink="">
      <xdr:nvSpPr>
        <xdr:cNvPr id="4614" name="Text Box 10">
          <a:extLst>
            <a:ext uri="{FF2B5EF4-FFF2-40B4-BE49-F238E27FC236}">
              <a16:creationId xmlns:a16="http://schemas.microsoft.com/office/drawing/2014/main" id="{D9802717-7B46-43C5-9243-5477019558C8}"/>
            </a:ext>
          </a:extLst>
        </xdr:cNvPr>
        <xdr:cNvSpPr txBox="1">
          <a:spLocks noChangeArrowheads="1"/>
        </xdr:cNvSpPr>
      </xdr:nvSpPr>
      <xdr:spPr bwMode="auto">
        <a:xfrm>
          <a:off x="1057275" y="343757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179</xdr:row>
      <xdr:rowOff>0</xdr:rowOff>
    </xdr:from>
    <xdr:ext cx="0" cy="171450"/>
    <xdr:sp macro="" textlink="">
      <xdr:nvSpPr>
        <xdr:cNvPr id="4615" name="Text Box 11">
          <a:extLst>
            <a:ext uri="{FF2B5EF4-FFF2-40B4-BE49-F238E27FC236}">
              <a16:creationId xmlns:a16="http://schemas.microsoft.com/office/drawing/2014/main" id="{F1B2DB74-4923-4CE5-99D0-7EFC5F826BB3}"/>
            </a:ext>
          </a:extLst>
        </xdr:cNvPr>
        <xdr:cNvSpPr txBox="1">
          <a:spLocks noChangeArrowheads="1"/>
        </xdr:cNvSpPr>
      </xdr:nvSpPr>
      <xdr:spPr bwMode="auto">
        <a:xfrm>
          <a:off x="1057275" y="343757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179</xdr:row>
      <xdr:rowOff>0</xdr:rowOff>
    </xdr:from>
    <xdr:ext cx="0" cy="171450"/>
    <xdr:sp macro="" textlink="">
      <xdr:nvSpPr>
        <xdr:cNvPr id="4616" name="Text Box 10">
          <a:extLst>
            <a:ext uri="{FF2B5EF4-FFF2-40B4-BE49-F238E27FC236}">
              <a16:creationId xmlns:a16="http://schemas.microsoft.com/office/drawing/2014/main" id="{EC5849F9-BA5E-4562-BDB4-AF1613772BA1}"/>
            </a:ext>
          </a:extLst>
        </xdr:cNvPr>
        <xdr:cNvSpPr txBox="1">
          <a:spLocks noChangeArrowheads="1"/>
        </xdr:cNvSpPr>
      </xdr:nvSpPr>
      <xdr:spPr bwMode="auto">
        <a:xfrm>
          <a:off x="1057275" y="343757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179</xdr:row>
      <xdr:rowOff>0</xdr:rowOff>
    </xdr:from>
    <xdr:ext cx="0" cy="171450"/>
    <xdr:sp macro="" textlink="">
      <xdr:nvSpPr>
        <xdr:cNvPr id="4617" name="Text Box 11">
          <a:extLst>
            <a:ext uri="{FF2B5EF4-FFF2-40B4-BE49-F238E27FC236}">
              <a16:creationId xmlns:a16="http://schemas.microsoft.com/office/drawing/2014/main" id="{EF3A49F1-8C8B-4E11-9F1B-21676C55B59D}"/>
            </a:ext>
          </a:extLst>
        </xdr:cNvPr>
        <xdr:cNvSpPr txBox="1">
          <a:spLocks noChangeArrowheads="1"/>
        </xdr:cNvSpPr>
      </xdr:nvSpPr>
      <xdr:spPr bwMode="auto">
        <a:xfrm>
          <a:off x="1057275" y="343757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179</xdr:row>
      <xdr:rowOff>0</xdr:rowOff>
    </xdr:from>
    <xdr:ext cx="0" cy="171450"/>
    <xdr:sp macro="" textlink="">
      <xdr:nvSpPr>
        <xdr:cNvPr id="4618" name="Text Box 10">
          <a:extLst>
            <a:ext uri="{FF2B5EF4-FFF2-40B4-BE49-F238E27FC236}">
              <a16:creationId xmlns:a16="http://schemas.microsoft.com/office/drawing/2014/main" id="{0A4297C8-46AE-4EE1-8310-D75A2D766E6A}"/>
            </a:ext>
          </a:extLst>
        </xdr:cNvPr>
        <xdr:cNvSpPr txBox="1">
          <a:spLocks noChangeArrowheads="1"/>
        </xdr:cNvSpPr>
      </xdr:nvSpPr>
      <xdr:spPr bwMode="auto">
        <a:xfrm>
          <a:off x="1057275" y="343757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179</xdr:row>
      <xdr:rowOff>0</xdr:rowOff>
    </xdr:from>
    <xdr:ext cx="0" cy="171450"/>
    <xdr:sp macro="" textlink="">
      <xdr:nvSpPr>
        <xdr:cNvPr id="4619" name="Text Box 11">
          <a:extLst>
            <a:ext uri="{FF2B5EF4-FFF2-40B4-BE49-F238E27FC236}">
              <a16:creationId xmlns:a16="http://schemas.microsoft.com/office/drawing/2014/main" id="{1C118473-380F-4538-91AA-286789CF0796}"/>
            </a:ext>
          </a:extLst>
        </xdr:cNvPr>
        <xdr:cNvSpPr txBox="1">
          <a:spLocks noChangeArrowheads="1"/>
        </xdr:cNvSpPr>
      </xdr:nvSpPr>
      <xdr:spPr bwMode="auto">
        <a:xfrm>
          <a:off x="1057275" y="343757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179</xdr:row>
      <xdr:rowOff>0</xdr:rowOff>
    </xdr:from>
    <xdr:ext cx="0" cy="171450"/>
    <xdr:sp macro="" textlink="">
      <xdr:nvSpPr>
        <xdr:cNvPr id="4620" name="Text Box 10">
          <a:extLst>
            <a:ext uri="{FF2B5EF4-FFF2-40B4-BE49-F238E27FC236}">
              <a16:creationId xmlns:a16="http://schemas.microsoft.com/office/drawing/2014/main" id="{961EF040-6B03-4DD1-9CC0-CE1377DA056A}"/>
            </a:ext>
          </a:extLst>
        </xdr:cNvPr>
        <xdr:cNvSpPr txBox="1">
          <a:spLocks noChangeArrowheads="1"/>
        </xdr:cNvSpPr>
      </xdr:nvSpPr>
      <xdr:spPr bwMode="auto">
        <a:xfrm>
          <a:off x="1057275" y="343757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179</xdr:row>
      <xdr:rowOff>0</xdr:rowOff>
    </xdr:from>
    <xdr:ext cx="0" cy="171450"/>
    <xdr:sp macro="" textlink="">
      <xdr:nvSpPr>
        <xdr:cNvPr id="4621" name="Text Box 11">
          <a:extLst>
            <a:ext uri="{FF2B5EF4-FFF2-40B4-BE49-F238E27FC236}">
              <a16:creationId xmlns:a16="http://schemas.microsoft.com/office/drawing/2014/main" id="{507CDBFC-781C-4096-96B7-14B4966DEED8}"/>
            </a:ext>
          </a:extLst>
        </xdr:cNvPr>
        <xdr:cNvSpPr txBox="1">
          <a:spLocks noChangeArrowheads="1"/>
        </xdr:cNvSpPr>
      </xdr:nvSpPr>
      <xdr:spPr bwMode="auto">
        <a:xfrm>
          <a:off x="1057275" y="343757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179</xdr:row>
      <xdr:rowOff>0</xdr:rowOff>
    </xdr:from>
    <xdr:ext cx="0" cy="171450"/>
    <xdr:sp macro="" textlink="">
      <xdr:nvSpPr>
        <xdr:cNvPr id="4622" name="Text Box 10">
          <a:extLst>
            <a:ext uri="{FF2B5EF4-FFF2-40B4-BE49-F238E27FC236}">
              <a16:creationId xmlns:a16="http://schemas.microsoft.com/office/drawing/2014/main" id="{D27222B3-FA6E-4B27-A442-06AEEB0ECB53}"/>
            </a:ext>
          </a:extLst>
        </xdr:cNvPr>
        <xdr:cNvSpPr txBox="1">
          <a:spLocks noChangeArrowheads="1"/>
        </xdr:cNvSpPr>
      </xdr:nvSpPr>
      <xdr:spPr bwMode="auto">
        <a:xfrm>
          <a:off x="1057275" y="343757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179</xdr:row>
      <xdr:rowOff>0</xdr:rowOff>
    </xdr:from>
    <xdr:ext cx="0" cy="171450"/>
    <xdr:sp macro="" textlink="">
      <xdr:nvSpPr>
        <xdr:cNvPr id="4623" name="Text Box 11">
          <a:extLst>
            <a:ext uri="{FF2B5EF4-FFF2-40B4-BE49-F238E27FC236}">
              <a16:creationId xmlns:a16="http://schemas.microsoft.com/office/drawing/2014/main" id="{C4BE2EEF-1A4F-469D-9E78-B4418B194F54}"/>
            </a:ext>
          </a:extLst>
        </xdr:cNvPr>
        <xdr:cNvSpPr txBox="1">
          <a:spLocks noChangeArrowheads="1"/>
        </xdr:cNvSpPr>
      </xdr:nvSpPr>
      <xdr:spPr bwMode="auto">
        <a:xfrm>
          <a:off x="1057275" y="343757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179</xdr:row>
      <xdr:rowOff>0</xdr:rowOff>
    </xdr:from>
    <xdr:ext cx="0" cy="171450"/>
    <xdr:sp macro="" textlink="">
      <xdr:nvSpPr>
        <xdr:cNvPr id="4624" name="Text Box 10">
          <a:extLst>
            <a:ext uri="{FF2B5EF4-FFF2-40B4-BE49-F238E27FC236}">
              <a16:creationId xmlns:a16="http://schemas.microsoft.com/office/drawing/2014/main" id="{6873AFA1-E198-4E0B-B928-709EE544F542}"/>
            </a:ext>
          </a:extLst>
        </xdr:cNvPr>
        <xdr:cNvSpPr txBox="1">
          <a:spLocks noChangeArrowheads="1"/>
        </xdr:cNvSpPr>
      </xdr:nvSpPr>
      <xdr:spPr bwMode="auto">
        <a:xfrm>
          <a:off x="1057275" y="343757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179</xdr:row>
      <xdr:rowOff>0</xdr:rowOff>
    </xdr:from>
    <xdr:ext cx="0" cy="171450"/>
    <xdr:sp macro="" textlink="">
      <xdr:nvSpPr>
        <xdr:cNvPr id="4625" name="Text Box 11">
          <a:extLst>
            <a:ext uri="{FF2B5EF4-FFF2-40B4-BE49-F238E27FC236}">
              <a16:creationId xmlns:a16="http://schemas.microsoft.com/office/drawing/2014/main" id="{F981AC48-1D53-4AE4-AFA2-F14D7182B9C5}"/>
            </a:ext>
          </a:extLst>
        </xdr:cNvPr>
        <xdr:cNvSpPr txBox="1">
          <a:spLocks noChangeArrowheads="1"/>
        </xdr:cNvSpPr>
      </xdr:nvSpPr>
      <xdr:spPr bwMode="auto">
        <a:xfrm>
          <a:off x="1057275" y="343757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179</xdr:row>
      <xdr:rowOff>0</xdr:rowOff>
    </xdr:from>
    <xdr:ext cx="0" cy="171450"/>
    <xdr:sp macro="" textlink="">
      <xdr:nvSpPr>
        <xdr:cNvPr id="4626" name="Text Box 10">
          <a:extLst>
            <a:ext uri="{FF2B5EF4-FFF2-40B4-BE49-F238E27FC236}">
              <a16:creationId xmlns:a16="http://schemas.microsoft.com/office/drawing/2014/main" id="{E570F1B5-05F7-44B6-B1F5-B3507555A37F}"/>
            </a:ext>
          </a:extLst>
        </xdr:cNvPr>
        <xdr:cNvSpPr txBox="1">
          <a:spLocks noChangeArrowheads="1"/>
        </xdr:cNvSpPr>
      </xdr:nvSpPr>
      <xdr:spPr bwMode="auto">
        <a:xfrm>
          <a:off x="1057275" y="343757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179</xdr:row>
      <xdr:rowOff>0</xdr:rowOff>
    </xdr:from>
    <xdr:ext cx="0" cy="171450"/>
    <xdr:sp macro="" textlink="">
      <xdr:nvSpPr>
        <xdr:cNvPr id="4627" name="Text Box 11">
          <a:extLst>
            <a:ext uri="{FF2B5EF4-FFF2-40B4-BE49-F238E27FC236}">
              <a16:creationId xmlns:a16="http://schemas.microsoft.com/office/drawing/2014/main" id="{2FCAC468-1C91-4F4E-BE54-86C936516F6F}"/>
            </a:ext>
          </a:extLst>
        </xdr:cNvPr>
        <xdr:cNvSpPr txBox="1">
          <a:spLocks noChangeArrowheads="1"/>
        </xdr:cNvSpPr>
      </xdr:nvSpPr>
      <xdr:spPr bwMode="auto">
        <a:xfrm>
          <a:off x="1057275" y="343757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179</xdr:row>
      <xdr:rowOff>0</xdr:rowOff>
    </xdr:from>
    <xdr:ext cx="0" cy="171450"/>
    <xdr:sp macro="" textlink="">
      <xdr:nvSpPr>
        <xdr:cNvPr id="4628" name="Text Box 10">
          <a:extLst>
            <a:ext uri="{FF2B5EF4-FFF2-40B4-BE49-F238E27FC236}">
              <a16:creationId xmlns:a16="http://schemas.microsoft.com/office/drawing/2014/main" id="{73A956D0-E3ED-4F3B-A9C4-0A47403A8F98}"/>
            </a:ext>
          </a:extLst>
        </xdr:cNvPr>
        <xdr:cNvSpPr txBox="1">
          <a:spLocks noChangeArrowheads="1"/>
        </xdr:cNvSpPr>
      </xdr:nvSpPr>
      <xdr:spPr bwMode="auto">
        <a:xfrm>
          <a:off x="1057275" y="343757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179</xdr:row>
      <xdr:rowOff>0</xdr:rowOff>
    </xdr:from>
    <xdr:ext cx="0" cy="171450"/>
    <xdr:sp macro="" textlink="">
      <xdr:nvSpPr>
        <xdr:cNvPr id="4629" name="Text Box 11">
          <a:extLst>
            <a:ext uri="{FF2B5EF4-FFF2-40B4-BE49-F238E27FC236}">
              <a16:creationId xmlns:a16="http://schemas.microsoft.com/office/drawing/2014/main" id="{1A1F0D44-3458-4EAF-A35F-43C39713D753}"/>
            </a:ext>
          </a:extLst>
        </xdr:cNvPr>
        <xdr:cNvSpPr txBox="1">
          <a:spLocks noChangeArrowheads="1"/>
        </xdr:cNvSpPr>
      </xdr:nvSpPr>
      <xdr:spPr bwMode="auto">
        <a:xfrm>
          <a:off x="1057275" y="343757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179</xdr:row>
      <xdr:rowOff>0</xdr:rowOff>
    </xdr:from>
    <xdr:ext cx="0" cy="171450"/>
    <xdr:sp macro="" textlink="">
      <xdr:nvSpPr>
        <xdr:cNvPr id="4630" name="Text Box 10">
          <a:extLst>
            <a:ext uri="{FF2B5EF4-FFF2-40B4-BE49-F238E27FC236}">
              <a16:creationId xmlns:a16="http://schemas.microsoft.com/office/drawing/2014/main" id="{97F2D5EE-EBF0-4A08-B537-24AF5B63BBED}"/>
            </a:ext>
          </a:extLst>
        </xdr:cNvPr>
        <xdr:cNvSpPr txBox="1">
          <a:spLocks noChangeArrowheads="1"/>
        </xdr:cNvSpPr>
      </xdr:nvSpPr>
      <xdr:spPr bwMode="auto">
        <a:xfrm>
          <a:off x="1057275" y="343757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184</xdr:row>
      <xdr:rowOff>0</xdr:rowOff>
    </xdr:from>
    <xdr:ext cx="0" cy="171450"/>
    <xdr:sp macro="" textlink="">
      <xdr:nvSpPr>
        <xdr:cNvPr id="4631" name="Text Box 10">
          <a:extLst>
            <a:ext uri="{FF2B5EF4-FFF2-40B4-BE49-F238E27FC236}">
              <a16:creationId xmlns:a16="http://schemas.microsoft.com/office/drawing/2014/main" id="{13CBE4EE-88DB-429E-9922-7C3A47AE5E14}"/>
            </a:ext>
          </a:extLst>
        </xdr:cNvPr>
        <xdr:cNvSpPr txBox="1">
          <a:spLocks noChangeArrowheads="1"/>
        </xdr:cNvSpPr>
      </xdr:nvSpPr>
      <xdr:spPr bwMode="auto">
        <a:xfrm>
          <a:off x="1057275" y="392620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184</xdr:row>
      <xdr:rowOff>0</xdr:rowOff>
    </xdr:from>
    <xdr:ext cx="0" cy="171450"/>
    <xdr:sp macro="" textlink="">
      <xdr:nvSpPr>
        <xdr:cNvPr id="4632" name="Text Box 11">
          <a:extLst>
            <a:ext uri="{FF2B5EF4-FFF2-40B4-BE49-F238E27FC236}">
              <a16:creationId xmlns:a16="http://schemas.microsoft.com/office/drawing/2014/main" id="{24484397-1098-4C73-8E53-4367A8D9748A}"/>
            </a:ext>
          </a:extLst>
        </xdr:cNvPr>
        <xdr:cNvSpPr txBox="1">
          <a:spLocks noChangeArrowheads="1"/>
        </xdr:cNvSpPr>
      </xdr:nvSpPr>
      <xdr:spPr bwMode="auto">
        <a:xfrm>
          <a:off x="1057275" y="392620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184</xdr:row>
      <xdr:rowOff>0</xdr:rowOff>
    </xdr:from>
    <xdr:ext cx="0" cy="171450"/>
    <xdr:sp macro="" textlink="">
      <xdr:nvSpPr>
        <xdr:cNvPr id="4633" name="Text Box 10">
          <a:extLst>
            <a:ext uri="{FF2B5EF4-FFF2-40B4-BE49-F238E27FC236}">
              <a16:creationId xmlns:a16="http://schemas.microsoft.com/office/drawing/2014/main" id="{44381EB1-91BD-4487-887F-44F9B5670795}"/>
            </a:ext>
          </a:extLst>
        </xdr:cNvPr>
        <xdr:cNvSpPr txBox="1">
          <a:spLocks noChangeArrowheads="1"/>
        </xdr:cNvSpPr>
      </xdr:nvSpPr>
      <xdr:spPr bwMode="auto">
        <a:xfrm>
          <a:off x="1057275" y="392620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184</xdr:row>
      <xdr:rowOff>0</xdr:rowOff>
    </xdr:from>
    <xdr:ext cx="0" cy="171450"/>
    <xdr:sp macro="" textlink="">
      <xdr:nvSpPr>
        <xdr:cNvPr id="4634" name="Text Box 11">
          <a:extLst>
            <a:ext uri="{FF2B5EF4-FFF2-40B4-BE49-F238E27FC236}">
              <a16:creationId xmlns:a16="http://schemas.microsoft.com/office/drawing/2014/main" id="{444439D9-62DC-42B8-BF0A-E9FFEAC09B12}"/>
            </a:ext>
          </a:extLst>
        </xdr:cNvPr>
        <xdr:cNvSpPr txBox="1">
          <a:spLocks noChangeArrowheads="1"/>
        </xdr:cNvSpPr>
      </xdr:nvSpPr>
      <xdr:spPr bwMode="auto">
        <a:xfrm>
          <a:off x="1057275" y="392620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184</xdr:row>
      <xdr:rowOff>0</xdr:rowOff>
    </xdr:from>
    <xdr:ext cx="0" cy="171450"/>
    <xdr:sp macro="" textlink="">
      <xdr:nvSpPr>
        <xdr:cNvPr id="4635" name="Text Box 10">
          <a:extLst>
            <a:ext uri="{FF2B5EF4-FFF2-40B4-BE49-F238E27FC236}">
              <a16:creationId xmlns:a16="http://schemas.microsoft.com/office/drawing/2014/main" id="{7ECFA09B-9B2F-428B-AE68-45C82550570C}"/>
            </a:ext>
          </a:extLst>
        </xdr:cNvPr>
        <xdr:cNvSpPr txBox="1">
          <a:spLocks noChangeArrowheads="1"/>
        </xdr:cNvSpPr>
      </xdr:nvSpPr>
      <xdr:spPr bwMode="auto">
        <a:xfrm>
          <a:off x="1057275" y="392620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184</xdr:row>
      <xdr:rowOff>0</xdr:rowOff>
    </xdr:from>
    <xdr:ext cx="0" cy="171450"/>
    <xdr:sp macro="" textlink="">
      <xdr:nvSpPr>
        <xdr:cNvPr id="4636" name="Text Box 11">
          <a:extLst>
            <a:ext uri="{FF2B5EF4-FFF2-40B4-BE49-F238E27FC236}">
              <a16:creationId xmlns:a16="http://schemas.microsoft.com/office/drawing/2014/main" id="{4D01C420-E14A-4DF0-82DC-46F3A9A78CE8}"/>
            </a:ext>
          </a:extLst>
        </xdr:cNvPr>
        <xdr:cNvSpPr txBox="1">
          <a:spLocks noChangeArrowheads="1"/>
        </xdr:cNvSpPr>
      </xdr:nvSpPr>
      <xdr:spPr bwMode="auto">
        <a:xfrm>
          <a:off x="1057275" y="392620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184</xdr:row>
      <xdr:rowOff>0</xdr:rowOff>
    </xdr:from>
    <xdr:ext cx="0" cy="171450"/>
    <xdr:sp macro="" textlink="">
      <xdr:nvSpPr>
        <xdr:cNvPr id="4637" name="Text Box 10">
          <a:extLst>
            <a:ext uri="{FF2B5EF4-FFF2-40B4-BE49-F238E27FC236}">
              <a16:creationId xmlns:a16="http://schemas.microsoft.com/office/drawing/2014/main" id="{23A39747-0D2E-4AF9-8F9D-97F3B1B45928}"/>
            </a:ext>
          </a:extLst>
        </xdr:cNvPr>
        <xdr:cNvSpPr txBox="1">
          <a:spLocks noChangeArrowheads="1"/>
        </xdr:cNvSpPr>
      </xdr:nvSpPr>
      <xdr:spPr bwMode="auto">
        <a:xfrm>
          <a:off x="1057275" y="392620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184</xdr:row>
      <xdr:rowOff>0</xdr:rowOff>
    </xdr:from>
    <xdr:ext cx="0" cy="171450"/>
    <xdr:sp macro="" textlink="">
      <xdr:nvSpPr>
        <xdr:cNvPr id="4638" name="Text Box 11">
          <a:extLst>
            <a:ext uri="{FF2B5EF4-FFF2-40B4-BE49-F238E27FC236}">
              <a16:creationId xmlns:a16="http://schemas.microsoft.com/office/drawing/2014/main" id="{442DED5C-FA7A-4B46-8604-269EDED3E8DA}"/>
            </a:ext>
          </a:extLst>
        </xdr:cNvPr>
        <xdr:cNvSpPr txBox="1">
          <a:spLocks noChangeArrowheads="1"/>
        </xdr:cNvSpPr>
      </xdr:nvSpPr>
      <xdr:spPr bwMode="auto">
        <a:xfrm>
          <a:off x="1057275" y="392620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184</xdr:row>
      <xdr:rowOff>0</xdr:rowOff>
    </xdr:from>
    <xdr:ext cx="0" cy="171450"/>
    <xdr:sp macro="" textlink="">
      <xdr:nvSpPr>
        <xdr:cNvPr id="4639" name="Text Box 10">
          <a:extLst>
            <a:ext uri="{FF2B5EF4-FFF2-40B4-BE49-F238E27FC236}">
              <a16:creationId xmlns:a16="http://schemas.microsoft.com/office/drawing/2014/main" id="{9F05DA71-B8B3-4394-BE3C-82C851FD6502}"/>
            </a:ext>
          </a:extLst>
        </xdr:cNvPr>
        <xdr:cNvSpPr txBox="1">
          <a:spLocks noChangeArrowheads="1"/>
        </xdr:cNvSpPr>
      </xdr:nvSpPr>
      <xdr:spPr bwMode="auto">
        <a:xfrm>
          <a:off x="1057275" y="392620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184</xdr:row>
      <xdr:rowOff>0</xdr:rowOff>
    </xdr:from>
    <xdr:ext cx="0" cy="171450"/>
    <xdr:sp macro="" textlink="">
      <xdr:nvSpPr>
        <xdr:cNvPr id="4640" name="Text Box 10">
          <a:extLst>
            <a:ext uri="{FF2B5EF4-FFF2-40B4-BE49-F238E27FC236}">
              <a16:creationId xmlns:a16="http://schemas.microsoft.com/office/drawing/2014/main" id="{EB05EE86-0480-4557-B2C7-D2C079AFA7F9}"/>
            </a:ext>
          </a:extLst>
        </xdr:cNvPr>
        <xdr:cNvSpPr txBox="1">
          <a:spLocks noChangeArrowheads="1"/>
        </xdr:cNvSpPr>
      </xdr:nvSpPr>
      <xdr:spPr bwMode="auto">
        <a:xfrm>
          <a:off x="1057275" y="392620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180</xdr:row>
      <xdr:rowOff>0</xdr:rowOff>
    </xdr:from>
    <xdr:ext cx="0" cy="171450"/>
    <xdr:sp macro="" textlink="">
      <xdr:nvSpPr>
        <xdr:cNvPr id="4641" name="Text Box 10">
          <a:extLst>
            <a:ext uri="{FF2B5EF4-FFF2-40B4-BE49-F238E27FC236}">
              <a16:creationId xmlns:a16="http://schemas.microsoft.com/office/drawing/2014/main" id="{7484076F-B4B5-4760-AD9E-B0C1EEADBCC2}"/>
            </a:ext>
          </a:extLst>
        </xdr:cNvPr>
        <xdr:cNvSpPr txBox="1">
          <a:spLocks noChangeArrowheads="1"/>
        </xdr:cNvSpPr>
      </xdr:nvSpPr>
      <xdr:spPr bwMode="auto">
        <a:xfrm>
          <a:off x="1057275" y="361664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180</xdr:row>
      <xdr:rowOff>0</xdr:rowOff>
    </xdr:from>
    <xdr:ext cx="0" cy="171450"/>
    <xdr:sp macro="" textlink="">
      <xdr:nvSpPr>
        <xdr:cNvPr id="4642" name="Text Box 11">
          <a:extLst>
            <a:ext uri="{FF2B5EF4-FFF2-40B4-BE49-F238E27FC236}">
              <a16:creationId xmlns:a16="http://schemas.microsoft.com/office/drawing/2014/main" id="{DCE41933-B2B0-4D39-BFC7-4CF580A3BFF0}"/>
            </a:ext>
          </a:extLst>
        </xdr:cNvPr>
        <xdr:cNvSpPr txBox="1">
          <a:spLocks noChangeArrowheads="1"/>
        </xdr:cNvSpPr>
      </xdr:nvSpPr>
      <xdr:spPr bwMode="auto">
        <a:xfrm>
          <a:off x="1057275" y="361664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180</xdr:row>
      <xdr:rowOff>0</xdr:rowOff>
    </xdr:from>
    <xdr:ext cx="0" cy="171450"/>
    <xdr:sp macro="" textlink="">
      <xdr:nvSpPr>
        <xdr:cNvPr id="4643" name="Text Box 10">
          <a:extLst>
            <a:ext uri="{FF2B5EF4-FFF2-40B4-BE49-F238E27FC236}">
              <a16:creationId xmlns:a16="http://schemas.microsoft.com/office/drawing/2014/main" id="{4244728A-5C59-4318-B5E1-598A64CEE1F3}"/>
            </a:ext>
          </a:extLst>
        </xdr:cNvPr>
        <xdr:cNvSpPr txBox="1">
          <a:spLocks noChangeArrowheads="1"/>
        </xdr:cNvSpPr>
      </xdr:nvSpPr>
      <xdr:spPr bwMode="auto">
        <a:xfrm>
          <a:off x="1057275" y="361664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180</xdr:row>
      <xdr:rowOff>0</xdr:rowOff>
    </xdr:from>
    <xdr:ext cx="0" cy="171450"/>
    <xdr:sp macro="" textlink="">
      <xdr:nvSpPr>
        <xdr:cNvPr id="4644" name="Text Box 11">
          <a:extLst>
            <a:ext uri="{FF2B5EF4-FFF2-40B4-BE49-F238E27FC236}">
              <a16:creationId xmlns:a16="http://schemas.microsoft.com/office/drawing/2014/main" id="{1F27B4B9-F934-4648-8A3B-5633C4DEEFD4}"/>
            </a:ext>
          </a:extLst>
        </xdr:cNvPr>
        <xdr:cNvSpPr txBox="1">
          <a:spLocks noChangeArrowheads="1"/>
        </xdr:cNvSpPr>
      </xdr:nvSpPr>
      <xdr:spPr bwMode="auto">
        <a:xfrm>
          <a:off x="1057275" y="361664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180</xdr:row>
      <xdr:rowOff>0</xdr:rowOff>
    </xdr:from>
    <xdr:ext cx="0" cy="171450"/>
    <xdr:sp macro="" textlink="">
      <xdr:nvSpPr>
        <xdr:cNvPr id="4645" name="Text Box 10">
          <a:extLst>
            <a:ext uri="{FF2B5EF4-FFF2-40B4-BE49-F238E27FC236}">
              <a16:creationId xmlns:a16="http://schemas.microsoft.com/office/drawing/2014/main" id="{0060C2F8-A7F5-4C02-A41F-EBEF9B8DC951}"/>
            </a:ext>
          </a:extLst>
        </xdr:cNvPr>
        <xdr:cNvSpPr txBox="1">
          <a:spLocks noChangeArrowheads="1"/>
        </xdr:cNvSpPr>
      </xdr:nvSpPr>
      <xdr:spPr bwMode="auto">
        <a:xfrm>
          <a:off x="1057275" y="361664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180</xdr:row>
      <xdr:rowOff>0</xdr:rowOff>
    </xdr:from>
    <xdr:ext cx="0" cy="171450"/>
    <xdr:sp macro="" textlink="">
      <xdr:nvSpPr>
        <xdr:cNvPr id="4646" name="Text Box 11">
          <a:extLst>
            <a:ext uri="{FF2B5EF4-FFF2-40B4-BE49-F238E27FC236}">
              <a16:creationId xmlns:a16="http://schemas.microsoft.com/office/drawing/2014/main" id="{A2211B8F-8579-47A6-A0BC-328F927EF271}"/>
            </a:ext>
          </a:extLst>
        </xdr:cNvPr>
        <xdr:cNvSpPr txBox="1">
          <a:spLocks noChangeArrowheads="1"/>
        </xdr:cNvSpPr>
      </xdr:nvSpPr>
      <xdr:spPr bwMode="auto">
        <a:xfrm>
          <a:off x="1057275" y="361664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180</xdr:row>
      <xdr:rowOff>0</xdr:rowOff>
    </xdr:from>
    <xdr:ext cx="0" cy="171450"/>
    <xdr:sp macro="" textlink="">
      <xdr:nvSpPr>
        <xdr:cNvPr id="4647" name="Text Box 10">
          <a:extLst>
            <a:ext uri="{FF2B5EF4-FFF2-40B4-BE49-F238E27FC236}">
              <a16:creationId xmlns:a16="http://schemas.microsoft.com/office/drawing/2014/main" id="{54333A07-AE0B-4385-AB1F-50AE28F5FB70}"/>
            </a:ext>
          </a:extLst>
        </xdr:cNvPr>
        <xdr:cNvSpPr txBox="1">
          <a:spLocks noChangeArrowheads="1"/>
        </xdr:cNvSpPr>
      </xdr:nvSpPr>
      <xdr:spPr bwMode="auto">
        <a:xfrm>
          <a:off x="1057275" y="361664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180</xdr:row>
      <xdr:rowOff>0</xdr:rowOff>
    </xdr:from>
    <xdr:ext cx="0" cy="171450"/>
    <xdr:sp macro="" textlink="">
      <xdr:nvSpPr>
        <xdr:cNvPr id="4648" name="Text Box 11">
          <a:extLst>
            <a:ext uri="{FF2B5EF4-FFF2-40B4-BE49-F238E27FC236}">
              <a16:creationId xmlns:a16="http://schemas.microsoft.com/office/drawing/2014/main" id="{D8081A42-66A5-498D-BA4B-82A19D8E75F0}"/>
            </a:ext>
          </a:extLst>
        </xdr:cNvPr>
        <xdr:cNvSpPr txBox="1">
          <a:spLocks noChangeArrowheads="1"/>
        </xdr:cNvSpPr>
      </xdr:nvSpPr>
      <xdr:spPr bwMode="auto">
        <a:xfrm>
          <a:off x="1057275" y="361664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180</xdr:row>
      <xdr:rowOff>0</xdr:rowOff>
    </xdr:from>
    <xdr:ext cx="0" cy="171450"/>
    <xdr:sp macro="" textlink="">
      <xdr:nvSpPr>
        <xdr:cNvPr id="4649" name="Text Box 10">
          <a:extLst>
            <a:ext uri="{FF2B5EF4-FFF2-40B4-BE49-F238E27FC236}">
              <a16:creationId xmlns:a16="http://schemas.microsoft.com/office/drawing/2014/main" id="{6DCADFDA-BA0F-4824-B54D-8758F4280CDE}"/>
            </a:ext>
          </a:extLst>
        </xdr:cNvPr>
        <xdr:cNvSpPr txBox="1">
          <a:spLocks noChangeArrowheads="1"/>
        </xdr:cNvSpPr>
      </xdr:nvSpPr>
      <xdr:spPr bwMode="auto">
        <a:xfrm>
          <a:off x="1057275" y="361664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180</xdr:row>
      <xdr:rowOff>0</xdr:rowOff>
    </xdr:from>
    <xdr:ext cx="0" cy="171450"/>
    <xdr:sp macro="" textlink="">
      <xdr:nvSpPr>
        <xdr:cNvPr id="4650" name="Text Box 11">
          <a:extLst>
            <a:ext uri="{FF2B5EF4-FFF2-40B4-BE49-F238E27FC236}">
              <a16:creationId xmlns:a16="http://schemas.microsoft.com/office/drawing/2014/main" id="{1D4647D5-BD96-4DE4-B9DB-BF9FF753D73C}"/>
            </a:ext>
          </a:extLst>
        </xdr:cNvPr>
        <xdr:cNvSpPr txBox="1">
          <a:spLocks noChangeArrowheads="1"/>
        </xdr:cNvSpPr>
      </xdr:nvSpPr>
      <xdr:spPr bwMode="auto">
        <a:xfrm>
          <a:off x="1057275" y="361664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180</xdr:row>
      <xdr:rowOff>0</xdr:rowOff>
    </xdr:from>
    <xdr:ext cx="0" cy="171450"/>
    <xdr:sp macro="" textlink="">
      <xdr:nvSpPr>
        <xdr:cNvPr id="4651" name="Text Box 10">
          <a:extLst>
            <a:ext uri="{FF2B5EF4-FFF2-40B4-BE49-F238E27FC236}">
              <a16:creationId xmlns:a16="http://schemas.microsoft.com/office/drawing/2014/main" id="{496B2D04-A95E-4E27-B7CA-668ADE629F5E}"/>
            </a:ext>
          </a:extLst>
        </xdr:cNvPr>
        <xdr:cNvSpPr txBox="1">
          <a:spLocks noChangeArrowheads="1"/>
        </xdr:cNvSpPr>
      </xdr:nvSpPr>
      <xdr:spPr bwMode="auto">
        <a:xfrm>
          <a:off x="1057275" y="361664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180</xdr:row>
      <xdr:rowOff>0</xdr:rowOff>
    </xdr:from>
    <xdr:ext cx="0" cy="171450"/>
    <xdr:sp macro="" textlink="">
      <xdr:nvSpPr>
        <xdr:cNvPr id="4652" name="Text Box 11">
          <a:extLst>
            <a:ext uri="{FF2B5EF4-FFF2-40B4-BE49-F238E27FC236}">
              <a16:creationId xmlns:a16="http://schemas.microsoft.com/office/drawing/2014/main" id="{9292EBD6-FE7F-4B4A-8652-54CB7A15BA21}"/>
            </a:ext>
          </a:extLst>
        </xdr:cNvPr>
        <xdr:cNvSpPr txBox="1">
          <a:spLocks noChangeArrowheads="1"/>
        </xdr:cNvSpPr>
      </xdr:nvSpPr>
      <xdr:spPr bwMode="auto">
        <a:xfrm>
          <a:off x="1057275" y="361664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180</xdr:row>
      <xdr:rowOff>0</xdr:rowOff>
    </xdr:from>
    <xdr:ext cx="0" cy="171450"/>
    <xdr:sp macro="" textlink="">
      <xdr:nvSpPr>
        <xdr:cNvPr id="4653" name="Text Box 10">
          <a:extLst>
            <a:ext uri="{FF2B5EF4-FFF2-40B4-BE49-F238E27FC236}">
              <a16:creationId xmlns:a16="http://schemas.microsoft.com/office/drawing/2014/main" id="{E4E304CE-49E6-4E37-8710-8F0C2B1F3380}"/>
            </a:ext>
          </a:extLst>
        </xdr:cNvPr>
        <xdr:cNvSpPr txBox="1">
          <a:spLocks noChangeArrowheads="1"/>
        </xdr:cNvSpPr>
      </xdr:nvSpPr>
      <xdr:spPr bwMode="auto">
        <a:xfrm>
          <a:off x="1057275" y="361664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180</xdr:row>
      <xdr:rowOff>0</xdr:rowOff>
    </xdr:from>
    <xdr:ext cx="0" cy="171450"/>
    <xdr:sp macro="" textlink="">
      <xdr:nvSpPr>
        <xdr:cNvPr id="4654" name="Text Box 11">
          <a:extLst>
            <a:ext uri="{FF2B5EF4-FFF2-40B4-BE49-F238E27FC236}">
              <a16:creationId xmlns:a16="http://schemas.microsoft.com/office/drawing/2014/main" id="{61C05B0C-C449-47ED-A737-6C472D7F9E55}"/>
            </a:ext>
          </a:extLst>
        </xdr:cNvPr>
        <xdr:cNvSpPr txBox="1">
          <a:spLocks noChangeArrowheads="1"/>
        </xdr:cNvSpPr>
      </xdr:nvSpPr>
      <xdr:spPr bwMode="auto">
        <a:xfrm>
          <a:off x="1057275" y="361664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180</xdr:row>
      <xdr:rowOff>0</xdr:rowOff>
    </xdr:from>
    <xdr:ext cx="0" cy="171450"/>
    <xdr:sp macro="" textlink="">
      <xdr:nvSpPr>
        <xdr:cNvPr id="4655" name="Text Box 10">
          <a:extLst>
            <a:ext uri="{FF2B5EF4-FFF2-40B4-BE49-F238E27FC236}">
              <a16:creationId xmlns:a16="http://schemas.microsoft.com/office/drawing/2014/main" id="{08D074E0-2CD4-4345-99C2-307B491F01DA}"/>
            </a:ext>
          </a:extLst>
        </xdr:cNvPr>
        <xdr:cNvSpPr txBox="1">
          <a:spLocks noChangeArrowheads="1"/>
        </xdr:cNvSpPr>
      </xdr:nvSpPr>
      <xdr:spPr bwMode="auto">
        <a:xfrm>
          <a:off x="1057275" y="361664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180</xdr:row>
      <xdr:rowOff>0</xdr:rowOff>
    </xdr:from>
    <xdr:ext cx="0" cy="171450"/>
    <xdr:sp macro="" textlink="">
      <xdr:nvSpPr>
        <xdr:cNvPr id="4656" name="Text Box 11">
          <a:extLst>
            <a:ext uri="{FF2B5EF4-FFF2-40B4-BE49-F238E27FC236}">
              <a16:creationId xmlns:a16="http://schemas.microsoft.com/office/drawing/2014/main" id="{13680170-DA55-44A5-9E15-731BA8235A19}"/>
            </a:ext>
          </a:extLst>
        </xdr:cNvPr>
        <xdr:cNvSpPr txBox="1">
          <a:spLocks noChangeArrowheads="1"/>
        </xdr:cNvSpPr>
      </xdr:nvSpPr>
      <xdr:spPr bwMode="auto">
        <a:xfrm>
          <a:off x="1057275" y="361664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180</xdr:row>
      <xdr:rowOff>0</xdr:rowOff>
    </xdr:from>
    <xdr:ext cx="0" cy="171450"/>
    <xdr:sp macro="" textlink="">
      <xdr:nvSpPr>
        <xdr:cNvPr id="4657" name="Text Box 10">
          <a:extLst>
            <a:ext uri="{FF2B5EF4-FFF2-40B4-BE49-F238E27FC236}">
              <a16:creationId xmlns:a16="http://schemas.microsoft.com/office/drawing/2014/main" id="{7757EE7E-33E7-4FF8-97AE-74C50B9F3BBF}"/>
            </a:ext>
          </a:extLst>
        </xdr:cNvPr>
        <xdr:cNvSpPr txBox="1">
          <a:spLocks noChangeArrowheads="1"/>
        </xdr:cNvSpPr>
      </xdr:nvSpPr>
      <xdr:spPr bwMode="auto">
        <a:xfrm>
          <a:off x="1057275" y="361664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188</xdr:row>
      <xdr:rowOff>0</xdr:rowOff>
    </xdr:from>
    <xdr:ext cx="0" cy="171450"/>
    <xdr:sp macro="" textlink="">
      <xdr:nvSpPr>
        <xdr:cNvPr id="4658" name="Text Box 10">
          <a:extLst>
            <a:ext uri="{FF2B5EF4-FFF2-40B4-BE49-F238E27FC236}">
              <a16:creationId xmlns:a16="http://schemas.microsoft.com/office/drawing/2014/main" id="{AA3D26A5-8CD2-4972-9AC8-9EFBCE827E8C}"/>
            </a:ext>
          </a:extLst>
        </xdr:cNvPr>
        <xdr:cNvSpPr txBox="1">
          <a:spLocks noChangeArrowheads="1"/>
        </xdr:cNvSpPr>
      </xdr:nvSpPr>
      <xdr:spPr bwMode="auto">
        <a:xfrm>
          <a:off x="1057275" y="401574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188</xdr:row>
      <xdr:rowOff>0</xdr:rowOff>
    </xdr:from>
    <xdr:ext cx="0" cy="171450"/>
    <xdr:sp macro="" textlink="">
      <xdr:nvSpPr>
        <xdr:cNvPr id="4659" name="Text Box 11">
          <a:extLst>
            <a:ext uri="{FF2B5EF4-FFF2-40B4-BE49-F238E27FC236}">
              <a16:creationId xmlns:a16="http://schemas.microsoft.com/office/drawing/2014/main" id="{4E18AD76-B6EB-4313-B156-BFCA055691EF}"/>
            </a:ext>
          </a:extLst>
        </xdr:cNvPr>
        <xdr:cNvSpPr txBox="1">
          <a:spLocks noChangeArrowheads="1"/>
        </xdr:cNvSpPr>
      </xdr:nvSpPr>
      <xdr:spPr bwMode="auto">
        <a:xfrm>
          <a:off x="1057275" y="401574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188</xdr:row>
      <xdr:rowOff>0</xdr:rowOff>
    </xdr:from>
    <xdr:ext cx="0" cy="171450"/>
    <xdr:sp macro="" textlink="">
      <xdr:nvSpPr>
        <xdr:cNvPr id="4660" name="Text Box 10">
          <a:extLst>
            <a:ext uri="{FF2B5EF4-FFF2-40B4-BE49-F238E27FC236}">
              <a16:creationId xmlns:a16="http://schemas.microsoft.com/office/drawing/2014/main" id="{06FFFE90-45EB-47E7-8DB5-394CE4A1A3E9}"/>
            </a:ext>
          </a:extLst>
        </xdr:cNvPr>
        <xdr:cNvSpPr txBox="1">
          <a:spLocks noChangeArrowheads="1"/>
        </xdr:cNvSpPr>
      </xdr:nvSpPr>
      <xdr:spPr bwMode="auto">
        <a:xfrm>
          <a:off x="1057275" y="401574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188</xdr:row>
      <xdr:rowOff>0</xdr:rowOff>
    </xdr:from>
    <xdr:ext cx="0" cy="171450"/>
    <xdr:sp macro="" textlink="">
      <xdr:nvSpPr>
        <xdr:cNvPr id="4661" name="Text Box 11">
          <a:extLst>
            <a:ext uri="{FF2B5EF4-FFF2-40B4-BE49-F238E27FC236}">
              <a16:creationId xmlns:a16="http://schemas.microsoft.com/office/drawing/2014/main" id="{591881DB-6EDD-4353-B9D4-C0EA83A8CCFD}"/>
            </a:ext>
          </a:extLst>
        </xdr:cNvPr>
        <xdr:cNvSpPr txBox="1">
          <a:spLocks noChangeArrowheads="1"/>
        </xdr:cNvSpPr>
      </xdr:nvSpPr>
      <xdr:spPr bwMode="auto">
        <a:xfrm>
          <a:off x="1057275" y="401574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188</xdr:row>
      <xdr:rowOff>0</xdr:rowOff>
    </xdr:from>
    <xdr:ext cx="0" cy="171450"/>
    <xdr:sp macro="" textlink="">
      <xdr:nvSpPr>
        <xdr:cNvPr id="4662" name="Text Box 10">
          <a:extLst>
            <a:ext uri="{FF2B5EF4-FFF2-40B4-BE49-F238E27FC236}">
              <a16:creationId xmlns:a16="http://schemas.microsoft.com/office/drawing/2014/main" id="{4D39756E-5FDB-466C-AEBE-284269070C3B}"/>
            </a:ext>
          </a:extLst>
        </xdr:cNvPr>
        <xdr:cNvSpPr txBox="1">
          <a:spLocks noChangeArrowheads="1"/>
        </xdr:cNvSpPr>
      </xdr:nvSpPr>
      <xdr:spPr bwMode="auto">
        <a:xfrm>
          <a:off x="1057275" y="401574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188</xdr:row>
      <xdr:rowOff>0</xdr:rowOff>
    </xdr:from>
    <xdr:ext cx="0" cy="171450"/>
    <xdr:sp macro="" textlink="">
      <xdr:nvSpPr>
        <xdr:cNvPr id="4663" name="Text Box 11">
          <a:extLst>
            <a:ext uri="{FF2B5EF4-FFF2-40B4-BE49-F238E27FC236}">
              <a16:creationId xmlns:a16="http://schemas.microsoft.com/office/drawing/2014/main" id="{15233FB4-BDA0-4BD1-9E51-B2C9ED1460C4}"/>
            </a:ext>
          </a:extLst>
        </xdr:cNvPr>
        <xdr:cNvSpPr txBox="1">
          <a:spLocks noChangeArrowheads="1"/>
        </xdr:cNvSpPr>
      </xdr:nvSpPr>
      <xdr:spPr bwMode="auto">
        <a:xfrm>
          <a:off x="1057275" y="401574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188</xdr:row>
      <xdr:rowOff>0</xdr:rowOff>
    </xdr:from>
    <xdr:ext cx="0" cy="171450"/>
    <xdr:sp macro="" textlink="">
      <xdr:nvSpPr>
        <xdr:cNvPr id="4664" name="Text Box 10">
          <a:extLst>
            <a:ext uri="{FF2B5EF4-FFF2-40B4-BE49-F238E27FC236}">
              <a16:creationId xmlns:a16="http://schemas.microsoft.com/office/drawing/2014/main" id="{F18536B2-0B3D-4621-84C0-F06529503D31}"/>
            </a:ext>
          </a:extLst>
        </xdr:cNvPr>
        <xdr:cNvSpPr txBox="1">
          <a:spLocks noChangeArrowheads="1"/>
        </xdr:cNvSpPr>
      </xdr:nvSpPr>
      <xdr:spPr bwMode="auto">
        <a:xfrm>
          <a:off x="1057275" y="401574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188</xdr:row>
      <xdr:rowOff>0</xdr:rowOff>
    </xdr:from>
    <xdr:ext cx="0" cy="171450"/>
    <xdr:sp macro="" textlink="">
      <xdr:nvSpPr>
        <xdr:cNvPr id="4665" name="Text Box 11">
          <a:extLst>
            <a:ext uri="{FF2B5EF4-FFF2-40B4-BE49-F238E27FC236}">
              <a16:creationId xmlns:a16="http://schemas.microsoft.com/office/drawing/2014/main" id="{765B16EA-149A-401C-9C75-C8C2BBBCEDBD}"/>
            </a:ext>
          </a:extLst>
        </xdr:cNvPr>
        <xdr:cNvSpPr txBox="1">
          <a:spLocks noChangeArrowheads="1"/>
        </xdr:cNvSpPr>
      </xdr:nvSpPr>
      <xdr:spPr bwMode="auto">
        <a:xfrm>
          <a:off x="1057275" y="401574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188</xdr:row>
      <xdr:rowOff>0</xdr:rowOff>
    </xdr:from>
    <xdr:ext cx="0" cy="171450"/>
    <xdr:sp macro="" textlink="">
      <xdr:nvSpPr>
        <xdr:cNvPr id="4666" name="Text Box 10">
          <a:extLst>
            <a:ext uri="{FF2B5EF4-FFF2-40B4-BE49-F238E27FC236}">
              <a16:creationId xmlns:a16="http://schemas.microsoft.com/office/drawing/2014/main" id="{8407283F-CA73-44EB-A198-B0C0E50C48CC}"/>
            </a:ext>
          </a:extLst>
        </xdr:cNvPr>
        <xdr:cNvSpPr txBox="1">
          <a:spLocks noChangeArrowheads="1"/>
        </xdr:cNvSpPr>
      </xdr:nvSpPr>
      <xdr:spPr bwMode="auto">
        <a:xfrm>
          <a:off x="1057275" y="401574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188</xdr:row>
      <xdr:rowOff>0</xdr:rowOff>
    </xdr:from>
    <xdr:ext cx="0" cy="171450"/>
    <xdr:sp macro="" textlink="">
      <xdr:nvSpPr>
        <xdr:cNvPr id="4667" name="Text Box 10">
          <a:extLst>
            <a:ext uri="{FF2B5EF4-FFF2-40B4-BE49-F238E27FC236}">
              <a16:creationId xmlns:a16="http://schemas.microsoft.com/office/drawing/2014/main" id="{C7497BC3-B8CA-4076-9F39-32340329CD15}"/>
            </a:ext>
          </a:extLst>
        </xdr:cNvPr>
        <xdr:cNvSpPr txBox="1">
          <a:spLocks noChangeArrowheads="1"/>
        </xdr:cNvSpPr>
      </xdr:nvSpPr>
      <xdr:spPr bwMode="auto">
        <a:xfrm>
          <a:off x="1057275" y="401574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180</xdr:row>
      <xdr:rowOff>0</xdr:rowOff>
    </xdr:from>
    <xdr:ext cx="0" cy="171450"/>
    <xdr:sp macro="" textlink="">
      <xdr:nvSpPr>
        <xdr:cNvPr id="4668" name="Text Box 10">
          <a:extLst>
            <a:ext uri="{FF2B5EF4-FFF2-40B4-BE49-F238E27FC236}">
              <a16:creationId xmlns:a16="http://schemas.microsoft.com/office/drawing/2014/main" id="{79024488-60F3-4430-A3A8-FBB23C1FAD1F}"/>
            </a:ext>
          </a:extLst>
        </xdr:cNvPr>
        <xdr:cNvSpPr txBox="1">
          <a:spLocks noChangeArrowheads="1"/>
        </xdr:cNvSpPr>
      </xdr:nvSpPr>
      <xdr:spPr bwMode="auto">
        <a:xfrm>
          <a:off x="1057275" y="377952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180</xdr:row>
      <xdr:rowOff>0</xdr:rowOff>
    </xdr:from>
    <xdr:ext cx="0" cy="171450"/>
    <xdr:sp macro="" textlink="">
      <xdr:nvSpPr>
        <xdr:cNvPr id="4669" name="Text Box 11">
          <a:extLst>
            <a:ext uri="{FF2B5EF4-FFF2-40B4-BE49-F238E27FC236}">
              <a16:creationId xmlns:a16="http://schemas.microsoft.com/office/drawing/2014/main" id="{2BF5A254-283B-4F23-9B50-AF489F450E8E}"/>
            </a:ext>
          </a:extLst>
        </xdr:cNvPr>
        <xdr:cNvSpPr txBox="1">
          <a:spLocks noChangeArrowheads="1"/>
        </xdr:cNvSpPr>
      </xdr:nvSpPr>
      <xdr:spPr bwMode="auto">
        <a:xfrm>
          <a:off x="1057275" y="377952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180</xdr:row>
      <xdr:rowOff>0</xdr:rowOff>
    </xdr:from>
    <xdr:ext cx="0" cy="171450"/>
    <xdr:sp macro="" textlink="">
      <xdr:nvSpPr>
        <xdr:cNvPr id="4670" name="Text Box 10">
          <a:extLst>
            <a:ext uri="{FF2B5EF4-FFF2-40B4-BE49-F238E27FC236}">
              <a16:creationId xmlns:a16="http://schemas.microsoft.com/office/drawing/2014/main" id="{EAB9D638-2666-42F7-8D68-5123CE200474}"/>
            </a:ext>
          </a:extLst>
        </xdr:cNvPr>
        <xdr:cNvSpPr txBox="1">
          <a:spLocks noChangeArrowheads="1"/>
        </xdr:cNvSpPr>
      </xdr:nvSpPr>
      <xdr:spPr bwMode="auto">
        <a:xfrm>
          <a:off x="1057275" y="377952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180</xdr:row>
      <xdr:rowOff>0</xdr:rowOff>
    </xdr:from>
    <xdr:ext cx="0" cy="171450"/>
    <xdr:sp macro="" textlink="">
      <xdr:nvSpPr>
        <xdr:cNvPr id="4671" name="Text Box 11">
          <a:extLst>
            <a:ext uri="{FF2B5EF4-FFF2-40B4-BE49-F238E27FC236}">
              <a16:creationId xmlns:a16="http://schemas.microsoft.com/office/drawing/2014/main" id="{AAE2E2E5-99D6-49AC-8D3C-AAAF190CAB2E}"/>
            </a:ext>
          </a:extLst>
        </xdr:cNvPr>
        <xdr:cNvSpPr txBox="1">
          <a:spLocks noChangeArrowheads="1"/>
        </xdr:cNvSpPr>
      </xdr:nvSpPr>
      <xdr:spPr bwMode="auto">
        <a:xfrm>
          <a:off x="1057275" y="377952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180</xdr:row>
      <xdr:rowOff>0</xdr:rowOff>
    </xdr:from>
    <xdr:ext cx="0" cy="171450"/>
    <xdr:sp macro="" textlink="">
      <xdr:nvSpPr>
        <xdr:cNvPr id="4672" name="Text Box 10">
          <a:extLst>
            <a:ext uri="{FF2B5EF4-FFF2-40B4-BE49-F238E27FC236}">
              <a16:creationId xmlns:a16="http://schemas.microsoft.com/office/drawing/2014/main" id="{BFB91B6C-1DE8-4F5E-B425-1504398247DB}"/>
            </a:ext>
          </a:extLst>
        </xdr:cNvPr>
        <xdr:cNvSpPr txBox="1">
          <a:spLocks noChangeArrowheads="1"/>
        </xdr:cNvSpPr>
      </xdr:nvSpPr>
      <xdr:spPr bwMode="auto">
        <a:xfrm>
          <a:off x="1057275" y="377952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180</xdr:row>
      <xdr:rowOff>0</xdr:rowOff>
    </xdr:from>
    <xdr:ext cx="0" cy="171450"/>
    <xdr:sp macro="" textlink="">
      <xdr:nvSpPr>
        <xdr:cNvPr id="4673" name="Text Box 11">
          <a:extLst>
            <a:ext uri="{FF2B5EF4-FFF2-40B4-BE49-F238E27FC236}">
              <a16:creationId xmlns:a16="http://schemas.microsoft.com/office/drawing/2014/main" id="{164E1A49-625D-4DD1-A60C-264B2E601CEC}"/>
            </a:ext>
          </a:extLst>
        </xdr:cNvPr>
        <xdr:cNvSpPr txBox="1">
          <a:spLocks noChangeArrowheads="1"/>
        </xdr:cNvSpPr>
      </xdr:nvSpPr>
      <xdr:spPr bwMode="auto">
        <a:xfrm>
          <a:off x="1057275" y="377952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180</xdr:row>
      <xdr:rowOff>0</xdr:rowOff>
    </xdr:from>
    <xdr:ext cx="0" cy="171450"/>
    <xdr:sp macro="" textlink="">
      <xdr:nvSpPr>
        <xdr:cNvPr id="4674" name="Text Box 10">
          <a:extLst>
            <a:ext uri="{FF2B5EF4-FFF2-40B4-BE49-F238E27FC236}">
              <a16:creationId xmlns:a16="http://schemas.microsoft.com/office/drawing/2014/main" id="{C96333E2-C358-477A-9443-DB82EF076B56}"/>
            </a:ext>
          </a:extLst>
        </xdr:cNvPr>
        <xdr:cNvSpPr txBox="1">
          <a:spLocks noChangeArrowheads="1"/>
        </xdr:cNvSpPr>
      </xdr:nvSpPr>
      <xdr:spPr bwMode="auto">
        <a:xfrm>
          <a:off x="1057275" y="377952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180</xdr:row>
      <xdr:rowOff>0</xdr:rowOff>
    </xdr:from>
    <xdr:ext cx="0" cy="171450"/>
    <xdr:sp macro="" textlink="">
      <xdr:nvSpPr>
        <xdr:cNvPr id="4675" name="Text Box 11">
          <a:extLst>
            <a:ext uri="{FF2B5EF4-FFF2-40B4-BE49-F238E27FC236}">
              <a16:creationId xmlns:a16="http://schemas.microsoft.com/office/drawing/2014/main" id="{EA54B980-7A6F-4EC7-B983-6C47B678289A}"/>
            </a:ext>
          </a:extLst>
        </xdr:cNvPr>
        <xdr:cNvSpPr txBox="1">
          <a:spLocks noChangeArrowheads="1"/>
        </xdr:cNvSpPr>
      </xdr:nvSpPr>
      <xdr:spPr bwMode="auto">
        <a:xfrm>
          <a:off x="1057275" y="377952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180</xdr:row>
      <xdr:rowOff>0</xdr:rowOff>
    </xdr:from>
    <xdr:ext cx="0" cy="171450"/>
    <xdr:sp macro="" textlink="">
      <xdr:nvSpPr>
        <xdr:cNvPr id="4676" name="Text Box 10">
          <a:extLst>
            <a:ext uri="{FF2B5EF4-FFF2-40B4-BE49-F238E27FC236}">
              <a16:creationId xmlns:a16="http://schemas.microsoft.com/office/drawing/2014/main" id="{E5749DB8-B7E9-42D3-A0CA-CA5BF6E11BD6}"/>
            </a:ext>
          </a:extLst>
        </xdr:cNvPr>
        <xdr:cNvSpPr txBox="1">
          <a:spLocks noChangeArrowheads="1"/>
        </xdr:cNvSpPr>
      </xdr:nvSpPr>
      <xdr:spPr bwMode="auto">
        <a:xfrm>
          <a:off x="1057275" y="377952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180</xdr:row>
      <xdr:rowOff>0</xdr:rowOff>
    </xdr:from>
    <xdr:ext cx="0" cy="171450"/>
    <xdr:sp macro="" textlink="">
      <xdr:nvSpPr>
        <xdr:cNvPr id="4677" name="Text Box 10">
          <a:extLst>
            <a:ext uri="{FF2B5EF4-FFF2-40B4-BE49-F238E27FC236}">
              <a16:creationId xmlns:a16="http://schemas.microsoft.com/office/drawing/2014/main" id="{A773B70A-9BD4-4818-AF8C-84AEB36A8CEC}"/>
            </a:ext>
          </a:extLst>
        </xdr:cNvPr>
        <xdr:cNvSpPr txBox="1">
          <a:spLocks noChangeArrowheads="1"/>
        </xdr:cNvSpPr>
      </xdr:nvSpPr>
      <xdr:spPr bwMode="auto">
        <a:xfrm>
          <a:off x="1057275" y="377952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150</xdr:row>
      <xdr:rowOff>0</xdr:rowOff>
    </xdr:from>
    <xdr:ext cx="0" cy="171450"/>
    <xdr:sp macro="" textlink="">
      <xdr:nvSpPr>
        <xdr:cNvPr id="4678" name="Text Box 10">
          <a:extLst>
            <a:ext uri="{FF2B5EF4-FFF2-40B4-BE49-F238E27FC236}">
              <a16:creationId xmlns:a16="http://schemas.microsoft.com/office/drawing/2014/main" id="{EDF68D4F-23BD-4054-92DA-F0297EDC6EBB}"/>
            </a:ext>
          </a:extLst>
        </xdr:cNvPr>
        <xdr:cNvSpPr txBox="1">
          <a:spLocks noChangeArrowheads="1"/>
        </xdr:cNvSpPr>
      </xdr:nvSpPr>
      <xdr:spPr bwMode="auto">
        <a:xfrm>
          <a:off x="1057275" y="334137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150</xdr:row>
      <xdr:rowOff>0</xdr:rowOff>
    </xdr:from>
    <xdr:ext cx="0" cy="171450"/>
    <xdr:sp macro="" textlink="">
      <xdr:nvSpPr>
        <xdr:cNvPr id="4679" name="Text Box 11">
          <a:extLst>
            <a:ext uri="{FF2B5EF4-FFF2-40B4-BE49-F238E27FC236}">
              <a16:creationId xmlns:a16="http://schemas.microsoft.com/office/drawing/2014/main" id="{90486665-C2AB-4D37-99F5-A5926CA388FA}"/>
            </a:ext>
          </a:extLst>
        </xdr:cNvPr>
        <xdr:cNvSpPr txBox="1">
          <a:spLocks noChangeArrowheads="1"/>
        </xdr:cNvSpPr>
      </xdr:nvSpPr>
      <xdr:spPr bwMode="auto">
        <a:xfrm>
          <a:off x="1057275" y="334137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150</xdr:row>
      <xdr:rowOff>0</xdr:rowOff>
    </xdr:from>
    <xdr:ext cx="0" cy="171450"/>
    <xdr:sp macro="" textlink="">
      <xdr:nvSpPr>
        <xdr:cNvPr id="4680" name="Text Box 10">
          <a:extLst>
            <a:ext uri="{FF2B5EF4-FFF2-40B4-BE49-F238E27FC236}">
              <a16:creationId xmlns:a16="http://schemas.microsoft.com/office/drawing/2014/main" id="{93CDE147-A605-404C-B46B-5160E44B0D4B}"/>
            </a:ext>
          </a:extLst>
        </xdr:cNvPr>
        <xdr:cNvSpPr txBox="1">
          <a:spLocks noChangeArrowheads="1"/>
        </xdr:cNvSpPr>
      </xdr:nvSpPr>
      <xdr:spPr bwMode="auto">
        <a:xfrm>
          <a:off x="1057275" y="334137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150</xdr:row>
      <xdr:rowOff>0</xdr:rowOff>
    </xdr:from>
    <xdr:ext cx="0" cy="171450"/>
    <xdr:sp macro="" textlink="">
      <xdr:nvSpPr>
        <xdr:cNvPr id="4681" name="Text Box 11">
          <a:extLst>
            <a:ext uri="{FF2B5EF4-FFF2-40B4-BE49-F238E27FC236}">
              <a16:creationId xmlns:a16="http://schemas.microsoft.com/office/drawing/2014/main" id="{2504C7D9-B92D-4170-BD12-0E914C101A30}"/>
            </a:ext>
          </a:extLst>
        </xdr:cNvPr>
        <xdr:cNvSpPr txBox="1">
          <a:spLocks noChangeArrowheads="1"/>
        </xdr:cNvSpPr>
      </xdr:nvSpPr>
      <xdr:spPr bwMode="auto">
        <a:xfrm>
          <a:off x="1057275" y="334137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150</xdr:row>
      <xdr:rowOff>0</xdr:rowOff>
    </xdr:from>
    <xdr:ext cx="0" cy="171450"/>
    <xdr:sp macro="" textlink="">
      <xdr:nvSpPr>
        <xdr:cNvPr id="4682" name="Text Box 10">
          <a:extLst>
            <a:ext uri="{FF2B5EF4-FFF2-40B4-BE49-F238E27FC236}">
              <a16:creationId xmlns:a16="http://schemas.microsoft.com/office/drawing/2014/main" id="{1F5DA08F-0837-464F-ABB8-B9FD2B841887}"/>
            </a:ext>
          </a:extLst>
        </xdr:cNvPr>
        <xdr:cNvSpPr txBox="1">
          <a:spLocks noChangeArrowheads="1"/>
        </xdr:cNvSpPr>
      </xdr:nvSpPr>
      <xdr:spPr bwMode="auto">
        <a:xfrm>
          <a:off x="1057275" y="334137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150</xdr:row>
      <xdr:rowOff>0</xdr:rowOff>
    </xdr:from>
    <xdr:ext cx="0" cy="171450"/>
    <xdr:sp macro="" textlink="">
      <xdr:nvSpPr>
        <xdr:cNvPr id="4683" name="Text Box 11">
          <a:extLst>
            <a:ext uri="{FF2B5EF4-FFF2-40B4-BE49-F238E27FC236}">
              <a16:creationId xmlns:a16="http://schemas.microsoft.com/office/drawing/2014/main" id="{F07DD313-A008-4B04-99C8-CB20C136655B}"/>
            </a:ext>
          </a:extLst>
        </xdr:cNvPr>
        <xdr:cNvSpPr txBox="1">
          <a:spLocks noChangeArrowheads="1"/>
        </xdr:cNvSpPr>
      </xdr:nvSpPr>
      <xdr:spPr bwMode="auto">
        <a:xfrm>
          <a:off x="1057275" y="334137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150</xdr:row>
      <xdr:rowOff>0</xdr:rowOff>
    </xdr:from>
    <xdr:ext cx="0" cy="171450"/>
    <xdr:sp macro="" textlink="">
      <xdr:nvSpPr>
        <xdr:cNvPr id="4684" name="Text Box 10">
          <a:extLst>
            <a:ext uri="{FF2B5EF4-FFF2-40B4-BE49-F238E27FC236}">
              <a16:creationId xmlns:a16="http://schemas.microsoft.com/office/drawing/2014/main" id="{315EAB0A-192C-4598-885D-17511479FD29}"/>
            </a:ext>
          </a:extLst>
        </xdr:cNvPr>
        <xdr:cNvSpPr txBox="1">
          <a:spLocks noChangeArrowheads="1"/>
        </xdr:cNvSpPr>
      </xdr:nvSpPr>
      <xdr:spPr bwMode="auto">
        <a:xfrm>
          <a:off x="1057275" y="334137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150</xdr:row>
      <xdr:rowOff>0</xdr:rowOff>
    </xdr:from>
    <xdr:ext cx="0" cy="171450"/>
    <xdr:sp macro="" textlink="">
      <xdr:nvSpPr>
        <xdr:cNvPr id="4685" name="Text Box 11">
          <a:extLst>
            <a:ext uri="{FF2B5EF4-FFF2-40B4-BE49-F238E27FC236}">
              <a16:creationId xmlns:a16="http://schemas.microsoft.com/office/drawing/2014/main" id="{525D3B94-FB99-41EC-822D-14E9124E0A12}"/>
            </a:ext>
          </a:extLst>
        </xdr:cNvPr>
        <xdr:cNvSpPr txBox="1">
          <a:spLocks noChangeArrowheads="1"/>
        </xdr:cNvSpPr>
      </xdr:nvSpPr>
      <xdr:spPr bwMode="auto">
        <a:xfrm>
          <a:off x="1057275" y="334137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150</xdr:row>
      <xdr:rowOff>0</xdr:rowOff>
    </xdr:from>
    <xdr:ext cx="0" cy="171450"/>
    <xdr:sp macro="" textlink="">
      <xdr:nvSpPr>
        <xdr:cNvPr id="4686" name="Text Box 10">
          <a:extLst>
            <a:ext uri="{FF2B5EF4-FFF2-40B4-BE49-F238E27FC236}">
              <a16:creationId xmlns:a16="http://schemas.microsoft.com/office/drawing/2014/main" id="{840AC4BA-E633-4DAE-9D73-023AB0B92562}"/>
            </a:ext>
          </a:extLst>
        </xdr:cNvPr>
        <xdr:cNvSpPr txBox="1">
          <a:spLocks noChangeArrowheads="1"/>
        </xdr:cNvSpPr>
      </xdr:nvSpPr>
      <xdr:spPr bwMode="auto">
        <a:xfrm>
          <a:off x="1057275" y="334137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150</xdr:row>
      <xdr:rowOff>0</xdr:rowOff>
    </xdr:from>
    <xdr:ext cx="0" cy="171450"/>
    <xdr:sp macro="" textlink="">
      <xdr:nvSpPr>
        <xdr:cNvPr id="4687" name="Text Box 10">
          <a:extLst>
            <a:ext uri="{FF2B5EF4-FFF2-40B4-BE49-F238E27FC236}">
              <a16:creationId xmlns:a16="http://schemas.microsoft.com/office/drawing/2014/main" id="{21D46CF2-88E6-49A0-89E7-9C5DF934C266}"/>
            </a:ext>
          </a:extLst>
        </xdr:cNvPr>
        <xdr:cNvSpPr txBox="1">
          <a:spLocks noChangeArrowheads="1"/>
        </xdr:cNvSpPr>
      </xdr:nvSpPr>
      <xdr:spPr bwMode="auto">
        <a:xfrm>
          <a:off x="1057275" y="334137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179</xdr:row>
      <xdr:rowOff>0</xdr:rowOff>
    </xdr:from>
    <xdr:ext cx="0" cy="171450"/>
    <xdr:sp macro="" textlink="">
      <xdr:nvSpPr>
        <xdr:cNvPr id="4688" name="Text Box 10">
          <a:extLst>
            <a:ext uri="{FF2B5EF4-FFF2-40B4-BE49-F238E27FC236}">
              <a16:creationId xmlns:a16="http://schemas.microsoft.com/office/drawing/2014/main" id="{9B649199-720D-4E78-8DB0-5EF860DF4505}"/>
            </a:ext>
          </a:extLst>
        </xdr:cNvPr>
        <xdr:cNvSpPr txBox="1">
          <a:spLocks noChangeArrowheads="1"/>
        </xdr:cNvSpPr>
      </xdr:nvSpPr>
      <xdr:spPr bwMode="auto">
        <a:xfrm>
          <a:off x="1057275" y="352710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179</xdr:row>
      <xdr:rowOff>0</xdr:rowOff>
    </xdr:from>
    <xdr:ext cx="0" cy="171450"/>
    <xdr:sp macro="" textlink="">
      <xdr:nvSpPr>
        <xdr:cNvPr id="4689" name="Text Box 11">
          <a:extLst>
            <a:ext uri="{FF2B5EF4-FFF2-40B4-BE49-F238E27FC236}">
              <a16:creationId xmlns:a16="http://schemas.microsoft.com/office/drawing/2014/main" id="{DC10DD04-8055-46A4-8C0D-B132BB31CFE0}"/>
            </a:ext>
          </a:extLst>
        </xdr:cNvPr>
        <xdr:cNvSpPr txBox="1">
          <a:spLocks noChangeArrowheads="1"/>
        </xdr:cNvSpPr>
      </xdr:nvSpPr>
      <xdr:spPr bwMode="auto">
        <a:xfrm>
          <a:off x="1057275" y="352710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179</xdr:row>
      <xdr:rowOff>0</xdr:rowOff>
    </xdr:from>
    <xdr:ext cx="0" cy="171450"/>
    <xdr:sp macro="" textlink="">
      <xdr:nvSpPr>
        <xdr:cNvPr id="4690" name="Text Box 10">
          <a:extLst>
            <a:ext uri="{FF2B5EF4-FFF2-40B4-BE49-F238E27FC236}">
              <a16:creationId xmlns:a16="http://schemas.microsoft.com/office/drawing/2014/main" id="{266E496B-4ABC-49DF-87E8-C771100D3611}"/>
            </a:ext>
          </a:extLst>
        </xdr:cNvPr>
        <xdr:cNvSpPr txBox="1">
          <a:spLocks noChangeArrowheads="1"/>
        </xdr:cNvSpPr>
      </xdr:nvSpPr>
      <xdr:spPr bwMode="auto">
        <a:xfrm>
          <a:off x="1057275" y="352710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179</xdr:row>
      <xdr:rowOff>0</xdr:rowOff>
    </xdr:from>
    <xdr:ext cx="0" cy="171450"/>
    <xdr:sp macro="" textlink="">
      <xdr:nvSpPr>
        <xdr:cNvPr id="4691" name="Text Box 11">
          <a:extLst>
            <a:ext uri="{FF2B5EF4-FFF2-40B4-BE49-F238E27FC236}">
              <a16:creationId xmlns:a16="http://schemas.microsoft.com/office/drawing/2014/main" id="{1D9A369D-CAFE-4239-985B-B3ABCC103DAC}"/>
            </a:ext>
          </a:extLst>
        </xdr:cNvPr>
        <xdr:cNvSpPr txBox="1">
          <a:spLocks noChangeArrowheads="1"/>
        </xdr:cNvSpPr>
      </xdr:nvSpPr>
      <xdr:spPr bwMode="auto">
        <a:xfrm>
          <a:off x="1057275" y="352710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179</xdr:row>
      <xdr:rowOff>0</xdr:rowOff>
    </xdr:from>
    <xdr:ext cx="0" cy="171450"/>
    <xdr:sp macro="" textlink="">
      <xdr:nvSpPr>
        <xdr:cNvPr id="4692" name="Text Box 10">
          <a:extLst>
            <a:ext uri="{FF2B5EF4-FFF2-40B4-BE49-F238E27FC236}">
              <a16:creationId xmlns:a16="http://schemas.microsoft.com/office/drawing/2014/main" id="{CF783957-FD05-4F90-BCF9-C352AC4D309D}"/>
            </a:ext>
          </a:extLst>
        </xdr:cNvPr>
        <xdr:cNvSpPr txBox="1">
          <a:spLocks noChangeArrowheads="1"/>
        </xdr:cNvSpPr>
      </xdr:nvSpPr>
      <xdr:spPr bwMode="auto">
        <a:xfrm>
          <a:off x="1057275" y="352710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179</xdr:row>
      <xdr:rowOff>0</xdr:rowOff>
    </xdr:from>
    <xdr:ext cx="0" cy="171450"/>
    <xdr:sp macro="" textlink="">
      <xdr:nvSpPr>
        <xdr:cNvPr id="4693" name="Text Box 11">
          <a:extLst>
            <a:ext uri="{FF2B5EF4-FFF2-40B4-BE49-F238E27FC236}">
              <a16:creationId xmlns:a16="http://schemas.microsoft.com/office/drawing/2014/main" id="{55D6BAC1-49AD-4599-AF37-AD0E7076533A}"/>
            </a:ext>
          </a:extLst>
        </xdr:cNvPr>
        <xdr:cNvSpPr txBox="1">
          <a:spLocks noChangeArrowheads="1"/>
        </xdr:cNvSpPr>
      </xdr:nvSpPr>
      <xdr:spPr bwMode="auto">
        <a:xfrm>
          <a:off x="1057275" y="352710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179</xdr:row>
      <xdr:rowOff>0</xdr:rowOff>
    </xdr:from>
    <xdr:ext cx="0" cy="171450"/>
    <xdr:sp macro="" textlink="">
      <xdr:nvSpPr>
        <xdr:cNvPr id="4694" name="Text Box 10">
          <a:extLst>
            <a:ext uri="{FF2B5EF4-FFF2-40B4-BE49-F238E27FC236}">
              <a16:creationId xmlns:a16="http://schemas.microsoft.com/office/drawing/2014/main" id="{8EC84384-DBF7-40EB-A7FC-24D4361E4FA1}"/>
            </a:ext>
          </a:extLst>
        </xdr:cNvPr>
        <xdr:cNvSpPr txBox="1">
          <a:spLocks noChangeArrowheads="1"/>
        </xdr:cNvSpPr>
      </xdr:nvSpPr>
      <xdr:spPr bwMode="auto">
        <a:xfrm>
          <a:off x="1057275" y="352710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179</xdr:row>
      <xdr:rowOff>0</xdr:rowOff>
    </xdr:from>
    <xdr:ext cx="0" cy="171450"/>
    <xdr:sp macro="" textlink="">
      <xdr:nvSpPr>
        <xdr:cNvPr id="4695" name="Text Box 11">
          <a:extLst>
            <a:ext uri="{FF2B5EF4-FFF2-40B4-BE49-F238E27FC236}">
              <a16:creationId xmlns:a16="http://schemas.microsoft.com/office/drawing/2014/main" id="{4CEB66D1-09C7-468F-9E98-A0C76E871C01}"/>
            </a:ext>
          </a:extLst>
        </xdr:cNvPr>
        <xdr:cNvSpPr txBox="1">
          <a:spLocks noChangeArrowheads="1"/>
        </xdr:cNvSpPr>
      </xdr:nvSpPr>
      <xdr:spPr bwMode="auto">
        <a:xfrm>
          <a:off x="1057275" y="352710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179</xdr:row>
      <xdr:rowOff>0</xdr:rowOff>
    </xdr:from>
    <xdr:ext cx="0" cy="171450"/>
    <xdr:sp macro="" textlink="">
      <xdr:nvSpPr>
        <xdr:cNvPr id="4696" name="Text Box 10">
          <a:extLst>
            <a:ext uri="{FF2B5EF4-FFF2-40B4-BE49-F238E27FC236}">
              <a16:creationId xmlns:a16="http://schemas.microsoft.com/office/drawing/2014/main" id="{294EEFED-CF52-419E-9165-506BA104C613}"/>
            </a:ext>
          </a:extLst>
        </xdr:cNvPr>
        <xdr:cNvSpPr txBox="1">
          <a:spLocks noChangeArrowheads="1"/>
        </xdr:cNvSpPr>
      </xdr:nvSpPr>
      <xdr:spPr bwMode="auto">
        <a:xfrm>
          <a:off x="1057275" y="352710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179</xdr:row>
      <xdr:rowOff>0</xdr:rowOff>
    </xdr:from>
    <xdr:ext cx="0" cy="171450"/>
    <xdr:sp macro="" textlink="">
      <xdr:nvSpPr>
        <xdr:cNvPr id="4697" name="Text Box 11">
          <a:extLst>
            <a:ext uri="{FF2B5EF4-FFF2-40B4-BE49-F238E27FC236}">
              <a16:creationId xmlns:a16="http://schemas.microsoft.com/office/drawing/2014/main" id="{00012E90-6C3E-44A2-A43E-EB0AC0536CC4}"/>
            </a:ext>
          </a:extLst>
        </xdr:cNvPr>
        <xdr:cNvSpPr txBox="1">
          <a:spLocks noChangeArrowheads="1"/>
        </xdr:cNvSpPr>
      </xdr:nvSpPr>
      <xdr:spPr bwMode="auto">
        <a:xfrm>
          <a:off x="1057275" y="352710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179</xdr:row>
      <xdr:rowOff>0</xdr:rowOff>
    </xdr:from>
    <xdr:ext cx="0" cy="171450"/>
    <xdr:sp macro="" textlink="">
      <xdr:nvSpPr>
        <xdr:cNvPr id="4698" name="Text Box 10">
          <a:extLst>
            <a:ext uri="{FF2B5EF4-FFF2-40B4-BE49-F238E27FC236}">
              <a16:creationId xmlns:a16="http://schemas.microsoft.com/office/drawing/2014/main" id="{A47F8AEB-0C3A-4D35-98C1-6442149B809E}"/>
            </a:ext>
          </a:extLst>
        </xdr:cNvPr>
        <xdr:cNvSpPr txBox="1">
          <a:spLocks noChangeArrowheads="1"/>
        </xdr:cNvSpPr>
      </xdr:nvSpPr>
      <xdr:spPr bwMode="auto">
        <a:xfrm>
          <a:off x="1057275" y="352710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179</xdr:row>
      <xdr:rowOff>0</xdr:rowOff>
    </xdr:from>
    <xdr:ext cx="0" cy="171450"/>
    <xdr:sp macro="" textlink="">
      <xdr:nvSpPr>
        <xdr:cNvPr id="4699" name="Text Box 11">
          <a:extLst>
            <a:ext uri="{FF2B5EF4-FFF2-40B4-BE49-F238E27FC236}">
              <a16:creationId xmlns:a16="http://schemas.microsoft.com/office/drawing/2014/main" id="{415B20AF-61DE-44B0-9F59-7890F43094CC}"/>
            </a:ext>
          </a:extLst>
        </xdr:cNvPr>
        <xdr:cNvSpPr txBox="1">
          <a:spLocks noChangeArrowheads="1"/>
        </xdr:cNvSpPr>
      </xdr:nvSpPr>
      <xdr:spPr bwMode="auto">
        <a:xfrm>
          <a:off x="1057275" y="352710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179</xdr:row>
      <xdr:rowOff>0</xdr:rowOff>
    </xdr:from>
    <xdr:ext cx="0" cy="171450"/>
    <xdr:sp macro="" textlink="">
      <xdr:nvSpPr>
        <xdr:cNvPr id="4700" name="Text Box 10">
          <a:extLst>
            <a:ext uri="{FF2B5EF4-FFF2-40B4-BE49-F238E27FC236}">
              <a16:creationId xmlns:a16="http://schemas.microsoft.com/office/drawing/2014/main" id="{603E10CB-6895-4F59-8EEA-F89F868C10D7}"/>
            </a:ext>
          </a:extLst>
        </xdr:cNvPr>
        <xdr:cNvSpPr txBox="1">
          <a:spLocks noChangeArrowheads="1"/>
        </xdr:cNvSpPr>
      </xdr:nvSpPr>
      <xdr:spPr bwMode="auto">
        <a:xfrm>
          <a:off x="1057275" y="352710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179</xdr:row>
      <xdr:rowOff>0</xdr:rowOff>
    </xdr:from>
    <xdr:ext cx="0" cy="171450"/>
    <xdr:sp macro="" textlink="">
      <xdr:nvSpPr>
        <xdr:cNvPr id="4701" name="Text Box 11">
          <a:extLst>
            <a:ext uri="{FF2B5EF4-FFF2-40B4-BE49-F238E27FC236}">
              <a16:creationId xmlns:a16="http://schemas.microsoft.com/office/drawing/2014/main" id="{632D13F4-83FC-4D4D-A163-7D8DAA3E5A51}"/>
            </a:ext>
          </a:extLst>
        </xdr:cNvPr>
        <xdr:cNvSpPr txBox="1">
          <a:spLocks noChangeArrowheads="1"/>
        </xdr:cNvSpPr>
      </xdr:nvSpPr>
      <xdr:spPr bwMode="auto">
        <a:xfrm>
          <a:off x="1057275" y="352710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179</xdr:row>
      <xdr:rowOff>0</xdr:rowOff>
    </xdr:from>
    <xdr:ext cx="0" cy="171450"/>
    <xdr:sp macro="" textlink="">
      <xdr:nvSpPr>
        <xdr:cNvPr id="4702" name="Text Box 10">
          <a:extLst>
            <a:ext uri="{FF2B5EF4-FFF2-40B4-BE49-F238E27FC236}">
              <a16:creationId xmlns:a16="http://schemas.microsoft.com/office/drawing/2014/main" id="{BC6797C8-36D0-427C-BA12-BACF20CB464E}"/>
            </a:ext>
          </a:extLst>
        </xdr:cNvPr>
        <xdr:cNvSpPr txBox="1">
          <a:spLocks noChangeArrowheads="1"/>
        </xdr:cNvSpPr>
      </xdr:nvSpPr>
      <xdr:spPr bwMode="auto">
        <a:xfrm>
          <a:off x="1057275" y="352710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179</xdr:row>
      <xdr:rowOff>0</xdr:rowOff>
    </xdr:from>
    <xdr:ext cx="0" cy="171450"/>
    <xdr:sp macro="" textlink="">
      <xdr:nvSpPr>
        <xdr:cNvPr id="4703" name="Text Box 11">
          <a:extLst>
            <a:ext uri="{FF2B5EF4-FFF2-40B4-BE49-F238E27FC236}">
              <a16:creationId xmlns:a16="http://schemas.microsoft.com/office/drawing/2014/main" id="{B9F85331-5D95-43B7-A2CF-4639B7CD2468}"/>
            </a:ext>
          </a:extLst>
        </xdr:cNvPr>
        <xdr:cNvSpPr txBox="1">
          <a:spLocks noChangeArrowheads="1"/>
        </xdr:cNvSpPr>
      </xdr:nvSpPr>
      <xdr:spPr bwMode="auto">
        <a:xfrm>
          <a:off x="1057275" y="352710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179</xdr:row>
      <xdr:rowOff>0</xdr:rowOff>
    </xdr:from>
    <xdr:ext cx="0" cy="171450"/>
    <xdr:sp macro="" textlink="">
      <xdr:nvSpPr>
        <xdr:cNvPr id="4704" name="Text Box 10">
          <a:extLst>
            <a:ext uri="{FF2B5EF4-FFF2-40B4-BE49-F238E27FC236}">
              <a16:creationId xmlns:a16="http://schemas.microsoft.com/office/drawing/2014/main" id="{77A763B2-969D-4946-8008-30D28132FF96}"/>
            </a:ext>
          </a:extLst>
        </xdr:cNvPr>
        <xdr:cNvSpPr txBox="1">
          <a:spLocks noChangeArrowheads="1"/>
        </xdr:cNvSpPr>
      </xdr:nvSpPr>
      <xdr:spPr bwMode="auto">
        <a:xfrm>
          <a:off x="1057275" y="352710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184</xdr:row>
      <xdr:rowOff>0</xdr:rowOff>
    </xdr:from>
    <xdr:ext cx="0" cy="171450"/>
    <xdr:sp macro="" textlink="">
      <xdr:nvSpPr>
        <xdr:cNvPr id="4705" name="Text Box 10">
          <a:extLst>
            <a:ext uri="{FF2B5EF4-FFF2-40B4-BE49-F238E27FC236}">
              <a16:creationId xmlns:a16="http://schemas.microsoft.com/office/drawing/2014/main" id="{D777074A-A5C6-4C2F-8C57-1713C0923687}"/>
            </a:ext>
          </a:extLst>
        </xdr:cNvPr>
        <xdr:cNvSpPr txBox="1">
          <a:spLocks noChangeArrowheads="1"/>
        </xdr:cNvSpPr>
      </xdr:nvSpPr>
      <xdr:spPr bwMode="auto">
        <a:xfrm>
          <a:off x="1057275" y="392620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184</xdr:row>
      <xdr:rowOff>0</xdr:rowOff>
    </xdr:from>
    <xdr:ext cx="0" cy="171450"/>
    <xdr:sp macro="" textlink="">
      <xdr:nvSpPr>
        <xdr:cNvPr id="4706" name="Text Box 11">
          <a:extLst>
            <a:ext uri="{FF2B5EF4-FFF2-40B4-BE49-F238E27FC236}">
              <a16:creationId xmlns:a16="http://schemas.microsoft.com/office/drawing/2014/main" id="{BF29D665-65C5-4312-9114-E3335AEE4A01}"/>
            </a:ext>
          </a:extLst>
        </xdr:cNvPr>
        <xdr:cNvSpPr txBox="1">
          <a:spLocks noChangeArrowheads="1"/>
        </xdr:cNvSpPr>
      </xdr:nvSpPr>
      <xdr:spPr bwMode="auto">
        <a:xfrm>
          <a:off x="1057275" y="392620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184</xdr:row>
      <xdr:rowOff>0</xdr:rowOff>
    </xdr:from>
    <xdr:ext cx="0" cy="171450"/>
    <xdr:sp macro="" textlink="">
      <xdr:nvSpPr>
        <xdr:cNvPr id="4707" name="Text Box 10">
          <a:extLst>
            <a:ext uri="{FF2B5EF4-FFF2-40B4-BE49-F238E27FC236}">
              <a16:creationId xmlns:a16="http://schemas.microsoft.com/office/drawing/2014/main" id="{A0BCDFAE-1AA7-4314-BF2A-4A39BFAB8D67}"/>
            </a:ext>
          </a:extLst>
        </xdr:cNvPr>
        <xdr:cNvSpPr txBox="1">
          <a:spLocks noChangeArrowheads="1"/>
        </xdr:cNvSpPr>
      </xdr:nvSpPr>
      <xdr:spPr bwMode="auto">
        <a:xfrm>
          <a:off x="1057275" y="392620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184</xdr:row>
      <xdr:rowOff>0</xdr:rowOff>
    </xdr:from>
    <xdr:ext cx="0" cy="171450"/>
    <xdr:sp macro="" textlink="">
      <xdr:nvSpPr>
        <xdr:cNvPr id="4708" name="Text Box 11">
          <a:extLst>
            <a:ext uri="{FF2B5EF4-FFF2-40B4-BE49-F238E27FC236}">
              <a16:creationId xmlns:a16="http://schemas.microsoft.com/office/drawing/2014/main" id="{88BB604A-9B34-416D-B7E1-9105FA6082B8}"/>
            </a:ext>
          </a:extLst>
        </xdr:cNvPr>
        <xdr:cNvSpPr txBox="1">
          <a:spLocks noChangeArrowheads="1"/>
        </xdr:cNvSpPr>
      </xdr:nvSpPr>
      <xdr:spPr bwMode="auto">
        <a:xfrm>
          <a:off x="1057275" y="392620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184</xdr:row>
      <xdr:rowOff>0</xdr:rowOff>
    </xdr:from>
    <xdr:ext cx="0" cy="171450"/>
    <xdr:sp macro="" textlink="">
      <xdr:nvSpPr>
        <xdr:cNvPr id="4709" name="Text Box 10">
          <a:extLst>
            <a:ext uri="{FF2B5EF4-FFF2-40B4-BE49-F238E27FC236}">
              <a16:creationId xmlns:a16="http://schemas.microsoft.com/office/drawing/2014/main" id="{459EB231-EFE0-407E-8FDA-E50CFE161CC7}"/>
            </a:ext>
          </a:extLst>
        </xdr:cNvPr>
        <xdr:cNvSpPr txBox="1">
          <a:spLocks noChangeArrowheads="1"/>
        </xdr:cNvSpPr>
      </xdr:nvSpPr>
      <xdr:spPr bwMode="auto">
        <a:xfrm>
          <a:off x="1057275" y="392620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184</xdr:row>
      <xdr:rowOff>0</xdr:rowOff>
    </xdr:from>
    <xdr:ext cx="0" cy="171450"/>
    <xdr:sp macro="" textlink="">
      <xdr:nvSpPr>
        <xdr:cNvPr id="4710" name="Text Box 11">
          <a:extLst>
            <a:ext uri="{FF2B5EF4-FFF2-40B4-BE49-F238E27FC236}">
              <a16:creationId xmlns:a16="http://schemas.microsoft.com/office/drawing/2014/main" id="{7A3D6177-133C-4566-AC97-EA6B9E9F3473}"/>
            </a:ext>
          </a:extLst>
        </xdr:cNvPr>
        <xdr:cNvSpPr txBox="1">
          <a:spLocks noChangeArrowheads="1"/>
        </xdr:cNvSpPr>
      </xdr:nvSpPr>
      <xdr:spPr bwMode="auto">
        <a:xfrm>
          <a:off x="1057275" y="392620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184</xdr:row>
      <xdr:rowOff>0</xdr:rowOff>
    </xdr:from>
    <xdr:ext cx="0" cy="171450"/>
    <xdr:sp macro="" textlink="">
      <xdr:nvSpPr>
        <xdr:cNvPr id="4711" name="Text Box 10">
          <a:extLst>
            <a:ext uri="{FF2B5EF4-FFF2-40B4-BE49-F238E27FC236}">
              <a16:creationId xmlns:a16="http://schemas.microsoft.com/office/drawing/2014/main" id="{46B1279A-413B-4AAB-ABCE-C12B613CA354}"/>
            </a:ext>
          </a:extLst>
        </xdr:cNvPr>
        <xdr:cNvSpPr txBox="1">
          <a:spLocks noChangeArrowheads="1"/>
        </xdr:cNvSpPr>
      </xdr:nvSpPr>
      <xdr:spPr bwMode="auto">
        <a:xfrm>
          <a:off x="1057275" y="392620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184</xdr:row>
      <xdr:rowOff>0</xdr:rowOff>
    </xdr:from>
    <xdr:ext cx="0" cy="171450"/>
    <xdr:sp macro="" textlink="">
      <xdr:nvSpPr>
        <xdr:cNvPr id="4712" name="Text Box 11">
          <a:extLst>
            <a:ext uri="{FF2B5EF4-FFF2-40B4-BE49-F238E27FC236}">
              <a16:creationId xmlns:a16="http://schemas.microsoft.com/office/drawing/2014/main" id="{A9F03821-A9A2-44CA-955D-E8B0DD3E69B6}"/>
            </a:ext>
          </a:extLst>
        </xdr:cNvPr>
        <xdr:cNvSpPr txBox="1">
          <a:spLocks noChangeArrowheads="1"/>
        </xdr:cNvSpPr>
      </xdr:nvSpPr>
      <xdr:spPr bwMode="auto">
        <a:xfrm>
          <a:off x="1057275" y="392620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184</xdr:row>
      <xdr:rowOff>0</xdr:rowOff>
    </xdr:from>
    <xdr:ext cx="0" cy="171450"/>
    <xdr:sp macro="" textlink="">
      <xdr:nvSpPr>
        <xdr:cNvPr id="4713" name="Text Box 10">
          <a:extLst>
            <a:ext uri="{FF2B5EF4-FFF2-40B4-BE49-F238E27FC236}">
              <a16:creationId xmlns:a16="http://schemas.microsoft.com/office/drawing/2014/main" id="{DDE137DA-F7BA-47EA-8E88-A7EBDB29D297}"/>
            </a:ext>
          </a:extLst>
        </xdr:cNvPr>
        <xdr:cNvSpPr txBox="1">
          <a:spLocks noChangeArrowheads="1"/>
        </xdr:cNvSpPr>
      </xdr:nvSpPr>
      <xdr:spPr bwMode="auto">
        <a:xfrm>
          <a:off x="1057275" y="392620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184</xdr:row>
      <xdr:rowOff>0</xdr:rowOff>
    </xdr:from>
    <xdr:ext cx="0" cy="171450"/>
    <xdr:sp macro="" textlink="">
      <xdr:nvSpPr>
        <xdr:cNvPr id="4714" name="Text Box 11">
          <a:extLst>
            <a:ext uri="{FF2B5EF4-FFF2-40B4-BE49-F238E27FC236}">
              <a16:creationId xmlns:a16="http://schemas.microsoft.com/office/drawing/2014/main" id="{20500FCE-2651-4501-8F55-B3CE717F5DC6}"/>
            </a:ext>
          </a:extLst>
        </xdr:cNvPr>
        <xdr:cNvSpPr txBox="1">
          <a:spLocks noChangeArrowheads="1"/>
        </xdr:cNvSpPr>
      </xdr:nvSpPr>
      <xdr:spPr bwMode="auto">
        <a:xfrm>
          <a:off x="1057275" y="392620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184</xdr:row>
      <xdr:rowOff>0</xdr:rowOff>
    </xdr:from>
    <xdr:ext cx="0" cy="171450"/>
    <xdr:sp macro="" textlink="">
      <xdr:nvSpPr>
        <xdr:cNvPr id="4715" name="Text Box 10">
          <a:extLst>
            <a:ext uri="{FF2B5EF4-FFF2-40B4-BE49-F238E27FC236}">
              <a16:creationId xmlns:a16="http://schemas.microsoft.com/office/drawing/2014/main" id="{472E4545-B887-4165-989C-DBC439D458E0}"/>
            </a:ext>
          </a:extLst>
        </xdr:cNvPr>
        <xdr:cNvSpPr txBox="1">
          <a:spLocks noChangeArrowheads="1"/>
        </xdr:cNvSpPr>
      </xdr:nvSpPr>
      <xdr:spPr bwMode="auto">
        <a:xfrm>
          <a:off x="1057275" y="392620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184</xdr:row>
      <xdr:rowOff>0</xdr:rowOff>
    </xdr:from>
    <xdr:ext cx="0" cy="171450"/>
    <xdr:sp macro="" textlink="">
      <xdr:nvSpPr>
        <xdr:cNvPr id="4716" name="Text Box 11">
          <a:extLst>
            <a:ext uri="{FF2B5EF4-FFF2-40B4-BE49-F238E27FC236}">
              <a16:creationId xmlns:a16="http://schemas.microsoft.com/office/drawing/2014/main" id="{8F123D8E-28A7-4E37-9E91-112D28C0CA78}"/>
            </a:ext>
          </a:extLst>
        </xdr:cNvPr>
        <xdr:cNvSpPr txBox="1">
          <a:spLocks noChangeArrowheads="1"/>
        </xdr:cNvSpPr>
      </xdr:nvSpPr>
      <xdr:spPr bwMode="auto">
        <a:xfrm>
          <a:off x="1057275" y="392620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184</xdr:row>
      <xdr:rowOff>0</xdr:rowOff>
    </xdr:from>
    <xdr:ext cx="0" cy="171450"/>
    <xdr:sp macro="" textlink="">
      <xdr:nvSpPr>
        <xdr:cNvPr id="4717" name="Text Box 10">
          <a:extLst>
            <a:ext uri="{FF2B5EF4-FFF2-40B4-BE49-F238E27FC236}">
              <a16:creationId xmlns:a16="http://schemas.microsoft.com/office/drawing/2014/main" id="{BBA3C805-4EF9-41E6-B652-BF52024B04C0}"/>
            </a:ext>
          </a:extLst>
        </xdr:cNvPr>
        <xdr:cNvSpPr txBox="1">
          <a:spLocks noChangeArrowheads="1"/>
        </xdr:cNvSpPr>
      </xdr:nvSpPr>
      <xdr:spPr bwMode="auto">
        <a:xfrm>
          <a:off x="1057275" y="392620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184</xdr:row>
      <xdr:rowOff>0</xdr:rowOff>
    </xdr:from>
    <xdr:ext cx="0" cy="171450"/>
    <xdr:sp macro="" textlink="">
      <xdr:nvSpPr>
        <xdr:cNvPr id="4718" name="Text Box 11">
          <a:extLst>
            <a:ext uri="{FF2B5EF4-FFF2-40B4-BE49-F238E27FC236}">
              <a16:creationId xmlns:a16="http://schemas.microsoft.com/office/drawing/2014/main" id="{AE64D50F-B45E-46A1-AEF7-F2C361D2FC73}"/>
            </a:ext>
          </a:extLst>
        </xdr:cNvPr>
        <xdr:cNvSpPr txBox="1">
          <a:spLocks noChangeArrowheads="1"/>
        </xdr:cNvSpPr>
      </xdr:nvSpPr>
      <xdr:spPr bwMode="auto">
        <a:xfrm>
          <a:off x="1057275" y="392620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184</xdr:row>
      <xdr:rowOff>0</xdr:rowOff>
    </xdr:from>
    <xdr:ext cx="0" cy="171450"/>
    <xdr:sp macro="" textlink="">
      <xdr:nvSpPr>
        <xdr:cNvPr id="4719" name="Text Box 10">
          <a:extLst>
            <a:ext uri="{FF2B5EF4-FFF2-40B4-BE49-F238E27FC236}">
              <a16:creationId xmlns:a16="http://schemas.microsoft.com/office/drawing/2014/main" id="{B2BF8749-9733-443F-81A8-E62DEA30625A}"/>
            </a:ext>
          </a:extLst>
        </xdr:cNvPr>
        <xdr:cNvSpPr txBox="1">
          <a:spLocks noChangeArrowheads="1"/>
        </xdr:cNvSpPr>
      </xdr:nvSpPr>
      <xdr:spPr bwMode="auto">
        <a:xfrm>
          <a:off x="1057275" y="392620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184</xdr:row>
      <xdr:rowOff>0</xdr:rowOff>
    </xdr:from>
    <xdr:ext cx="0" cy="171450"/>
    <xdr:sp macro="" textlink="">
      <xdr:nvSpPr>
        <xdr:cNvPr id="4720" name="Text Box 11">
          <a:extLst>
            <a:ext uri="{FF2B5EF4-FFF2-40B4-BE49-F238E27FC236}">
              <a16:creationId xmlns:a16="http://schemas.microsoft.com/office/drawing/2014/main" id="{9F0A8C93-1784-4E60-9EDD-7C019B43BF2B}"/>
            </a:ext>
          </a:extLst>
        </xdr:cNvPr>
        <xdr:cNvSpPr txBox="1">
          <a:spLocks noChangeArrowheads="1"/>
        </xdr:cNvSpPr>
      </xdr:nvSpPr>
      <xdr:spPr bwMode="auto">
        <a:xfrm>
          <a:off x="1057275" y="392620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184</xdr:row>
      <xdr:rowOff>0</xdr:rowOff>
    </xdr:from>
    <xdr:ext cx="0" cy="171450"/>
    <xdr:sp macro="" textlink="">
      <xdr:nvSpPr>
        <xdr:cNvPr id="4721" name="Text Box 10">
          <a:extLst>
            <a:ext uri="{FF2B5EF4-FFF2-40B4-BE49-F238E27FC236}">
              <a16:creationId xmlns:a16="http://schemas.microsoft.com/office/drawing/2014/main" id="{5EF2FFDF-CFD5-438C-A259-1ED488F22B75}"/>
            </a:ext>
          </a:extLst>
        </xdr:cNvPr>
        <xdr:cNvSpPr txBox="1">
          <a:spLocks noChangeArrowheads="1"/>
        </xdr:cNvSpPr>
      </xdr:nvSpPr>
      <xdr:spPr bwMode="auto">
        <a:xfrm>
          <a:off x="1057275" y="392620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193</xdr:row>
      <xdr:rowOff>0</xdr:rowOff>
    </xdr:from>
    <xdr:ext cx="0" cy="171450"/>
    <xdr:sp macro="" textlink="">
      <xdr:nvSpPr>
        <xdr:cNvPr id="4722" name="Text Box 10">
          <a:extLst>
            <a:ext uri="{FF2B5EF4-FFF2-40B4-BE49-F238E27FC236}">
              <a16:creationId xmlns:a16="http://schemas.microsoft.com/office/drawing/2014/main" id="{E69C3F5D-53C4-49FD-860F-B9C2A20B63AB}"/>
            </a:ext>
          </a:extLst>
        </xdr:cNvPr>
        <xdr:cNvSpPr txBox="1">
          <a:spLocks noChangeArrowheads="1"/>
        </xdr:cNvSpPr>
      </xdr:nvSpPr>
      <xdr:spPr bwMode="auto">
        <a:xfrm>
          <a:off x="1057275" y="407289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193</xdr:row>
      <xdr:rowOff>0</xdr:rowOff>
    </xdr:from>
    <xdr:ext cx="0" cy="171450"/>
    <xdr:sp macro="" textlink="">
      <xdr:nvSpPr>
        <xdr:cNvPr id="4723" name="Text Box 11">
          <a:extLst>
            <a:ext uri="{FF2B5EF4-FFF2-40B4-BE49-F238E27FC236}">
              <a16:creationId xmlns:a16="http://schemas.microsoft.com/office/drawing/2014/main" id="{4D7A2D8B-08DA-46AE-8571-C27D9C95A2D9}"/>
            </a:ext>
          </a:extLst>
        </xdr:cNvPr>
        <xdr:cNvSpPr txBox="1">
          <a:spLocks noChangeArrowheads="1"/>
        </xdr:cNvSpPr>
      </xdr:nvSpPr>
      <xdr:spPr bwMode="auto">
        <a:xfrm>
          <a:off x="1057275" y="407289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193</xdr:row>
      <xdr:rowOff>0</xdr:rowOff>
    </xdr:from>
    <xdr:ext cx="0" cy="171450"/>
    <xdr:sp macro="" textlink="">
      <xdr:nvSpPr>
        <xdr:cNvPr id="4724" name="Text Box 10">
          <a:extLst>
            <a:ext uri="{FF2B5EF4-FFF2-40B4-BE49-F238E27FC236}">
              <a16:creationId xmlns:a16="http://schemas.microsoft.com/office/drawing/2014/main" id="{5F4F02F9-8873-4C9B-876E-53632C93856E}"/>
            </a:ext>
          </a:extLst>
        </xdr:cNvPr>
        <xdr:cNvSpPr txBox="1">
          <a:spLocks noChangeArrowheads="1"/>
        </xdr:cNvSpPr>
      </xdr:nvSpPr>
      <xdr:spPr bwMode="auto">
        <a:xfrm>
          <a:off x="1057275" y="407289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193</xdr:row>
      <xdr:rowOff>0</xdr:rowOff>
    </xdr:from>
    <xdr:ext cx="0" cy="171450"/>
    <xdr:sp macro="" textlink="">
      <xdr:nvSpPr>
        <xdr:cNvPr id="4725" name="Text Box 11">
          <a:extLst>
            <a:ext uri="{FF2B5EF4-FFF2-40B4-BE49-F238E27FC236}">
              <a16:creationId xmlns:a16="http://schemas.microsoft.com/office/drawing/2014/main" id="{A6D8D602-F013-4856-AAFC-6554DA6EDF48}"/>
            </a:ext>
          </a:extLst>
        </xdr:cNvPr>
        <xdr:cNvSpPr txBox="1">
          <a:spLocks noChangeArrowheads="1"/>
        </xdr:cNvSpPr>
      </xdr:nvSpPr>
      <xdr:spPr bwMode="auto">
        <a:xfrm>
          <a:off x="1057275" y="407289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193</xdr:row>
      <xdr:rowOff>0</xdr:rowOff>
    </xdr:from>
    <xdr:ext cx="0" cy="171450"/>
    <xdr:sp macro="" textlink="">
      <xdr:nvSpPr>
        <xdr:cNvPr id="4726" name="Text Box 10">
          <a:extLst>
            <a:ext uri="{FF2B5EF4-FFF2-40B4-BE49-F238E27FC236}">
              <a16:creationId xmlns:a16="http://schemas.microsoft.com/office/drawing/2014/main" id="{8ADF7A38-368D-45D4-9EBC-0B833C5F4D43}"/>
            </a:ext>
          </a:extLst>
        </xdr:cNvPr>
        <xdr:cNvSpPr txBox="1">
          <a:spLocks noChangeArrowheads="1"/>
        </xdr:cNvSpPr>
      </xdr:nvSpPr>
      <xdr:spPr bwMode="auto">
        <a:xfrm>
          <a:off x="1057275" y="407289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193</xdr:row>
      <xdr:rowOff>0</xdr:rowOff>
    </xdr:from>
    <xdr:ext cx="0" cy="171450"/>
    <xdr:sp macro="" textlink="">
      <xdr:nvSpPr>
        <xdr:cNvPr id="4727" name="Text Box 11">
          <a:extLst>
            <a:ext uri="{FF2B5EF4-FFF2-40B4-BE49-F238E27FC236}">
              <a16:creationId xmlns:a16="http://schemas.microsoft.com/office/drawing/2014/main" id="{C7495FAB-35BD-4BE3-9A40-00EDA37FD6D4}"/>
            </a:ext>
          </a:extLst>
        </xdr:cNvPr>
        <xdr:cNvSpPr txBox="1">
          <a:spLocks noChangeArrowheads="1"/>
        </xdr:cNvSpPr>
      </xdr:nvSpPr>
      <xdr:spPr bwMode="auto">
        <a:xfrm>
          <a:off x="1057275" y="407289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193</xdr:row>
      <xdr:rowOff>0</xdr:rowOff>
    </xdr:from>
    <xdr:ext cx="0" cy="171450"/>
    <xdr:sp macro="" textlink="">
      <xdr:nvSpPr>
        <xdr:cNvPr id="4728" name="Text Box 10">
          <a:extLst>
            <a:ext uri="{FF2B5EF4-FFF2-40B4-BE49-F238E27FC236}">
              <a16:creationId xmlns:a16="http://schemas.microsoft.com/office/drawing/2014/main" id="{08CF2E86-C9C3-4468-AE09-12C596040B43}"/>
            </a:ext>
          </a:extLst>
        </xdr:cNvPr>
        <xdr:cNvSpPr txBox="1">
          <a:spLocks noChangeArrowheads="1"/>
        </xdr:cNvSpPr>
      </xdr:nvSpPr>
      <xdr:spPr bwMode="auto">
        <a:xfrm>
          <a:off x="1057275" y="407289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193</xdr:row>
      <xdr:rowOff>0</xdr:rowOff>
    </xdr:from>
    <xdr:ext cx="0" cy="171450"/>
    <xdr:sp macro="" textlink="">
      <xdr:nvSpPr>
        <xdr:cNvPr id="4729" name="Text Box 11">
          <a:extLst>
            <a:ext uri="{FF2B5EF4-FFF2-40B4-BE49-F238E27FC236}">
              <a16:creationId xmlns:a16="http://schemas.microsoft.com/office/drawing/2014/main" id="{DEB3557C-7593-4508-9D7E-BA6896D0D4FC}"/>
            </a:ext>
          </a:extLst>
        </xdr:cNvPr>
        <xdr:cNvSpPr txBox="1">
          <a:spLocks noChangeArrowheads="1"/>
        </xdr:cNvSpPr>
      </xdr:nvSpPr>
      <xdr:spPr bwMode="auto">
        <a:xfrm>
          <a:off x="1057275" y="407289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193</xdr:row>
      <xdr:rowOff>0</xdr:rowOff>
    </xdr:from>
    <xdr:ext cx="0" cy="171450"/>
    <xdr:sp macro="" textlink="">
      <xdr:nvSpPr>
        <xdr:cNvPr id="4730" name="Text Box 10">
          <a:extLst>
            <a:ext uri="{FF2B5EF4-FFF2-40B4-BE49-F238E27FC236}">
              <a16:creationId xmlns:a16="http://schemas.microsoft.com/office/drawing/2014/main" id="{05B531BE-BB10-4C75-B78A-E4C240AF6246}"/>
            </a:ext>
          </a:extLst>
        </xdr:cNvPr>
        <xdr:cNvSpPr txBox="1">
          <a:spLocks noChangeArrowheads="1"/>
        </xdr:cNvSpPr>
      </xdr:nvSpPr>
      <xdr:spPr bwMode="auto">
        <a:xfrm>
          <a:off x="1057275" y="407289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195</xdr:row>
      <xdr:rowOff>0</xdr:rowOff>
    </xdr:from>
    <xdr:ext cx="0" cy="171450"/>
    <xdr:sp macro="" textlink="">
      <xdr:nvSpPr>
        <xdr:cNvPr id="4731" name="Text Box 10">
          <a:extLst>
            <a:ext uri="{FF2B5EF4-FFF2-40B4-BE49-F238E27FC236}">
              <a16:creationId xmlns:a16="http://schemas.microsoft.com/office/drawing/2014/main" id="{D3848A64-6ED4-4477-8AFE-3B50E951A6CB}"/>
            </a:ext>
          </a:extLst>
        </xdr:cNvPr>
        <xdr:cNvSpPr txBox="1">
          <a:spLocks noChangeArrowheads="1"/>
        </xdr:cNvSpPr>
      </xdr:nvSpPr>
      <xdr:spPr bwMode="auto">
        <a:xfrm>
          <a:off x="16202025" y="320611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180</xdr:row>
      <xdr:rowOff>0</xdr:rowOff>
    </xdr:from>
    <xdr:ext cx="0" cy="171450"/>
    <xdr:sp macro="" textlink="">
      <xdr:nvSpPr>
        <xdr:cNvPr id="4732" name="Text Box 10">
          <a:extLst>
            <a:ext uri="{FF2B5EF4-FFF2-40B4-BE49-F238E27FC236}">
              <a16:creationId xmlns:a16="http://schemas.microsoft.com/office/drawing/2014/main" id="{57EAEF2C-4BB5-440E-AAD6-46BEDCE1FD24}"/>
            </a:ext>
          </a:extLst>
        </xdr:cNvPr>
        <xdr:cNvSpPr txBox="1">
          <a:spLocks noChangeArrowheads="1"/>
        </xdr:cNvSpPr>
      </xdr:nvSpPr>
      <xdr:spPr bwMode="auto">
        <a:xfrm>
          <a:off x="1057275" y="370332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180</xdr:row>
      <xdr:rowOff>0</xdr:rowOff>
    </xdr:from>
    <xdr:ext cx="0" cy="171450"/>
    <xdr:sp macro="" textlink="">
      <xdr:nvSpPr>
        <xdr:cNvPr id="4733" name="Text Box 11">
          <a:extLst>
            <a:ext uri="{FF2B5EF4-FFF2-40B4-BE49-F238E27FC236}">
              <a16:creationId xmlns:a16="http://schemas.microsoft.com/office/drawing/2014/main" id="{B207248B-2166-4195-8779-1DC92F71B546}"/>
            </a:ext>
          </a:extLst>
        </xdr:cNvPr>
        <xdr:cNvSpPr txBox="1">
          <a:spLocks noChangeArrowheads="1"/>
        </xdr:cNvSpPr>
      </xdr:nvSpPr>
      <xdr:spPr bwMode="auto">
        <a:xfrm>
          <a:off x="1057275" y="370332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180</xdr:row>
      <xdr:rowOff>0</xdr:rowOff>
    </xdr:from>
    <xdr:ext cx="0" cy="171450"/>
    <xdr:sp macro="" textlink="">
      <xdr:nvSpPr>
        <xdr:cNvPr id="4734" name="Text Box 10">
          <a:extLst>
            <a:ext uri="{FF2B5EF4-FFF2-40B4-BE49-F238E27FC236}">
              <a16:creationId xmlns:a16="http://schemas.microsoft.com/office/drawing/2014/main" id="{AA8B74CD-3EF0-4165-A131-46DD0F521867}"/>
            </a:ext>
          </a:extLst>
        </xdr:cNvPr>
        <xdr:cNvSpPr txBox="1">
          <a:spLocks noChangeArrowheads="1"/>
        </xdr:cNvSpPr>
      </xdr:nvSpPr>
      <xdr:spPr bwMode="auto">
        <a:xfrm>
          <a:off x="1057275" y="370332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180</xdr:row>
      <xdr:rowOff>0</xdr:rowOff>
    </xdr:from>
    <xdr:ext cx="0" cy="171450"/>
    <xdr:sp macro="" textlink="">
      <xdr:nvSpPr>
        <xdr:cNvPr id="4735" name="Text Box 11">
          <a:extLst>
            <a:ext uri="{FF2B5EF4-FFF2-40B4-BE49-F238E27FC236}">
              <a16:creationId xmlns:a16="http://schemas.microsoft.com/office/drawing/2014/main" id="{B67F6404-043B-4475-A02E-639B9BE4A935}"/>
            </a:ext>
          </a:extLst>
        </xdr:cNvPr>
        <xdr:cNvSpPr txBox="1">
          <a:spLocks noChangeArrowheads="1"/>
        </xdr:cNvSpPr>
      </xdr:nvSpPr>
      <xdr:spPr bwMode="auto">
        <a:xfrm>
          <a:off x="1057275" y="370332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180</xdr:row>
      <xdr:rowOff>0</xdr:rowOff>
    </xdr:from>
    <xdr:ext cx="0" cy="171450"/>
    <xdr:sp macro="" textlink="">
      <xdr:nvSpPr>
        <xdr:cNvPr id="4736" name="Text Box 10">
          <a:extLst>
            <a:ext uri="{FF2B5EF4-FFF2-40B4-BE49-F238E27FC236}">
              <a16:creationId xmlns:a16="http://schemas.microsoft.com/office/drawing/2014/main" id="{5B003A1A-2E88-437C-B09D-51A98678D8CB}"/>
            </a:ext>
          </a:extLst>
        </xdr:cNvPr>
        <xdr:cNvSpPr txBox="1">
          <a:spLocks noChangeArrowheads="1"/>
        </xdr:cNvSpPr>
      </xdr:nvSpPr>
      <xdr:spPr bwMode="auto">
        <a:xfrm>
          <a:off x="1057275" y="370332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180</xdr:row>
      <xdr:rowOff>0</xdr:rowOff>
    </xdr:from>
    <xdr:ext cx="0" cy="171450"/>
    <xdr:sp macro="" textlink="">
      <xdr:nvSpPr>
        <xdr:cNvPr id="4737" name="Text Box 11">
          <a:extLst>
            <a:ext uri="{FF2B5EF4-FFF2-40B4-BE49-F238E27FC236}">
              <a16:creationId xmlns:a16="http://schemas.microsoft.com/office/drawing/2014/main" id="{24C26E43-07B4-4427-91DF-1B22F2C4B180}"/>
            </a:ext>
          </a:extLst>
        </xdr:cNvPr>
        <xdr:cNvSpPr txBox="1">
          <a:spLocks noChangeArrowheads="1"/>
        </xdr:cNvSpPr>
      </xdr:nvSpPr>
      <xdr:spPr bwMode="auto">
        <a:xfrm>
          <a:off x="1057275" y="370332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180</xdr:row>
      <xdr:rowOff>0</xdr:rowOff>
    </xdr:from>
    <xdr:ext cx="0" cy="171450"/>
    <xdr:sp macro="" textlink="">
      <xdr:nvSpPr>
        <xdr:cNvPr id="4738" name="Text Box 10">
          <a:extLst>
            <a:ext uri="{FF2B5EF4-FFF2-40B4-BE49-F238E27FC236}">
              <a16:creationId xmlns:a16="http://schemas.microsoft.com/office/drawing/2014/main" id="{47177153-8B2F-4327-B679-F274F107B2B1}"/>
            </a:ext>
          </a:extLst>
        </xdr:cNvPr>
        <xdr:cNvSpPr txBox="1">
          <a:spLocks noChangeArrowheads="1"/>
        </xdr:cNvSpPr>
      </xdr:nvSpPr>
      <xdr:spPr bwMode="auto">
        <a:xfrm>
          <a:off x="1057275" y="370332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180</xdr:row>
      <xdr:rowOff>0</xdr:rowOff>
    </xdr:from>
    <xdr:ext cx="0" cy="171450"/>
    <xdr:sp macro="" textlink="">
      <xdr:nvSpPr>
        <xdr:cNvPr id="4739" name="Text Box 11">
          <a:extLst>
            <a:ext uri="{FF2B5EF4-FFF2-40B4-BE49-F238E27FC236}">
              <a16:creationId xmlns:a16="http://schemas.microsoft.com/office/drawing/2014/main" id="{A1E5A6E8-017A-4B36-9BBC-ECAB0B294FD5}"/>
            </a:ext>
          </a:extLst>
        </xdr:cNvPr>
        <xdr:cNvSpPr txBox="1">
          <a:spLocks noChangeArrowheads="1"/>
        </xdr:cNvSpPr>
      </xdr:nvSpPr>
      <xdr:spPr bwMode="auto">
        <a:xfrm>
          <a:off x="1057275" y="370332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180</xdr:row>
      <xdr:rowOff>0</xdr:rowOff>
    </xdr:from>
    <xdr:ext cx="0" cy="171450"/>
    <xdr:sp macro="" textlink="">
      <xdr:nvSpPr>
        <xdr:cNvPr id="4740" name="Text Box 10">
          <a:extLst>
            <a:ext uri="{FF2B5EF4-FFF2-40B4-BE49-F238E27FC236}">
              <a16:creationId xmlns:a16="http://schemas.microsoft.com/office/drawing/2014/main" id="{A52FB229-DB7C-4CF2-A5BE-14BBEFDDCDAC}"/>
            </a:ext>
          </a:extLst>
        </xdr:cNvPr>
        <xdr:cNvSpPr txBox="1">
          <a:spLocks noChangeArrowheads="1"/>
        </xdr:cNvSpPr>
      </xdr:nvSpPr>
      <xdr:spPr bwMode="auto">
        <a:xfrm>
          <a:off x="1057275" y="370332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180</xdr:row>
      <xdr:rowOff>0</xdr:rowOff>
    </xdr:from>
    <xdr:ext cx="0" cy="171450"/>
    <xdr:sp macro="" textlink="">
      <xdr:nvSpPr>
        <xdr:cNvPr id="4741" name="Text Box 10">
          <a:extLst>
            <a:ext uri="{FF2B5EF4-FFF2-40B4-BE49-F238E27FC236}">
              <a16:creationId xmlns:a16="http://schemas.microsoft.com/office/drawing/2014/main" id="{51F5FE4E-19DC-4C35-B645-540D3F3F2CA0}"/>
            </a:ext>
          </a:extLst>
        </xdr:cNvPr>
        <xdr:cNvSpPr txBox="1">
          <a:spLocks noChangeArrowheads="1"/>
        </xdr:cNvSpPr>
      </xdr:nvSpPr>
      <xdr:spPr bwMode="auto">
        <a:xfrm>
          <a:off x="1057275" y="370332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180</xdr:row>
      <xdr:rowOff>0</xdr:rowOff>
    </xdr:from>
    <xdr:ext cx="0" cy="171450"/>
    <xdr:sp macro="" textlink="">
      <xdr:nvSpPr>
        <xdr:cNvPr id="4742" name="Text Box 10">
          <a:extLst>
            <a:ext uri="{FF2B5EF4-FFF2-40B4-BE49-F238E27FC236}">
              <a16:creationId xmlns:a16="http://schemas.microsoft.com/office/drawing/2014/main" id="{06D67B96-0F34-4DB6-82B8-A01E7728E9BC}"/>
            </a:ext>
          </a:extLst>
        </xdr:cNvPr>
        <xdr:cNvSpPr txBox="1">
          <a:spLocks noChangeArrowheads="1"/>
        </xdr:cNvSpPr>
      </xdr:nvSpPr>
      <xdr:spPr bwMode="auto">
        <a:xfrm>
          <a:off x="1057275" y="383667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180</xdr:row>
      <xdr:rowOff>0</xdr:rowOff>
    </xdr:from>
    <xdr:ext cx="0" cy="171450"/>
    <xdr:sp macro="" textlink="">
      <xdr:nvSpPr>
        <xdr:cNvPr id="4743" name="Text Box 11">
          <a:extLst>
            <a:ext uri="{FF2B5EF4-FFF2-40B4-BE49-F238E27FC236}">
              <a16:creationId xmlns:a16="http://schemas.microsoft.com/office/drawing/2014/main" id="{23131F22-8ABF-4358-BFE9-4782C86053B6}"/>
            </a:ext>
          </a:extLst>
        </xdr:cNvPr>
        <xdr:cNvSpPr txBox="1">
          <a:spLocks noChangeArrowheads="1"/>
        </xdr:cNvSpPr>
      </xdr:nvSpPr>
      <xdr:spPr bwMode="auto">
        <a:xfrm>
          <a:off x="1057275" y="383667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180</xdr:row>
      <xdr:rowOff>0</xdr:rowOff>
    </xdr:from>
    <xdr:ext cx="0" cy="171450"/>
    <xdr:sp macro="" textlink="">
      <xdr:nvSpPr>
        <xdr:cNvPr id="4744" name="Text Box 10">
          <a:extLst>
            <a:ext uri="{FF2B5EF4-FFF2-40B4-BE49-F238E27FC236}">
              <a16:creationId xmlns:a16="http://schemas.microsoft.com/office/drawing/2014/main" id="{D54D5E3C-8BCE-428A-84D3-DFB5E8E714D7}"/>
            </a:ext>
          </a:extLst>
        </xdr:cNvPr>
        <xdr:cNvSpPr txBox="1">
          <a:spLocks noChangeArrowheads="1"/>
        </xdr:cNvSpPr>
      </xdr:nvSpPr>
      <xdr:spPr bwMode="auto">
        <a:xfrm>
          <a:off x="1057275" y="383667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180</xdr:row>
      <xdr:rowOff>0</xdr:rowOff>
    </xdr:from>
    <xdr:ext cx="0" cy="171450"/>
    <xdr:sp macro="" textlink="">
      <xdr:nvSpPr>
        <xdr:cNvPr id="4745" name="Text Box 11">
          <a:extLst>
            <a:ext uri="{FF2B5EF4-FFF2-40B4-BE49-F238E27FC236}">
              <a16:creationId xmlns:a16="http://schemas.microsoft.com/office/drawing/2014/main" id="{5BAF3E35-3190-4CD9-83D2-FC44972308BF}"/>
            </a:ext>
          </a:extLst>
        </xdr:cNvPr>
        <xdr:cNvSpPr txBox="1">
          <a:spLocks noChangeArrowheads="1"/>
        </xdr:cNvSpPr>
      </xdr:nvSpPr>
      <xdr:spPr bwMode="auto">
        <a:xfrm>
          <a:off x="1057275" y="383667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180</xdr:row>
      <xdr:rowOff>0</xdr:rowOff>
    </xdr:from>
    <xdr:ext cx="0" cy="171450"/>
    <xdr:sp macro="" textlink="">
      <xdr:nvSpPr>
        <xdr:cNvPr id="4746" name="Text Box 10">
          <a:extLst>
            <a:ext uri="{FF2B5EF4-FFF2-40B4-BE49-F238E27FC236}">
              <a16:creationId xmlns:a16="http://schemas.microsoft.com/office/drawing/2014/main" id="{AC62AB32-BDF4-4303-8359-9BE377D6A44A}"/>
            </a:ext>
          </a:extLst>
        </xdr:cNvPr>
        <xdr:cNvSpPr txBox="1">
          <a:spLocks noChangeArrowheads="1"/>
        </xdr:cNvSpPr>
      </xdr:nvSpPr>
      <xdr:spPr bwMode="auto">
        <a:xfrm>
          <a:off x="1057275" y="383667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180</xdr:row>
      <xdr:rowOff>0</xdr:rowOff>
    </xdr:from>
    <xdr:ext cx="0" cy="171450"/>
    <xdr:sp macro="" textlink="">
      <xdr:nvSpPr>
        <xdr:cNvPr id="4747" name="Text Box 11">
          <a:extLst>
            <a:ext uri="{FF2B5EF4-FFF2-40B4-BE49-F238E27FC236}">
              <a16:creationId xmlns:a16="http://schemas.microsoft.com/office/drawing/2014/main" id="{942ABA12-87A1-4B46-B1E8-3208D8F1FC25}"/>
            </a:ext>
          </a:extLst>
        </xdr:cNvPr>
        <xdr:cNvSpPr txBox="1">
          <a:spLocks noChangeArrowheads="1"/>
        </xdr:cNvSpPr>
      </xdr:nvSpPr>
      <xdr:spPr bwMode="auto">
        <a:xfrm>
          <a:off x="1057275" y="383667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180</xdr:row>
      <xdr:rowOff>0</xdr:rowOff>
    </xdr:from>
    <xdr:ext cx="0" cy="171450"/>
    <xdr:sp macro="" textlink="">
      <xdr:nvSpPr>
        <xdr:cNvPr id="4748" name="Text Box 10">
          <a:extLst>
            <a:ext uri="{FF2B5EF4-FFF2-40B4-BE49-F238E27FC236}">
              <a16:creationId xmlns:a16="http://schemas.microsoft.com/office/drawing/2014/main" id="{1B6C5675-ED48-4AC9-9BCF-88197AD32319}"/>
            </a:ext>
          </a:extLst>
        </xdr:cNvPr>
        <xdr:cNvSpPr txBox="1">
          <a:spLocks noChangeArrowheads="1"/>
        </xdr:cNvSpPr>
      </xdr:nvSpPr>
      <xdr:spPr bwMode="auto">
        <a:xfrm>
          <a:off x="1057275" y="383667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180</xdr:row>
      <xdr:rowOff>0</xdr:rowOff>
    </xdr:from>
    <xdr:ext cx="0" cy="171450"/>
    <xdr:sp macro="" textlink="">
      <xdr:nvSpPr>
        <xdr:cNvPr id="4749" name="Text Box 11">
          <a:extLst>
            <a:ext uri="{FF2B5EF4-FFF2-40B4-BE49-F238E27FC236}">
              <a16:creationId xmlns:a16="http://schemas.microsoft.com/office/drawing/2014/main" id="{0C2DC62B-A495-40EF-BB84-914600BF924F}"/>
            </a:ext>
          </a:extLst>
        </xdr:cNvPr>
        <xdr:cNvSpPr txBox="1">
          <a:spLocks noChangeArrowheads="1"/>
        </xdr:cNvSpPr>
      </xdr:nvSpPr>
      <xdr:spPr bwMode="auto">
        <a:xfrm>
          <a:off x="1057275" y="383667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180</xdr:row>
      <xdr:rowOff>0</xdr:rowOff>
    </xdr:from>
    <xdr:ext cx="0" cy="171450"/>
    <xdr:sp macro="" textlink="">
      <xdr:nvSpPr>
        <xdr:cNvPr id="4750" name="Text Box 10">
          <a:extLst>
            <a:ext uri="{FF2B5EF4-FFF2-40B4-BE49-F238E27FC236}">
              <a16:creationId xmlns:a16="http://schemas.microsoft.com/office/drawing/2014/main" id="{905D26F4-4450-4B18-8449-ECECD2219497}"/>
            </a:ext>
          </a:extLst>
        </xdr:cNvPr>
        <xdr:cNvSpPr txBox="1">
          <a:spLocks noChangeArrowheads="1"/>
        </xdr:cNvSpPr>
      </xdr:nvSpPr>
      <xdr:spPr bwMode="auto">
        <a:xfrm>
          <a:off x="1057275" y="383667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180</xdr:row>
      <xdr:rowOff>0</xdr:rowOff>
    </xdr:from>
    <xdr:ext cx="0" cy="171450"/>
    <xdr:sp macro="" textlink="">
      <xdr:nvSpPr>
        <xdr:cNvPr id="4751" name="Text Box 11">
          <a:extLst>
            <a:ext uri="{FF2B5EF4-FFF2-40B4-BE49-F238E27FC236}">
              <a16:creationId xmlns:a16="http://schemas.microsoft.com/office/drawing/2014/main" id="{BEA50364-83FA-4083-95A6-5AA7B0037267}"/>
            </a:ext>
          </a:extLst>
        </xdr:cNvPr>
        <xdr:cNvSpPr txBox="1">
          <a:spLocks noChangeArrowheads="1"/>
        </xdr:cNvSpPr>
      </xdr:nvSpPr>
      <xdr:spPr bwMode="auto">
        <a:xfrm>
          <a:off x="1057275" y="383667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180</xdr:row>
      <xdr:rowOff>0</xdr:rowOff>
    </xdr:from>
    <xdr:ext cx="0" cy="171450"/>
    <xdr:sp macro="" textlink="">
      <xdr:nvSpPr>
        <xdr:cNvPr id="4752" name="Text Box 10">
          <a:extLst>
            <a:ext uri="{FF2B5EF4-FFF2-40B4-BE49-F238E27FC236}">
              <a16:creationId xmlns:a16="http://schemas.microsoft.com/office/drawing/2014/main" id="{D0E5E010-0E25-4550-9637-C872EA5C2D1A}"/>
            </a:ext>
          </a:extLst>
        </xdr:cNvPr>
        <xdr:cNvSpPr txBox="1">
          <a:spLocks noChangeArrowheads="1"/>
        </xdr:cNvSpPr>
      </xdr:nvSpPr>
      <xdr:spPr bwMode="auto">
        <a:xfrm>
          <a:off x="1057275" y="383667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180</xdr:row>
      <xdr:rowOff>0</xdr:rowOff>
    </xdr:from>
    <xdr:ext cx="0" cy="171450"/>
    <xdr:sp macro="" textlink="">
      <xdr:nvSpPr>
        <xdr:cNvPr id="4753" name="Text Box 11">
          <a:extLst>
            <a:ext uri="{FF2B5EF4-FFF2-40B4-BE49-F238E27FC236}">
              <a16:creationId xmlns:a16="http://schemas.microsoft.com/office/drawing/2014/main" id="{12C38A8B-7B78-44A8-8FE0-C1A6FF8D707F}"/>
            </a:ext>
          </a:extLst>
        </xdr:cNvPr>
        <xdr:cNvSpPr txBox="1">
          <a:spLocks noChangeArrowheads="1"/>
        </xdr:cNvSpPr>
      </xdr:nvSpPr>
      <xdr:spPr bwMode="auto">
        <a:xfrm>
          <a:off x="1057275" y="383667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180</xdr:row>
      <xdr:rowOff>0</xdr:rowOff>
    </xdr:from>
    <xdr:ext cx="0" cy="171450"/>
    <xdr:sp macro="" textlink="">
      <xdr:nvSpPr>
        <xdr:cNvPr id="4754" name="Text Box 10">
          <a:extLst>
            <a:ext uri="{FF2B5EF4-FFF2-40B4-BE49-F238E27FC236}">
              <a16:creationId xmlns:a16="http://schemas.microsoft.com/office/drawing/2014/main" id="{E3C2F68C-7FED-4661-A36C-E7485E098EAF}"/>
            </a:ext>
          </a:extLst>
        </xdr:cNvPr>
        <xdr:cNvSpPr txBox="1">
          <a:spLocks noChangeArrowheads="1"/>
        </xdr:cNvSpPr>
      </xdr:nvSpPr>
      <xdr:spPr bwMode="auto">
        <a:xfrm>
          <a:off x="1057275" y="383667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180</xdr:row>
      <xdr:rowOff>0</xdr:rowOff>
    </xdr:from>
    <xdr:ext cx="0" cy="171450"/>
    <xdr:sp macro="" textlink="">
      <xdr:nvSpPr>
        <xdr:cNvPr id="4755" name="Text Box 11">
          <a:extLst>
            <a:ext uri="{FF2B5EF4-FFF2-40B4-BE49-F238E27FC236}">
              <a16:creationId xmlns:a16="http://schemas.microsoft.com/office/drawing/2014/main" id="{3D0B0A30-BB43-43CA-A1D4-611790E65150}"/>
            </a:ext>
          </a:extLst>
        </xdr:cNvPr>
        <xdr:cNvSpPr txBox="1">
          <a:spLocks noChangeArrowheads="1"/>
        </xdr:cNvSpPr>
      </xdr:nvSpPr>
      <xdr:spPr bwMode="auto">
        <a:xfrm>
          <a:off x="1057275" y="383667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180</xdr:row>
      <xdr:rowOff>0</xdr:rowOff>
    </xdr:from>
    <xdr:ext cx="0" cy="171450"/>
    <xdr:sp macro="" textlink="">
      <xdr:nvSpPr>
        <xdr:cNvPr id="4756" name="Text Box 10">
          <a:extLst>
            <a:ext uri="{FF2B5EF4-FFF2-40B4-BE49-F238E27FC236}">
              <a16:creationId xmlns:a16="http://schemas.microsoft.com/office/drawing/2014/main" id="{9B929CE1-7E93-41B2-859A-FD65F9ADCF62}"/>
            </a:ext>
          </a:extLst>
        </xdr:cNvPr>
        <xdr:cNvSpPr txBox="1">
          <a:spLocks noChangeArrowheads="1"/>
        </xdr:cNvSpPr>
      </xdr:nvSpPr>
      <xdr:spPr bwMode="auto">
        <a:xfrm>
          <a:off x="1057275" y="383667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180</xdr:row>
      <xdr:rowOff>0</xdr:rowOff>
    </xdr:from>
    <xdr:ext cx="0" cy="171450"/>
    <xdr:sp macro="" textlink="">
      <xdr:nvSpPr>
        <xdr:cNvPr id="4757" name="Text Box 11">
          <a:extLst>
            <a:ext uri="{FF2B5EF4-FFF2-40B4-BE49-F238E27FC236}">
              <a16:creationId xmlns:a16="http://schemas.microsoft.com/office/drawing/2014/main" id="{D8E1EE14-D68A-4F46-8789-2C836A6BABB3}"/>
            </a:ext>
          </a:extLst>
        </xdr:cNvPr>
        <xdr:cNvSpPr txBox="1">
          <a:spLocks noChangeArrowheads="1"/>
        </xdr:cNvSpPr>
      </xdr:nvSpPr>
      <xdr:spPr bwMode="auto">
        <a:xfrm>
          <a:off x="1057275" y="383667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47625</xdr:colOff>
      <xdr:row>3</xdr:row>
      <xdr:rowOff>76200</xdr:rowOff>
    </xdr:from>
    <xdr:ext cx="0" cy="171450"/>
    <xdr:sp macro="" textlink="">
      <xdr:nvSpPr>
        <xdr:cNvPr id="4758" name="Text Box 10">
          <a:extLst>
            <a:ext uri="{FF2B5EF4-FFF2-40B4-BE49-F238E27FC236}">
              <a16:creationId xmlns:a16="http://schemas.microsoft.com/office/drawing/2014/main" id="{0481998C-8ED3-4DCB-9431-813879AA2246}"/>
            </a:ext>
          </a:extLst>
        </xdr:cNvPr>
        <xdr:cNvSpPr txBox="1">
          <a:spLocks noChangeArrowheads="1"/>
        </xdr:cNvSpPr>
      </xdr:nvSpPr>
      <xdr:spPr bwMode="auto">
        <a:xfrm>
          <a:off x="17402175" y="12858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0</xdr:colOff>
      <xdr:row>278</xdr:row>
      <xdr:rowOff>0</xdr:rowOff>
    </xdr:from>
    <xdr:to>
      <xdr:col>2</xdr:col>
      <xdr:colOff>76200</xdr:colOff>
      <xdr:row>278</xdr:row>
      <xdr:rowOff>47625</xdr:rowOff>
    </xdr:to>
    <xdr:sp macro="" textlink="">
      <xdr:nvSpPr>
        <xdr:cNvPr id="4759" name="Text Box 68">
          <a:extLst>
            <a:ext uri="{FF2B5EF4-FFF2-40B4-BE49-F238E27FC236}">
              <a16:creationId xmlns:a16="http://schemas.microsoft.com/office/drawing/2014/main" id="{CE8019DC-904A-4421-8BA1-44FD78813844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278</xdr:row>
      <xdr:rowOff>0</xdr:rowOff>
    </xdr:from>
    <xdr:to>
      <xdr:col>2</xdr:col>
      <xdr:colOff>76200</xdr:colOff>
      <xdr:row>278</xdr:row>
      <xdr:rowOff>47625</xdr:rowOff>
    </xdr:to>
    <xdr:sp macro="" textlink="">
      <xdr:nvSpPr>
        <xdr:cNvPr id="4760" name="Text Box 69">
          <a:extLst>
            <a:ext uri="{FF2B5EF4-FFF2-40B4-BE49-F238E27FC236}">
              <a16:creationId xmlns:a16="http://schemas.microsoft.com/office/drawing/2014/main" id="{91E0D549-BE7A-44EA-B8CD-379BB630AF9A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278</xdr:row>
      <xdr:rowOff>0</xdr:rowOff>
    </xdr:from>
    <xdr:to>
      <xdr:col>2</xdr:col>
      <xdr:colOff>76200</xdr:colOff>
      <xdr:row>278</xdr:row>
      <xdr:rowOff>47625</xdr:rowOff>
    </xdr:to>
    <xdr:sp macro="" textlink="">
      <xdr:nvSpPr>
        <xdr:cNvPr id="4761" name="Text Box 70">
          <a:extLst>
            <a:ext uri="{FF2B5EF4-FFF2-40B4-BE49-F238E27FC236}">
              <a16:creationId xmlns:a16="http://schemas.microsoft.com/office/drawing/2014/main" id="{39AD7D0D-FFF7-4A64-B574-AFE8CA0C0537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278</xdr:row>
      <xdr:rowOff>0</xdr:rowOff>
    </xdr:from>
    <xdr:to>
      <xdr:col>2</xdr:col>
      <xdr:colOff>76200</xdr:colOff>
      <xdr:row>278</xdr:row>
      <xdr:rowOff>47625</xdr:rowOff>
    </xdr:to>
    <xdr:sp macro="" textlink="">
      <xdr:nvSpPr>
        <xdr:cNvPr id="4762" name="Text Box 71">
          <a:extLst>
            <a:ext uri="{FF2B5EF4-FFF2-40B4-BE49-F238E27FC236}">
              <a16:creationId xmlns:a16="http://schemas.microsoft.com/office/drawing/2014/main" id="{1F24F663-5ACC-4BC4-A04C-57D24770EE71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278</xdr:row>
      <xdr:rowOff>0</xdr:rowOff>
    </xdr:from>
    <xdr:to>
      <xdr:col>2</xdr:col>
      <xdr:colOff>76200</xdr:colOff>
      <xdr:row>278</xdr:row>
      <xdr:rowOff>47625</xdr:rowOff>
    </xdr:to>
    <xdr:sp macro="" textlink="">
      <xdr:nvSpPr>
        <xdr:cNvPr id="4763" name="Text Box 72">
          <a:extLst>
            <a:ext uri="{FF2B5EF4-FFF2-40B4-BE49-F238E27FC236}">
              <a16:creationId xmlns:a16="http://schemas.microsoft.com/office/drawing/2014/main" id="{3F9821E3-2708-4697-9881-C534FD59107A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278</xdr:row>
      <xdr:rowOff>0</xdr:rowOff>
    </xdr:from>
    <xdr:to>
      <xdr:col>2</xdr:col>
      <xdr:colOff>76200</xdr:colOff>
      <xdr:row>278</xdr:row>
      <xdr:rowOff>47625</xdr:rowOff>
    </xdr:to>
    <xdr:sp macro="" textlink="">
      <xdr:nvSpPr>
        <xdr:cNvPr id="4764" name="Text Box 73">
          <a:extLst>
            <a:ext uri="{FF2B5EF4-FFF2-40B4-BE49-F238E27FC236}">
              <a16:creationId xmlns:a16="http://schemas.microsoft.com/office/drawing/2014/main" id="{3D966EB2-8351-4019-BE97-809CC86D2DF4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278</xdr:row>
      <xdr:rowOff>0</xdr:rowOff>
    </xdr:from>
    <xdr:to>
      <xdr:col>2</xdr:col>
      <xdr:colOff>76200</xdr:colOff>
      <xdr:row>278</xdr:row>
      <xdr:rowOff>28575</xdr:rowOff>
    </xdr:to>
    <xdr:sp macro="" textlink="">
      <xdr:nvSpPr>
        <xdr:cNvPr id="4765" name="Text Box 46">
          <a:extLst>
            <a:ext uri="{FF2B5EF4-FFF2-40B4-BE49-F238E27FC236}">
              <a16:creationId xmlns:a16="http://schemas.microsoft.com/office/drawing/2014/main" id="{B0568E9D-0929-4B7A-85A7-8351B8728B35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278</xdr:row>
      <xdr:rowOff>0</xdr:rowOff>
    </xdr:from>
    <xdr:to>
      <xdr:col>2</xdr:col>
      <xdr:colOff>76200</xdr:colOff>
      <xdr:row>278</xdr:row>
      <xdr:rowOff>28575</xdr:rowOff>
    </xdr:to>
    <xdr:sp macro="" textlink="">
      <xdr:nvSpPr>
        <xdr:cNvPr id="4766" name="Text Box 43">
          <a:extLst>
            <a:ext uri="{FF2B5EF4-FFF2-40B4-BE49-F238E27FC236}">
              <a16:creationId xmlns:a16="http://schemas.microsoft.com/office/drawing/2014/main" id="{C4CECA08-54BC-4C28-AC45-6B5C8D848E26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278</xdr:row>
      <xdr:rowOff>0</xdr:rowOff>
    </xdr:from>
    <xdr:to>
      <xdr:col>2</xdr:col>
      <xdr:colOff>76200</xdr:colOff>
      <xdr:row>278</xdr:row>
      <xdr:rowOff>28575</xdr:rowOff>
    </xdr:to>
    <xdr:sp macro="" textlink="">
      <xdr:nvSpPr>
        <xdr:cNvPr id="4767" name="Text Box 46">
          <a:extLst>
            <a:ext uri="{FF2B5EF4-FFF2-40B4-BE49-F238E27FC236}">
              <a16:creationId xmlns:a16="http://schemas.microsoft.com/office/drawing/2014/main" id="{CAB104AD-F18C-4182-9C18-72348A76B8BD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278</xdr:row>
      <xdr:rowOff>0</xdr:rowOff>
    </xdr:from>
    <xdr:to>
      <xdr:col>2</xdr:col>
      <xdr:colOff>76200</xdr:colOff>
      <xdr:row>278</xdr:row>
      <xdr:rowOff>28575</xdr:rowOff>
    </xdr:to>
    <xdr:sp macro="" textlink="">
      <xdr:nvSpPr>
        <xdr:cNvPr id="4768" name="Text Box 43">
          <a:extLst>
            <a:ext uri="{FF2B5EF4-FFF2-40B4-BE49-F238E27FC236}">
              <a16:creationId xmlns:a16="http://schemas.microsoft.com/office/drawing/2014/main" id="{8D140EBC-BF2A-45C3-B603-37E58D2068C8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278</xdr:row>
      <xdr:rowOff>0</xdr:rowOff>
    </xdr:from>
    <xdr:to>
      <xdr:col>1</xdr:col>
      <xdr:colOff>790575</xdr:colOff>
      <xdr:row>278</xdr:row>
      <xdr:rowOff>171450</xdr:rowOff>
    </xdr:to>
    <xdr:sp macro="" textlink="">
      <xdr:nvSpPr>
        <xdr:cNvPr id="4769" name="Text Box 10">
          <a:extLst>
            <a:ext uri="{FF2B5EF4-FFF2-40B4-BE49-F238E27FC236}">
              <a16:creationId xmlns:a16="http://schemas.microsoft.com/office/drawing/2014/main" id="{41005CF8-52FA-464F-A8FE-79B04019ADEF}"/>
            </a:ext>
          </a:extLst>
        </xdr:cNvPr>
        <xdr:cNvSpPr txBox="1">
          <a:spLocks noChangeArrowheads="1"/>
        </xdr:cNvSpPr>
      </xdr:nvSpPr>
      <xdr:spPr bwMode="auto">
        <a:xfrm>
          <a:off x="1057275" y="556641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278</xdr:row>
      <xdr:rowOff>0</xdr:rowOff>
    </xdr:from>
    <xdr:to>
      <xdr:col>1</xdr:col>
      <xdr:colOff>790575</xdr:colOff>
      <xdr:row>278</xdr:row>
      <xdr:rowOff>171450</xdr:rowOff>
    </xdr:to>
    <xdr:sp macro="" textlink="">
      <xdr:nvSpPr>
        <xdr:cNvPr id="4770" name="Text Box 11">
          <a:extLst>
            <a:ext uri="{FF2B5EF4-FFF2-40B4-BE49-F238E27FC236}">
              <a16:creationId xmlns:a16="http://schemas.microsoft.com/office/drawing/2014/main" id="{D07AA98B-0322-4CFE-B16D-7A875E55C3FF}"/>
            </a:ext>
          </a:extLst>
        </xdr:cNvPr>
        <xdr:cNvSpPr txBox="1">
          <a:spLocks noChangeArrowheads="1"/>
        </xdr:cNvSpPr>
      </xdr:nvSpPr>
      <xdr:spPr bwMode="auto">
        <a:xfrm>
          <a:off x="1057275" y="556641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278</xdr:row>
      <xdr:rowOff>0</xdr:rowOff>
    </xdr:from>
    <xdr:to>
      <xdr:col>2</xdr:col>
      <xdr:colOff>76200</xdr:colOff>
      <xdr:row>278</xdr:row>
      <xdr:rowOff>171450</xdr:rowOff>
    </xdr:to>
    <xdr:sp macro="" textlink="">
      <xdr:nvSpPr>
        <xdr:cNvPr id="4771" name="Text Box 65">
          <a:extLst>
            <a:ext uri="{FF2B5EF4-FFF2-40B4-BE49-F238E27FC236}">
              <a16:creationId xmlns:a16="http://schemas.microsoft.com/office/drawing/2014/main" id="{0A79ADAF-1E88-4049-BFD5-03AEF405F1E0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278</xdr:row>
      <xdr:rowOff>0</xdr:rowOff>
    </xdr:from>
    <xdr:to>
      <xdr:col>2</xdr:col>
      <xdr:colOff>76200</xdr:colOff>
      <xdr:row>278</xdr:row>
      <xdr:rowOff>171450</xdr:rowOff>
    </xdr:to>
    <xdr:sp macro="" textlink="">
      <xdr:nvSpPr>
        <xdr:cNvPr id="4772" name="Text Box 91">
          <a:extLst>
            <a:ext uri="{FF2B5EF4-FFF2-40B4-BE49-F238E27FC236}">
              <a16:creationId xmlns:a16="http://schemas.microsoft.com/office/drawing/2014/main" id="{5BD90357-49EA-4D36-A229-D9FC409B9A1D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278</xdr:row>
      <xdr:rowOff>0</xdr:rowOff>
    </xdr:from>
    <xdr:to>
      <xdr:col>2</xdr:col>
      <xdr:colOff>76200</xdr:colOff>
      <xdr:row>278</xdr:row>
      <xdr:rowOff>171450</xdr:rowOff>
    </xdr:to>
    <xdr:sp macro="" textlink="">
      <xdr:nvSpPr>
        <xdr:cNvPr id="4773" name="Text Box 65">
          <a:extLst>
            <a:ext uri="{FF2B5EF4-FFF2-40B4-BE49-F238E27FC236}">
              <a16:creationId xmlns:a16="http://schemas.microsoft.com/office/drawing/2014/main" id="{B39035BE-3A3B-4DCD-8CE7-0F56CAD0590A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278</xdr:row>
      <xdr:rowOff>0</xdr:rowOff>
    </xdr:from>
    <xdr:to>
      <xdr:col>2</xdr:col>
      <xdr:colOff>76200</xdr:colOff>
      <xdr:row>278</xdr:row>
      <xdr:rowOff>171450</xdr:rowOff>
    </xdr:to>
    <xdr:sp macro="" textlink="">
      <xdr:nvSpPr>
        <xdr:cNvPr id="4774" name="Text Box 91">
          <a:extLst>
            <a:ext uri="{FF2B5EF4-FFF2-40B4-BE49-F238E27FC236}">
              <a16:creationId xmlns:a16="http://schemas.microsoft.com/office/drawing/2014/main" id="{455F9A55-FBDB-41B3-A3F8-BC0D7FA80D54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278</xdr:row>
      <xdr:rowOff>0</xdr:rowOff>
    </xdr:from>
    <xdr:to>
      <xdr:col>3</xdr:col>
      <xdr:colOff>76200</xdr:colOff>
      <xdr:row>278</xdr:row>
      <xdr:rowOff>171450</xdr:rowOff>
    </xdr:to>
    <xdr:sp macro="" textlink="">
      <xdr:nvSpPr>
        <xdr:cNvPr id="4775" name="Text Box 46">
          <a:extLst>
            <a:ext uri="{FF2B5EF4-FFF2-40B4-BE49-F238E27FC236}">
              <a16:creationId xmlns:a16="http://schemas.microsoft.com/office/drawing/2014/main" id="{5B5FCE28-4A17-4A07-88D8-4F2FCD6ECB71}"/>
            </a:ext>
          </a:extLst>
        </xdr:cNvPr>
        <xdr:cNvSpPr txBox="1">
          <a:spLocks noChangeArrowheads="1"/>
        </xdr:cNvSpPr>
      </xdr:nvSpPr>
      <xdr:spPr bwMode="auto">
        <a:xfrm>
          <a:off x="4676775" y="55664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278</xdr:row>
      <xdr:rowOff>0</xdr:rowOff>
    </xdr:from>
    <xdr:to>
      <xdr:col>3</xdr:col>
      <xdr:colOff>76200</xdr:colOff>
      <xdr:row>278</xdr:row>
      <xdr:rowOff>171450</xdr:rowOff>
    </xdr:to>
    <xdr:sp macro="" textlink="">
      <xdr:nvSpPr>
        <xdr:cNvPr id="4776" name="Text Box 43">
          <a:extLst>
            <a:ext uri="{FF2B5EF4-FFF2-40B4-BE49-F238E27FC236}">
              <a16:creationId xmlns:a16="http://schemas.microsoft.com/office/drawing/2014/main" id="{DAA2AF67-3F27-4FB8-9073-A5C3C71F845D}"/>
            </a:ext>
          </a:extLst>
        </xdr:cNvPr>
        <xdr:cNvSpPr txBox="1">
          <a:spLocks noChangeArrowheads="1"/>
        </xdr:cNvSpPr>
      </xdr:nvSpPr>
      <xdr:spPr bwMode="auto">
        <a:xfrm>
          <a:off x="4676775" y="55664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278</xdr:row>
      <xdr:rowOff>0</xdr:rowOff>
    </xdr:from>
    <xdr:to>
      <xdr:col>2</xdr:col>
      <xdr:colOff>76200</xdr:colOff>
      <xdr:row>278</xdr:row>
      <xdr:rowOff>66675</xdr:rowOff>
    </xdr:to>
    <xdr:sp macro="" textlink="">
      <xdr:nvSpPr>
        <xdr:cNvPr id="4777" name="Text Box 68">
          <a:extLst>
            <a:ext uri="{FF2B5EF4-FFF2-40B4-BE49-F238E27FC236}">
              <a16:creationId xmlns:a16="http://schemas.microsoft.com/office/drawing/2014/main" id="{9980EC19-AE41-4955-9DCD-87D02E53C85F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278</xdr:row>
      <xdr:rowOff>0</xdr:rowOff>
    </xdr:from>
    <xdr:to>
      <xdr:col>2</xdr:col>
      <xdr:colOff>76200</xdr:colOff>
      <xdr:row>278</xdr:row>
      <xdr:rowOff>66675</xdr:rowOff>
    </xdr:to>
    <xdr:sp macro="" textlink="">
      <xdr:nvSpPr>
        <xdr:cNvPr id="4778" name="Text Box 69">
          <a:extLst>
            <a:ext uri="{FF2B5EF4-FFF2-40B4-BE49-F238E27FC236}">
              <a16:creationId xmlns:a16="http://schemas.microsoft.com/office/drawing/2014/main" id="{59DC1268-86E5-4C84-B705-ABDBB40445C6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278</xdr:row>
      <xdr:rowOff>0</xdr:rowOff>
    </xdr:from>
    <xdr:to>
      <xdr:col>2</xdr:col>
      <xdr:colOff>76200</xdr:colOff>
      <xdr:row>278</xdr:row>
      <xdr:rowOff>66675</xdr:rowOff>
    </xdr:to>
    <xdr:sp macro="" textlink="">
      <xdr:nvSpPr>
        <xdr:cNvPr id="4779" name="Text Box 70">
          <a:extLst>
            <a:ext uri="{FF2B5EF4-FFF2-40B4-BE49-F238E27FC236}">
              <a16:creationId xmlns:a16="http://schemas.microsoft.com/office/drawing/2014/main" id="{E02FD7D3-BB7F-46F1-8A2F-708A2A0B461B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278</xdr:row>
      <xdr:rowOff>0</xdr:rowOff>
    </xdr:from>
    <xdr:to>
      <xdr:col>2</xdr:col>
      <xdr:colOff>76200</xdr:colOff>
      <xdr:row>278</xdr:row>
      <xdr:rowOff>66675</xdr:rowOff>
    </xdr:to>
    <xdr:sp macro="" textlink="">
      <xdr:nvSpPr>
        <xdr:cNvPr id="4780" name="Text Box 71">
          <a:extLst>
            <a:ext uri="{FF2B5EF4-FFF2-40B4-BE49-F238E27FC236}">
              <a16:creationId xmlns:a16="http://schemas.microsoft.com/office/drawing/2014/main" id="{88164A30-CA70-4D58-81F0-BD4511D10297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278</xdr:row>
      <xdr:rowOff>0</xdr:rowOff>
    </xdr:from>
    <xdr:to>
      <xdr:col>2</xdr:col>
      <xdr:colOff>76200</xdr:colOff>
      <xdr:row>278</xdr:row>
      <xdr:rowOff>66675</xdr:rowOff>
    </xdr:to>
    <xdr:sp macro="" textlink="">
      <xdr:nvSpPr>
        <xdr:cNvPr id="4781" name="Text Box 72">
          <a:extLst>
            <a:ext uri="{FF2B5EF4-FFF2-40B4-BE49-F238E27FC236}">
              <a16:creationId xmlns:a16="http://schemas.microsoft.com/office/drawing/2014/main" id="{5457F550-86C9-46A6-9127-710544F0EE6C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278</xdr:row>
      <xdr:rowOff>0</xdr:rowOff>
    </xdr:from>
    <xdr:to>
      <xdr:col>2</xdr:col>
      <xdr:colOff>76200</xdr:colOff>
      <xdr:row>278</xdr:row>
      <xdr:rowOff>66675</xdr:rowOff>
    </xdr:to>
    <xdr:sp macro="" textlink="">
      <xdr:nvSpPr>
        <xdr:cNvPr id="4782" name="Text Box 73">
          <a:extLst>
            <a:ext uri="{FF2B5EF4-FFF2-40B4-BE49-F238E27FC236}">
              <a16:creationId xmlns:a16="http://schemas.microsoft.com/office/drawing/2014/main" id="{5B551899-738C-47CD-9193-1968E6068463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278</xdr:row>
      <xdr:rowOff>0</xdr:rowOff>
    </xdr:from>
    <xdr:to>
      <xdr:col>2</xdr:col>
      <xdr:colOff>76200</xdr:colOff>
      <xdr:row>278</xdr:row>
      <xdr:rowOff>28575</xdr:rowOff>
    </xdr:to>
    <xdr:sp macro="" textlink="">
      <xdr:nvSpPr>
        <xdr:cNvPr id="4783" name="Text Box 46">
          <a:extLst>
            <a:ext uri="{FF2B5EF4-FFF2-40B4-BE49-F238E27FC236}">
              <a16:creationId xmlns:a16="http://schemas.microsoft.com/office/drawing/2014/main" id="{75A8AD40-F030-4C05-B35C-B43C201F7812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278</xdr:row>
      <xdr:rowOff>0</xdr:rowOff>
    </xdr:from>
    <xdr:to>
      <xdr:col>2</xdr:col>
      <xdr:colOff>76200</xdr:colOff>
      <xdr:row>278</xdr:row>
      <xdr:rowOff>28575</xdr:rowOff>
    </xdr:to>
    <xdr:sp macro="" textlink="">
      <xdr:nvSpPr>
        <xdr:cNvPr id="4784" name="Text Box 43">
          <a:extLst>
            <a:ext uri="{FF2B5EF4-FFF2-40B4-BE49-F238E27FC236}">
              <a16:creationId xmlns:a16="http://schemas.microsoft.com/office/drawing/2014/main" id="{E77F6A73-F561-44D3-94A7-1D3A898E51EA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278</xdr:row>
      <xdr:rowOff>0</xdr:rowOff>
    </xdr:from>
    <xdr:to>
      <xdr:col>2</xdr:col>
      <xdr:colOff>76200</xdr:colOff>
      <xdr:row>278</xdr:row>
      <xdr:rowOff>28575</xdr:rowOff>
    </xdr:to>
    <xdr:sp macro="" textlink="">
      <xdr:nvSpPr>
        <xdr:cNvPr id="4785" name="Text Box 46">
          <a:extLst>
            <a:ext uri="{FF2B5EF4-FFF2-40B4-BE49-F238E27FC236}">
              <a16:creationId xmlns:a16="http://schemas.microsoft.com/office/drawing/2014/main" id="{FC0C2B2F-8122-44F9-853C-1C9BD176437F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278</xdr:row>
      <xdr:rowOff>0</xdr:rowOff>
    </xdr:from>
    <xdr:to>
      <xdr:col>2</xdr:col>
      <xdr:colOff>76200</xdr:colOff>
      <xdr:row>278</xdr:row>
      <xdr:rowOff>28575</xdr:rowOff>
    </xdr:to>
    <xdr:sp macro="" textlink="">
      <xdr:nvSpPr>
        <xdr:cNvPr id="4786" name="Text Box 43">
          <a:extLst>
            <a:ext uri="{FF2B5EF4-FFF2-40B4-BE49-F238E27FC236}">
              <a16:creationId xmlns:a16="http://schemas.microsoft.com/office/drawing/2014/main" id="{13CF88C7-C496-4B0C-AFEE-D464D3373C0B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278</xdr:row>
      <xdr:rowOff>0</xdr:rowOff>
    </xdr:from>
    <xdr:to>
      <xdr:col>2</xdr:col>
      <xdr:colOff>76200</xdr:colOff>
      <xdr:row>278</xdr:row>
      <xdr:rowOff>66675</xdr:rowOff>
    </xdr:to>
    <xdr:sp macro="" textlink="">
      <xdr:nvSpPr>
        <xdr:cNvPr id="4787" name="Text Box 68">
          <a:extLst>
            <a:ext uri="{FF2B5EF4-FFF2-40B4-BE49-F238E27FC236}">
              <a16:creationId xmlns:a16="http://schemas.microsoft.com/office/drawing/2014/main" id="{D39665FF-D241-4223-839D-13D616DEDF7F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278</xdr:row>
      <xdr:rowOff>0</xdr:rowOff>
    </xdr:from>
    <xdr:to>
      <xdr:col>2</xdr:col>
      <xdr:colOff>76200</xdr:colOff>
      <xdr:row>278</xdr:row>
      <xdr:rowOff>66675</xdr:rowOff>
    </xdr:to>
    <xdr:sp macro="" textlink="">
      <xdr:nvSpPr>
        <xdr:cNvPr id="4788" name="Text Box 69">
          <a:extLst>
            <a:ext uri="{FF2B5EF4-FFF2-40B4-BE49-F238E27FC236}">
              <a16:creationId xmlns:a16="http://schemas.microsoft.com/office/drawing/2014/main" id="{9677E02E-30DF-4360-B401-CF184E0D24F3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278</xdr:row>
      <xdr:rowOff>0</xdr:rowOff>
    </xdr:from>
    <xdr:to>
      <xdr:col>2</xdr:col>
      <xdr:colOff>76200</xdr:colOff>
      <xdr:row>278</xdr:row>
      <xdr:rowOff>66675</xdr:rowOff>
    </xdr:to>
    <xdr:sp macro="" textlink="">
      <xdr:nvSpPr>
        <xdr:cNvPr id="4789" name="Text Box 70">
          <a:extLst>
            <a:ext uri="{FF2B5EF4-FFF2-40B4-BE49-F238E27FC236}">
              <a16:creationId xmlns:a16="http://schemas.microsoft.com/office/drawing/2014/main" id="{EB564DD8-1511-457A-A63B-AC77429FF1FF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278</xdr:row>
      <xdr:rowOff>0</xdr:rowOff>
    </xdr:from>
    <xdr:to>
      <xdr:col>2</xdr:col>
      <xdr:colOff>76200</xdr:colOff>
      <xdr:row>278</xdr:row>
      <xdr:rowOff>66675</xdr:rowOff>
    </xdr:to>
    <xdr:sp macro="" textlink="">
      <xdr:nvSpPr>
        <xdr:cNvPr id="4790" name="Text Box 71">
          <a:extLst>
            <a:ext uri="{FF2B5EF4-FFF2-40B4-BE49-F238E27FC236}">
              <a16:creationId xmlns:a16="http://schemas.microsoft.com/office/drawing/2014/main" id="{8F828BC9-184E-46A0-993E-8FBAE5A2FE35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278</xdr:row>
      <xdr:rowOff>0</xdr:rowOff>
    </xdr:from>
    <xdr:to>
      <xdr:col>2</xdr:col>
      <xdr:colOff>76200</xdr:colOff>
      <xdr:row>278</xdr:row>
      <xdr:rowOff>66675</xdr:rowOff>
    </xdr:to>
    <xdr:sp macro="" textlink="">
      <xdr:nvSpPr>
        <xdr:cNvPr id="4791" name="Text Box 72">
          <a:extLst>
            <a:ext uri="{FF2B5EF4-FFF2-40B4-BE49-F238E27FC236}">
              <a16:creationId xmlns:a16="http://schemas.microsoft.com/office/drawing/2014/main" id="{913A8B65-75B3-4375-9A39-02FB0F18315C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278</xdr:row>
      <xdr:rowOff>0</xdr:rowOff>
    </xdr:from>
    <xdr:to>
      <xdr:col>2</xdr:col>
      <xdr:colOff>76200</xdr:colOff>
      <xdr:row>278</xdr:row>
      <xdr:rowOff>66675</xdr:rowOff>
    </xdr:to>
    <xdr:sp macro="" textlink="">
      <xdr:nvSpPr>
        <xdr:cNvPr id="4792" name="Text Box 73">
          <a:extLst>
            <a:ext uri="{FF2B5EF4-FFF2-40B4-BE49-F238E27FC236}">
              <a16:creationId xmlns:a16="http://schemas.microsoft.com/office/drawing/2014/main" id="{61C3BB05-6C51-4D28-A5B1-2EC2A11B5B58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278</xdr:row>
      <xdr:rowOff>0</xdr:rowOff>
    </xdr:from>
    <xdr:to>
      <xdr:col>2</xdr:col>
      <xdr:colOff>76200</xdr:colOff>
      <xdr:row>278</xdr:row>
      <xdr:rowOff>28575</xdr:rowOff>
    </xdr:to>
    <xdr:sp macro="" textlink="">
      <xdr:nvSpPr>
        <xdr:cNvPr id="4793" name="Text Box 46">
          <a:extLst>
            <a:ext uri="{FF2B5EF4-FFF2-40B4-BE49-F238E27FC236}">
              <a16:creationId xmlns:a16="http://schemas.microsoft.com/office/drawing/2014/main" id="{9B4ABAC4-84F8-4C7F-B296-A85EAA291916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278</xdr:row>
      <xdr:rowOff>0</xdr:rowOff>
    </xdr:from>
    <xdr:to>
      <xdr:col>2</xdr:col>
      <xdr:colOff>76200</xdr:colOff>
      <xdr:row>278</xdr:row>
      <xdr:rowOff>28575</xdr:rowOff>
    </xdr:to>
    <xdr:sp macro="" textlink="">
      <xdr:nvSpPr>
        <xdr:cNvPr id="4794" name="Text Box 43">
          <a:extLst>
            <a:ext uri="{FF2B5EF4-FFF2-40B4-BE49-F238E27FC236}">
              <a16:creationId xmlns:a16="http://schemas.microsoft.com/office/drawing/2014/main" id="{DCA22A75-BD2D-431A-9118-8C80FF03D80C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278</xdr:row>
      <xdr:rowOff>0</xdr:rowOff>
    </xdr:from>
    <xdr:to>
      <xdr:col>2</xdr:col>
      <xdr:colOff>76200</xdr:colOff>
      <xdr:row>278</xdr:row>
      <xdr:rowOff>28575</xdr:rowOff>
    </xdr:to>
    <xdr:sp macro="" textlink="">
      <xdr:nvSpPr>
        <xdr:cNvPr id="4795" name="Text Box 46">
          <a:extLst>
            <a:ext uri="{FF2B5EF4-FFF2-40B4-BE49-F238E27FC236}">
              <a16:creationId xmlns:a16="http://schemas.microsoft.com/office/drawing/2014/main" id="{A42F97CE-3B45-4972-804A-534D0218C5C3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278</xdr:row>
      <xdr:rowOff>0</xdr:rowOff>
    </xdr:from>
    <xdr:to>
      <xdr:col>2</xdr:col>
      <xdr:colOff>76200</xdr:colOff>
      <xdr:row>278</xdr:row>
      <xdr:rowOff>28575</xdr:rowOff>
    </xdr:to>
    <xdr:sp macro="" textlink="">
      <xdr:nvSpPr>
        <xdr:cNvPr id="4796" name="Text Box 43">
          <a:extLst>
            <a:ext uri="{FF2B5EF4-FFF2-40B4-BE49-F238E27FC236}">
              <a16:creationId xmlns:a16="http://schemas.microsoft.com/office/drawing/2014/main" id="{8E3A7459-0711-4AE8-B7B3-A7C3A3773D4D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278</xdr:row>
      <xdr:rowOff>0</xdr:rowOff>
    </xdr:from>
    <xdr:to>
      <xdr:col>2</xdr:col>
      <xdr:colOff>76200</xdr:colOff>
      <xdr:row>278</xdr:row>
      <xdr:rowOff>47625</xdr:rowOff>
    </xdr:to>
    <xdr:sp macro="" textlink="">
      <xdr:nvSpPr>
        <xdr:cNvPr id="4797" name="Text Box 68">
          <a:extLst>
            <a:ext uri="{FF2B5EF4-FFF2-40B4-BE49-F238E27FC236}">
              <a16:creationId xmlns:a16="http://schemas.microsoft.com/office/drawing/2014/main" id="{EC745069-1BC4-42DC-AAF4-7507641EBDF4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278</xdr:row>
      <xdr:rowOff>0</xdr:rowOff>
    </xdr:from>
    <xdr:to>
      <xdr:col>2</xdr:col>
      <xdr:colOff>76200</xdr:colOff>
      <xdr:row>278</xdr:row>
      <xdr:rowOff>47625</xdr:rowOff>
    </xdr:to>
    <xdr:sp macro="" textlink="">
      <xdr:nvSpPr>
        <xdr:cNvPr id="4798" name="Text Box 69">
          <a:extLst>
            <a:ext uri="{FF2B5EF4-FFF2-40B4-BE49-F238E27FC236}">
              <a16:creationId xmlns:a16="http://schemas.microsoft.com/office/drawing/2014/main" id="{E7987420-63F1-45FC-BEDA-EA50909D6113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278</xdr:row>
      <xdr:rowOff>0</xdr:rowOff>
    </xdr:from>
    <xdr:to>
      <xdr:col>2</xdr:col>
      <xdr:colOff>76200</xdr:colOff>
      <xdr:row>278</xdr:row>
      <xdr:rowOff>47625</xdr:rowOff>
    </xdr:to>
    <xdr:sp macro="" textlink="">
      <xdr:nvSpPr>
        <xdr:cNvPr id="4799" name="Text Box 70">
          <a:extLst>
            <a:ext uri="{FF2B5EF4-FFF2-40B4-BE49-F238E27FC236}">
              <a16:creationId xmlns:a16="http://schemas.microsoft.com/office/drawing/2014/main" id="{8FF420FC-61E3-4357-9E94-F5BC77BA4B77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278</xdr:row>
      <xdr:rowOff>0</xdr:rowOff>
    </xdr:from>
    <xdr:to>
      <xdr:col>2</xdr:col>
      <xdr:colOff>76200</xdr:colOff>
      <xdr:row>278</xdr:row>
      <xdr:rowOff>47625</xdr:rowOff>
    </xdr:to>
    <xdr:sp macro="" textlink="">
      <xdr:nvSpPr>
        <xdr:cNvPr id="4800" name="Text Box 71">
          <a:extLst>
            <a:ext uri="{FF2B5EF4-FFF2-40B4-BE49-F238E27FC236}">
              <a16:creationId xmlns:a16="http://schemas.microsoft.com/office/drawing/2014/main" id="{6FA000A3-C041-409F-B67F-A915F8566425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278</xdr:row>
      <xdr:rowOff>0</xdr:rowOff>
    </xdr:from>
    <xdr:to>
      <xdr:col>2</xdr:col>
      <xdr:colOff>76200</xdr:colOff>
      <xdr:row>278</xdr:row>
      <xdr:rowOff>47625</xdr:rowOff>
    </xdr:to>
    <xdr:sp macro="" textlink="">
      <xdr:nvSpPr>
        <xdr:cNvPr id="4801" name="Text Box 72">
          <a:extLst>
            <a:ext uri="{FF2B5EF4-FFF2-40B4-BE49-F238E27FC236}">
              <a16:creationId xmlns:a16="http://schemas.microsoft.com/office/drawing/2014/main" id="{350E0431-3AE0-45E7-A988-E7E14D12BBA8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278</xdr:row>
      <xdr:rowOff>0</xdr:rowOff>
    </xdr:from>
    <xdr:to>
      <xdr:col>2</xdr:col>
      <xdr:colOff>76200</xdr:colOff>
      <xdr:row>278</xdr:row>
      <xdr:rowOff>47625</xdr:rowOff>
    </xdr:to>
    <xdr:sp macro="" textlink="">
      <xdr:nvSpPr>
        <xdr:cNvPr id="4802" name="Text Box 73">
          <a:extLst>
            <a:ext uri="{FF2B5EF4-FFF2-40B4-BE49-F238E27FC236}">
              <a16:creationId xmlns:a16="http://schemas.microsoft.com/office/drawing/2014/main" id="{85D0B58E-4428-4CA0-9FC2-50C2C3737F05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278</xdr:row>
      <xdr:rowOff>0</xdr:rowOff>
    </xdr:from>
    <xdr:to>
      <xdr:col>2</xdr:col>
      <xdr:colOff>76200</xdr:colOff>
      <xdr:row>278</xdr:row>
      <xdr:rowOff>28575</xdr:rowOff>
    </xdr:to>
    <xdr:sp macro="" textlink="">
      <xdr:nvSpPr>
        <xdr:cNvPr id="4803" name="Text Box 46">
          <a:extLst>
            <a:ext uri="{FF2B5EF4-FFF2-40B4-BE49-F238E27FC236}">
              <a16:creationId xmlns:a16="http://schemas.microsoft.com/office/drawing/2014/main" id="{D69CF042-5061-465A-9CCB-FC75420A40EE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278</xdr:row>
      <xdr:rowOff>0</xdr:rowOff>
    </xdr:from>
    <xdr:to>
      <xdr:col>2</xdr:col>
      <xdr:colOff>76200</xdr:colOff>
      <xdr:row>278</xdr:row>
      <xdr:rowOff>28575</xdr:rowOff>
    </xdr:to>
    <xdr:sp macro="" textlink="">
      <xdr:nvSpPr>
        <xdr:cNvPr id="4804" name="Text Box 43">
          <a:extLst>
            <a:ext uri="{FF2B5EF4-FFF2-40B4-BE49-F238E27FC236}">
              <a16:creationId xmlns:a16="http://schemas.microsoft.com/office/drawing/2014/main" id="{5F634581-7156-4307-99CD-91E2AAABF11C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278</xdr:row>
      <xdr:rowOff>0</xdr:rowOff>
    </xdr:from>
    <xdr:to>
      <xdr:col>2</xdr:col>
      <xdr:colOff>76200</xdr:colOff>
      <xdr:row>278</xdr:row>
      <xdr:rowOff>28575</xdr:rowOff>
    </xdr:to>
    <xdr:sp macro="" textlink="">
      <xdr:nvSpPr>
        <xdr:cNvPr id="4805" name="Text Box 46">
          <a:extLst>
            <a:ext uri="{FF2B5EF4-FFF2-40B4-BE49-F238E27FC236}">
              <a16:creationId xmlns:a16="http://schemas.microsoft.com/office/drawing/2014/main" id="{12F6B77D-C001-45B7-ABA4-FEB19774B709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278</xdr:row>
      <xdr:rowOff>0</xdr:rowOff>
    </xdr:from>
    <xdr:to>
      <xdr:col>2</xdr:col>
      <xdr:colOff>76200</xdr:colOff>
      <xdr:row>278</xdr:row>
      <xdr:rowOff>28575</xdr:rowOff>
    </xdr:to>
    <xdr:sp macro="" textlink="">
      <xdr:nvSpPr>
        <xdr:cNvPr id="4806" name="Text Box 43">
          <a:extLst>
            <a:ext uri="{FF2B5EF4-FFF2-40B4-BE49-F238E27FC236}">
              <a16:creationId xmlns:a16="http://schemas.microsoft.com/office/drawing/2014/main" id="{1E64E49A-0BCD-4E12-9703-B6A8B3F6CDB6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278</xdr:row>
      <xdr:rowOff>0</xdr:rowOff>
    </xdr:from>
    <xdr:to>
      <xdr:col>1</xdr:col>
      <xdr:colOff>790575</xdr:colOff>
      <xdr:row>278</xdr:row>
      <xdr:rowOff>171450</xdr:rowOff>
    </xdr:to>
    <xdr:sp macro="" textlink="">
      <xdr:nvSpPr>
        <xdr:cNvPr id="4807" name="Text Box 10">
          <a:extLst>
            <a:ext uri="{FF2B5EF4-FFF2-40B4-BE49-F238E27FC236}">
              <a16:creationId xmlns:a16="http://schemas.microsoft.com/office/drawing/2014/main" id="{04E0CA94-E330-4C4D-B754-4D93798C1D84}"/>
            </a:ext>
          </a:extLst>
        </xdr:cNvPr>
        <xdr:cNvSpPr txBox="1">
          <a:spLocks noChangeArrowheads="1"/>
        </xdr:cNvSpPr>
      </xdr:nvSpPr>
      <xdr:spPr bwMode="auto">
        <a:xfrm>
          <a:off x="1057275" y="556641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278</xdr:row>
      <xdr:rowOff>0</xdr:rowOff>
    </xdr:from>
    <xdr:to>
      <xdr:col>1</xdr:col>
      <xdr:colOff>790575</xdr:colOff>
      <xdr:row>278</xdr:row>
      <xdr:rowOff>171450</xdr:rowOff>
    </xdr:to>
    <xdr:sp macro="" textlink="">
      <xdr:nvSpPr>
        <xdr:cNvPr id="4808" name="Text Box 11">
          <a:extLst>
            <a:ext uri="{FF2B5EF4-FFF2-40B4-BE49-F238E27FC236}">
              <a16:creationId xmlns:a16="http://schemas.microsoft.com/office/drawing/2014/main" id="{A808A8C0-98C7-4138-9C93-D811C74B019E}"/>
            </a:ext>
          </a:extLst>
        </xdr:cNvPr>
        <xdr:cNvSpPr txBox="1">
          <a:spLocks noChangeArrowheads="1"/>
        </xdr:cNvSpPr>
      </xdr:nvSpPr>
      <xdr:spPr bwMode="auto">
        <a:xfrm>
          <a:off x="1057275" y="556641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278</xdr:row>
      <xdr:rowOff>0</xdr:rowOff>
    </xdr:from>
    <xdr:to>
      <xdr:col>2</xdr:col>
      <xdr:colOff>76200</xdr:colOff>
      <xdr:row>278</xdr:row>
      <xdr:rowOff>171450</xdr:rowOff>
    </xdr:to>
    <xdr:sp macro="" textlink="">
      <xdr:nvSpPr>
        <xdr:cNvPr id="4809" name="Text Box 65">
          <a:extLst>
            <a:ext uri="{FF2B5EF4-FFF2-40B4-BE49-F238E27FC236}">
              <a16:creationId xmlns:a16="http://schemas.microsoft.com/office/drawing/2014/main" id="{2AF96E4F-873D-4566-9229-49FB5705E699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278</xdr:row>
      <xdr:rowOff>0</xdr:rowOff>
    </xdr:from>
    <xdr:to>
      <xdr:col>2</xdr:col>
      <xdr:colOff>76200</xdr:colOff>
      <xdr:row>278</xdr:row>
      <xdr:rowOff>171450</xdr:rowOff>
    </xdr:to>
    <xdr:sp macro="" textlink="">
      <xdr:nvSpPr>
        <xdr:cNvPr id="4810" name="Text Box 91">
          <a:extLst>
            <a:ext uri="{FF2B5EF4-FFF2-40B4-BE49-F238E27FC236}">
              <a16:creationId xmlns:a16="http://schemas.microsoft.com/office/drawing/2014/main" id="{550E5B66-1F6E-433D-9F3A-ACB3E69E8C5E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278</xdr:row>
      <xdr:rowOff>0</xdr:rowOff>
    </xdr:from>
    <xdr:to>
      <xdr:col>2</xdr:col>
      <xdr:colOff>76200</xdr:colOff>
      <xdr:row>278</xdr:row>
      <xdr:rowOff>171450</xdr:rowOff>
    </xdr:to>
    <xdr:sp macro="" textlink="">
      <xdr:nvSpPr>
        <xdr:cNvPr id="4811" name="Text Box 65">
          <a:extLst>
            <a:ext uri="{FF2B5EF4-FFF2-40B4-BE49-F238E27FC236}">
              <a16:creationId xmlns:a16="http://schemas.microsoft.com/office/drawing/2014/main" id="{F0A28087-A09F-40CC-9E1A-AD2D15AE396C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278</xdr:row>
      <xdr:rowOff>0</xdr:rowOff>
    </xdr:from>
    <xdr:to>
      <xdr:col>2</xdr:col>
      <xdr:colOff>76200</xdr:colOff>
      <xdr:row>278</xdr:row>
      <xdr:rowOff>171450</xdr:rowOff>
    </xdr:to>
    <xdr:sp macro="" textlink="">
      <xdr:nvSpPr>
        <xdr:cNvPr id="4812" name="Text Box 91">
          <a:extLst>
            <a:ext uri="{FF2B5EF4-FFF2-40B4-BE49-F238E27FC236}">
              <a16:creationId xmlns:a16="http://schemas.microsoft.com/office/drawing/2014/main" id="{EDC93234-FE73-42F2-AE7C-EAB6A5E4907D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278</xdr:row>
      <xdr:rowOff>0</xdr:rowOff>
    </xdr:from>
    <xdr:to>
      <xdr:col>3</xdr:col>
      <xdr:colOff>76200</xdr:colOff>
      <xdr:row>278</xdr:row>
      <xdr:rowOff>171450</xdr:rowOff>
    </xdr:to>
    <xdr:sp macro="" textlink="">
      <xdr:nvSpPr>
        <xdr:cNvPr id="4813" name="Text Box 46">
          <a:extLst>
            <a:ext uri="{FF2B5EF4-FFF2-40B4-BE49-F238E27FC236}">
              <a16:creationId xmlns:a16="http://schemas.microsoft.com/office/drawing/2014/main" id="{BE2A22B6-CBBC-4ECB-A9B9-4C08F9E91A1F}"/>
            </a:ext>
          </a:extLst>
        </xdr:cNvPr>
        <xdr:cNvSpPr txBox="1">
          <a:spLocks noChangeArrowheads="1"/>
        </xdr:cNvSpPr>
      </xdr:nvSpPr>
      <xdr:spPr bwMode="auto">
        <a:xfrm>
          <a:off x="4676775" y="55664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278</xdr:row>
      <xdr:rowOff>0</xdr:rowOff>
    </xdr:from>
    <xdr:to>
      <xdr:col>3</xdr:col>
      <xdr:colOff>76200</xdr:colOff>
      <xdr:row>278</xdr:row>
      <xdr:rowOff>171450</xdr:rowOff>
    </xdr:to>
    <xdr:sp macro="" textlink="">
      <xdr:nvSpPr>
        <xdr:cNvPr id="4814" name="Text Box 43">
          <a:extLst>
            <a:ext uri="{FF2B5EF4-FFF2-40B4-BE49-F238E27FC236}">
              <a16:creationId xmlns:a16="http://schemas.microsoft.com/office/drawing/2014/main" id="{D1FAE6F0-9765-42F4-AC17-E850D307776B}"/>
            </a:ext>
          </a:extLst>
        </xdr:cNvPr>
        <xdr:cNvSpPr txBox="1">
          <a:spLocks noChangeArrowheads="1"/>
        </xdr:cNvSpPr>
      </xdr:nvSpPr>
      <xdr:spPr bwMode="auto">
        <a:xfrm>
          <a:off x="4676775" y="55664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278</xdr:row>
      <xdr:rowOff>0</xdr:rowOff>
    </xdr:from>
    <xdr:to>
      <xdr:col>2</xdr:col>
      <xdr:colOff>76200</xdr:colOff>
      <xdr:row>278</xdr:row>
      <xdr:rowOff>66675</xdr:rowOff>
    </xdr:to>
    <xdr:sp macro="" textlink="">
      <xdr:nvSpPr>
        <xdr:cNvPr id="4815" name="Text Box 68">
          <a:extLst>
            <a:ext uri="{FF2B5EF4-FFF2-40B4-BE49-F238E27FC236}">
              <a16:creationId xmlns:a16="http://schemas.microsoft.com/office/drawing/2014/main" id="{CC98B320-3C43-4475-9B98-0552F30356BE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278</xdr:row>
      <xdr:rowOff>0</xdr:rowOff>
    </xdr:from>
    <xdr:to>
      <xdr:col>2</xdr:col>
      <xdr:colOff>76200</xdr:colOff>
      <xdr:row>278</xdr:row>
      <xdr:rowOff>66675</xdr:rowOff>
    </xdr:to>
    <xdr:sp macro="" textlink="">
      <xdr:nvSpPr>
        <xdr:cNvPr id="4816" name="Text Box 69">
          <a:extLst>
            <a:ext uri="{FF2B5EF4-FFF2-40B4-BE49-F238E27FC236}">
              <a16:creationId xmlns:a16="http://schemas.microsoft.com/office/drawing/2014/main" id="{31A3A81D-5BA5-4EB5-86E7-D8BAEF895D6B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278</xdr:row>
      <xdr:rowOff>0</xdr:rowOff>
    </xdr:from>
    <xdr:to>
      <xdr:col>2</xdr:col>
      <xdr:colOff>76200</xdr:colOff>
      <xdr:row>278</xdr:row>
      <xdr:rowOff>66675</xdr:rowOff>
    </xdr:to>
    <xdr:sp macro="" textlink="">
      <xdr:nvSpPr>
        <xdr:cNvPr id="4817" name="Text Box 70">
          <a:extLst>
            <a:ext uri="{FF2B5EF4-FFF2-40B4-BE49-F238E27FC236}">
              <a16:creationId xmlns:a16="http://schemas.microsoft.com/office/drawing/2014/main" id="{AF7047FF-09A5-47B9-8116-F4AAAD4075FB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278</xdr:row>
      <xdr:rowOff>0</xdr:rowOff>
    </xdr:from>
    <xdr:to>
      <xdr:col>2</xdr:col>
      <xdr:colOff>76200</xdr:colOff>
      <xdr:row>278</xdr:row>
      <xdr:rowOff>66675</xdr:rowOff>
    </xdr:to>
    <xdr:sp macro="" textlink="">
      <xdr:nvSpPr>
        <xdr:cNvPr id="4818" name="Text Box 71">
          <a:extLst>
            <a:ext uri="{FF2B5EF4-FFF2-40B4-BE49-F238E27FC236}">
              <a16:creationId xmlns:a16="http://schemas.microsoft.com/office/drawing/2014/main" id="{3A7A6794-CDD8-48EC-B6FD-D50974090614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278</xdr:row>
      <xdr:rowOff>0</xdr:rowOff>
    </xdr:from>
    <xdr:to>
      <xdr:col>2</xdr:col>
      <xdr:colOff>76200</xdr:colOff>
      <xdr:row>278</xdr:row>
      <xdr:rowOff>66675</xdr:rowOff>
    </xdr:to>
    <xdr:sp macro="" textlink="">
      <xdr:nvSpPr>
        <xdr:cNvPr id="4819" name="Text Box 72">
          <a:extLst>
            <a:ext uri="{FF2B5EF4-FFF2-40B4-BE49-F238E27FC236}">
              <a16:creationId xmlns:a16="http://schemas.microsoft.com/office/drawing/2014/main" id="{E6F0EB6B-2B73-477C-8A7A-35CD0F7198BC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278</xdr:row>
      <xdr:rowOff>0</xdr:rowOff>
    </xdr:from>
    <xdr:to>
      <xdr:col>2</xdr:col>
      <xdr:colOff>76200</xdr:colOff>
      <xdr:row>278</xdr:row>
      <xdr:rowOff>66675</xdr:rowOff>
    </xdr:to>
    <xdr:sp macro="" textlink="">
      <xdr:nvSpPr>
        <xdr:cNvPr id="4820" name="Text Box 73">
          <a:extLst>
            <a:ext uri="{FF2B5EF4-FFF2-40B4-BE49-F238E27FC236}">
              <a16:creationId xmlns:a16="http://schemas.microsoft.com/office/drawing/2014/main" id="{764696BE-895E-4823-8B84-7F83C5489C6F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278</xdr:row>
      <xdr:rowOff>0</xdr:rowOff>
    </xdr:from>
    <xdr:to>
      <xdr:col>2</xdr:col>
      <xdr:colOff>76200</xdr:colOff>
      <xdr:row>278</xdr:row>
      <xdr:rowOff>28575</xdr:rowOff>
    </xdr:to>
    <xdr:sp macro="" textlink="">
      <xdr:nvSpPr>
        <xdr:cNvPr id="4821" name="Text Box 46">
          <a:extLst>
            <a:ext uri="{FF2B5EF4-FFF2-40B4-BE49-F238E27FC236}">
              <a16:creationId xmlns:a16="http://schemas.microsoft.com/office/drawing/2014/main" id="{4143B45D-CF38-4C09-9A00-E13AA334F64B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278</xdr:row>
      <xdr:rowOff>0</xdr:rowOff>
    </xdr:from>
    <xdr:to>
      <xdr:col>2</xdr:col>
      <xdr:colOff>76200</xdr:colOff>
      <xdr:row>278</xdr:row>
      <xdr:rowOff>28575</xdr:rowOff>
    </xdr:to>
    <xdr:sp macro="" textlink="">
      <xdr:nvSpPr>
        <xdr:cNvPr id="4822" name="Text Box 43">
          <a:extLst>
            <a:ext uri="{FF2B5EF4-FFF2-40B4-BE49-F238E27FC236}">
              <a16:creationId xmlns:a16="http://schemas.microsoft.com/office/drawing/2014/main" id="{5EB43998-02EB-446F-BEDD-D8476403C90A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278</xdr:row>
      <xdr:rowOff>0</xdr:rowOff>
    </xdr:from>
    <xdr:to>
      <xdr:col>2</xdr:col>
      <xdr:colOff>76200</xdr:colOff>
      <xdr:row>278</xdr:row>
      <xdr:rowOff>28575</xdr:rowOff>
    </xdr:to>
    <xdr:sp macro="" textlink="">
      <xdr:nvSpPr>
        <xdr:cNvPr id="4823" name="Text Box 46">
          <a:extLst>
            <a:ext uri="{FF2B5EF4-FFF2-40B4-BE49-F238E27FC236}">
              <a16:creationId xmlns:a16="http://schemas.microsoft.com/office/drawing/2014/main" id="{01BC5BD1-4A90-4240-9DD3-49770EE7BCB6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278</xdr:row>
      <xdr:rowOff>0</xdr:rowOff>
    </xdr:from>
    <xdr:to>
      <xdr:col>2</xdr:col>
      <xdr:colOff>76200</xdr:colOff>
      <xdr:row>278</xdr:row>
      <xdr:rowOff>28575</xdr:rowOff>
    </xdr:to>
    <xdr:sp macro="" textlink="">
      <xdr:nvSpPr>
        <xdr:cNvPr id="4824" name="Text Box 43">
          <a:extLst>
            <a:ext uri="{FF2B5EF4-FFF2-40B4-BE49-F238E27FC236}">
              <a16:creationId xmlns:a16="http://schemas.microsoft.com/office/drawing/2014/main" id="{B40D141B-50D4-45E6-BF15-160B8B987AA9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278</xdr:row>
      <xdr:rowOff>0</xdr:rowOff>
    </xdr:from>
    <xdr:to>
      <xdr:col>2</xdr:col>
      <xdr:colOff>76200</xdr:colOff>
      <xdr:row>278</xdr:row>
      <xdr:rowOff>66675</xdr:rowOff>
    </xdr:to>
    <xdr:sp macro="" textlink="">
      <xdr:nvSpPr>
        <xdr:cNvPr id="4825" name="Text Box 68">
          <a:extLst>
            <a:ext uri="{FF2B5EF4-FFF2-40B4-BE49-F238E27FC236}">
              <a16:creationId xmlns:a16="http://schemas.microsoft.com/office/drawing/2014/main" id="{DBA63A6F-132A-45A4-B300-97515F625175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278</xdr:row>
      <xdr:rowOff>0</xdr:rowOff>
    </xdr:from>
    <xdr:to>
      <xdr:col>2</xdr:col>
      <xdr:colOff>76200</xdr:colOff>
      <xdr:row>278</xdr:row>
      <xdr:rowOff>66675</xdr:rowOff>
    </xdr:to>
    <xdr:sp macro="" textlink="">
      <xdr:nvSpPr>
        <xdr:cNvPr id="4826" name="Text Box 69">
          <a:extLst>
            <a:ext uri="{FF2B5EF4-FFF2-40B4-BE49-F238E27FC236}">
              <a16:creationId xmlns:a16="http://schemas.microsoft.com/office/drawing/2014/main" id="{D41E7FED-5C73-4C81-98E9-BBE5915F7258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278</xdr:row>
      <xdr:rowOff>0</xdr:rowOff>
    </xdr:from>
    <xdr:to>
      <xdr:col>2</xdr:col>
      <xdr:colOff>76200</xdr:colOff>
      <xdr:row>278</xdr:row>
      <xdr:rowOff>66675</xdr:rowOff>
    </xdr:to>
    <xdr:sp macro="" textlink="">
      <xdr:nvSpPr>
        <xdr:cNvPr id="4827" name="Text Box 70">
          <a:extLst>
            <a:ext uri="{FF2B5EF4-FFF2-40B4-BE49-F238E27FC236}">
              <a16:creationId xmlns:a16="http://schemas.microsoft.com/office/drawing/2014/main" id="{15BF714D-5F48-469C-A644-12DED5F53E48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278</xdr:row>
      <xdr:rowOff>0</xdr:rowOff>
    </xdr:from>
    <xdr:to>
      <xdr:col>2</xdr:col>
      <xdr:colOff>76200</xdr:colOff>
      <xdr:row>278</xdr:row>
      <xdr:rowOff>66675</xdr:rowOff>
    </xdr:to>
    <xdr:sp macro="" textlink="">
      <xdr:nvSpPr>
        <xdr:cNvPr id="4828" name="Text Box 71">
          <a:extLst>
            <a:ext uri="{FF2B5EF4-FFF2-40B4-BE49-F238E27FC236}">
              <a16:creationId xmlns:a16="http://schemas.microsoft.com/office/drawing/2014/main" id="{1DBEFCCF-283D-4FF0-8AB5-E482CDE60DDF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278</xdr:row>
      <xdr:rowOff>0</xdr:rowOff>
    </xdr:from>
    <xdr:to>
      <xdr:col>2</xdr:col>
      <xdr:colOff>76200</xdr:colOff>
      <xdr:row>278</xdr:row>
      <xdr:rowOff>66675</xdr:rowOff>
    </xdr:to>
    <xdr:sp macro="" textlink="">
      <xdr:nvSpPr>
        <xdr:cNvPr id="4829" name="Text Box 72">
          <a:extLst>
            <a:ext uri="{FF2B5EF4-FFF2-40B4-BE49-F238E27FC236}">
              <a16:creationId xmlns:a16="http://schemas.microsoft.com/office/drawing/2014/main" id="{FCF7E0A5-5653-4D4D-A88C-C4EFF00B7836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278</xdr:row>
      <xdr:rowOff>0</xdr:rowOff>
    </xdr:from>
    <xdr:to>
      <xdr:col>2</xdr:col>
      <xdr:colOff>76200</xdr:colOff>
      <xdr:row>278</xdr:row>
      <xdr:rowOff>66675</xdr:rowOff>
    </xdr:to>
    <xdr:sp macro="" textlink="">
      <xdr:nvSpPr>
        <xdr:cNvPr id="4830" name="Text Box 73">
          <a:extLst>
            <a:ext uri="{FF2B5EF4-FFF2-40B4-BE49-F238E27FC236}">
              <a16:creationId xmlns:a16="http://schemas.microsoft.com/office/drawing/2014/main" id="{31B4886D-7651-4220-B031-E6D7DCB3ABBC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278</xdr:row>
      <xdr:rowOff>0</xdr:rowOff>
    </xdr:from>
    <xdr:to>
      <xdr:col>2</xdr:col>
      <xdr:colOff>76200</xdr:colOff>
      <xdr:row>278</xdr:row>
      <xdr:rowOff>28575</xdr:rowOff>
    </xdr:to>
    <xdr:sp macro="" textlink="">
      <xdr:nvSpPr>
        <xdr:cNvPr id="4831" name="Text Box 46">
          <a:extLst>
            <a:ext uri="{FF2B5EF4-FFF2-40B4-BE49-F238E27FC236}">
              <a16:creationId xmlns:a16="http://schemas.microsoft.com/office/drawing/2014/main" id="{6E2E7631-B2F4-408A-9FA6-98EAB3C012E1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278</xdr:row>
      <xdr:rowOff>0</xdr:rowOff>
    </xdr:from>
    <xdr:to>
      <xdr:col>2</xdr:col>
      <xdr:colOff>76200</xdr:colOff>
      <xdr:row>278</xdr:row>
      <xdr:rowOff>28575</xdr:rowOff>
    </xdr:to>
    <xdr:sp macro="" textlink="">
      <xdr:nvSpPr>
        <xdr:cNvPr id="4832" name="Text Box 43">
          <a:extLst>
            <a:ext uri="{FF2B5EF4-FFF2-40B4-BE49-F238E27FC236}">
              <a16:creationId xmlns:a16="http://schemas.microsoft.com/office/drawing/2014/main" id="{FA61D315-FB85-47AF-A898-B05A6A861363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278</xdr:row>
      <xdr:rowOff>0</xdr:rowOff>
    </xdr:from>
    <xdr:to>
      <xdr:col>2</xdr:col>
      <xdr:colOff>76200</xdr:colOff>
      <xdr:row>278</xdr:row>
      <xdr:rowOff>28575</xdr:rowOff>
    </xdr:to>
    <xdr:sp macro="" textlink="">
      <xdr:nvSpPr>
        <xdr:cNvPr id="4833" name="Text Box 46">
          <a:extLst>
            <a:ext uri="{FF2B5EF4-FFF2-40B4-BE49-F238E27FC236}">
              <a16:creationId xmlns:a16="http://schemas.microsoft.com/office/drawing/2014/main" id="{2C798978-59FA-4997-B7B5-69A71C1CECAB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278</xdr:row>
      <xdr:rowOff>0</xdr:rowOff>
    </xdr:from>
    <xdr:to>
      <xdr:col>2</xdr:col>
      <xdr:colOff>76200</xdr:colOff>
      <xdr:row>278</xdr:row>
      <xdr:rowOff>28575</xdr:rowOff>
    </xdr:to>
    <xdr:sp macro="" textlink="">
      <xdr:nvSpPr>
        <xdr:cNvPr id="4834" name="Text Box 43">
          <a:extLst>
            <a:ext uri="{FF2B5EF4-FFF2-40B4-BE49-F238E27FC236}">
              <a16:creationId xmlns:a16="http://schemas.microsoft.com/office/drawing/2014/main" id="{3E329EA5-B268-4F61-A0D2-3C4295C37978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278</xdr:row>
      <xdr:rowOff>0</xdr:rowOff>
    </xdr:from>
    <xdr:to>
      <xdr:col>2</xdr:col>
      <xdr:colOff>76200</xdr:colOff>
      <xdr:row>278</xdr:row>
      <xdr:rowOff>47625</xdr:rowOff>
    </xdr:to>
    <xdr:sp macro="" textlink="">
      <xdr:nvSpPr>
        <xdr:cNvPr id="4835" name="Text Box 68">
          <a:extLst>
            <a:ext uri="{FF2B5EF4-FFF2-40B4-BE49-F238E27FC236}">
              <a16:creationId xmlns:a16="http://schemas.microsoft.com/office/drawing/2014/main" id="{5D287B12-0012-42ED-B586-E22DFA070CAD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278</xdr:row>
      <xdr:rowOff>0</xdr:rowOff>
    </xdr:from>
    <xdr:to>
      <xdr:col>2</xdr:col>
      <xdr:colOff>76200</xdr:colOff>
      <xdr:row>278</xdr:row>
      <xdr:rowOff>47625</xdr:rowOff>
    </xdr:to>
    <xdr:sp macro="" textlink="">
      <xdr:nvSpPr>
        <xdr:cNvPr id="4836" name="Text Box 69">
          <a:extLst>
            <a:ext uri="{FF2B5EF4-FFF2-40B4-BE49-F238E27FC236}">
              <a16:creationId xmlns:a16="http://schemas.microsoft.com/office/drawing/2014/main" id="{8076FE76-AFE9-4CB2-82E0-61E0074BE5AE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278</xdr:row>
      <xdr:rowOff>0</xdr:rowOff>
    </xdr:from>
    <xdr:to>
      <xdr:col>2</xdr:col>
      <xdr:colOff>76200</xdr:colOff>
      <xdr:row>278</xdr:row>
      <xdr:rowOff>47625</xdr:rowOff>
    </xdr:to>
    <xdr:sp macro="" textlink="">
      <xdr:nvSpPr>
        <xdr:cNvPr id="4837" name="Text Box 70">
          <a:extLst>
            <a:ext uri="{FF2B5EF4-FFF2-40B4-BE49-F238E27FC236}">
              <a16:creationId xmlns:a16="http://schemas.microsoft.com/office/drawing/2014/main" id="{29B7093F-3D7D-45A4-8FE3-AAB0E106889E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278</xdr:row>
      <xdr:rowOff>0</xdr:rowOff>
    </xdr:from>
    <xdr:to>
      <xdr:col>2</xdr:col>
      <xdr:colOff>76200</xdr:colOff>
      <xdr:row>278</xdr:row>
      <xdr:rowOff>47625</xdr:rowOff>
    </xdr:to>
    <xdr:sp macro="" textlink="">
      <xdr:nvSpPr>
        <xdr:cNvPr id="4838" name="Text Box 71">
          <a:extLst>
            <a:ext uri="{FF2B5EF4-FFF2-40B4-BE49-F238E27FC236}">
              <a16:creationId xmlns:a16="http://schemas.microsoft.com/office/drawing/2014/main" id="{8426DBFA-52A6-4C81-A557-219C736E3850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278</xdr:row>
      <xdr:rowOff>0</xdr:rowOff>
    </xdr:from>
    <xdr:to>
      <xdr:col>2</xdr:col>
      <xdr:colOff>76200</xdr:colOff>
      <xdr:row>278</xdr:row>
      <xdr:rowOff>47625</xdr:rowOff>
    </xdr:to>
    <xdr:sp macro="" textlink="">
      <xdr:nvSpPr>
        <xdr:cNvPr id="4839" name="Text Box 72">
          <a:extLst>
            <a:ext uri="{FF2B5EF4-FFF2-40B4-BE49-F238E27FC236}">
              <a16:creationId xmlns:a16="http://schemas.microsoft.com/office/drawing/2014/main" id="{BECB5FC0-9011-406B-B5BC-3FD4C3CBD55D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278</xdr:row>
      <xdr:rowOff>0</xdr:rowOff>
    </xdr:from>
    <xdr:to>
      <xdr:col>2</xdr:col>
      <xdr:colOff>76200</xdr:colOff>
      <xdr:row>278</xdr:row>
      <xdr:rowOff>47625</xdr:rowOff>
    </xdr:to>
    <xdr:sp macro="" textlink="">
      <xdr:nvSpPr>
        <xdr:cNvPr id="4840" name="Text Box 73">
          <a:extLst>
            <a:ext uri="{FF2B5EF4-FFF2-40B4-BE49-F238E27FC236}">
              <a16:creationId xmlns:a16="http://schemas.microsoft.com/office/drawing/2014/main" id="{2596DB32-8928-4479-846A-3F7A289AAD57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278</xdr:row>
      <xdr:rowOff>0</xdr:rowOff>
    </xdr:from>
    <xdr:to>
      <xdr:col>2</xdr:col>
      <xdr:colOff>76200</xdr:colOff>
      <xdr:row>278</xdr:row>
      <xdr:rowOff>28575</xdr:rowOff>
    </xdr:to>
    <xdr:sp macro="" textlink="">
      <xdr:nvSpPr>
        <xdr:cNvPr id="4841" name="Text Box 46">
          <a:extLst>
            <a:ext uri="{FF2B5EF4-FFF2-40B4-BE49-F238E27FC236}">
              <a16:creationId xmlns:a16="http://schemas.microsoft.com/office/drawing/2014/main" id="{00F4A730-041B-496F-8D6B-1A5C734CE69F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278</xdr:row>
      <xdr:rowOff>0</xdr:rowOff>
    </xdr:from>
    <xdr:to>
      <xdr:col>2</xdr:col>
      <xdr:colOff>76200</xdr:colOff>
      <xdr:row>278</xdr:row>
      <xdr:rowOff>28575</xdr:rowOff>
    </xdr:to>
    <xdr:sp macro="" textlink="">
      <xdr:nvSpPr>
        <xdr:cNvPr id="4842" name="Text Box 43">
          <a:extLst>
            <a:ext uri="{FF2B5EF4-FFF2-40B4-BE49-F238E27FC236}">
              <a16:creationId xmlns:a16="http://schemas.microsoft.com/office/drawing/2014/main" id="{555C10D5-CE9E-416A-B806-6749D1FEE751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278</xdr:row>
      <xdr:rowOff>0</xdr:rowOff>
    </xdr:from>
    <xdr:to>
      <xdr:col>2</xdr:col>
      <xdr:colOff>76200</xdr:colOff>
      <xdr:row>278</xdr:row>
      <xdr:rowOff>28575</xdr:rowOff>
    </xdr:to>
    <xdr:sp macro="" textlink="">
      <xdr:nvSpPr>
        <xdr:cNvPr id="4843" name="Text Box 46">
          <a:extLst>
            <a:ext uri="{FF2B5EF4-FFF2-40B4-BE49-F238E27FC236}">
              <a16:creationId xmlns:a16="http://schemas.microsoft.com/office/drawing/2014/main" id="{B907F83B-8980-46BD-B78B-78C8CE44E707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278</xdr:row>
      <xdr:rowOff>0</xdr:rowOff>
    </xdr:from>
    <xdr:to>
      <xdr:col>2</xdr:col>
      <xdr:colOff>76200</xdr:colOff>
      <xdr:row>278</xdr:row>
      <xdr:rowOff>28575</xdr:rowOff>
    </xdr:to>
    <xdr:sp macro="" textlink="">
      <xdr:nvSpPr>
        <xdr:cNvPr id="4844" name="Text Box 43">
          <a:extLst>
            <a:ext uri="{FF2B5EF4-FFF2-40B4-BE49-F238E27FC236}">
              <a16:creationId xmlns:a16="http://schemas.microsoft.com/office/drawing/2014/main" id="{58E9271F-B5CA-4AF5-A4DF-A82DA8A9BC5D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278</xdr:row>
      <xdr:rowOff>0</xdr:rowOff>
    </xdr:from>
    <xdr:to>
      <xdr:col>1</xdr:col>
      <xdr:colOff>790575</xdr:colOff>
      <xdr:row>278</xdr:row>
      <xdr:rowOff>171450</xdr:rowOff>
    </xdr:to>
    <xdr:sp macro="" textlink="">
      <xdr:nvSpPr>
        <xdr:cNvPr id="4845" name="Text Box 10">
          <a:extLst>
            <a:ext uri="{FF2B5EF4-FFF2-40B4-BE49-F238E27FC236}">
              <a16:creationId xmlns:a16="http://schemas.microsoft.com/office/drawing/2014/main" id="{A86ED2C3-0C7B-45E9-A0C1-92BACBA20741}"/>
            </a:ext>
          </a:extLst>
        </xdr:cNvPr>
        <xdr:cNvSpPr txBox="1">
          <a:spLocks noChangeArrowheads="1"/>
        </xdr:cNvSpPr>
      </xdr:nvSpPr>
      <xdr:spPr bwMode="auto">
        <a:xfrm>
          <a:off x="1057275" y="556641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278</xdr:row>
      <xdr:rowOff>0</xdr:rowOff>
    </xdr:from>
    <xdr:to>
      <xdr:col>1</xdr:col>
      <xdr:colOff>790575</xdr:colOff>
      <xdr:row>278</xdr:row>
      <xdr:rowOff>171450</xdr:rowOff>
    </xdr:to>
    <xdr:sp macro="" textlink="">
      <xdr:nvSpPr>
        <xdr:cNvPr id="4846" name="Text Box 11">
          <a:extLst>
            <a:ext uri="{FF2B5EF4-FFF2-40B4-BE49-F238E27FC236}">
              <a16:creationId xmlns:a16="http://schemas.microsoft.com/office/drawing/2014/main" id="{30261EE8-E086-4008-A40C-2901625E0802}"/>
            </a:ext>
          </a:extLst>
        </xdr:cNvPr>
        <xdr:cNvSpPr txBox="1">
          <a:spLocks noChangeArrowheads="1"/>
        </xdr:cNvSpPr>
      </xdr:nvSpPr>
      <xdr:spPr bwMode="auto">
        <a:xfrm>
          <a:off x="1057275" y="556641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278</xdr:row>
      <xdr:rowOff>0</xdr:rowOff>
    </xdr:from>
    <xdr:to>
      <xdr:col>2</xdr:col>
      <xdr:colOff>76200</xdr:colOff>
      <xdr:row>278</xdr:row>
      <xdr:rowOff>171450</xdr:rowOff>
    </xdr:to>
    <xdr:sp macro="" textlink="">
      <xdr:nvSpPr>
        <xdr:cNvPr id="4847" name="Text Box 65">
          <a:extLst>
            <a:ext uri="{FF2B5EF4-FFF2-40B4-BE49-F238E27FC236}">
              <a16:creationId xmlns:a16="http://schemas.microsoft.com/office/drawing/2014/main" id="{2B691797-1F81-4098-9707-87B329505D13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278</xdr:row>
      <xdr:rowOff>0</xdr:rowOff>
    </xdr:from>
    <xdr:to>
      <xdr:col>2</xdr:col>
      <xdr:colOff>76200</xdr:colOff>
      <xdr:row>278</xdr:row>
      <xdr:rowOff>171450</xdr:rowOff>
    </xdr:to>
    <xdr:sp macro="" textlink="">
      <xdr:nvSpPr>
        <xdr:cNvPr id="4848" name="Text Box 91">
          <a:extLst>
            <a:ext uri="{FF2B5EF4-FFF2-40B4-BE49-F238E27FC236}">
              <a16:creationId xmlns:a16="http://schemas.microsoft.com/office/drawing/2014/main" id="{EC656AA7-D071-4DF2-BD62-EAFE0EC874F6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278</xdr:row>
      <xdr:rowOff>0</xdr:rowOff>
    </xdr:from>
    <xdr:to>
      <xdr:col>2</xdr:col>
      <xdr:colOff>76200</xdr:colOff>
      <xdr:row>278</xdr:row>
      <xdr:rowOff>171450</xdr:rowOff>
    </xdr:to>
    <xdr:sp macro="" textlink="">
      <xdr:nvSpPr>
        <xdr:cNvPr id="4849" name="Text Box 65">
          <a:extLst>
            <a:ext uri="{FF2B5EF4-FFF2-40B4-BE49-F238E27FC236}">
              <a16:creationId xmlns:a16="http://schemas.microsoft.com/office/drawing/2014/main" id="{C84FC928-3FDC-4683-92EB-2898BFBCB3B6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278</xdr:row>
      <xdr:rowOff>0</xdr:rowOff>
    </xdr:from>
    <xdr:to>
      <xdr:col>2</xdr:col>
      <xdr:colOff>76200</xdr:colOff>
      <xdr:row>278</xdr:row>
      <xdr:rowOff>171450</xdr:rowOff>
    </xdr:to>
    <xdr:sp macro="" textlink="">
      <xdr:nvSpPr>
        <xdr:cNvPr id="4850" name="Text Box 91">
          <a:extLst>
            <a:ext uri="{FF2B5EF4-FFF2-40B4-BE49-F238E27FC236}">
              <a16:creationId xmlns:a16="http://schemas.microsoft.com/office/drawing/2014/main" id="{7F40D70A-AEAF-4D1E-8FB2-42E414CC9B86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278</xdr:row>
      <xdr:rowOff>0</xdr:rowOff>
    </xdr:from>
    <xdr:to>
      <xdr:col>3</xdr:col>
      <xdr:colOff>76200</xdr:colOff>
      <xdr:row>278</xdr:row>
      <xdr:rowOff>171450</xdr:rowOff>
    </xdr:to>
    <xdr:sp macro="" textlink="">
      <xdr:nvSpPr>
        <xdr:cNvPr id="4851" name="Text Box 46">
          <a:extLst>
            <a:ext uri="{FF2B5EF4-FFF2-40B4-BE49-F238E27FC236}">
              <a16:creationId xmlns:a16="http://schemas.microsoft.com/office/drawing/2014/main" id="{3B56C26F-336E-4D24-8E19-83700993E494}"/>
            </a:ext>
          </a:extLst>
        </xdr:cNvPr>
        <xdr:cNvSpPr txBox="1">
          <a:spLocks noChangeArrowheads="1"/>
        </xdr:cNvSpPr>
      </xdr:nvSpPr>
      <xdr:spPr bwMode="auto">
        <a:xfrm>
          <a:off x="4676775" y="55664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278</xdr:row>
      <xdr:rowOff>0</xdr:rowOff>
    </xdr:from>
    <xdr:to>
      <xdr:col>3</xdr:col>
      <xdr:colOff>76200</xdr:colOff>
      <xdr:row>278</xdr:row>
      <xdr:rowOff>171450</xdr:rowOff>
    </xdr:to>
    <xdr:sp macro="" textlink="">
      <xdr:nvSpPr>
        <xdr:cNvPr id="4852" name="Text Box 43">
          <a:extLst>
            <a:ext uri="{FF2B5EF4-FFF2-40B4-BE49-F238E27FC236}">
              <a16:creationId xmlns:a16="http://schemas.microsoft.com/office/drawing/2014/main" id="{E0BEEDDA-F32D-40E1-85A9-F65FF316A2A0}"/>
            </a:ext>
          </a:extLst>
        </xdr:cNvPr>
        <xdr:cNvSpPr txBox="1">
          <a:spLocks noChangeArrowheads="1"/>
        </xdr:cNvSpPr>
      </xdr:nvSpPr>
      <xdr:spPr bwMode="auto">
        <a:xfrm>
          <a:off x="4676775" y="55664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278</xdr:row>
      <xdr:rowOff>0</xdr:rowOff>
    </xdr:from>
    <xdr:to>
      <xdr:col>2</xdr:col>
      <xdr:colOff>76200</xdr:colOff>
      <xdr:row>278</xdr:row>
      <xdr:rowOff>66675</xdr:rowOff>
    </xdr:to>
    <xdr:sp macro="" textlink="">
      <xdr:nvSpPr>
        <xdr:cNvPr id="4853" name="Text Box 68">
          <a:extLst>
            <a:ext uri="{FF2B5EF4-FFF2-40B4-BE49-F238E27FC236}">
              <a16:creationId xmlns:a16="http://schemas.microsoft.com/office/drawing/2014/main" id="{E9D29647-4750-472D-9D5C-56821E6B3742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278</xdr:row>
      <xdr:rowOff>0</xdr:rowOff>
    </xdr:from>
    <xdr:to>
      <xdr:col>2</xdr:col>
      <xdr:colOff>76200</xdr:colOff>
      <xdr:row>278</xdr:row>
      <xdr:rowOff>66675</xdr:rowOff>
    </xdr:to>
    <xdr:sp macro="" textlink="">
      <xdr:nvSpPr>
        <xdr:cNvPr id="4854" name="Text Box 69">
          <a:extLst>
            <a:ext uri="{FF2B5EF4-FFF2-40B4-BE49-F238E27FC236}">
              <a16:creationId xmlns:a16="http://schemas.microsoft.com/office/drawing/2014/main" id="{7953314F-085A-45D9-84C3-48B5124954A0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278</xdr:row>
      <xdr:rowOff>0</xdr:rowOff>
    </xdr:from>
    <xdr:to>
      <xdr:col>2</xdr:col>
      <xdr:colOff>76200</xdr:colOff>
      <xdr:row>278</xdr:row>
      <xdr:rowOff>66675</xdr:rowOff>
    </xdr:to>
    <xdr:sp macro="" textlink="">
      <xdr:nvSpPr>
        <xdr:cNvPr id="4855" name="Text Box 70">
          <a:extLst>
            <a:ext uri="{FF2B5EF4-FFF2-40B4-BE49-F238E27FC236}">
              <a16:creationId xmlns:a16="http://schemas.microsoft.com/office/drawing/2014/main" id="{DF1B42B3-2D02-47FA-A50C-CF549EA6C60F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278</xdr:row>
      <xdr:rowOff>0</xdr:rowOff>
    </xdr:from>
    <xdr:to>
      <xdr:col>2</xdr:col>
      <xdr:colOff>76200</xdr:colOff>
      <xdr:row>278</xdr:row>
      <xdr:rowOff>66675</xdr:rowOff>
    </xdr:to>
    <xdr:sp macro="" textlink="">
      <xdr:nvSpPr>
        <xdr:cNvPr id="4856" name="Text Box 71">
          <a:extLst>
            <a:ext uri="{FF2B5EF4-FFF2-40B4-BE49-F238E27FC236}">
              <a16:creationId xmlns:a16="http://schemas.microsoft.com/office/drawing/2014/main" id="{8707A5B5-9E73-40AE-8CDF-BECCA787CD64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278</xdr:row>
      <xdr:rowOff>0</xdr:rowOff>
    </xdr:from>
    <xdr:to>
      <xdr:col>2</xdr:col>
      <xdr:colOff>76200</xdr:colOff>
      <xdr:row>278</xdr:row>
      <xdr:rowOff>66675</xdr:rowOff>
    </xdr:to>
    <xdr:sp macro="" textlink="">
      <xdr:nvSpPr>
        <xdr:cNvPr id="4857" name="Text Box 72">
          <a:extLst>
            <a:ext uri="{FF2B5EF4-FFF2-40B4-BE49-F238E27FC236}">
              <a16:creationId xmlns:a16="http://schemas.microsoft.com/office/drawing/2014/main" id="{707E7972-642D-4D44-99EA-CF6E9D4B28AA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278</xdr:row>
      <xdr:rowOff>0</xdr:rowOff>
    </xdr:from>
    <xdr:to>
      <xdr:col>2</xdr:col>
      <xdr:colOff>76200</xdr:colOff>
      <xdr:row>278</xdr:row>
      <xdr:rowOff>66675</xdr:rowOff>
    </xdr:to>
    <xdr:sp macro="" textlink="">
      <xdr:nvSpPr>
        <xdr:cNvPr id="4858" name="Text Box 73">
          <a:extLst>
            <a:ext uri="{FF2B5EF4-FFF2-40B4-BE49-F238E27FC236}">
              <a16:creationId xmlns:a16="http://schemas.microsoft.com/office/drawing/2014/main" id="{4ECBBA2C-C10B-4A05-94CD-80DFBA42BED8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278</xdr:row>
      <xdr:rowOff>0</xdr:rowOff>
    </xdr:from>
    <xdr:to>
      <xdr:col>2</xdr:col>
      <xdr:colOff>76200</xdr:colOff>
      <xdr:row>278</xdr:row>
      <xdr:rowOff>28575</xdr:rowOff>
    </xdr:to>
    <xdr:sp macro="" textlink="">
      <xdr:nvSpPr>
        <xdr:cNvPr id="4859" name="Text Box 46">
          <a:extLst>
            <a:ext uri="{FF2B5EF4-FFF2-40B4-BE49-F238E27FC236}">
              <a16:creationId xmlns:a16="http://schemas.microsoft.com/office/drawing/2014/main" id="{474FAFE6-2740-4B93-BFF6-83334A713C4D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278</xdr:row>
      <xdr:rowOff>0</xdr:rowOff>
    </xdr:from>
    <xdr:to>
      <xdr:col>2</xdr:col>
      <xdr:colOff>76200</xdr:colOff>
      <xdr:row>278</xdr:row>
      <xdr:rowOff>28575</xdr:rowOff>
    </xdr:to>
    <xdr:sp macro="" textlink="">
      <xdr:nvSpPr>
        <xdr:cNvPr id="4860" name="Text Box 43">
          <a:extLst>
            <a:ext uri="{FF2B5EF4-FFF2-40B4-BE49-F238E27FC236}">
              <a16:creationId xmlns:a16="http://schemas.microsoft.com/office/drawing/2014/main" id="{3A051CC0-B3C1-4B17-B6DA-C929CBFE52E0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278</xdr:row>
      <xdr:rowOff>0</xdr:rowOff>
    </xdr:from>
    <xdr:to>
      <xdr:col>2</xdr:col>
      <xdr:colOff>76200</xdr:colOff>
      <xdr:row>278</xdr:row>
      <xdr:rowOff>28575</xdr:rowOff>
    </xdr:to>
    <xdr:sp macro="" textlink="">
      <xdr:nvSpPr>
        <xdr:cNvPr id="4861" name="Text Box 46">
          <a:extLst>
            <a:ext uri="{FF2B5EF4-FFF2-40B4-BE49-F238E27FC236}">
              <a16:creationId xmlns:a16="http://schemas.microsoft.com/office/drawing/2014/main" id="{8B32F079-2C8B-45B6-B77C-0771C6B3C137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278</xdr:row>
      <xdr:rowOff>0</xdr:rowOff>
    </xdr:from>
    <xdr:to>
      <xdr:col>2</xdr:col>
      <xdr:colOff>76200</xdr:colOff>
      <xdr:row>278</xdr:row>
      <xdr:rowOff>28575</xdr:rowOff>
    </xdr:to>
    <xdr:sp macro="" textlink="">
      <xdr:nvSpPr>
        <xdr:cNvPr id="4862" name="Text Box 43">
          <a:extLst>
            <a:ext uri="{FF2B5EF4-FFF2-40B4-BE49-F238E27FC236}">
              <a16:creationId xmlns:a16="http://schemas.microsoft.com/office/drawing/2014/main" id="{FEB3F498-BAFE-459B-8E23-4B5963FBAECD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278</xdr:row>
      <xdr:rowOff>0</xdr:rowOff>
    </xdr:from>
    <xdr:to>
      <xdr:col>2</xdr:col>
      <xdr:colOff>76200</xdr:colOff>
      <xdr:row>278</xdr:row>
      <xdr:rowOff>66675</xdr:rowOff>
    </xdr:to>
    <xdr:sp macro="" textlink="">
      <xdr:nvSpPr>
        <xdr:cNvPr id="4863" name="Text Box 68">
          <a:extLst>
            <a:ext uri="{FF2B5EF4-FFF2-40B4-BE49-F238E27FC236}">
              <a16:creationId xmlns:a16="http://schemas.microsoft.com/office/drawing/2014/main" id="{055C10FB-6BE0-4E89-B133-E5821D74FA1D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278</xdr:row>
      <xdr:rowOff>0</xdr:rowOff>
    </xdr:from>
    <xdr:to>
      <xdr:col>2</xdr:col>
      <xdr:colOff>76200</xdr:colOff>
      <xdr:row>278</xdr:row>
      <xdr:rowOff>66675</xdr:rowOff>
    </xdr:to>
    <xdr:sp macro="" textlink="">
      <xdr:nvSpPr>
        <xdr:cNvPr id="4864" name="Text Box 69">
          <a:extLst>
            <a:ext uri="{FF2B5EF4-FFF2-40B4-BE49-F238E27FC236}">
              <a16:creationId xmlns:a16="http://schemas.microsoft.com/office/drawing/2014/main" id="{EB9CAD29-D7C4-4809-9AB7-C813F7803A31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278</xdr:row>
      <xdr:rowOff>0</xdr:rowOff>
    </xdr:from>
    <xdr:to>
      <xdr:col>2</xdr:col>
      <xdr:colOff>76200</xdr:colOff>
      <xdr:row>278</xdr:row>
      <xdr:rowOff>66675</xdr:rowOff>
    </xdr:to>
    <xdr:sp macro="" textlink="">
      <xdr:nvSpPr>
        <xdr:cNvPr id="4865" name="Text Box 70">
          <a:extLst>
            <a:ext uri="{FF2B5EF4-FFF2-40B4-BE49-F238E27FC236}">
              <a16:creationId xmlns:a16="http://schemas.microsoft.com/office/drawing/2014/main" id="{6BE06FB2-5A5A-4D89-AA4C-0D5FB568D2AF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278</xdr:row>
      <xdr:rowOff>0</xdr:rowOff>
    </xdr:from>
    <xdr:to>
      <xdr:col>2</xdr:col>
      <xdr:colOff>76200</xdr:colOff>
      <xdr:row>278</xdr:row>
      <xdr:rowOff>66675</xdr:rowOff>
    </xdr:to>
    <xdr:sp macro="" textlink="">
      <xdr:nvSpPr>
        <xdr:cNvPr id="4866" name="Text Box 71">
          <a:extLst>
            <a:ext uri="{FF2B5EF4-FFF2-40B4-BE49-F238E27FC236}">
              <a16:creationId xmlns:a16="http://schemas.microsoft.com/office/drawing/2014/main" id="{E5622139-B8DB-49EB-A1F0-6865B90B0B55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278</xdr:row>
      <xdr:rowOff>0</xdr:rowOff>
    </xdr:from>
    <xdr:to>
      <xdr:col>2</xdr:col>
      <xdr:colOff>76200</xdr:colOff>
      <xdr:row>278</xdr:row>
      <xdr:rowOff>66675</xdr:rowOff>
    </xdr:to>
    <xdr:sp macro="" textlink="">
      <xdr:nvSpPr>
        <xdr:cNvPr id="4867" name="Text Box 72">
          <a:extLst>
            <a:ext uri="{FF2B5EF4-FFF2-40B4-BE49-F238E27FC236}">
              <a16:creationId xmlns:a16="http://schemas.microsoft.com/office/drawing/2014/main" id="{1A595FA4-4DDE-40FC-8A18-381E8CB78C93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278</xdr:row>
      <xdr:rowOff>0</xdr:rowOff>
    </xdr:from>
    <xdr:to>
      <xdr:col>2</xdr:col>
      <xdr:colOff>76200</xdr:colOff>
      <xdr:row>278</xdr:row>
      <xdr:rowOff>66675</xdr:rowOff>
    </xdr:to>
    <xdr:sp macro="" textlink="">
      <xdr:nvSpPr>
        <xdr:cNvPr id="4868" name="Text Box 73">
          <a:extLst>
            <a:ext uri="{FF2B5EF4-FFF2-40B4-BE49-F238E27FC236}">
              <a16:creationId xmlns:a16="http://schemas.microsoft.com/office/drawing/2014/main" id="{72FCF5BE-BD21-4524-A73E-21D29F33901A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278</xdr:row>
      <xdr:rowOff>0</xdr:rowOff>
    </xdr:from>
    <xdr:to>
      <xdr:col>2</xdr:col>
      <xdr:colOff>76200</xdr:colOff>
      <xdr:row>278</xdr:row>
      <xdr:rowOff>28575</xdr:rowOff>
    </xdr:to>
    <xdr:sp macro="" textlink="">
      <xdr:nvSpPr>
        <xdr:cNvPr id="4869" name="Text Box 46">
          <a:extLst>
            <a:ext uri="{FF2B5EF4-FFF2-40B4-BE49-F238E27FC236}">
              <a16:creationId xmlns:a16="http://schemas.microsoft.com/office/drawing/2014/main" id="{E727CD81-86A3-4E3A-A9A0-ED14C728E081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278</xdr:row>
      <xdr:rowOff>0</xdr:rowOff>
    </xdr:from>
    <xdr:to>
      <xdr:col>2</xdr:col>
      <xdr:colOff>76200</xdr:colOff>
      <xdr:row>278</xdr:row>
      <xdr:rowOff>28575</xdr:rowOff>
    </xdr:to>
    <xdr:sp macro="" textlink="">
      <xdr:nvSpPr>
        <xdr:cNvPr id="4870" name="Text Box 43">
          <a:extLst>
            <a:ext uri="{FF2B5EF4-FFF2-40B4-BE49-F238E27FC236}">
              <a16:creationId xmlns:a16="http://schemas.microsoft.com/office/drawing/2014/main" id="{CBCE094D-F3BB-463A-993D-B681029DAEC5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278</xdr:row>
      <xdr:rowOff>0</xdr:rowOff>
    </xdr:from>
    <xdr:to>
      <xdr:col>2</xdr:col>
      <xdr:colOff>76200</xdr:colOff>
      <xdr:row>278</xdr:row>
      <xdr:rowOff>28575</xdr:rowOff>
    </xdr:to>
    <xdr:sp macro="" textlink="">
      <xdr:nvSpPr>
        <xdr:cNvPr id="4871" name="Text Box 46">
          <a:extLst>
            <a:ext uri="{FF2B5EF4-FFF2-40B4-BE49-F238E27FC236}">
              <a16:creationId xmlns:a16="http://schemas.microsoft.com/office/drawing/2014/main" id="{8C86B359-2BDA-4D35-AAD3-88A7939B4E97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278</xdr:row>
      <xdr:rowOff>0</xdr:rowOff>
    </xdr:from>
    <xdr:to>
      <xdr:col>2</xdr:col>
      <xdr:colOff>76200</xdr:colOff>
      <xdr:row>278</xdr:row>
      <xdr:rowOff>28575</xdr:rowOff>
    </xdr:to>
    <xdr:sp macro="" textlink="">
      <xdr:nvSpPr>
        <xdr:cNvPr id="4872" name="Text Box 43">
          <a:extLst>
            <a:ext uri="{FF2B5EF4-FFF2-40B4-BE49-F238E27FC236}">
              <a16:creationId xmlns:a16="http://schemas.microsoft.com/office/drawing/2014/main" id="{452FEF38-40B2-46A9-B6CA-B6C98366CA2B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278</xdr:row>
      <xdr:rowOff>0</xdr:rowOff>
    </xdr:from>
    <xdr:to>
      <xdr:col>2</xdr:col>
      <xdr:colOff>76200</xdr:colOff>
      <xdr:row>278</xdr:row>
      <xdr:rowOff>47625</xdr:rowOff>
    </xdr:to>
    <xdr:sp macro="" textlink="">
      <xdr:nvSpPr>
        <xdr:cNvPr id="4873" name="Text Box 68">
          <a:extLst>
            <a:ext uri="{FF2B5EF4-FFF2-40B4-BE49-F238E27FC236}">
              <a16:creationId xmlns:a16="http://schemas.microsoft.com/office/drawing/2014/main" id="{487252D3-0A34-4CA0-8E64-853E5D0AE187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278</xdr:row>
      <xdr:rowOff>0</xdr:rowOff>
    </xdr:from>
    <xdr:to>
      <xdr:col>2</xdr:col>
      <xdr:colOff>76200</xdr:colOff>
      <xdr:row>278</xdr:row>
      <xdr:rowOff>47625</xdr:rowOff>
    </xdr:to>
    <xdr:sp macro="" textlink="">
      <xdr:nvSpPr>
        <xdr:cNvPr id="4874" name="Text Box 69">
          <a:extLst>
            <a:ext uri="{FF2B5EF4-FFF2-40B4-BE49-F238E27FC236}">
              <a16:creationId xmlns:a16="http://schemas.microsoft.com/office/drawing/2014/main" id="{B9E3C3E0-DC47-4EA5-8D05-7E60A3EDCCCA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278</xdr:row>
      <xdr:rowOff>0</xdr:rowOff>
    </xdr:from>
    <xdr:to>
      <xdr:col>2</xdr:col>
      <xdr:colOff>76200</xdr:colOff>
      <xdr:row>278</xdr:row>
      <xdr:rowOff>47625</xdr:rowOff>
    </xdr:to>
    <xdr:sp macro="" textlink="">
      <xdr:nvSpPr>
        <xdr:cNvPr id="4875" name="Text Box 70">
          <a:extLst>
            <a:ext uri="{FF2B5EF4-FFF2-40B4-BE49-F238E27FC236}">
              <a16:creationId xmlns:a16="http://schemas.microsoft.com/office/drawing/2014/main" id="{24243C74-BB94-4912-94E5-463E5D12520E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278</xdr:row>
      <xdr:rowOff>0</xdr:rowOff>
    </xdr:from>
    <xdr:to>
      <xdr:col>2</xdr:col>
      <xdr:colOff>76200</xdr:colOff>
      <xdr:row>278</xdr:row>
      <xdr:rowOff>47625</xdr:rowOff>
    </xdr:to>
    <xdr:sp macro="" textlink="">
      <xdr:nvSpPr>
        <xdr:cNvPr id="4876" name="Text Box 71">
          <a:extLst>
            <a:ext uri="{FF2B5EF4-FFF2-40B4-BE49-F238E27FC236}">
              <a16:creationId xmlns:a16="http://schemas.microsoft.com/office/drawing/2014/main" id="{F965EE97-9096-4883-924C-94BCECFE2376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278</xdr:row>
      <xdr:rowOff>0</xdr:rowOff>
    </xdr:from>
    <xdr:to>
      <xdr:col>2</xdr:col>
      <xdr:colOff>76200</xdr:colOff>
      <xdr:row>278</xdr:row>
      <xdr:rowOff>47625</xdr:rowOff>
    </xdr:to>
    <xdr:sp macro="" textlink="">
      <xdr:nvSpPr>
        <xdr:cNvPr id="4877" name="Text Box 72">
          <a:extLst>
            <a:ext uri="{FF2B5EF4-FFF2-40B4-BE49-F238E27FC236}">
              <a16:creationId xmlns:a16="http://schemas.microsoft.com/office/drawing/2014/main" id="{8DF03C6A-2630-4246-AFC3-7A42E2E67D96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278</xdr:row>
      <xdr:rowOff>0</xdr:rowOff>
    </xdr:from>
    <xdr:to>
      <xdr:col>2</xdr:col>
      <xdr:colOff>76200</xdr:colOff>
      <xdr:row>278</xdr:row>
      <xdr:rowOff>47625</xdr:rowOff>
    </xdr:to>
    <xdr:sp macro="" textlink="">
      <xdr:nvSpPr>
        <xdr:cNvPr id="4878" name="Text Box 73">
          <a:extLst>
            <a:ext uri="{FF2B5EF4-FFF2-40B4-BE49-F238E27FC236}">
              <a16:creationId xmlns:a16="http://schemas.microsoft.com/office/drawing/2014/main" id="{D3ECD2C5-4C76-440C-8A4D-BCCF24F7CEA1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278</xdr:row>
      <xdr:rowOff>0</xdr:rowOff>
    </xdr:from>
    <xdr:to>
      <xdr:col>2</xdr:col>
      <xdr:colOff>76200</xdr:colOff>
      <xdr:row>278</xdr:row>
      <xdr:rowOff>28575</xdr:rowOff>
    </xdr:to>
    <xdr:sp macro="" textlink="">
      <xdr:nvSpPr>
        <xdr:cNvPr id="4879" name="Text Box 46">
          <a:extLst>
            <a:ext uri="{FF2B5EF4-FFF2-40B4-BE49-F238E27FC236}">
              <a16:creationId xmlns:a16="http://schemas.microsoft.com/office/drawing/2014/main" id="{6B432FEA-E80B-45A6-AE30-2B301C8094F1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278</xdr:row>
      <xdr:rowOff>0</xdr:rowOff>
    </xdr:from>
    <xdr:to>
      <xdr:col>2</xdr:col>
      <xdr:colOff>76200</xdr:colOff>
      <xdr:row>278</xdr:row>
      <xdr:rowOff>28575</xdr:rowOff>
    </xdr:to>
    <xdr:sp macro="" textlink="">
      <xdr:nvSpPr>
        <xdr:cNvPr id="4880" name="Text Box 43">
          <a:extLst>
            <a:ext uri="{FF2B5EF4-FFF2-40B4-BE49-F238E27FC236}">
              <a16:creationId xmlns:a16="http://schemas.microsoft.com/office/drawing/2014/main" id="{7EF59C89-3979-43FA-91A4-5FFE28BC38EC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278</xdr:row>
      <xdr:rowOff>0</xdr:rowOff>
    </xdr:from>
    <xdr:to>
      <xdr:col>2</xdr:col>
      <xdr:colOff>76200</xdr:colOff>
      <xdr:row>278</xdr:row>
      <xdr:rowOff>28575</xdr:rowOff>
    </xdr:to>
    <xdr:sp macro="" textlink="">
      <xdr:nvSpPr>
        <xdr:cNvPr id="4881" name="Text Box 46">
          <a:extLst>
            <a:ext uri="{FF2B5EF4-FFF2-40B4-BE49-F238E27FC236}">
              <a16:creationId xmlns:a16="http://schemas.microsoft.com/office/drawing/2014/main" id="{5C9D6BE3-C069-4374-853D-D1CD23D86538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278</xdr:row>
      <xdr:rowOff>0</xdr:rowOff>
    </xdr:from>
    <xdr:to>
      <xdr:col>2</xdr:col>
      <xdr:colOff>76200</xdr:colOff>
      <xdr:row>278</xdr:row>
      <xdr:rowOff>28575</xdr:rowOff>
    </xdr:to>
    <xdr:sp macro="" textlink="">
      <xdr:nvSpPr>
        <xdr:cNvPr id="4882" name="Text Box 43">
          <a:extLst>
            <a:ext uri="{FF2B5EF4-FFF2-40B4-BE49-F238E27FC236}">
              <a16:creationId xmlns:a16="http://schemas.microsoft.com/office/drawing/2014/main" id="{6C324193-F516-42C3-8E00-F5C6A80F3432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278</xdr:row>
      <xdr:rowOff>0</xdr:rowOff>
    </xdr:from>
    <xdr:to>
      <xdr:col>2</xdr:col>
      <xdr:colOff>76200</xdr:colOff>
      <xdr:row>278</xdr:row>
      <xdr:rowOff>171450</xdr:rowOff>
    </xdr:to>
    <xdr:sp macro="" textlink="">
      <xdr:nvSpPr>
        <xdr:cNvPr id="4883" name="Text Box 65">
          <a:extLst>
            <a:ext uri="{FF2B5EF4-FFF2-40B4-BE49-F238E27FC236}">
              <a16:creationId xmlns:a16="http://schemas.microsoft.com/office/drawing/2014/main" id="{B1CBB306-E1A7-4CC1-A648-C8D5E0144468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278</xdr:row>
      <xdr:rowOff>0</xdr:rowOff>
    </xdr:from>
    <xdr:to>
      <xdr:col>2</xdr:col>
      <xdr:colOff>76200</xdr:colOff>
      <xdr:row>278</xdr:row>
      <xdr:rowOff>171450</xdr:rowOff>
    </xdr:to>
    <xdr:sp macro="" textlink="">
      <xdr:nvSpPr>
        <xdr:cNvPr id="4884" name="Text Box 91">
          <a:extLst>
            <a:ext uri="{FF2B5EF4-FFF2-40B4-BE49-F238E27FC236}">
              <a16:creationId xmlns:a16="http://schemas.microsoft.com/office/drawing/2014/main" id="{248BDE77-8001-448E-8073-4B6D2310A258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278</xdr:row>
      <xdr:rowOff>0</xdr:rowOff>
    </xdr:from>
    <xdr:to>
      <xdr:col>2</xdr:col>
      <xdr:colOff>76200</xdr:colOff>
      <xdr:row>278</xdr:row>
      <xdr:rowOff>171450</xdr:rowOff>
    </xdr:to>
    <xdr:sp macro="" textlink="">
      <xdr:nvSpPr>
        <xdr:cNvPr id="4885" name="Text Box 65">
          <a:extLst>
            <a:ext uri="{FF2B5EF4-FFF2-40B4-BE49-F238E27FC236}">
              <a16:creationId xmlns:a16="http://schemas.microsoft.com/office/drawing/2014/main" id="{A29015F1-1038-4E23-B8DF-AC02DE7D1BAA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278</xdr:row>
      <xdr:rowOff>0</xdr:rowOff>
    </xdr:from>
    <xdr:to>
      <xdr:col>2</xdr:col>
      <xdr:colOff>76200</xdr:colOff>
      <xdr:row>278</xdr:row>
      <xdr:rowOff>171450</xdr:rowOff>
    </xdr:to>
    <xdr:sp macro="" textlink="">
      <xdr:nvSpPr>
        <xdr:cNvPr id="4886" name="Text Box 91">
          <a:extLst>
            <a:ext uri="{FF2B5EF4-FFF2-40B4-BE49-F238E27FC236}">
              <a16:creationId xmlns:a16="http://schemas.microsoft.com/office/drawing/2014/main" id="{94C112F4-6B77-41E1-B214-BCB86DEEB1D0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278</xdr:row>
      <xdr:rowOff>0</xdr:rowOff>
    </xdr:from>
    <xdr:to>
      <xdr:col>3</xdr:col>
      <xdr:colOff>76200</xdr:colOff>
      <xdr:row>278</xdr:row>
      <xdr:rowOff>171450</xdr:rowOff>
    </xdr:to>
    <xdr:sp macro="" textlink="">
      <xdr:nvSpPr>
        <xdr:cNvPr id="4887" name="Text Box 46">
          <a:extLst>
            <a:ext uri="{FF2B5EF4-FFF2-40B4-BE49-F238E27FC236}">
              <a16:creationId xmlns:a16="http://schemas.microsoft.com/office/drawing/2014/main" id="{B53CB4EF-3097-4C7F-BB3F-30730162E06D}"/>
            </a:ext>
          </a:extLst>
        </xdr:cNvPr>
        <xdr:cNvSpPr txBox="1">
          <a:spLocks noChangeArrowheads="1"/>
        </xdr:cNvSpPr>
      </xdr:nvSpPr>
      <xdr:spPr bwMode="auto">
        <a:xfrm>
          <a:off x="4676775" y="55664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278</xdr:row>
      <xdr:rowOff>0</xdr:rowOff>
    </xdr:from>
    <xdr:to>
      <xdr:col>3</xdr:col>
      <xdr:colOff>76200</xdr:colOff>
      <xdr:row>278</xdr:row>
      <xdr:rowOff>171450</xdr:rowOff>
    </xdr:to>
    <xdr:sp macro="" textlink="">
      <xdr:nvSpPr>
        <xdr:cNvPr id="4888" name="Text Box 43">
          <a:extLst>
            <a:ext uri="{FF2B5EF4-FFF2-40B4-BE49-F238E27FC236}">
              <a16:creationId xmlns:a16="http://schemas.microsoft.com/office/drawing/2014/main" id="{1AD94201-EAFC-4072-81CB-68581856CFA6}"/>
            </a:ext>
          </a:extLst>
        </xdr:cNvPr>
        <xdr:cNvSpPr txBox="1">
          <a:spLocks noChangeArrowheads="1"/>
        </xdr:cNvSpPr>
      </xdr:nvSpPr>
      <xdr:spPr bwMode="auto">
        <a:xfrm>
          <a:off x="4676775" y="55664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278</xdr:row>
      <xdr:rowOff>0</xdr:rowOff>
    </xdr:from>
    <xdr:to>
      <xdr:col>2</xdr:col>
      <xdr:colOff>76200</xdr:colOff>
      <xdr:row>278</xdr:row>
      <xdr:rowOff>66675</xdr:rowOff>
    </xdr:to>
    <xdr:sp macro="" textlink="">
      <xdr:nvSpPr>
        <xdr:cNvPr id="4889" name="Text Box 68">
          <a:extLst>
            <a:ext uri="{FF2B5EF4-FFF2-40B4-BE49-F238E27FC236}">
              <a16:creationId xmlns:a16="http://schemas.microsoft.com/office/drawing/2014/main" id="{C7C115F6-99BE-42FF-9329-729024FACDBE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278</xdr:row>
      <xdr:rowOff>0</xdr:rowOff>
    </xdr:from>
    <xdr:to>
      <xdr:col>2</xdr:col>
      <xdr:colOff>76200</xdr:colOff>
      <xdr:row>278</xdr:row>
      <xdr:rowOff>66675</xdr:rowOff>
    </xdr:to>
    <xdr:sp macro="" textlink="">
      <xdr:nvSpPr>
        <xdr:cNvPr id="4890" name="Text Box 69">
          <a:extLst>
            <a:ext uri="{FF2B5EF4-FFF2-40B4-BE49-F238E27FC236}">
              <a16:creationId xmlns:a16="http://schemas.microsoft.com/office/drawing/2014/main" id="{FAD6D543-D814-4F87-8C4A-FEA1D189CD29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278</xdr:row>
      <xdr:rowOff>0</xdr:rowOff>
    </xdr:from>
    <xdr:to>
      <xdr:col>2</xdr:col>
      <xdr:colOff>76200</xdr:colOff>
      <xdr:row>278</xdr:row>
      <xdr:rowOff>66675</xdr:rowOff>
    </xdr:to>
    <xdr:sp macro="" textlink="">
      <xdr:nvSpPr>
        <xdr:cNvPr id="4891" name="Text Box 70">
          <a:extLst>
            <a:ext uri="{FF2B5EF4-FFF2-40B4-BE49-F238E27FC236}">
              <a16:creationId xmlns:a16="http://schemas.microsoft.com/office/drawing/2014/main" id="{B8B00533-AAE9-4731-9F5C-CE69D13CB779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278</xdr:row>
      <xdr:rowOff>0</xdr:rowOff>
    </xdr:from>
    <xdr:to>
      <xdr:col>2</xdr:col>
      <xdr:colOff>76200</xdr:colOff>
      <xdr:row>278</xdr:row>
      <xdr:rowOff>66675</xdr:rowOff>
    </xdr:to>
    <xdr:sp macro="" textlink="">
      <xdr:nvSpPr>
        <xdr:cNvPr id="4892" name="Text Box 71">
          <a:extLst>
            <a:ext uri="{FF2B5EF4-FFF2-40B4-BE49-F238E27FC236}">
              <a16:creationId xmlns:a16="http://schemas.microsoft.com/office/drawing/2014/main" id="{5D8013BE-1315-487D-BE45-2551B3C8EC16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278</xdr:row>
      <xdr:rowOff>0</xdr:rowOff>
    </xdr:from>
    <xdr:to>
      <xdr:col>2</xdr:col>
      <xdr:colOff>76200</xdr:colOff>
      <xdr:row>278</xdr:row>
      <xdr:rowOff>66675</xdr:rowOff>
    </xdr:to>
    <xdr:sp macro="" textlink="">
      <xdr:nvSpPr>
        <xdr:cNvPr id="4893" name="Text Box 72">
          <a:extLst>
            <a:ext uri="{FF2B5EF4-FFF2-40B4-BE49-F238E27FC236}">
              <a16:creationId xmlns:a16="http://schemas.microsoft.com/office/drawing/2014/main" id="{115B1D12-036C-49DF-918C-B4C2FACA3537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278</xdr:row>
      <xdr:rowOff>0</xdr:rowOff>
    </xdr:from>
    <xdr:to>
      <xdr:col>2</xdr:col>
      <xdr:colOff>76200</xdr:colOff>
      <xdr:row>278</xdr:row>
      <xdr:rowOff>66675</xdr:rowOff>
    </xdr:to>
    <xdr:sp macro="" textlink="">
      <xdr:nvSpPr>
        <xdr:cNvPr id="4894" name="Text Box 73">
          <a:extLst>
            <a:ext uri="{FF2B5EF4-FFF2-40B4-BE49-F238E27FC236}">
              <a16:creationId xmlns:a16="http://schemas.microsoft.com/office/drawing/2014/main" id="{8A6DFABC-9BFC-4544-9297-EC2F20F0E961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278</xdr:row>
      <xdr:rowOff>0</xdr:rowOff>
    </xdr:from>
    <xdr:to>
      <xdr:col>2</xdr:col>
      <xdr:colOff>76200</xdr:colOff>
      <xdr:row>278</xdr:row>
      <xdr:rowOff>28575</xdr:rowOff>
    </xdr:to>
    <xdr:sp macro="" textlink="">
      <xdr:nvSpPr>
        <xdr:cNvPr id="4895" name="Text Box 46">
          <a:extLst>
            <a:ext uri="{FF2B5EF4-FFF2-40B4-BE49-F238E27FC236}">
              <a16:creationId xmlns:a16="http://schemas.microsoft.com/office/drawing/2014/main" id="{7901C15A-BBF4-49D2-961C-7E9907A9E4FF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278</xdr:row>
      <xdr:rowOff>0</xdr:rowOff>
    </xdr:from>
    <xdr:to>
      <xdr:col>2</xdr:col>
      <xdr:colOff>76200</xdr:colOff>
      <xdr:row>278</xdr:row>
      <xdr:rowOff>28575</xdr:rowOff>
    </xdr:to>
    <xdr:sp macro="" textlink="">
      <xdr:nvSpPr>
        <xdr:cNvPr id="4896" name="Text Box 43">
          <a:extLst>
            <a:ext uri="{FF2B5EF4-FFF2-40B4-BE49-F238E27FC236}">
              <a16:creationId xmlns:a16="http://schemas.microsoft.com/office/drawing/2014/main" id="{4AD3767F-0747-4028-8528-99E20065D10B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278</xdr:row>
      <xdr:rowOff>0</xdr:rowOff>
    </xdr:from>
    <xdr:to>
      <xdr:col>2</xdr:col>
      <xdr:colOff>76200</xdr:colOff>
      <xdr:row>278</xdr:row>
      <xdr:rowOff>28575</xdr:rowOff>
    </xdr:to>
    <xdr:sp macro="" textlink="">
      <xdr:nvSpPr>
        <xdr:cNvPr id="4897" name="Text Box 46">
          <a:extLst>
            <a:ext uri="{FF2B5EF4-FFF2-40B4-BE49-F238E27FC236}">
              <a16:creationId xmlns:a16="http://schemas.microsoft.com/office/drawing/2014/main" id="{CD2602A1-0FD9-4814-BA29-DC8938C2B8F1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278</xdr:row>
      <xdr:rowOff>0</xdr:rowOff>
    </xdr:from>
    <xdr:to>
      <xdr:col>2</xdr:col>
      <xdr:colOff>76200</xdr:colOff>
      <xdr:row>278</xdr:row>
      <xdr:rowOff>28575</xdr:rowOff>
    </xdr:to>
    <xdr:sp macro="" textlink="">
      <xdr:nvSpPr>
        <xdr:cNvPr id="4898" name="Text Box 43">
          <a:extLst>
            <a:ext uri="{FF2B5EF4-FFF2-40B4-BE49-F238E27FC236}">
              <a16:creationId xmlns:a16="http://schemas.microsoft.com/office/drawing/2014/main" id="{5D19427D-6743-4630-B606-CCEBE55FD435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278</xdr:row>
      <xdr:rowOff>0</xdr:rowOff>
    </xdr:from>
    <xdr:to>
      <xdr:col>2</xdr:col>
      <xdr:colOff>76200</xdr:colOff>
      <xdr:row>278</xdr:row>
      <xdr:rowOff>66675</xdr:rowOff>
    </xdr:to>
    <xdr:sp macro="" textlink="">
      <xdr:nvSpPr>
        <xdr:cNvPr id="4899" name="Text Box 68">
          <a:extLst>
            <a:ext uri="{FF2B5EF4-FFF2-40B4-BE49-F238E27FC236}">
              <a16:creationId xmlns:a16="http://schemas.microsoft.com/office/drawing/2014/main" id="{64D80E75-ABBA-4CF4-A78F-BF71335ED8AA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278</xdr:row>
      <xdr:rowOff>0</xdr:rowOff>
    </xdr:from>
    <xdr:to>
      <xdr:col>2</xdr:col>
      <xdr:colOff>76200</xdr:colOff>
      <xdr:row>278</xdr:row>
      <xdr:rowOff>66675</xdr:rowOff>
    </xdr:to>
    <xdr:sp macro="" textlink="">
      <xdr:nvSpPr>
        <xdr:cNvPr id="4900" name="Text Box 69">
          <a:extLst>
            <a:ext uri="{FF2B5EF4-FFF2-40B4-BE49-F238E27FC236}">
              <a16:creationId xmlns:a16="http://schemas.microsoft.com/office/drawing/2014/main" id="{9BFEA3FF-E0B6-4865-BB94-21963CBF61E2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278</xdr:row>
      <xdr:rowOff>0</xdr:rowOff>
    </xdr:from>
    <xdr:to>
      <xdr:col>2</xdr:col>
      <xdr:colOff>76200</xdr:colOff>
      <xdr:row>278</xdr:row>
      <xdr:rowOff>66675</xdr:rowOff>
    </xdr:to>
    <xdr:sp macro="" textlink="">
      <xdr:nvSpPr>
        <xdr:cNvPr id="4901" name="Text Box 70">
          <a:extLst>
            <a:ext uri="{FF2B5EF4-FFF2-40B4-BE49-F238E27FC236}">
              <a16:creationId xmlns:a16="http://schemas.microsoft.com/office/drawing/2014/main" id="{0B4AA4D0-AC3A-4DC5-9DF8-D217CA2091D8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278</xdr:row>
      <xdr:rowOff>0</xdr:rowOff>
    </xdr:from>
    <xdr:to>
      <xdr:col>2</xdr:col>
      <xdr:colOff>76200</xdr:colOff>
      <xdr:row>278</xdr:row>
      <xdr:rowOff>66675</xdr:rowOff>
    </xdr:to>
    <xdr:sp macro="" textlink="">
      <xdr:nvSpPr>
        <xdr:cNvPr id="4902" name="Text Box 71">
          <a:extLst>
            <a:ext uri="{FF2B5EF4-FFF2-40B4-BE49-F238E27FC236}">
              <a16:creationId xmlns:a16="http://schemas.microsoft.com/office/drawing/2014/main" id="{19477193-101A-4F54-92C9-EE46902BB251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278</xdr:row>
      <xdr:rowOff>0</xdr:rowOff>
    </xdr:from>
    <xdr:to>
      <xdr:col>2</xdr:col>
      <xdr:colOff>76200</xdr:colOff>
      <xdr:row>278</xdr:row>
      <xdr:rowOff>66675</xdr:rowOff>
    </xdr:to>
    <xdr:sp macro="" textlink="">
      <xdr:nvSpPr>
        <xdr:cNvPr id="4903" name="Text Box 72">
          <a:extLst>
            <a:ext uri="{FF2B5EF4-FFF2-40B4-BE49-F238E27FC236}">
              <a16:creationId xmlns:a16="http://schemas.microsoft.com/office/drawing/2014/main" id="{DB1DAC73-8D56-41F8-A7D3-77EB25D71CD7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278</xdr:row>
      <xdr:rowOff>0</xdr:rowOff>
    </xdr:from>
    <xdr:to>
      <xdr:col>2</xdr:col>
      <xdr:colOff>76200</xdr:colOff>
      <xdr:row>278</xdr:row>
      <xdr:rowOff>66675</xdr:rowOff>
    </xdr:to>
    <xdr:sp macro="" textlink="">
      <xdr:nvSpPr>
        <xdr:cNvPr id="4904" name="Text Box 73">
          <a:extLst>
            <a:ext uri="{FF2B5EF4-FFF2-40B4-BE49-F238E27FC236}">
              <a16:creationId xmlns:a16="http://schemas.microsoft.com/office/drawing/2014/main" id="{9FC37A09-CDC1-434B-8329-4EA021A54D8A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278</xdr:row>
      <xdr:rowOff>0</xdr:rowOff>
    </xdr:from>
    <xdr:to>
      <xdr:col>2</xdr:col>
      <xdr:colOff>76200</xdr:colOff>
      <xdr:row>278</xdr:row>
      <xdr:rowOff>28575</xdr:rowOff>
    </xdr:to>
    <xdr:sp macro="" textlink="">
      <xdr:nvSpPr>
        <xdr:cNvPr id="4905" name="Text Box 46">
          <a:extLst>
            <a:ext uri="{FF2B5EF4-FFF2-40B4-BE49-F238E27FC236}">
              <a16:creationId xmlns:a16="http://schemas.microsoft.com/office/drawing/2014/main" id="{5328413B-3E6A-4160-B4CF-7F6DA374EF04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278</xdr:row>
      <xdr:rowOff>0</xdr:rowOff>
    </xdr:from>
    <xdr:to>
      <xdr:col>2</xdr:col>
      <xdr:colOff>76200</xdr:colOff>
      <xdr:row>278</xdr:row>
      <xdr:rowOff>28575</xdr:rowOff>
    </xdr:to>
    <xdr:sp macro="" textlink="">
      <xdr:nvSpPr>
        <xdr:cNvPr id="4906" name="Text Box 43">
          <a:extLst>
            <a:ext uri="{FF2B5EF4-FFF2-40B4-BE49-F238E27FC236}">
              <a16:creationId xmlns:a16="http://schemas.microsoft.com/office/drawing/2014/main" id="{AE6307D7-F125-46F8-B682-E9D6A6544E84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278</xdr:row>
      <xdr:rowOff>0</xdr:rowOff>
    </xdr:from>
    <xdr:to>
      <xdr:col>2</xdr:col>
      <xdr:colOff>76200</xdr:colOff>
      <xdr:row>278</xdr:row>
      <xdr:rowOff>28575</xdr:rowOff>
    </xdr:to>
    <xdr:sp macro="" textlink="">
      <xdr:nvSpPr>
        <xdr:cNvPr id="4907" name="Text Box 46">
          <a:extLst>
            <a:ext uri="{FF2B5EF4-FFF2-40B4-BE49-F238E27FC236}">
              <a16:creationId xmlns:a16="http://schemas.microsoft.com/office/drawing/2014/main" id="{47018181-307C-4064-A1A4-69870FE68C4B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278</xdr:row>
      <xdr:rowOff>0</xdr:rowOff>
    </xdr:from>
    <xdr:to>
      <xdr:col>2</xdr:col>
      <xdr:colOff>76200</xdr:colOff>
      <xdr:row>278</xdr:row>
      <xdr:rowOff>47625</xdr:rowOff>
    </xdr:to>
    <xdr:sp macro="" textlink="">
      <xdr:nvSpPr>
        <xdr:cNvPr id="4908" name="Text Box 68">
          <a:extLst>
            <a:ext uri="{FF2B5EF4-FFF2-40B4-BE49-F238E27FC236}">
              <a16:creationId xmlns:a16="http://schemas.microsoft.com/office/drawing/2014/main" id="{8E3044E7-CB3A-4EEF-9312-96D9A2A51D95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278</xdr:row>
      <xdr:rowOff>0</xdr:rowOff>
    </xdr:from>
    <xdr:to>
      <xdr:col>2</xdr:col>
      <xdr:colOff>76200</xdr:colOff>
      <xdr:row>278</xdr:row>
      <xdr:rowOff>47625</xdr:rowOff>
    </xdr:to>
    <xdr:sp macro="" textlink="">
      <xdr:nvSpPr>
        <xdr:cNvPr id="4909" name="Text Box 69">
          <a:extLst>
            <a:ext uri="{FF2B5EF4-FFF2-40B4-BE49-F238E27FC236}">
              <a16:creationId xmlns:a16="http://schemas.microsoft.com/office/drawing/2014/main" id="{723DA024-DC4A-42C2-B545-E176D3AE2600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278</xdr:row>
      <xdr:rowOff>0</xdr:rowOff>
    </xdr:from>
    <xdr:to>
      <xdr:col>2</xdr:col>
      <xdr:colOff>76200</xdr:colOff>
      <xdr:row>278</xdr:row>
      <xdr:rowOff>47625</xdr:rowOff>
    </xdr:to>
    <xdr:sp macro="" textlink="">
      <xdr:nvSpPr>
        <xdr:cNvPr id="4910" name="Text Box 70">
          <a:extLst>
            <a:ext uri="{FF2B5EF4-FFF2-40B4-BE49-F238E27FC236}">
              <a16:creationId xmlns:a16="http://schemas.microsoft.com/office/drawing/2014/main" id="{090A7A02-FB6E-4ED4-8D51-D064F8D17D48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278</xdr:row>
      <xdr:rowOff>0</xdr:rowOff>
    </xdr:from>
    <xdr:to>
      <xdr:col>2</xdr:col>
      <xdr:colOff>76200</xdr:colOff>
      <xdr:row>278</xdr:row>
      <xdr:rowOff>47625</xdr:rowOff>
    </xdr:to>
    <xdr:sp macro="" textlink="">
      <xdr:nvSpPr>
        <xdr:cNvPr id="4911" name="Text Box 71">
          <a:extLst>
            <a:ext uri="{FF2B5EF4-FFF2-40B4-BE49-F238E27FC236}">
              <a16:creationId xmlns:a16="http://schemas.microsoft.com/office/drawing/2014/main" id="{4DE40FFD-0F97-48EA-9385-9C185E9488E2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278</xdr:row>
      <xdr:rowOff>0</xdr:rowOff>
    </xdr:from>
    <xdr:to>
      <xdr:col>2</xdr:col>
      <xdr:colOff>76200</xdr:colOff>
      <xdr:row>278</xdr:row>
      <xdr:rowOff>47625</xdr:rowOff>
    </xdr:to>
    <xdr:sp macro="" textlink="">
      <xdr:nvSpPr>
        <xdr:cNvPr id="4912" name="Text Box 72">
          <a:extLst>
            <a:ext uri="{FF2B5EF4-FFF2-40B4-BE49-F238E27FC236}">
              <a16:creationId xmlns:a16="http://schemas.microsoft.com/office/drawing/2014/main" id="{9F0B34B3-4AB0-4F38-8D51-AA85BB284649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278</xdr:row>
      <xdr:rowOff>0</xdr:rowOff>
    </xdr:from>
    <xdr:to>
      <xdr:col>2</xdr:col>
      <xdr:colOff>76200</xdr:colOff>
      <xdr:row>278</xdr:row>
      <xdr:rowOff>47625</xdr:rowOff>
    </xdr:to>
    <xdr:sp macro="" textlink="">
      <xdr:nvSpPr>
        <xdr:cNvPr id="4913" name="Text Box 73">
          <a:extLst>
            <a:ext uri="{FF2B5EF4-FFF2-40B4-BE49-F238E27FC236}">
              <a16:creationId xmlns:a16="http://schemas.microsoft.com/office/drawing/2014/main" id="{846A722D-2D76-4EA3-9A22-88A719542EE6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278</xdr:row>
      <xdr:rowOff>0</xdr:rowOff>
    </xdr:from>
    <xdr:to>
      <xdr:col>2</xdr:col>
      <xdr:colOff>76200</xdr:colOff>
      <xdr:row>278</xdr:row>
      <xdr:rowOff>28575</xdr:rowOff>
    </xdr:to>
    <xdr:sp macro="" textlink="">
      <xdr:nvSpPr>
        <xdr:cNvPr id="4914" name="Text Box 46">
          <a:extLst>
            <a:ext uri="{FF2B5EF4-FFF2-40B4-BE49-F238E27FC236}">
              <a16:creationId xmlns:a16="http://schemas.microsoft.com/office/drawing/2014/main" id="{3301B41C-10C9-4FE9-8551-EB1FF260E2E2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278</xdr:row>
      <xdr:rowOff>0</xdr:rowOff>
    </xdr:from>
    <xdr:to>
      <xdr:col>2</xdr:col>
      <xdr:colOff>76200</xdr:colOff>
      <xdr:row>278</xdr:row>
      <xdr:rowOff>28575</xdr:rowOff>
    </xdr:to>
    <xdr:sp macro="" textlink="">
      <xdr:nvSpPr>
        <xdr:cNvPr id="4915" name="Text Box 43">
          <a:extLst>
            <a:ext uri="{FF2B5EF4-FFF2-40B4-BE49-F238E27FC236}">
              <a16:creationId xmlns:a16="http://schemas.microsoft.com/office/drawing/2014/main" id="{6D197C29-582C-450A-BFE8-F68E5C25095F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278</xdr:row>
      <xdr:rowOff>0</xdr:rowOff>
    </xdr:from>
    <xdr:to>
      <xdr:col>2</xdr:col>
      <xdr:colOff>76200</xdr:colOff>
      <xdr:row>278</xdr:row>
      <xdr:rowOff>28575</xdr:rowOff>
    </xdr:to>
    <xdr:sp macro="" textlink="">
      <xdr:nvSpPr>
        <xdr:cNvPr id="4916" name="Text Box 46">
          <a:extLst>
            <a:ext uri="{FF2B5EF4-FFF2-40B4-BE49-F238E27FC236}">
              <a16:creationId xmlns:a16="http://schemas.microsoft.com/office/drawing/2014/main" id="{E4FB38C9-AB6D-4C6F-99E3-03105EB2E52C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278</xdr:row>
      <xdr:rowOff>0</xdr:rowOff>
    </xdr:from>
    <xdr:to>
      <xdr:col>2</xdr:col>
      <xdr:colOff>76200</xdr:colOff>
      <xdr:row>278</xdr:row>
      <xdr:rowOff>28575</xdr:rowOff>
    </xdr:to>
    <xdr:sp macro="" textlink="">
      <xdr:nvSpPr>
        <xdr:cNvPr id="4917" name="Text Box 43">
          <a:extLst>
            <a:ext uri="{FF2B5EF4-FFF2-40B4-BE49-F238E27FC236}">
              <a16:creationId xmlns:a16="http://schemas.microsoft.com/office/drawing/2014/main" id="{25C921CB-2522-49D2-860C-EF1BAF631B1B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278</xdr:row>
      <xdr:rowOff>0</xdr:rowOff>
    </xdr:from>
    <xdr:to>
      <xdr:col>1</xdr:col>
      <xdr:colOff>790575</xdr:colOff>
      <xdr:row>278</xdr:row>
      <xdr:rowOff>171450</xdr:rowOff>
    </xdr:to>
    <xdr:sp macro="" textlink="">
      <xdr:nvSpPr>
        <xdr:cNvPr id="4918" name="Text Box 10">
          <a:extLst>
            <a:ext uri="{FF2B5EF4-FFF2-40B4-BE49-F238E27FC236}">
              <a16:creationId xmlns:a16="http://schemas.microsoft.com/office/drawing/2014/main" id="{8F84EACC-51D8-40D8-A240-DDBED220814F}"/>
            </a:ext>
          </a:extLst>
        </xdr:cNvPr>
        <xdr:cNvSpPr txBox="1">
          <a:spLocks noChangeArrowheads="1"/>
        </xdr:cNvSpPr>
      </xdr:nvSpPr>
      <xdr:spPr bwMode="auto">
        <a:xfrm>
          <a:off x="1057275" y="556641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278</xdr:row>
      <xdr:rowOff>0</xdr:rowOff>
    </xdr:from>
    <xdr:to>
      <xdr:col>1</xdr:col>
      <xdr:colOff>790575</xdr:colOff>
      <xdr:row>278</xdr:row>
      <xdr:rowOff>171450</xdr:rowOff>
    </xdr:to>
    <xdr:sp macro="" textlink="">
      <xdr:nvSpPr>
        <xdr:cNvPr id="4919" name="Text Box 11">
          <a:extLst>
            <a:ext uri="{FF2B5EF4-FFF2-40B4-BE49-F238E27FC236}">
              <a16:creationId xmlns:a16="http://schemas.microsoft.com/office/drawing/2014/main" id="{A89FED3A-73CF-4C2C-8029-E7B4FF26D26C}"/>
            </a:ext>
          </a:extLst>
        </xdr:cNvPr>
        <xdr:cNvSpPr txBox="1">
          <a:spLocks noChangeArrowheads="1"/>
        </xdr:cNvSpPr>
      </xdr:nvSpPr>
      <xdr:spPr bwMode="auto">
        <a:xfrm>
          <a:off x="1057275" y="556641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278</xdr:row>
      <xdr:rowOff>0</xdr:rowOff>
    </xdr:from>
    <xdr:to>
      <xdr:col>2</xdr:col>
      <xdr:colOff>76200</xdr:colOff>
      <xdr:row>278</xdr:row>
      <xdr:rowOff>171450</xdr:rowOff>
    </xdr:to>
    <xdr:sp macro="" textlink="">
      <xdr:nvSpPr>
        <xdr:cNvPr id="4920" name="Text Box 65">
          <a:extLst>
            <a:ext uri="{FF2B5EF4-FFF2-40B4-BE49-F238E27FC236}">
              <a16:creationId xmlns:a16="http://schemas.microsoft.com/office/drawing/2014/main" id="{7D780A2C-BD6F-4013-9F79-5D2CA64B5445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278</xdr:row>
      <xdr:rowOff>0</xdr:rowOff>
    </xdr:from>
    <xdr:to>
      <xdr:col>2</xdr:col>
      <xdr:colOff>76200</xdr:colOff>
      <xdr:row>278</xdr:row>
      <xdr:rowOff>171450</xdr:rowOff>
    </xdr:to>
    <xdr:sp macro="" textlink="">
      <xdr:nvSpPr>
        <xdr:cNvPr id="4921" name="Text Box 91">
          <a:extLst>
            <a:ext uri="{FF2B5EF4-FFF2-40B4-BE49-F238E27FC236}">
              <a16:creationId xmlns:a16="http://schemas.microsoft.com/office/drawing/2014/main" id="{37B27596-6070-4FBB-A1B4-B2EF6E3FD17F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278</xdr:row>
      <xdr:rowOff>0</xdr:rowOff>
    </xdr:from>
    <xdr:to>
      <xdr:col>2</xdr:col>
      <xdr:colOff>76200</xdr:colOff>
      <xdr:row>278</xdr:row>
      <xdr:rowOff>171450</xdr:rowOff>
    </xdr:to>
    <xdr:sp macro="" textlink="">
      <xdr:nvSpPr>
        <xdr:cNvPr id="4922" name="Text Box 65">
          <a:extLst>
            <a:ext uri="{FF2B5EF4-FFF2-40B4-BE49-F238E27FC236}">
              <a16:creationId xmlns:a16="http://schemas.microsoft.com/office/drawing/2014/main" id="{1DECEC28-A8A6-4B7C-B743-4EE617F30E4E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278</xdr:row>
      <xdr:rowOff>0</xdr:rowOff>
    </xdr:from>
    <xdr:to>
      <xdr:col>2</xdr:col>
      <xdr:colOff>76200</xdr:colOff>
      <xdr:row>278</xdr:row>
      <xdr:rowOff>171450</xdr:rowOff>
    </xdr:to>
    <xdr:sp macro="" textlink="">
      <xdr:nvSpPr>
        <xdr:cNvPr id="4923" name="Text Box 91">
          <a:extLst>
            <a:ext uri="{FF2B5EF4-FFF2-40B4-BE49-F238E27FC236}">
              <a16:creationId xmlns:a16="http://schemas.microsoft.com/office/drawing/2014/main" id="{7EF2DB73-A45B-4C0F-8904-01CB75FC4115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278</xdr:row>
      <xdr:rowOff>0</xdr:rowOff>
    </xdr:from>
    <xdr:to>
      <xdr:col>3</xdr:col>
      <xdr:colOff>76200</xdr:colOff>
      <xdr:row>278</xdr:row>
      <xdr:rowOff>171450</xdr:rowOff>
    </xdr:to>
    <xdr:sp macro="" textlink="">
      <xdr:nvSpPr>
        <xdr:cNvPr id="4924" name="Text Box 46">
          <a:extLst>
            <a:ext uri="{FF2B5EF4-FFF2-40B4-BE49-F238E27FC236}">
              <a16:creationId xmlns:a16="http://schemas.microsoft.com/office/drawing/2014/main" id="{430EDB7F-3EBD-4B67-965D-F06C8BE20B47}"/>
            </a:ext>
          </a:extLst>
        </xdr:cNvPr>
        <xdr:cNvSpPr txBox="1">
          <a:spLocks noChangeArrowheads="1"/>
        </xdr:cNvSpPr>
      </xdr:nvSpPr>
      <xdr:spPr bwMode="auto">
        <a:xfrm>
          <a:off x="4676775" y="55664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278</xdr:row>
      <xdr:rowOff>0</xdr:rowOff>
    </xdr:from>
    <xdr:to>
      <xdr:col>3</xdr:col>
      <xdr:colOff>76200</xdr:colOff>
      <xdr:row>278</xdr:row>
      <xdr:rowOff>171450</xdr:rowOff>
    </xdr:to>
    <xdr:sp macro="" textlink="">
      <xdr:nvSpPr>
        <xdr:cNvPr id="4925" name="Text Box 43">
          <a:extLst>
            <a:ext uri="{FF2B5EF4-FFF2-40B4-BE49-F238E27FC236}">
              <a16:creationId xmlns:a16="http://schemas.microsoft.com/office/drawing/2014/main" id="{D097DA55-7358-4EEB-BECC-CD529DD4F2BA}"/>
            </a:ext>
          </a:extLst>
        </xdr:cNvPr>
        <xdr:cNvSpPr txBox="1">
          <a:spLocks noChangeArrowheads="1"/>
        </xdr:cNvSpPr>
      </xdr:nvSpPr>
      <xdr:spPr bwMode="auto">
        <a:xfrm>
          <a:off x="4676775" y="55664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278</xdr:row>
      <xdr:rowOff>0</xdr:rowOff>
    </xdr:from>
    <xdr:to>
      <xdr:col>2</xdr:col>
      <xdr:colOff>76200</xdr:colOff>
      <xdr:row>278</xdr:row>
      <xdr:rowOff>66675</xdr:rowOff>
    </xdr:to>
    <xdr:sp macro="" textlink="">
      <xdr:nvSpPr>
        <xdr:cNvPr id="4926" name="Text Box 68">
          <a:extLst>
            <a:ext uri="{FF2B5EF4-FFF2-40B4-BE49-F238E27FC236}">
              <a16:creationId xmlns:a16="http://schemas.microsoft.com/office/drawing/2014/main" id="{8406FAD8-9D9E-46AD-860D-2A762A3B123C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278</xdr:row>
      <xdr:rowOff>0</xdr:rowOff>
    </xdr:from>
    <xdr:to>
      <xdr:col>2</xdr:col>
      <xdr:colOff>76200</xdr:colOff>
      <xdr:row>278</xdr:row>
      <xdr:rowOff>66675</xdr:rowOff>
    </xdr:to>
    <xdr:sp macro="" textlink="">
      <xdr:nvSpPr>
        <xdr:cNvPr id="4927" name="Text Box 69">
          <a:extLst>
            <a:ext uri="{FF2B5EF4-FFF2-40B4-BE49-F238E27FC236}">
              <a16:creationId xmlns:a16="http://schemas.microsoft.com/office/drawing/2014/main" id="{827BAF4C-F15E-4FD4-B670-612F50AFC888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278</xdr:row>
      <xdr:rowOff>0</xdr:rowOff>
    </xdr:from>
    <xdr:to>
      <xdr:col>2</xdr:col>
      <xdr:colOff>76200</xdr:colOff>
      <xdr:row>278</xdr:row>
      <xdr:rowOff>66675</xdr:rowOff>
    </xdr:to>
    <xdr:sp macro="" textlink="">
      <xdr:nvSpPr>
        <xdr:cNvPr id="4928" name="Text Box 70">
          <a:extLst>
            <a:ext uri="{FF2B5EF4-FFF2-40B4-BE49-F238E27FC236}">
              <a16:creationId xmlns:a16="http://schemas.microsoft.com/office/drawing/2014/main" id="{F0A5C242-E3A9-4E0F-BA9B-57852AAC456E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278</xdr:row>
      <xdr:rowOff>0</xdr:rowOff>
    </xdr:from>
    <xdr:to>
      <xdr:col>2</xdr:col>
      <xdr:colOff>76200</xdr:colOff>
      <xdr:row>278</xdr:row>
      <xdr:rowOff>66675</xdr:rowOff>
    </xdr:to>
    <xdr:sp macro="" textlink="">
      <xdr:nvSpPr>
        <xdr:cNvPr id="4929" name="Text Box 71">
          <a:extLst>
            <a:ext uri="{FF2B5EF4-FFF2-40B4-BE49-F238E27FC236}">
              <a16:creationId xmlns:a16="http://schemas.microsoft.com/office/drawing/2014/main" id="{C74072D8-A415-4B83-BA08-FAB3E851C2E8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278</xdr:row>
      <xdr:rowOff>0</xdr:rowOff>
    </xdr:from>
    <xdr:to>
      <xdr:col>2</xdr:col>
      <xdr:colOff>76200</xdr:colOff>
      <xdr:row>278</xdr:row>
      <xdr:rowOff>66675</xdr:rowOff>
    </xdr:to>
    <xdr:sp macro="" textlink="">
      <xdr:nvSpPr>
        <xdr:cNvPr id="4930" name="Text Box 72">
          <a:extLst>
            <a:ext uri="{FF2B5EF4-FFF2-40B4-BE49-F238E27FC236}">
              <a16:creationId xmlns:a16="http://schemas.microsoft.com/office/drawing/2014/main" id="{399AD874-2FC6-408B-8010-A8589865AB2F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278</xdr:row>
      <xdr:rowOff>0</xdr:rowOff>
    </xdr:from>
    <xdr:to>
      <xdr:col>2</xdr:col>
      <xdr:colOff>76200</xdr:colOff>
      <xdr:row>278</xdr:row>
      <xdr:rowOff>66675</xdr:rowOff>
    </xdr:to>
    <xdr:sp macro="" textlink="">
      <xdr:nvSpPr>
        <xdr:cNvPr id="4931" name="Text Box 73">
          <a:extLst>
            <a:ext uri="{FF2B5EF4-FFF2-40B4-BE49-F238E27FC236}">
              <a16:creationId xmlns:a16="http://schemas.microsoft.com/office/drawing/2014/main" id="{3DCB535C-25EC-44FA-AA22-8DC80B52FE8E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278</xdr:row>
      <xdr:rowOff>0</xdr:rowOff>
    </xdr:from>
    <xdr:to>
      <xdr:col>2</xdr:col>
      <xdr:colOff>76200</xdr:colOff>
      <xdr:row>278</xdr:row>
      <xdr:rowOff>28575</xdr:rowOff>
    </xdr:to>
    <xdr:sp macro="" textlink="">
      <xdr:nvSpPr>
        <xdr:cNvPr id="4932" name="Text Box 46">
          <a:extLst>
            <a:ext uri="{FF2B5EF4-FFF2-40B4-BE49-F238E27FC236}">
              <a16:creationId xmlns:a16="http://schemas.microsoft.com/office/drawing/2014/main" id="{2723AC61-C7B4-4AEF-9D98-F6C8C30B2E17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278</xdr:row>
      <xdr:rowOff>0</xdr:rowOff>
    </xdr:from>
    <xdr:to>
      <xdr:col>2</xdr:col>
      <xdr:colOff>76200</xdr:colOff>
      <xdr:row>278</xdr:row>
      <xdr:rowOff>28575</xdr:rowOff>
    </xdr:to>
    <xdr:sp macro="" textlink="">
      <xdr:nvSpPr>
        <xdr:cNvPr id="4933" name="Text Box 43">
          <a:extLst>
            <a:ext uri="{FF2B5EF4-FFF2-40B4-BE49-F238E27FC236}">
              <a16:creationId xmlns:a16="http://schemas.microsoft.com/office/drawing/2014/main" id="{EDA8F6C5-0AF4-43B6-9F1E-82CD3F18CE52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278</xdr:row>
      <xdr:rowOff>0</xdr:rowOff>
    </xdr:from>
    <xdr:to>
      <xdr:col>2</xdr:col>
      <xdr:colOff>76200</xdr:colOff>
      <xdr:row>278</xdr:row>
      <xdr:rowOff>28575</xdr:rowOff>
    </xdr:to>
    <xdr:sp macro="" textlink="">
      <xdr:nvSpPr>
        <xdr:cNvPr id="4934" name="Text Box 46">
          <a:extLst>
            <a:ext uri="{FF2B5EF4-FFF2-40B4-BE49-F238E27FC236}">
              <a16:creationId xmlns:a16="http://schemas.microsoft.com/office/drawing/2014/main" id="{9FA05BF9-BB96-48A2-8DAA-03A3C4B7C5B3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278</xdr:row>
      <xdr:rowOff>0</xdr:rowOff>
    </xdr:from>
    <xdr:to>
      <xdr:col>2</xdr:col>
      <xdr:colOff>76200</xdr:colOff>
      <xdr:row>278</xdr:row>
      <xdr:rowOff>28575</xdr:rowOff>
    </xdr:to>
    <xdr:sp macro="" textlink="">
      <xdr:nvSpPr>
        <xdr:cNvPr id="4935" name="Text Box 43">
          <a:extLst>
            <a:ext uri="{FF2B5EF4-FFF2-40B4-BE49-F238E27FC236}">
              <a16:creationId xmlns:a16="http://schemas.microsoft.com/office/drawing/2014/main" id="{651B1B2A-992E-4D16-89A6-EFFCEB04536B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278</xdr:row>
      <xdr:rowOff>0</xdr:rowOff>
    </xdr:from>
    <xdr:to>
      <xdr:col>2</xdr:col>
      <xdr:colOff>76200</xdr:colOff>
      <xdr:row>278</xdr:row>
      <xdr:rowOff>66675</xdr:rowOff>
    </xdr:to>
    <xdr:sp macro="" textlink="">
      <xdr:nvSpPr>
        <xdr:cNvPr id="4936" name="Text Box 68">
          <a:extLst>
            <a:ext uri="{FF2B5EF4-FFF2-40B4-BE49-F238E27FC236}">
              <a16:creationId xmlns:a16="http://schemas.microsoft.com/office/drawing/2014/main" id="{B6A5B961-CD4E-40A0-B43C-9B2291C7CCDC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278</xdr:row>
      <xdr:rowOff>0</xdr:rowOff>
    </xdr:from>
    <xdr:to>
      <xdr:col>2</xdr:col>
      <xdr:colOff>76200</xdr:colOff>
      <xdr:row>278</xdr:row>
      <xdr:rowOff>66675</xdr:rowOff>
    </xdr:to>
    <xdr:sp macro="" textlink="">
      <xdr:nvSpPr>
        <xdr:cNvPr id="4937" name="Text Box 69">
          <a:extLst>
            <a:ext uri="{FF2B5EF4-FFF2-40B4-BE49-F238E27FC236}">
              <a16:creationId xmlns:a16="http://schemas.microsoft.com/office/drawing/2014/main" id="{31E49273-D71D-4D91-9805-E6BC7ED67403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278</xdr:row>
      <xdr:rowOff>0</xdr:rowOff>
    </xdr:from>
    <xdr:to>
      <xdr:col>2</xdr:col>
      <xdr:colOff>76200</xdr:colOff>
      <xdr:row>278</xdr:row>
      <xdr:rowOff>66675</xdr:rowOff>
    </xdr:to>
    <xdr:sp macro="" textlink="">
      <xdr:nvSpPr>
        <xdr:cNvPr id="4938" name="Text Box 70">
          <a:extLst>
            <a:ext uri="{FF2B5EF4-FFF2-40B4-BE49-F238E27FC236}">
              <a16:creationId xmlns:a16="http://schemas.microsoft.com/office/drawing/2014/main" id="{50C46E0B-BDD3-489F-A617-164E42C5DE78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278</xdr:row>
      <xdr:rowOff>0</xdr:rowOff>
    </xdr:from>
    <xdr:to>
      <xdr:col>2</xdr:col>
      <xdr:colOff>76200</xdr:colOff>
      <xdr:row>278</xdr:row>
      <xdr:rowOff>66675</xdr:rowOff>
    </xdr:to>
    <xdr:sp macro="" textlink="">
      <xdr:nvSpPr>
        <xdr:cNvPr id="4939" name="Text Box 71">
          <a:extLst>
            <a:ext uri="{FF2B5EF4-FFF2-40B4-BE49-F238E27FC236}">
              <a16:creationId xmlns:a16="http://schemas.microsoft.com/office/drawing/2014/main" id="{3CF10BFD-A46F-43B2-B772-6E9803E04101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278</xdr:row>
      <xdr:rowOff>0</xdr:rowOff>
    </xdr:from>
    <xdr:to>
      <xdr:col>2</xdr:col>
      <xdr:colOff>76200</xdr:colOff>
      <xdr:row>278</xdr:row>
      <xdr:rowOff>66675</xdr:rowOff>
    </xdr:to>
    <xdr:sp macro="" textlink="">
      <xdr:nvSpPr>
        <xdr:cNvPr id="4940" name="Text Box 72">
          <a:extLst>
            <a:ext uri="{FF2B5EF4-FFF2-40B4-BE49-F238E27FC236}">
              <a16:creationId xmlns:a16="http://schemas.microsoft.com/office/drawing/2014/main" id="{3FD4A77C-6ED2-4DFD-981E-3EF8A9CD80AA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278</xdr:row>
      <xdr:rowOff>0</xdr:rowOff>
    </xdr:from>
    <xdr:to>
      <xdr:col>2</xdr:col>
      <xdr:colOff>76200</xdr:colOff>
      <xdr:row>278</xdr:row>
      <xdr:rowOff>66675</xdr:rowOff>
    </xdr:to>
    <xdr:sp macro="" textlink="">
      <xdr:nvSpPr>
        <xdr:cNvPr id="4941" name="Text Box 73">
          <a:extLst>
            <a:ext uri="{FF2B5EF4-FFF2-40B4-BE49-F238E27FC236}">
              <a16:creationId xmlns:a16="http://schemas.microsoft.com/office/drawing/2014/main" id="{96CAA5A9-849D-498D-970F-82E3635FB7D5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278</xdr:row>
      <xdr:rowOff>0</xdr:rowOff>
    </xdr:from>
    <xdr:to>
      <xdr:col>2</xdr:col>
      <xdr:colOff>76200</xdr:colOff>
      <xdr:row>278</xdr:row>
      <xdr:rowOff>28575</xdr:rowOff>
    </xdr:to>
    <xdr:sp macro="" textlink="">
      <xdr:nvSpPr>
        <xdr:cNvPr id="4942" name="Text Box 46">
          <a:extLst>
            <a:ext uri="{FF2B5EF4-FFF2-40B4-BE49-F238E27FC236}">
              <a16:creationId xmlns:a16="http://schemas.microsoft.com/office/drawing/2014/main" id="{D468C83E-F75E-40EF-91B3-57B3862AE8F9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278</xdr:row>
      <xdr:rowOff>0</xdr:rowOff>
    </xdr:from>
    <xdr:to>
      <xdr:col>2</xdr:col>
      <xdr:colOff>76200</xdr:colOff>
      <xdr:row>278</xdr:row>
      <xdr:rowOff>28575</xdr:rowOff>
    </xdr:to>
    <xdr:sp macro="" textlink="">
      <xdr:nvSpPr>
        <xdr:cNvPr id="4943" name="Text Box 43">
          <a:extLst>
            <a:ext uri="{FF2B5EF4-FFF2-40B4-BE49-F238E27FC236}">
              <a16:creationId xmlns:a16="http://schemas.microsoft.com/office/drawing/2014/main" id="{302EE804-760E-440E-9A65-D5FE708A1E9A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278</xdr:row>
      <xdr:rowOff>0</xdr:rowOff>
    </xdr:from>
    <xdr:to>
      <xdr:col>2</xdr:col>
      <xdr:colOff>76200</xdr:colOff>
      <xdr:row>278</xdr:row>
      <xdr:rowOff>28575</xdr:rowOff>
    </xdr:to>
    <xdr:sp macro="" textlink="">
      <xdr:nvSpPr>
        <xdr:cNvPr id="4944" name="Text Box 46">
          <a:extLst>
            <a:ext uri="{FF2B5EF4-FFF2-40B4-BE49-F238E27FC236}">
              <a16:creationId xmlns:a16="http://schemas.microsoft.com/office/drawing/2014/main" id="{754227B1-CF4A-47BC-B6A1-FBE1FFA0ACB0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278</xdr:row>
      <xdr:rowOff>0</xdr:rowOff>
    </xdr:from>
    <xdr:to>
      <xdr:col>2</xdr:col>
      <xdr:colOff>76200</xdr:colOff>
      <xdr:row>278</xdr:row>
      <xdr:rowOff>28575</xdr:rowOff>
    </xdr:to>
    <xdr:sp macro="" textlink="">
      <xdr:nvSpPr>
        <xdr:cNvPr id="4945" name="Text Box 43">
          <a:extLst>
            <a:ext uri="{FF2B5EF4-FFF2-40B4-BE49-F238E27FC236}">
              <a16:creationId xmlns:a16="http://schemas.microsoft.com/office/drawing/2014/main" id="{D982AB4C-2B8D-4FFA-84F5-289392E61177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278</xdr:row>
      <xdr:rowOff>0</xdr:rowOff>
    </xdr:from>
    <xdr:to>
      <xdr:col>2</xdr:col>
      <xdr:colOff>76200</xdr:colOff>
      <xdr:row>278</xdr:row>
      <xdr:rowOff>47625</xdr:rowOff>
    </xdr:to>
    <xdr:sp macro="" textlink="">
      <xdr:nvSpPr>
        <xdr:cNvPr id="4946" name="Text Box 68">
          <a:extLst>
            <a:ext uri="{FF2B5EF4-FFF2-40B4-BE49-F238E27FC236}">
              <a16:creationId xmlns:a16="http://schemas.microsoft.com/office/drawing/2014/main" id="{509A07A3-5EF1-40BE-BDD0-68BB0403CA93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278</xdr:row>
      <xdr:rowOff>0</xdr:rowOff>
    </xdr:from>
    <xdr:to>
      <xdr:col>2</xdr:col>
      <xdr:colOff>76200</xdr:colOff>
      <xdr:row>278</xdr:row>
      <xdr:rowOff>47625</xdr:rowOff>
    </xdr:to>
    <xdr:sp macro="" textlink="">
      <xdr:nvSpPr>
        <xdr:cNvPr id="4947" name="Text Box 69">
          <a:extLst>
            <a:ext uri="{FF2B5EF4-FFF2-40B4-BE49-F238E27FC236}">
              <a16:creationId xmlns:a16="http://schemas.microsoft.com/office/drawing/2014/main" id="{B3BAA669-2321-48DA-A545-1111CCB289A5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278</xdr:row>
      <xdr:rowOff>0</xdr:rowOff>
    </xdr:from>
    <xdr:to>
      <xdr:col>2</xdr:col>
      <xdr:colOff>76200</xdr:colOff>
      <xdr:row>278</xdr:row>
      <xdr:rowOff>47625</xdr:rowOff>
    </xdr:to>
    <xdr:sp macro="" textlink="">
      <xdr:nvSpPr>
        <xdr:cNvPr id="4948" name="Text Box 70">
          <a:extLst>
            <a:ext uri="{FF2B5EF4-FFF2-40B4-BE49-F238E27FC236}">
              <a16:creationId xmlns:a16="http://schemas.microsoft.com/office/drawing/2014/main" id="{782B5A95-F5F7-4C37-B154-C9C3ABDEAFDD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278</xdr:row>
      <xdr:rowOff>0</xdr:rowOff>
    </xdr:from>
    <xdr:to>
      <xdr:col>2</xdr:col>
      <xdr:colOff>76200</xdr:colOff>
      <xdr:row>278</xdr:row>
      <xdr:rowOff>47625</xdr:rowOff>
    </xdr:to>
    <xdr:sp macro="" textlink="">
      <xdr:nvSpPr>
        <xdr:cNvPr id="4949" name="Text Box 71">
          <a:extLst>
            <a:ext uri="{FF2B5EF4-FFF2-40B4-BE49-F238E27FC236}">
              <a16:creationId xmlns:a16="http://schemas.microsoft.com/office/drawing/2014/main" id="{682EF0EC-36E3-449C-BC3D-443189104077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278</xdr:row>
      <xdr:rowOff>0</xdr:rowOff>
    </xdr:from>
    <xdr:to>
      <xdr:col>2</xdr:col>
      <xdr:colOff>76200</xdr:colOff>
      <xdr:row>278</xdr:row>
      <xdr:rowOff>47625</xdr:rowOff>
    </xdr:to>
    <xdr:sp macro="" textlink="">
      <xdr:nvSpPr>
        <xdr:cNvPr id="4950" name="Text Box 72">
          <a:extLst>
            <a:ext uri="{FF2B5EF4-FFF2-40B4-BE49-F238E27FC236}">
              <a16:creationId xmlns:a16="http://schemas.microsoft.com/office/drawing/2014/main" id="{668A0E2F-1240-4779-B917-C15EA1819E8C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278</xdr:row>
      <xdr:rowOff>0</xdr:rowOff>
    </xdr:from>
    <xdr:to>
      <xdr:col>2</xdr:col>
      <xdr:colOff>76200</xdr:colOff>
      <xdr:row>278</xdr:row>
      <xdr:rowOff>47625</xdr:rowOff>
    </xdr:to>
    <xdr:sp macro="" textlink="">
      <xdr:nvSpPr>
        <xdr:cNvPr id="4951" name="Text Box 73">
          <a:extLst>
            <a:ext uri="{FF2B5EF4-FFF2-40B4-BE49-F238E27FC236}">
              <a16:creationId xmlns:a16="http://schemas.microsoft.com/office/drawing/2014/main" id="{09AF930E-2CD1-49A7-A4C1-54CF7DF1299F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278</xdr:row>
      <xdr:rowOff>0</xdr:rowOff>
    </xdr:from>
    <xdr:to>
      <xdr:col>2</xdr:col>
      <xdr:colOff>76200</xdr:colOff>
      <xdr:row>278</xdr:row>
      <xdr:rowOff>28575</xdr:rowOff>
    </xdr:to>
    <xdr:sp macro="" textlink="">
      <xdr:nvSpPr>
        <xdr:cNvPr id="4952" name="Text Box 46">
          <a:extLst>
            <a:ext uri="{FF2B5EF4-FFF2-40B4-BE49-F238E27FC236}">
              <a16:creationId xmlns:a16="http://schemas.microsoft.com/office/drawing/2014/main" id="{24A6DB33-88EF-4D84-BBD5-FC74976332A9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278</xdr:row>
      <xdr:rowOff>0</xdr:rowOff>
    </xdr:from>
    <xdr:to>
      <xdr:col>2</xdr:col>
      <xdr:colOff>76200</xdr:colOff>
      <xdr:row>278</xdr:row>
      <xdr:rowOff>28575</xdr:rowOff>
    </xdr:to>
    <xdr:sp macro="" textlink="">
      <xdr:nvSpPr>
        <xdr:cNvPr id="4953" name="Text Box 43">
          <a:extLst>
            <a:ext uri="{FF2B5EF4-FFF2-40B4-BE49-F238E27FC236}">
              <a16:creationId xmlns:a16="http://schemas.microsoft.com/office/drawing/2014/main" id="{1BB6F885-6F0E-4FDB-BACC-914ACABD0E6F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278</xdr:row>
      <xdr:rowOff>0</xdr:rowOff>
    </xdr:from>
    <xdr:to>
      <xdr:col>2</xdr:col>
      <xdr:colOff>76200</xdr:colOff>
      <xdr:row>278</xdr:row>
      <xdr:rowOff>28575</xdr:rowOff>
    </xdr:to>
    <xdr:sp macro="" textlink="">
      <xdr:nvSpPr>
        <xdr:cNvPr id="4954" name="Text Box 46">
          <a:extLst>
            <a:ext uri="{FF2B5EF4-FFF2-40B4-BE49-F238E27FC236}">
              <a16:creationId xmlns:a16="http://schemas.microsoft.com/office/drawing/2014/main" id="{208021F5-919F-4E89-97C7-5BF4A6C33CC1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278</xdr:row>
      <xdr:rowOff>0</xdr:rowOff>
    </xdr:from>
    <xdr:to>
      <xdr:col>2</xdr:col>
      <xdr:colOff>76200</xdr:colOff>
      <xdr:row>278</xdr:row>
      <xdr:rowOff>28575</xdr:rowOff>
    </xdr:to>
    <xdr:sp macro="" textlink="">
      <xdr:nvSpPr>
        <xdr:cNvPr id="4955" name="Text Box 43">
          <a:extLst>
            <a:ext uri="{FF2B5EF4-FFF2-40B4-BE49-F238E27FC236}">
              <a16:creationId xmlns:a16="http://schemas.microsoft.com/office/drawing/2014/main" id="{B6F96839-ABA9-4996-9595-052DBCB7AAC1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278</xdr:row>
      <xdr:rowOff>0</xdr:rowOff>
    </xdr:from>
    <xdr:to>
      <xdr:col>1</xdr:col>
      <xdr:colOff>790575</xdr:colOff>
      <xdr:row>278</xdr:row>
      <xdr:rowOff>171450</xdr:rowOff>
    </xdr:to>
    <xdr:sp macro="" textlink="">
      <xdr:nvSpPr>
        <xdr:cNvPr id="4956" name="Text Box 10">
          <a:extLst>
            <a:ext uri="{FF2B5EF4-FFF2-40B4-BE49-F238E27FC236}">
              <a16:creationId xmlns:a16="http://schemas.microsoft.com/office/drawing/2014/main" id="{963374B8-CBF7-4F80-BEE2-A5E30E977E6B}"/>
            </a:ext>
          </a:extLst>
        </xdr:cNvPr>
        <xdr:cNvSpPr txBox="1">
          <a:spLocks noChangeArrowheads="1"/>
        </xdr:cNvSpPr>
      </xdr:nvSpPr>
      <xdr:spPr bwMode="auto">
        <a:xfrm>
          <a:off x="1057275" y="556641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278</xdr:row>
      <xdr:rowOff>0</xdr:rowOff>
    </xdr:from>
    <xdr:to>
      <xdr:col>2</xdr:col>
      <xdr:colOff>76200</xdr:colOff>
      <xdr:row>278</xdr:row>
      <xdr:rowOff>171450</xdr:rowOff>
    </xdr:to>
    <xdr:sp macro="" textlink="">
      <xdr:nvSpPr>
        <xdr:cNvPr id="4957" name="Text Box 65">
          <a:extLst>
            <a:ext uri="{FF2B5EF4-FFF2-40B4-BE49-F238E27FC236}">
              <a16:creationId xmlns:a16="http://schemas.microsoft.com/office/drawing/2014/main" id="{D792AF33-6CCA-4ACE-A064-75E8D7F33927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278</xdr:row>
      <xdr:rowOff>0</xdr:rowOff>
    </xdr:from>
    <xdr:to>
      <xdr:col>2</xdr:col>
      <xdr:colOff>76200</xdr:colOff>
      <xdr:row>278</xdr:row>
      <xdr:rowOff>171450</xdr:rowOff>
    </xdr:to>
    <xdr:sp macro="" textlink="">
      <xdr:nvSpPr>
        <xdr:cNvPr id="4958" name="Text Box 91">
          <a:extLst>
            <a:ext uri="{FF2B5EF4-FFF2-40B4-BE49-F238E27FC236}">
              <a16:creationId xmlns:a16="http://schemas.microsoft.com/office/drawing/2014/main" id="{92EE7278-7A32-4849-A9C0-253B761364FE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278</xdr:row>
      <xdr:rowOff>0</xdr:rowOff>
    </xdr:from>
    <xdr:to>
      <xdr:col>2</xdr:col>
      <xdr:colOff>76200</xdr:colOff>
      <xdr:row>278</xdr:row>
      <xdr:rowOff>171450</xdr:rowOff>
    </xdr:to>
    <xdr:sp macro="" textlink="">
      <xdr:nvSpPr>
        <xdr:cNvPr id="4959" name="Text Box 65">
          <a:extLst>
            <a:ext uri="{FF2B5EF4-FFF2-40B4-BE49-F238E27FC236}">
              <a16:creationId xmlns:a16="http://schemas.microsoft.com/office/drawing/2014/main" id="{080055C3-1E11-49A4-8C50-DA9A54B0BF27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278</xdr:row>
      <xdr:rowOff>0</xdr:rowOff>
    </xdr:from>
    <xdr:to>
      <xdr:col>3</xdr:col>
      <xdr:colOff>76200</xdr:colOff>
      <xdr:row>278</xdr:row>
      <xdr:rowOff>171450</xdr:rowOff>
    </xdr:to>
    <xdr:sp macro="" textlink="">
      <xdr:nvSpPr>
        <xdr:cNvPr id="4960" name="Text Box 46">
          <a:extLst>
            <a:ext uri="{FF2B5EF4-FFF2-40B4-BE49-F238E27FC236}">
              <a16:creationId xmlns:a16="http://schemas.microsoft.com/office/drawing/2014/main" id="{26F9E46F-795F-431F-8558-624099A5D32B}"/>
            </a:ext>
          </a:extLst>
        </xdr:cNvPr>
        <xdr:cNvSpPr txBox="1">
          <a:spLocks noChangeArrowheads="1"/>
        </xdr:cNvSpPr>
      </xdr:nvSpPr>
      <xdr:spPr bwMode="auto">
        <a:xfrm>
          <a:off x="4676775" y="55664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278</xdr:row>
      <xdr:rowOff>0</xdr:rowOff>
    </xdr:from>
    <xdr:to>
      <xdr:col>3</xdr:col>
      <xdr:colOff>76200</xdr:colOff>
      <xdr:row>278</xdr:row>
      <xdr:rowOff>171450</xdr:rowOff>
    </xdr:to>
    <xdr:sp macro="" textlink="">
      <xdr:nvSpPr>
        <xdr:cNvPr id="4961" name="Text Box 43">
          <a:extLst>
            <a:ext uri="{FF2B5EF4-FFF2-40B4-BE49-F238E27FC236}">
              <a16:creationId xmlns:a16="http://schemas.microsoft.com/office/drawing/2014/main" id="{B236F3EC-0A9E-4DCC-A120-5D479CB71F33}"/>
            </a:ext>
          </a:extLst>
        </xdr:cNvPr>
        <xdr:cNvSpPr txBox="1">
          <a:spLocks noChangeArrowheads="1"/>
        </xdr:cNvSpPr>
      </xdr:nvSpPr>
      <xdr:spPr bwMode="auto">
        <a:xfrm>
          <a:off x="4676775" y="55664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278</xdr:row>
      <xdr:rowOff>0</xdr:rowOff>
    </xdr:from>
    <xdr:to>
      <xdr:col>2</xdr:col>
      <xdr:colOff>76200</xdr:colOff>
      <xdr:row>278</xdr:row>
      <xdr:rowOff>66675</xdr:rowOff>
    </xdr:to>
    <xdr:sp macro="" textlink="">
      <xdr:nvSpPr>
        <xdr:cNvPr id="4962" name="Text Box 68">
          <a:extLst>
            <a:ext uri="{FF2B5EF4-FFF2-40B4-BE49-F238E27FC236}">
              <a16:creationId xmlns:a16="http://schemas.microsoft.com/office/drawing/2014/main" id="{2552E680-BBFC-431B-8E63-0DFF170A37CB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278</xdr:row>
      <xdr:rowOff>0</xdr:rowOff>
    </xdr:from>
    <xdr:to>
      <xdr:col>2</xdr:col>
      <xdr:colOff>76200</xdr:colOff>
      <xdr:row>278</xdr:row>
      <xdr:rowOff>66675</xdr:rowOff>
    </xdr:to>
    <xdr:sp macro="" textlink="">
      <xdr:nvSpPr>
        <xdr:cNvPr id="4963" name="Text Box 69">
          <a:extLst>
            <a:ext uri="{FF2B5EF4-FFF2-40B4-BE49-F238E27FC236}">
              <a16:creationId xmlns:a16="http://schemas.microsoft.com/office/drawing/2014/main" id="{E6A9D3DA-47DB-4AC7-A69E-905716F5547B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278</xdr:row>
      <xdr:rowOff>0</xdr:rowOff>
    </xdr:from>
    <xdr:to>
      <xdr:col>2</xdr:col>
      <xdr:colOff>76200</xdr:colOff>
      <xdr:row>278</xdr:row>
      <xdr:rowOff>66675</xdr:rowOff>
    </xdr:to>
    <xdr:sp macro="" textlink="">
      <xdr:nvSpPr>
        <xdr:cNvPr id="4964" name="Text Box 70">
          <a:extLst>
            <a:ext uri="{FF2B5EF4-FFF2-40B4-BE49-F238E27FC236}">
              <a16:creationId xmlns:a16="http://schemas.microsoft.com/office/drawing/2014/main" id="{E6E7DE04-31E6-4D6C-9773-D75F9A981D61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278</xdr:row>
      <xdr:rowOff>0</xdr:rowOff>
    </xdr:from>
    <xdr:to>
      <xdr:col>2</xdr:col>
      <xdr:colOff>76200</xdr:colOff>
      <xdr:row>278</xdr:row>
      <xdr:rowOff>66675</xdr:rowOff>
    </xdr:to>
    <xdr:sp macro="" textlink="">
      <xdr:nvSpPr>
        <xdr:cNvPr id="4965" name="Text Box 71">
          <a:extLst>
            <a:ext uri="{FF2B5EF4-FFF2-40B4-BE49-F238E27FC236}">
              <a16:creationId xmlns:a16="http://schemas.microsoft.com/office/drawing/2014/main" id="{F5748670-B43B-42A9-949E-0E5D7B47EF2D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278</xdr:row>
      <xdr:rowOff>0</xdr:rowOff>
    </xdr:from>
    <xdr:to>
      <xdr:col>2</xdr:col>
      <xdr:colOff>76200</xdr:colOff>
      <xdr:row>278</xdr:row>
      <xdr:rowOff>66675</xdr:rowOff>
    </xdr:to>
    <xdr:sp macro="" textlink="">
      <xdr:nvSpPr>
        <xdr:cNvPr id="4966" name="Text Box 72">
          <a:extLst>
            <a:ext uri="{FF2B5EF4-FFF2-40B4-BE49-F238E27FC236}">
              <a16:creationId xmlns:a16="http://schemas.microsoft.com/office/drawing/2014/main" id="{C4022077-B0F4-43CA-A063-9A816B4E534F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278</xdr:row>
      <xdr:rowOff>0</xdr:rowOff>
    </xdr:from>
    <xdr:to>
      <xdr:col>2</xdr:col>
      <xdr:colOff>76200</xdr:colOff>
      <xdr:row>278</xdr:row>
      <xdr:rowOff>66675</xdr:rowOff>
    </xdr:to>
    <xdr:sp macro="" textlink="">
      <xdr:nvSpPr>
        <xdr:cNvPr id="4967" name="Text Box 73">
          <a:extLst>
            <a:ext uri="{FF2B5EF4-FFF2-40B4-BE49-F238E27FC236}">
              <a16:creationId xmlns:a16="http://schemas.microsoft.com/office/drawing/2014/main" id="{656674E7-5757-4FC7-970C-9A685EBAE237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278</xdr:row>
      <xdr:rowOff>0</xdr:rowOff>
    </xdr:from>
    <xdr:to>
      <xdr:col>2</xdr:col>
      <xdr:colOff>76200</xdr:colOff>
      <xdr:row>278</xdr:row>
      <xdr:rowOff>28575</xdr:rowOff>
    </xdr:to>
    <xdr:sp macro="" textlink="">
      <xdr:nvSpPr>
        <xdr:cNvPr id="4968" name="Text Box 46">
          <a:extLst>
            <a:ext uri="{FF2B5EF4-FFF2-40B4-BE49-F238E27FC236}">
              <a16:creationId xmlns:a16="http://schemas.microsoft.com/office/drawing/2014/main" id="{EFE4F873-72B9-4F24-A5F1-E6C6A3BDF230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278</xdr:row>
      <xdr:rowOff>0</xdr:rowOff>
    </xdr:from>
    <xdr:to>
      <xdr:col>2</xdr:col>
      <xdr:colOff>76200</xdr:colOff>
      <xdr:row>278</xdr:row>
      <xdr:rowOff>28575</xdr:rowOff>
    </xdr:to>
    <xdr:sp macro="" textlink="">
      <xdr:nvSpPr>
        <xdr:cNvPr id="4969" name="Text Box 43">
          <a:extLst>
            <a:ext uri="{FF2B5EF4-FFF2-40B4-BE49-F238E27FC236}">
              <a16:creationId xmlns:a16="http://schemas.microsoft.com/office/drawing/2014/main" id="{EEEF3CB6-A186-4604-8747-95318BCDBB78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278</xdr:row>
      <xdr:rowOff>0</xdr:rowOff>
    </xdr:from>
    <xdr:to>
      <xdr:col>2</xdr:col>
      <xdr:colOff>76200</xdr:colOff>
      <xdr:row>278</xdr:row>
      <xdr:rowOff>28575</xdr:rowOff>
    </xdr:to>
    <xdr:sp macro="" textlink="">
      <xdr:nvSpPr>
        <xdr:cNvPr id="4970" name="Text Box 46">
          <a:extLst>
            <a:ext uri="{FF2B5EF4-FFF2-40B4-BE49-F238E27FC236}">
              <a16:creationId xmlns:a16="http://schemas.microsoft.com/office/drawing/2014/main" id="{2E57FA4D-57EA-4148-9589-C71EA6729AFC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278</xdr:row>
      <xdr:rowOff>0</xdr:rowOff>
    </xdr:from>
    <xdr:to>
      <xdr:col>2</xdr:col>
      <xdr:colOff>76200</xdr:colOff>
      <xdr:row>278</xdr:row>
      <xdr:rowOff>28575</xdr:rowOff>
    </xdr:to>
    <xdr:sp macro="" textlink="">
      <xdr:nvSpPr>
        <xdr:cNvPr id="4971" name="Text Box 43">
          <a:extLst>
            <a:ext uri="{FF2B5EF4-FFF2-40B4-BE49-F238E27FC236}">
              <a16:creationId xmlns:a16="http://schemas.microsoft.com/office/drawing/2014/main" id="{C63B0E03-92BA-4C16-A128-A55AA174024F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278</xdr:row>
      <xdr:rowOff>0</xdr:rowOff>
    </xdr:from>
    <xdr:to>
      <xdr:col>2</xdr:col>
      <xdr:colOff>76200</xdr:colOff>
      <xdr:row>278</xdr:row>
      <xdr:rowOff>66675</xdr:rowOff>
    </xdr:to>
    <xdr:sp macro="" textlink="">
      <xdr:nvSpPr>
        <xdr:cNvPr id="4972" name="Text Box 68">
          <a:extLst>
            <a:ext uri="{FF2B5EF4-FFF2-40B4-BE49-F238E27FC236}">
              <a16:creationId xmlns:a16="http://schemas.microsoft.com/office/drawing/2014/main" id="{0FC2FFCA-DC44-4E74-9E2D-0B1BD3505A7F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278</xdr:row>
      <xdr:rowOff>0</xdr:rowOff>
    </xdr:from>
    <xdr:to>
      <xdr:col>2</xdr:col>
      <xdr:colOff>76200</xdr:colOff>
      <xdr:row>278</xdr:row>
      <xdr:rowOff>66675</xdr:rowOff>
    </xdr:to>
    <xdr:sp macro="" textlink="">
      <xdr:nvSpPr>
        <xdr:cNvPr id="4973" name="Text Box 69">
          <a:extLst>
            <a:ext uri="{FF2B5EF4-FFF2-40B4-BE49-F238E27FC236}">
              <a16:creationId xmlns:a16="http://schemas.microsoft.com/office/drawing/2014/main" id="{5BC44305-0AA5-43AC-B19D-1E7B3EA9881F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278</xdr:row>
      <xdr:rowOff>0</xdr:rowOff>
    </xdr:from>
    <xdr:to>
      <xdr:col>2</xdr:col>
      <xdr:colOff>76200</xdr:colOff>
      <xdr:row>278</xdr:row>
      <xdr:rowOff>66675</xdr:rowOff>
    </xdr:to>
    <xdr:sp macro="" textlink="">
      <xdr:nvSpPr>
        <xdr:cNvPr id="4974" name="Text Box 70">
          <a:extLst>
            <a:ext uri="{FF2B5EF4-FFF2-40B4-BE49-F238E27FC236}">
              <a16:creationId xmlns:a16="http://schemas.microsoft.com/office/drawing/2014/main" id="{E4349B08-DF5E-4798-8940-D72BD93A53E7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278</xdr:row>
      <xdr:rowOff>0</xdr:rowOff>
    </xdr:from>
    <xdr:to>
      <xdr:col>2</xdr:col>
      <xdr:colOff>76200</xdr:colOff>
      <xdr:row>278</xdr:row>
      <xdr:rowOff>66675</xdr:rowOff>
    </xdr:to>
    <xdr:sp macro="" textlink="">
      <xdr:nvSpPr>
        <xdr:cNvPr id="4975" name="Text Box 71">
          <a:extLst>
            <a:ext uri="{FF2B5EF4-FFF2-40B4-BE49-F238E27FC236}">
              <a16:creationId xmlns:a16="http://schemas.microsoft.com/office/drawing/2014/main" id="{CC4124BD-D7BE-4096-857C-C3A4B9667D57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278</xdr:row>
      <xdr:rowOff>0</xdr:rowOff>
    </xdr:from>
    <xdr:to>
      <xdr:col>2</xdr:col>
      <xdr:colOff>76200</xdr:colOff>
      <xdr:row>278</xdr:row>
      <xdr:rowOff>66675</xdr:rowOff>
    </xdr:to>
    <xdr:sp macro="" textlink="">
      <xdr:nvSpPr>
        <xdr:cNvPr id="4976" name="Text Box 72">
          <a:extLst>
            <a:ext uri="{FF2B5EF4-FFF2-40B4-BE49-F238E27FC236}">
              <a16:creationId xmlns:a16="http://schemas.microsoft.com/office/drawing/2014/main" id="{65310019-C1B5-4FD8-AE82-24A9412185B3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278</xdr:row>
      <xdr:rowOff>0</xdr:rowOff>
    </xdr:from>
    <xdr:to>
      <xdr:col>2</xdr:col>
      <xdr:colOff>76200</xdr:colOff>
      <xdr:row>278</xdr:row>
      <xdr:rowOff>66675</xdr:rowOff>
    </xdr:to>
    <xdr:sp macro="" textlink="">
      <xdr:nvSpPr>
        <xdr:cNvPr id="4977" name="Text Box 73">
          <a:extLst>
            <a:ext uri="{FF2B5EF4-FFF2-40B4-BE49-F238E27FC236}">
              <a16:creationId xmlns:a16="http://schemas.microsoft.com/office/drawing/2014/main" id="{7DC1AB45-3296-4645-9BF6-C7583AA6756C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278</xdr:row>
      <xdr:rowOff>0</xdr:rowOff>
    </xdr:from>
    <xdr:to>
      <xdr:col>2</xdr:col>
      <xdr:colOff>76200</xdr:colOff>
      <xdr:row>278</xdr:row>
      <xdr:rowOff>28575</xdr:rowOff>
    </xdr:to>
    <xdr:sp macro="" textlink="">
      <xdr:nvSpPr>
        <xdr:cNvPr id="4978" name="Text Box 46">
          <a:extLst>
            <a:ext uri="{FF2B5EF4-FFF2-40B4-BE49-F238E27FC236}">
              <a16:creationId xmlns:a16="http://schemas.microsoft.com/office/drawing/2014/main" id="{0BA45E3E-D992-4BFC-B300-9D70371E89B7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278</xdr:row>
      <xdr:rowOff>0</xdr:rowOff>
    </xdr:from>
    <xdr:to>
      <xdr:col>2</xdr:col>
      <xdr:colOff>76200</xdr:colOff>
      <xdr:row>278</xdr:row>
      <xdr:rowOff>28575</xdr:rowOff>
    </xdr:to>
    <xdr:sp macro="" textlink="">
      <xdr:nvSpPr>
        <xdr:cNvPr id="4979" name="Text Box 43">
          <a:extLst>
            <a:ext uri="{FF2B5EF4-FFF2-40B4-BE49-F238E27FC236}">
              <a16:creationId xmlns:a16="http://schemas.microsoft.com/office/drawing/2014/main" id="{1AF80DAE-2FE6-4FA4-97B9-23DC79B11448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278</xdr:row>
      <xdr:rowOff>0</xdr:rowOff>
    </xdr:from>
    <xdr:to>
      <xdr:col>2</xdr:col>
      <xdr:colOff>76200</xdr:colOff>
      <xdr:row>278</xdr:row>
      <xdr:rowOff>28575</xdr:rowOff>
    </xdr:to>
    <xdr:sp macro="" textlink="">
      <xdr:nvSpPr>
        <xdr:cNvPr id="4980" name="Text Box 46">
          <a:extLst>
            <a:ext uri="{FF2B5EF4-FFF2-40B4-BE49-F238E27FC236}">
              <a16:creationId xmlns:a16="http://schemas.microsoft.com/office/drawing/2014/main" id="{160532F3-43D3-4238-BDCD-E7F307A94E39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278</xdr:row>
      <xdr:rowOff>0</xdr:rowOff>
    </xdr:from>
    <xdr:to>
      <xdr:col>2</xdr:col>
      <xdr:colOff>76200</xdr:colOff>
      <xdr:row>278</xdr:row>
      <xdr:rowOff>28575</xdr:rowOff>
    </xdr:to>
    <xdr:sp macro="" textlink="">
      <xdr:nvSpPr>
        <xdr:cNvPr id="4981" name="Text Box 43">
          <a:extLst>
            <a:ext uri="{FF2B5EF4-FFF2-40B4-BE49-F238E27FC236}">
              <a16:creationId xmlns:a16="http://schemas.microsoft.com/office/drawing/2014/main" id="{CF3BD96F-F704-4BD0-96DE-52F2D47E5661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0</xdr:colOff>
      <xdr:row>278</xdr:row>
      <xdr:rowOff>0</xdr:rowOff>
    </xdr:from>
    <xdr:ext cx="76200" cy="47625"/>
    <xdr:sp macro="" textlink="">
      <xdr:nvSpPr>
        <xdr:cNvPr id="4982" name="Text Box 68">
          <a:extLst>
            <a:ext uri="{FF2B5EF4-FFF2-40B4-BE49-F238E27FC236}">
              <a16:creationId xmlns:a16="http://schemas.microsoft.com/office/drawing/2014/main" id="{D328FD9B-C7C8-48B1-8A7B-5A77DA1D53D1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47625"/>
    <xdr:sp macro="" textlink="">
      <xdr:nvSpPr>
        <xdr:cNvPr id="4983" name="Text Box 69">
          <a:extLst>
            <a:ext uri="{FF2B5EF4-FFF2-40B4-BE49-F238E27FC236}">
              <a16:creationId xmlns:a16="http://schemas.microsoft.com/office/drawing/2014/main" id="{2490E75E-6758-4592-B958-DA08DD2F974F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47625"/>
    <xdr:sp macro="" textlink="">
      <xdr:nvSpPr>
        <xdr:cNvPr id="4984" name="Text Box 70">
          <a:extLst>
            <a:ext uri="{FF2B5EF4-FFF2-40B4-BE49-F238E27FC236}">
              <a16:creationId xmlns:a16="http://schemas.microsoft.com/office/drawing/2014/main" id="{D7CDA84A-64EA-4F91-A094-9DB0CE06BF55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47625"/>
    <xdr:sp macro="" textlink="">
      <xdr:nvSpPr>
        <xdr:cNvPr id="4985" name="Text Box 71">
          <a:extLst>
            <a:ext uri="{FF2B5EF4-FFF2-40B4-BE49-F238E27FC236}">
              <a16:creationId xmlns:a16="http://schemas.microsoft.com/office/drawing/2014/main" id="{3961F25A-01C1-4587-9965-748820B3ECFB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47625"/>
    <xdr:sp macro="" textlink="">
      <xdr:nvSpPr>
        <xdr:cNvPr id="4986" name="Text Box 72">
          <a:extLst>
            <a:ext uri="{FF2B5EF4-FFF2-40B4-BE49-F238E27FC236}">
              <a16:creationId xmlns:a16="http://schemas.microsoft.com/office/drawing/2014/main" id="{4B25E33A-A7FB-44BC-8E35-B552349DA1D5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47625"/>
    <xdr:sp macro="" textlink="">
      <xdr:nvSpPr>
        <xdr:cNvPr id="4987" name="Text Box 73">
          <a:extLst>
            <a:ext uri="{FF2B5EF4-FFF2-40B4-BE49-F238E27FC236}">
              <a16:creationId xmlns:a16="http://schemas.microsoft.com/office/drawing/2014/main" id="{54E2CFCD-B427-4565-B424-58BE8B05C55E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28575"/>
    <xdr:sp macro="" textlink="">
      <xdr:nvSpPr>
        <xdr:cNvPr id="4988" name="Text Box 46">
          <a:extLst>
            <a:ext uri="{FF2B5EF4-FFF2-40B4-BE49-F238E27FC236}">
              <a16:creationId xmlns:a16="http://schemas.microsoft.com/office/drawing/2014/main" id="{D624EDF7-C330-44C0-942C-B0E0FE7C4DA9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28575"/>
    <xdr:sp macro="" textlink="">
      <xdr:nvSpPr>
        <xdr:cNvPr id="4989" name="Text Box 43">
          <a:extLst>
            <a:ext uri="{FF2B5EF4-FFF2-40B4-BE49-F238E27FC236}">
              <a16:creationId xmlns:a16="http://schemas.microsoft.com/office/drawing/2014/main" id="{C399828D-432D-4396-818F-53F76DEC0D88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28575"/>
    <xdr:sp macro="" textlink="">
      <xdr:nvSpPr>
        <xdr:cNvPr id="4990" name="Text Box 46">
          <a:extLst>
            <a:ext uri="{FF2B5EF4-FFF2-40B4-BE49-F238E27FC236}">
              <a16:creationId xmlns:a16="http://schemas.microsoft.com/office/drawing/2014/main" id="{91E469BD-8F2A-41D8-8442-3874DE172474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28575"/>
    <xdr:sp macro="" textlink="">
      <xdr:nvSpPr>
        <xdr:cNvPr id="4991" name="Text Box 43">
          <a:extLst>
            <a:ext uri="{FF2B5EF4-FFF2-40B4-BE49-F238E27FC236}">
              <a16:creationId xmlns:a16="http://schemas.microsoft.com/office/drawing/2014/main" id="{DAA322C7-F009-4BB3-B09A-1703C9F28103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278</xdr:row>
      <xdr:rowOff>0</xdr:rowOff>
    </xdr:from>
    <xdr:ext cx="0" cy="171450"/>
    <xdr:sp macro="" textlink="">
      <xdr:nvSpPr>
        <xdr:cNvPr id="4992" name="Text Box 10">
          <a:extLst>
            <a:ext uri="{FF2B5EF4-FFF2-40B4-BE49-F238E27FC236}">
              <a16:creationId xmlns:a16="http://schemas.microsoft.com/office/drawing/2014/main" id="{D91A617E-8ABF-4E2A-8C80-706348299E19}"/>
            </a:ext>
          </a:extLst>
        </xdr:cNvPr>
        <xdr:cNvSpPr txBox="1">
          <a:spLocks noChangeArrowheads="1"/>
        </xdr:cNvSpPr>
      </xdr:nvSpPr>
      <xdr:spPr bwMode="auto">
        <a:xfrm>
          <a:off x="1057275" y="556641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171450"/>
    <xdr:sp macro="" textlink="">
      <xdr:nvSpPr>
        <xdr:cNvPr id="4993" name="Text Box 65">
          <a:extLst>
            <a:ext uri="{FF2B5EF4-FFF2-40B4-BE49-F238E27FC236}">
              <a16:creationId xmlns:a16="http://schemas.microsoft.com/office/drawing/2014/main" id="{36917ECF-5122-4BEE-A043-4BC738D16E8C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171450"/>
    <xdr:sp macro="" textlink="">
      <xdr:nvSpPr>
        <xdr:cNvPr id="4994" name="Text Box 91">
          <a:extLst>
            <a:ext uri="{FF2B5EF4-FFF2-40B4-BE49-F238E27FC236}">
              <a16:creationId xmlns:a16="http://schemas.microsoft.com/office/drawing/2014/main" id="{42A7B624-4B55-4AD4-A811-1C26068775B9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171450"/>
    <xdr:sp macro="" textlink="">
      <xdr:nvSpPr>
        <xdr:cNvPr id="4995" name="Text Box 65">
          <a:extLst>
            <a:ext uri="{FF2B5EF4-FFF2-40B4-BE49-F238E27FC236}">
              <a16:creationId xmlns:a16="http://schemas.microsoft.com/office/drawing/2014/main" id="{146DD5BC-8B13-4A91-B102-038F14771534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278</xdr:row>
      <xdr:rowOff>0</xdr:rowOff>
    </xdr:from>
    <xdr:ext cx="76200" cy="171450"/>
    <xdr:sp macro="" textlink="">
      <xdr:nvSpPr>
        <xdr:cNvPr id="4996" name="Text Box 46">
          <a:extLst>
            <a:ext uri="{FF2B5EF4-FFF2-40B4-BE49-F238E27FC236}">
              <a16:creationId xmlns:a16="http://schemas.microsoft.com/office/drawing/2014/main" id="{A4A8C114-79B0-4231-AA54-A5843532CAFD}"/>
            </a:ext>
          </a:extLst>
        </xdr:cNvPr>
        <xdr:cNvSpPr txBox="1">
          <a:spLocks noChangeArrowheads="1"/>
        </xdr:cNvSpPr>
      </xdr:nvSpPr>
      <xdr:spPr bwMode="auto">
        <a:xfrm>
          <a:off x="4676775" y="55664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278</xdr:row>
      <xdr:rowOff>0</xdr:rowOff>
    </xdr:from>
    <xdr:ext cx="76200" cy="171450"/>
    <xdr:sp macro="" textlink="">
      <xdr:nvSpPr>
        <xdr:cNvPr id="4997" name="Text Box 43">
          <a:extLst>
            <a:ext uri="{FF2B5EF4-FFF2-40B4-BE49-F238E27FC236}">
              <a16:creationId xmlns:a16="http://schemas.microsoft.com/office/drawing/2014/main" id="{27759A3A-CA9E-41FA-BDD5-33833C0B1BB3}"/>
            </a:ext>
          </a:extLst>
        </xdr:cNvPr>
        <xdr:cNvSpPr txBox="1">
          <a:spLocks noChangeArrowheads="1"/>
        </xdr:cNvSpPr>
      </xdr:nvSpPr>
      <xdr:spPr bwMode="auto">
        <a:xfrm>
          <a:off x="4676775" y="55664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66675"/>
    <xdr:sp macro="" textlink="">
      <xdr:nvSpPr>
        <xdr:cNvPr id="4998" name="Text Box 68">
          <a:extLst>
            <a:ext uri="{FF2B5EF4-FFF2-40B4-BE49-F238E27FC236}">
              <a16:creationId xmlns:a16="http://schemas.microsoft.com/office/drawing/2014/main" id="{270E8502-1236-4369-90CB-2229C44A3D5B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66675"/>
    <xdr:sp macro="" textlink="">
      <xdr:nvSpPr>
        <xdr:cNvPr id="4999" name="Text Box 69">
          <a:extLst>
            <a:ext uri="{FF2B5EF4-FFF2-40B4-BE49-F238E27FC236}">
              <a16:creationId xmlns:a16="http://schemas.microsoft.com/office/drawing/2014/main" id="{6F8F4502-C1F6-493B-8482-BDB5E61AD736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66675"/>
    <xdr:sp macro="" textlink="">
      <xdr:nvSpPr>
        <xdr:cNvPr id="5000" name="Text Box 70">
          <a:extLst>
            <a:ext uri="{FF2B5EF4-FFF2-40B4-BE49-F238E27FC236}">
              <a16:creationId xmlns:a16="http://schemas.microsoft.com/office/drawing/2014/main" id="{26A80AEC-653F-4E13-95CE-311B3466CA3A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66675"/>
    <xdr:sp macro="" textlink="">
      <xdr:nvSpPr>
        <xdr:cNvPr id="5001" name="Text Box 71">
          <a:extLst>
            <a:ext uri="{FF2B5EF4-FFF2-40B4-BE49-F238E27FC236}">
              <a16:creationId xmlns:a16="http://schemas.microsoft.com/office/drawing/2014/main" id="{B508AD40-1B17-4469-B666-C34907B8925B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66675"/>
    <xdr:sp macro="" textlink="">
      <xdr:nvSpPr>
        <xdr:cNvPr id="5002" name="Text Box 72">
          <a:extLst>
            <a:ext uri="{FF2B5EF4-FFF2-40B4-BE49-F238E27FC236}">
              <a16:creationId xmlns:a16="http://schemas.microsoft.com/office/drawing/2014/main" id="{A32EF3B8-CFBE-48D2-908F-194A9700189B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66675"/>
    <xdr:sp macro="" textlink="">
      <xdr:nvSpPr>
        <xdr:cNvPr id="5003" name="Text Box 73">
          <a:extLst>
            <a:ext uri="{FF2B5EF4-FFF2-40B4-BE49-F238E27FC236}">
              <a16:creationId xmlns:a16="http://schemas.microsoft.com/office/drawing/2014/main" id="{07004E4D-8E07-402A-83DC-47BDB9256237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28575"/>
    <xdr:sp macro="" textlink="">
      <xdr:nvSpPr>
        <xdr:cNvPr id="5004" name="Text Box 46">
          <a:extLst>
            <a:ext uri="{FF2B5EF4-FFF2-40B4-BE49-F238E27FC236}">
              <a16:creationId xmlns:a16="http://schemas.microsoft.com/office/drawing/2014/main" id="{884AD38D-DB97-4AE4-944B-A9A70A084526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28575"/>
    <xdr:sp macro="" textlink="">
      <xdr:nvSpPr>
        <xdr:cNvPr id="5005" name="Text Box 43">
          <a:extLst>
            <a:ext uri="{FF2B5EF4-FFF2-40B4-BE49-F238E27FC236}">
              <a16:creationId xmlns:a16="http://schemas.microsoft.com/office/drawing/2014/main" id="{4B15B82E-54CB-48A6-BED0-5A3F9296B5B4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28575"/>
    <xdr:sp macro="" textlink="">
      <xdr:nvSpPr>
        <xdr:cNvPr id="5006" name="Text Box 46">
          <a:extLst>
            <a:ext uri="{FF2B5EF4-FFF2-40B4-BE49-F238E27FC236}">
              <a16:creationId xmlns:a16="http://schemas.microsoft.com/office/drawing/2014/main" id="{3E0EE243-86AB-4C86-9016-6DF728613658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28575"/>
    <xdr:sp macro="" textlink="">
      <xdr:nvSpPr>
        <xdr:cNvPr id="5007" name="Text Box 43">
          <a:extLst>
            <a:ext uri="{FF2B5EF4-FFF2-40B4-BE49-F238E27FC236}">
              <a16:creationId xmlns:a16="http://schemas.microsoft.com/office/drawing/2014/main" id="{23E57610-E984-4E35-B777-85F55C406142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66675"/>
    <xdr:sp macro="" textlink="">
      <xdr:nvSpPr>
        <xdr:cNvPr id="5008" name="Text Box 68">
          <a:extLst>
            <a:ext uri="{FF2B5EF4-FFF2-40B4-BE49-F238E27FC236}">
              <a16:creationId xmlns:a16="http://schemas.microsoft.com/office/drawing/2014/main" id="{03056CE7-C729-4570-9D88-57F570A37960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66675"/>
    <xdr:sp macro="" textlink="">
      <xdr:nvSpPr>
        <xdr:cNvPr id="5009" name="Text Box 69">
          <a:extLst>
            <a:ext uri="{FF2B5EF4-FFF2-40B4-BE49-F238E27FC236}">
              <a16:creationId xmlns:a16="http://schemas.microsoft.com/office/drawing/2014/main" id="{533C6B01-5FE6-4E7D-BA15-054CBF277D45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66675"/>
    <xdr:sp macro="" textlink="">
      <xdr:nvSpPr>
        <xdr:cNvPr id="5010" name="Text Box 70">
          <a:extLst>
            <a:ext uri="{FF2B5EF4-FFF2-40B4-BE49-F238E27FC236}">
              <a16:creationId xmlns:a16="http://schemas.microsoft.com/office/drawing/2014/main" id="{9525E16D-5250-43A7-8DAC-BE3AE88403B6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66675"/>
    <xdr:sp macro="" textlink="">
      <xdr:nvSpPr>
        <xdr:cNvPr id="5011" name="Text Box 71">
          <a:extLst>
            <a:ext uri="{FF2B5EF4-FFF2-40B4-BE49-F238E27FC236}">
              <a16:creationId xmlns:a16="http://schemas.microsoft.com/office/drawing/2014/main" id="{33476B0C-29D0-4CF6-BE08-A41AB295A709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66675"/>
    <xdr:sp macro="" textlink="">
      <xdr:nvSpPr>
        <xdr:cNvPr id="5012" name="Text Box 72">
          <a:extLst>
            <a:ext uri="{FF2B5EF4-FFF2-40B4-BE49-F238E27FC236}">
              <a16:creationId xmlns:a16="http://schemas.microsoft.com/office/drawing/2014/main" id="{B300D3F1-1ADB-4E3A-B103-4BAFA404F6EE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66675"/>
    <xdr:sp macro="" textlink="">
      <xdr:nvSpPr>
        <xdr:cNvPr id="5013" name="Text Box 73">
          <a:extLst>
            <a:ext uri="{FF2B5EF4-FFF2-40B4-BE49-F238E27FC236}">
              <a16:creationId xmlns:a16="http://schemas.microsoft.com/office/drawing/2014/main" id="{03208691-FC58-4416-AFB2-20EBB1CE6634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28575"/>
    <xdr:sp macro="" textlink="">
      <xdr:nvSpPr>
        <xdr:cNvPr id="5014" name="Text Box 46">
          <a:extLst>
            <a:ext uri="{FF2B5EF4-FFF2-40B4-BE49-F238E27FC236}">
              <a16:creationId xmlns:a16="http://schemas.microsoft.com/office/drawing/2014/main" id="{BD4FD635-D8E6-4EBE-8F3A-21C606337EC1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28575"/>
    <xdr:sp macro="" textlink="">
      <xdr:nvSpPr>
        <xdr:cNvPr id="5015" name="Text Box 43">
          <a:extLst>
            <a:ext uri="{FF2B5EF4-FFF2-40B4-BE49-F238E27FC236}">
              <a16:creationId xmlns:a16="http://schemas.microsoft.com/office/drawing/2014/main" id="{4849E190-8C59-4AD9-BBFA-F743134F61B4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28575"/>
    <xdr:sp macro="" textlink="">
      <xdr:nvSpPr>
        <xdr:cNvPr id="5016" name="Text Box 46">
          <a:extLst>
            <a:ext uri="{FF2B5EF4-FFF2-40B4-BE49-F238E27FC236}">
              <a16:creationId xmlns:a16="http://schemas.microsoft.com/office/drawing/2014/main" id="{BAB665C7-227C-40C1-90EA-168559B968CA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28575"/>
    <xdr:sp macro="" textlink="">
      <xdr:nvSpPr>
        <xdr:cNvPr id="5017" name="Text Box 43">
          <a:extLst>
            <a:ext uri="{FF2B5EF4-FFF2-40B4-BE49-F238E27FC236}">
              <a16:creationId xmlns:a16="http://schemas.microsoft.com/office/drawing/2014/main" id="{EE75E173-37DE-43D4-835E-24784A9AFD6B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47625"/>
    <xdr:sp macro="" textlink="">
      <xdr:nvSpPr>
        <xdr:cNvPr id="5018" name="Text Box 68">
          <a:extLst>
            <a:ext uri="{FF2B5EF4-FFF2-40B4-BE49-F238E27FC236}">
              <a16:creationId xmlns:a16="http://schemas.microsoft.com/office/drawing/2014/main" id="{06B641B4-F6E3-4E75-9E61-7D7C98AB5541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47625"/>
    <xdr:sp macro="" textlink="">
      <xdr:nvSpPr>
        <xdr:cNvPr id="5019" name="Text Box 69">
          <a:extLst>
            <a:ext uri="{FF2B5EF4-FFF2-40B4-BE49-F238E27FC236}">
              <a16:creationId xmlns:a16="http://schemas.microsoft.com/office/drawing/2014/main" id="{00F71786-8A9B-407C-BB34-ECF1BA3ABB53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47625"/>
    <xdr:sp macro="" textlink="">
      <xdr:nvSpPr>
        <xdr:cNvPr id="5020" name="Text Box 70">
          <a:extLst>
            <a:ext uri="{FF2B5EF4-FFF2-40B4-BE49-F238E27FC236}">
              <a16:creationId xmlns:a16="http://schemas.microsoft.com/office/drawing/2014/main" id="{47AED7C9-1F45-41C9-80DE-C0059EEAD779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47625"/>
    <xdr:sp macro="" textlink="">
      <xdr:nvSpPr>
        <xdr:cNvPr id="5021" name="Text Box 71">
          <a:extLst>
            <a:ext uri="{FF2B5EF4-FFF2-40B4-BE49-F238E27FC236}">
              <a16:creationId xmlns:a16="http://schemas.microsoft.com/office/drawing/2014/main" id="{1275358F-59A4-4463-8F5D-59D8EA7A65BF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47625"/>
    <xdr:sp macro="" textlink="">
      <xdr:nvSpPr>
        <xdr:cNvPr id="5022" name="Text Box 72">
          <a:extLst>
            <a:ext uri="{FF2B5EF4-FFF2-40B4-BE49-F238E27FC236}">
              <a16:creationId xmlns:a16="http://schemas.microsoft.com/office/drawing/2014/main" id="{D8A2C7C4-9F78-4864-B9E0-F7080184B740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47625"/>
    <xdr:sp macro="" textlink="">
      <xdr:nvSpPr>
        <xdr:cNvPr id="5023" name="Text Box 73">
          <a:extLst>
            <a:ext uri="{FF2B5EF4-FFF2-40B4-BE49-F238E27FC236}">
              <a16:creationId xmlns:a16="http://schemas.microsoft.com/office/drawing/2014/main" id="{474689EC-7D0A-4F6E-833D-D8FCF66FBFA4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28575"/>
    <xdr:sp macro="" textlink="">
      <xdr:nvSpPr>
        <xdr:cNvPr id="5024" name="Text Box 46">
          <a:extLst>
            <a:ext uri="{FF2B5EF4-FFF2-40B4-BE49-F238E27FC236}">
              <a16:creationId xmlns:a16="http://schemas.microsoft.com/office/drawing/2014/main" id="{AE104037-68B2-478F-87B7-5386A1AE1931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28575"/>
    <xdr:sp macro="" textlink="">
      <xdr:nvSpPr>
        <xdr:cNvPr id="5025" name="Text Box 43">
          <a:extLst>
            <a:ext uri="{FF2B5EF4-FFF2-40B4-BE49-F238E27FC236}">
              <a16:creationId xmlns:a16="http://schemas.microsoft.com/office/drawing/2014/main" id="{8F8EBC5F-FF02-4833-A71B-8C9E08201B32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28575"/>
    <xdr:sp macro="" textlink="">
      <xdr:nvSpPr>
        <xdr:cNvPr id="5026" name="Text Box 46">
          <a:extLst>
            <a:ext uri="{FF2B5EF4-FFF2-40B4-BE49-F238E27FC236}">
              <a16:creationId xmlns:a16="http://schemas.microsoft.com/office/drawing/2014/main" id="{235A1783-29EE-4788-86F7-6723E5447215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28575"/>
    <xdr:sp macro="" textlink="">
      <xdr:nvSpPr>
        <xdr:cNvPr id="5027" name="Text Box 43">
          <a:extLst>
            <a:ext uri="{FF2B5EF4-FFF2-40B4-BE49-F238E27FC236}">
              <a16:creationId xmlns:a16="http://schemas.microsoft.com/office/drawing/2014/main" id="{F4CDED5E-97DC-4503-9DB1-764A01958C53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278</xdr:row>
      <xdr:rowOff>0</xdr:rowOff>
    </xdr:from>
    <xdr:ext cx="0" cy="171450"/>
    <xdr:sp macro="" textlink="">
      <xdr:nvSpPr>
        <xdr:cNvPr id="5028" name="Text Box 10">
          <a:extLst>
            <a:ext uri="{FF2B5EF4-FFF2-40B4-BE49-F238E27FC236}">
              <a16:creationId xmlns:a16="http://schemas.microsoft.com/office/drawing/2014/main" id="{578316C2-64F9-4342-93E5-9E4D7095BEBE}"/>
            </a:ext>
          </a:extLst>
        </xdr:cNvPr>
        <xdr:cNvSpPr txBox="1">
          <a:spLocks noChangeArrowheads="1"/>
        </xdr:cNvSpPr>
      </xdr:nvSpPr>
      <xdr:spPr bwMode="auto">
        <a:xfrm>
          <a:off x="1057275" y="556641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278</xdr:row>
      <xdr:rowOff>0</xdr:rowOff>
    </xdr:from>
    <xdr:ext cx="0" cy="171450"/>
    <xdr:sp macro="" textlink="">
      <xdr:nvSpPr>
        <xdr:cNvPr id="5029" name="Text Box 11">
          <a:extLst>
            <a:ext uri="{FF2B5EF4-FFF2-40B4-BE49-F238E27FC236}">
              <a16:creationId xmlns:a16="http://schemas.microsoft.com/office/drawing/2014/main" id="{96809B39-E254-410A-86DC-6E3193E1235A}"/>
            </a:ext>
          </a:extLst>
        </xdr:cNvPr>
        <xdr:cNvSpPr txBox="1">
          <a:spLocks noChangeArrowheads="1"/>
        </xdr:cNvSpPr>
      </xdr:nvSpPr>
      <xdr:spPr bwMode="auto">
        <a:xfrm>
          <a:off x="1057275" y="556641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171450"/>
    <xdr:sp macro="" textlink="">
      <xdr:nvSpPr>
        <xdr:cNvPr id="5030" name="Text Box 65">
          <a:extLst>
            <a:ext uri="{FF2B5EF4-FFF2-40B4-BE49-F238E27FC236}">
              <a16:creationId xmlns:a16="http://schemas.microsoft.com/office/drawing/2014/main" id="{DD9A154E-252E-4ACD-9DC0-29D8292FF628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171450"/>
    <xdr:sp macro="" textlink="">
      <xdr:nvSpPr>
        <xdr:cNvPr id="5031" name="Text Box 91">
          <a:extLst>
            <a:ext uri="{FF2B5EF4-FFF2-40B4-BE49-F238E27FC236}">
              <a16:creationId xmlns:a16="http://schemas.microsoft.com/office/drawing/2014/main" id="{A7FBE962-07B7-458C-9B7B-8699DA98A9C8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171450"/>
    <xdr:sp macro="" textlink="">
      <xdr:nvSpPr>
        <xdr:cNvPr id="5032" name="Text Box 65">
          <a:extLst>
            <a:ext uri="{FF2B5EF4-FFF2-40B4-BE49-F238E27FC236}">
              <a16:creationId xmlns:a16="http://schemas.microsoft.com/office/drawing/2014/main" id="{68B7FC21-D718-476A-8A03-FAE1FCD482DD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171450"/>
    <xdr:sp macro="" textlink="">
      <xdr:nvSpPr>
        <xdr:cNvPr id="5033" name="Text Box 91">
          <a:extLst>
            <a:ext uri="{FF2B5EF4-FFF2-40B4-BE49-F238E27FC236}">
              <a16:creationId xmlns:a16="http://schemas.microsoft.com/office/drawing/2014/main" id="{D1D2A7D9-72EE-45B9-80ED-E029B77E83D4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278</xdr:row>
      <xdr:rowOff>0</xdr:rowOff>
    </xdr:from>
    <xdr:ext cx="76200" cy="171450"/>
    <xdr:sp macro="" textlink="">
      <xdr:nvSpPr>
        <xdr:cNvPr id="5034" name="Text Box 46">
          <a:extLst>
            <a:ext uri="{FF2B5EF4-FFF2-40B4-BE49-F238E27FC236}">
              <a16:creationId xmlns:a16="http://schemas.microsoft.com/office/drawing/2014/main" id="{7E94F702-7439-4C24-989F-8B3A75C085D4}"/>
            </a:ext>
          </a:extLst>
        </xdr:cNvPr>
        <xdr:cNvSpPr txBox="1">
          <a:spLocks noChangeArrowheads="1"/>
        </xdr:cNvSpPr>
      </xdr:nvSpPr>
      <xdr:spPr bwMode="auto">
        <a:xfrm>
          <a:off x="4676775" y="55664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278</xdr:row>
      <xdr:rowOff>0</xdr:rowOff>
    </xdr:from>
    <xdr:ext cx="76200" cy="171450"/>
    <xdr:sp macro="" textlink="">
      <xdr:nvSpPr>
        <xdr:cNvPr id="5035" name="Text Box 43">
          <a:extLst>
            <a:ext uri="{FF2B5EF4-FFF2-40B4-BE49-F238E27FC236}">
              <a16:creationId xmlns:a16="http://schemas.microsoft.com/office/drawing/2014/main" id="{DF0E1543-DD89-4FD4-BA79-46783D28F38A}"/>
            </a:ext>
          </a:extLst>
        </xdr:cNvPr>
        <xdr:cNvSpPr txBox="1">
          <a:spLocks noChangeArrowheads="1"/>
        </xdr:cNvSpPr>
      </xdr:nvSpPr>
      <xdr:spPr bwMode="auto">
        <a:xfrm>
          <a:off x="4676775" y="55664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66675"/>
    <xdr:sp macro="" textlink="">
      <xdr:nvSpPr>
        <xdr:cNvPr id="5036" name="Text Box 68">
          <a:extLst>
            <a:ext uri="{FF2B5EF4-FFF2-40B4-BE49-F238E27FC236}">
              <a16:creationId xmlns:a16="http://schemas.microsoft.com/office/drawing/2014/main" id="{3C9DE64B-AA52-44D6-8FAA-2DC84B0DE7DC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66675"/>
    <xdr:sp macro="" textlink="">
      <xdr:nvSpPr>
        <xdr:cNvPr id="5037" name="Text Box 69">
          <a:extLst>
            <a:ext uri="{FF2B5EF4-FFF2-40B4-BE49-F238E27FC236}">
              <a16:creationId xmlns:a16="http://schemas.microsoft.com/office/drawing/2014/main" id="{73D0FDCA-575C-4F53-856D-B9AC3DFB80AD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66675"/>
    <xdr:sp macro="" textlink="">
      <xdr:nvSpPr>
        <xdr:cNvPr id="5038" name="Text Box 70">
          <a:extLst>
            <a:ext uri="{FF2B5EF4-FFF2-40B4-BE49-F238E27FC236}">
              <a16:creationId xmlns:a16="http://schemas.microsoft.com/office/drawing/2014/main" id="{0D8DF41A-DD2C-49D0-87F2-25AC5F06676E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66675"/>
    <xdr:sp macro="" textlink="">
      <xdr:nvSpPr>
        <xdr:cNvPr id="5039" name="Text Box 71">
          <a:extLst>
            <a:ext uri="{FF2B5EF4-FFF2-40B4-BE49-F238E27FC236}">
              <a16:creationId xmlns:a16="http://schemas.microsoft.com/office/drawing/2014/main" id="{37DE9472-D364-4A18-98BB-034526F1EC59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66675"/>
    <xdr:sp macro="" textlink="">
      <xdr:nvSpPr>
        <xdr:cNvPr id="5040" name="Text Box 72">
          <a:extLst>
            <a:ext uri="{FF2B5EF4-FFF2-40B4-BE49-F238E27FC236}">
              <a16:creationId xmlns:a16="http://schemas.microsoft.com/office/drawing/2014/main" id="{2A8C5D74-E068-4E99-9F58-356714D8F2FB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66675"/>
    <xdr:sp macro="" textlink="">
      <xdr:nvSpPr>
        <xdr:cNvPr id="5041" name="Text Box 73">
          <a:extLst>
            <a:ext uri="{FF2B5EF4-FFF2-40B4-BE49-F238E27FC236}">
              <a16:creationId xmlns:a16="http://schemas.microsoft.com/office/drawing/2014/main" id="{A14B9840-3D28-4973-A4ED-7FFEAC4F56D4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28575"/>
    <xdr:sp macro="" textlink="">
      <xdr:nvSpPr>
        <xdr:cNvPr id="5042" name="Text Box 46">
          <a:extLst>
            <a:ext uri="{FF2B5EF4-FFF2-40B4-BE49-F238E27FC236}">
              <a16:creationId xmlns:a16="http://schemas.microsoft.com/office/drawing/2014/main" id="{E9A5FA9C-79C3-4CF4-ABD2-E6CE23C292A8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28575"/>
    <xdr:sp macro="" textlink="">
      <xdr:nvSpPr>
        <xdr:cNvPr id="5043" name="Text Box 43">
          <a:extLst>
            <a:ext uri="{FF2B5EF4-FFF2-40B4-BE49-F238E27FC236}">
              <a16:creationId xmlns:a16="http://schemas.microsoft.com/office/drawing/2014/main" id="{2FF7D057-3E7A-4622-AB51-C48F0A6DB0DB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28575"/>
    <xdr:sp macro="" textlink="">
      <xdr:nvSpPr>
        <xdr:cNvPr id="5044" name="Text Box 46">
          <a:extLst>
            <a:ext uri="{FF2B5EF4-FFF2-40B4-BE49-F238E27FC236}">
              <a16:creationId xmlns:a16="http://schemas.microsoft.com/office/drawing/2014/main" id="{91DEC0CC-D5B4-4B28-8387-30A695882E1D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28575"/>
    <xdr:sp macro="" textlink="">
      <xdr:nvSpPr>
        <xdr:cNvPr id="5045" name="Text Box 43">
          <a:extLst>
            <a:ext uri="{FF2B5EF4-FFF2-40B4-BE49-F238E27FC236}">
              <a16:creationId xmlns:a16="http://schemas.microsoft.com/office/drawing/2014/main" id="{28809CA7-E4FF-4655-992F-93B1B398EA83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66675"/>
    <xdr:sp macro="" textlink="">
      <xdr:nvSpPr>
        <xdr:cNvPr id="5046" name="Text Box 68">
          <a:extLst>
            <a:ext uri="{FF2B5EF4-FFF2-40B4-BE49-F238E27FC236}">
              <a16:creationId xmlns:a16="http://schemas.microsoft.com/office/drawing/2014/main" id="{4E65B751-E49C-4CE9-815F-1C574CFFE244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66675"/>
    <xdr:sp macro="" textlink="">
      <xdr:nvSpPr>
        <xdr:cNvPr id="5047" name="Text Box 69">
          <a:extLst>
            <a:ext uri="{FF2B5EF4-FFF2-40B4-BE49-F238E27FC236}">
              <a16:creationId xmlns:a16="http://schemas.microsoft.com/office/drawing/2014/main" id="{49723F3C-C9AD-46C1-ACE3-63225267F037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66675"/>
    <xdr:sp macro="" textlink="">
      <xdr:nvSpPr>
        <xdr:cNvPr id="5048" name="Text Box 70">
          <a:extLst>
            <a:ext uri="{FF2B5EF4-FFF2-40B4-BE49-F238E27FC236}">
              <a16:creationId xmlns:a16="http://schemas.microsoft.com/office/drawing/2014/main" id="{F1463AD0-190F-477E-87FB-FA1460BE5854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66675"/>
    <xdr:sp macro="" textlink="">
      <xdr:nvSpPr>
        <xdr:cNvPr id="5049" name="Text Box 71">
          <a:extLst>
            <a:ext uri="{FF2B5EF4-FFF2-40B4-BE49-F238E27FC236}">
              <a16:creationId xmlns:a16="http://schemas.microsoft.com/office/drawing/2014/main" id="{CAE3AAA8-6294-46ED-A70F-C5D4DEAD0F2F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66675"/>
    <xdr:sp macro="" textlink="">
      <xdr:nvSpPr>
        <xdr:cNvPr id="5050" name="Text Box 72">
          <a:extLst>
            <a:ext uri="{FF2B5EF4-FFF2-40B4-BE49-F238E27FC236}">
              <a16:creationId xmlns:a16="http://schemas.microsoft.com/office/drawing/2014/main" id="{FD777E37-48DF-43E6-9C9C-31BC009420C0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66675"/>
    <xdr:sp macro="" textlink="">
      <xdr:nvSpPr>
        <xdr:cNvPr id="5051" name="Text Box 73">
          <a:extLst>
            <a:ext uri="{FF2B5EF4-FFF2-40B4-BE49-F238E27FC236}">
              <a16:creationId xmlns:a16="http://schemas.microsoft.com/office/drawing/2014/main" id="{FBB9EAAF-39EF-4DF9-8AD4-7F19046FDFA8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28575"/>
    <xdr:sp macro="" textlink="">
      <xdr:nvSpPr>
        <xdr:cNvPr id="5052" name="Text Box 46">
          <a:extLst>
            <a:ext uri="{FF2B5EF4-FFF2-40B4-BE49-F238E27FC236}">
              <a16:creationId xmlns:a16="http://schemas.microsoft.com/office/drawing/2014/main" id="{0766E92E-1847-4944-8F2B-67A7723FE731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28575"/>
    <xdr:sp macro="" textlink="">
      <xdr:nvSpPr>
        <xdr:cNvPr id="5053" name="Text Box 43">
          <a:extLst>
            <a:ext uri="{FF2B5EF4-FFF2-40B4-BE49-F238E27FC236}">
              <a16:creationId xmlns:a16="http://schemas.microsoft.com/office/drawing/2014/main" id="{FE3AA4A7-79B3-428C-914C-94DBF1BAEED1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28575"/>
    <xdr:sp macro="" textlink="">
      <xdr:nvSpPr>
        <xdr:cNvPr id="5054" name="Text Box 46">
          <a:extLst>
            <a:ext uri="{FF2B5EF4-FFF2-40B4-BE49-F238E27FC236}">
              <a16:creationId xmlns:a16="http://schemas.microsoft.com/office/drawing/2014/main" id="{68CAE49D-ECA2-412E-A2BA-04C33075575F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28575"/>
    <xdr:sp macro="" textlink="">
      <xdr:nvSpPr>
        <xdr:cNvPr id="5055" name="Text Box 43">
          <a:extLst>
            <a:ext uri="{FF2B5EF4-FFF2-40B4-BE49-F238E27FC236}">
              <a16:creationId xmlns:a16="http://schemas.microsoft.com/office/drawing/2014/main" id="{AC0A0142-C34C-4BB3-B3D6-94829F6FBCD1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47625"/>
    <xdr:sp macro="" textlink="">
      <xdr:nvSpPr>
        <xdr:cNvPr id="5056" name="Text Box 68">
          <a:extLst>
            <a:ext uri="{FF2B5EF4-FFF2-40B4-BE49-F238E27FC236}">
              <a16:creationId xmlns:a16="http://schemas.microsoft.com/office/drawing/2014/main" id="{1150CBF6-6DEE-4A49-9E9E-53C5769F1AB1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47625"/>
    <xdr:sp macro="" textlink="">
      <xdr:nvSpPr>
        <xdr:cNvPr id="5057" name="Text Box 69">
          <a:extLst>
            <a:ext uri="{FF2B5EF4-FFF2-40B4-BE49-F238E27FC236}">
              <a16:creationId xmlns:a16="http://schemas.microsoft.com/office/drawing/2014/main" id="{74623339-B184-40D0-A3AD-04AF87D6FFA5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47625"/>
    <xdr:sp macro="" textlink="">
      <xdr:nvSpPr>
        <xdr:cNvPr id="5058" name="Text Box 70">
          <a:extLst>
            <a:ext uri="{FF2B5EF4-FFF2-40B4-BE49-F238E27FC236}">
              <a16:creationId xmlns:a16="http://schemas.microsoft.com/office/drawing/2014/main" id="{F9095C0B-2EF6-496B-8975-630BC8699D3A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47625"/>
    <xdr:sp macro="" textlink="">
      <xdr:nvSpPr>
        <xdr:cNvPr id="5059" name="Text Box 71">
          <a:extLst>
            <a:ext uri="{FF2B5EF4-FFF2-40B4-BE49-F238E27FC236}">
              <a16:creationId xmlns:a16="http://schemas.microsoft.com/office/drawing/2014/main" id="{15ED4704-FBE3-4049-B7F3-9EAC222B7842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47625"/>
    <xdr:sp macro="" textlink="">
      <xdr:nvSpPr>
        <xdr:cNvPr id="5060" name="Text Box 72">
          <a:extLst>
            <a:ext uri="{FF2B5EF4-FFF2-40B4-BE49-F238E27FC236}">
              <a16:creationId xmlns:a16="http://schemas.microsoft.com/office/drawing/2014/main" id="{7AC1B86E-5622-4DD6-861F-825CF9A4D478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47625"/>
    <xdr:sp macro="" textlink="">
      <xdr:nvSpPr>
        <xdr:cNvPr id="5061" name="Text Box 73">
          <a:extLst>
            <a:ext uri="{FF2B5EF4-FFF2-40B4-BE49-F238E27FC236}">
              <a16:creationId xmlns:a16="http://schemas.microsoft.com/office/drawing/2014/main" id="{F59605DE-A6E5-42B1-9FD8-0D2B71CD9F6B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28575"/>
    <xdr:sp macro="" textlink="">
      <xdr:nvSpPr>
        <xdr:cNvPr id="5062" name="Text Box 46">
          <a:extLst>
            <a:ext uri="{FF2B5EF4-FFF2-40B4-BE49-F238E27FC236}">
              <a16:creationId xmlns:a16="http://schemas.microsoft.com/office/drawing/2014/main" id="{8FFA0BD7-F9CA-4FA3-8C11-76A87D700BEA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28575"/>
    <xdr:sp macro="" textlink="">
      <xdr:nvSpPr>
        <xdr:cNvPr id="5063" name="Text Box 43">
          <a:extLst>
            <a:ext uri="{FF2B5EF4-FFF2-40B4-BE49-F238E27FC236}">
              <a16:creationId xmlns:a16="http://schemas.microsoft.com/office/drawing/2014/main" id="{A498EF31-BD28-4B95-929F-CF9ECABBF3D8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28575"/>
    <xdr:sp macro="" textlink="">
      <xdr:nvSpPr>
        <xdr:cNvPr id="5064" name="Text Box 46">
          <a:extLst>
            <a:ext uri="{FF2B5EF4-FFF2-40B4-BE49-F238E27FC236}">
              <a16:creationId xmlns:a16="http://schemas.microsoft.com/office/drawing/2014/main" id="{BBB35651-69F1-4E50-B411-E8CE744094EF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28575"/>
    <xdr:sp macro="" textlink="">
      <xdr:nvSpPr>
        <xdr:cNvPr id="5065" name="Text Box 43">
          <a:extLst>
            <a:ext uri="{FF2B5EF4-FFF2-40B4-BE49-F238E27FC236}">
              <a16:creationId xmlns:a16="http://schemas.microsoft.com/office/drawing/2014/main" id="{61756708-B7E1-4DB8-B301-2B0024C066C7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278</xdr:row>
      <xdr:rowOff>0</xdr:rowOff>
    </xdr:from>
    <xdr:ext cx="0" cy="171450"/>
    <xdr:sp macro="" textlink="">
      <xdr:nvSpPr>
        <xdr:cNvPr id="5066" name="Text Box 10">
          <a:extLst>
            <a:ext uri="{FF2B5EF4-FFF2-40B4-BE49-F238E27FC236}">
              <a16:creationId xmlns:a16="http://schemas.microsoft.com/office/drawing/2014/main" id="{E2D8157B-ACDC-4F08-A7F8-6A4BD364D19F}"/>
            </a:ext>
          </a:extLst>
        </xdr:cNvPr>
        <xdr:cNvSpPr txBox="1">
          <a:spLocks noChangeArrowheads="1"/>
        </xdr:cNvSpPr>
      </xdr:nvSpPr>
      <xdr:spPr bwMode="auto">
        <a:xfrm>
          <a:off x="1057275" y="556641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278</xdr:row>
      <xdr:rowOff>0</xdr:rowOff>
    </xdr:from>
    <xdr:ext cx="0" cy="171450"/>
    <xdr:sp macro="" textlink="">
      <xdr:nvSpPr>
        <xdr:cNvPr id="5067" name="Text Box 11">
          <a:extLst>
            <a:ext uri="{FF2B5EF4-FFF2-40B4-BE49-F238E27FC236}">
              <a16:creationId xmlns:a16="http://schemas.microsoft.com/office/drawing/2014/main" id="{72DE99DF-ACE8-4524-A762-CD96E6D52D1A}"/>
            </a:ext>
          </a:extLst>
        </xdr:cNvPr>
        <xdr:cNvSpPr txBox="1">
          <a:spLocks noChangeArrowheads="1"/>
        </xdr:cNvSpPr>
      </xdr:nvSpPr>
      <xdr:spPr bwMode="auto">
        <a:xfrm>
          <a:off x="1057275" y="556641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171450"/>
    <xdr:sp macro="" textlink="">
      <xdr:nvSpPr>
        <xdr:cNvPr id="5068" name="Text Box 65">
          <a:extLst>
            <a:ext uri="{FF2B5EF4-FFF2-40B4-BE49-F238E27FC236}">
              <a16:creationId xmlns:a16="http://schemas.microsoft.com/office/drawing/2014/main" id="{A179ED15-BBD6-47D6-9028-922F15C4750D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171450"/>
    <xdr:sp macro="" textlink="">
      <xdr:nvSpPr>
        <xdr:cNvPr id="5069" name="Text Box 91">
          <a:extLst>
            <a:ext uri="{FF2B5EF4-FFF2-40B4-BE49-F238E27FC236}">
              <a16:creationId xmlns:a16="http://schemas.microsoft.com/office/drawing/2014/main" id="{2876F1A7-5216-4DF8-9141-4705BB03E485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171450"/>
    <xdr:sp macro="" textlink="">
      <xdr:nvSpPr>
        <xdr:cNvPr id="5070" name="Text Box 65">
          <a:extLst>
            <a:ext uri="{FF2B5EF4-FFF2-40B4-BE49-F238E27FC236}">
              <a16:creationId xmlns:a16="http://schemas.microsoft.com/office/drawing/2014/main" id="{BF66BDB3-32FE-4867-B2BD-49CF86E707D4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171450"/>
    <xdr:sp macro="" textlink="">
      <xdr:nvSpPr>
        <xdr:cNvPr id="5071" name="Text Box 91">
          <a:extLst>
            <a:ext uri="{FF2B5EF4-FFF2-40B4-BE49-F238E27FC236}">
              <a16:creationId xmlns:a16="http://schemas.microsoft.com/office/drawing/2014/main" id="{DC3B0C4D-E878-41A4-A1EF-C3942B2A38C8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278</xdr:row>
      <xdr:rowOff>0</xdr:rowOff>
    </xdr:from>
    <xdr:ext cx="76200" cy="171450"/>
    <xdr:sp macro="" textlink="">
      <xdr:nvSpPr>
        <xdr:cNvPr id="5072" name="Text Box 46">
          <a:extLst>
            <a:ext uri="{FF2B5EF4-FFF2-40B4-BE49-F238E27FC236}">
              <a16:creationId xmlns:a16="http://schemas.microsoft.com/office/drawing/2014/main" id="{5B02049D-413A-4FA4-980F-6E8777C1BC99}"/>
            </a:ext>
          </a:extLst>
        </xdr:cNvPr>
        <xdr:cNvSpPr txBox="1">
          <a:spLocks noChangeArrowheads="1"/>
        </xdr:cNvSpPr>
      </xdr:nvSpPr>
      <xdr:spPr bwMode="auto">
        <a:xfrm>
          <a:off x="4676775" y="55664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278</xdr:row>
      <xdr:rowOff>0</xdr:rowOff>
    </xdr:from>
    <xdr:ext cx="76200" cy="171450"/>
    <xdr:sp macro="" textlink="">
      <xdr:nvSpPr>
        <xdr:cNvPr id="5073" name="Text Box 43">
          <a:extLst>
            <a:ext uri="{FF2B5EF4-FFF2-40B4-BE49-F238E27FC236}">
              <a16:creationId xmlns:a16="http://schemas.microsoft.com/office/drawing/2014/main" id="{F24A00CB-3E20-402C-A117-A583F2A9E9C9}"/>
            </a:ext>
          </a:extLst>
        </xdr:cNvPr>
        <xdr:cNvSpPr txBox="1">
          <a:spLocks noChangeArrowheads="1"/>
        </xdr:cNvSpPr>
      </xdr:nvSpPr>
      <xdr:spPr bwMode="auto">
        <a:xfrm>
          <a:off x="4676775" y="55664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66675"/>
    <xdr:sp macro="" textlink="">
      <xdr:nvSpPr>
        <xdr:cNvPr id="5074" name="Text Box 68">
          <a:extLst>
            <a:ext uri="{FF2B5EF4-FFF2-40B4-BE49-F238E27FC236}">
              <a16:creationId xmlns:a16="http://schemas.microsoft.com/office/drawing/2014/main" id="{E3A89123-C2E4-4A5A-A5A1-5355B6C30976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66675"/>
    <xdr:sp macro="" textlink="">
      <xdr:nvSpPr>
        <xdr:cNvPr id="5075" name="Text Box 69">
          <a:extLst>
            <a:ext uri="{FF2B5EF4-FFF2-40B4-BE49-F238E27FC236}">
              <a16:creationId xmlns:a16="http://schemas.microsoft.com/office/drawing/2014/main" id="{610AD4BC-0133-4418-B858-3FE1E21F24B3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66675"/>
    <xdr:sp macro="" textlink="">
      <xdr:nvSpPr>
        <xdr:cNvPr id="5076" name="Text Box 70">
          <a:extLst>
            <a:ext uri="{FF2B5EF4-FFF2-40B4-BE49-F238E27FC236}">
              <a16:creationId xmlns:a16="http://schemas.microsoft.com/office/drawing/2014/main" id="{99C75883-89EB-4619-93BE-93F3F0B10E57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66675"/>
    <xdr:sp macro="" textlink="">
      <xdr:nvSpPr>
        <xdr:cNvPr id="5077" name="Text Box 71">
          <a:extLst>
            <a:ext uri="{FF2B5EF4-FFF2-40B4-BE49-F238E27FC236}">
              <a16:creationId xmlns:a16="http://schemas.microsoft.com/office/drawing/2014/main" id="{A2AE2F39-E5F2-458D-9C81-9124E9782B86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66675"/>
    <xdr:sp macro="" textlink="">
      <xdr:nvSpPr>
        <xdr:cNvPr id="5078" name="Text Box 72">
          <a:extLst>
            <a:ext uri="{FF2B5EF4-FFF2-40B4-BE49-F238E27FC236}">
              <a16:creationId xmlns:a16="http://schemas.microsoft.com/office/drawing/2014/main" id="{2FCA91F1-3486-470D-9C7D-96BEEA40527B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66675"/>
    <xdr:sp macro="" textlink="">
      <xdr:nvSpPr>
        <xdr:cNvPr id="5079" name="Text Box 73">
          <a:extLst>
            <a:ext uri="{FF2B5EF4-FFF2-40B4-BE49-F238E27FC236}">
              <a16:creationId xmlns:a16="http://schemas.microsoft.com/office/drawing/2014/main" id="{DD9C0585-95D2-4873-91A9-40F1BF0528F1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28575"/>
    <xdr:sp macro="" textlink="">
      <xdr:nvSpPr>
        <xdr:cNvPr id="5080" name="Text Box 46">
          <a:extLst>
            <a:ext uri="{FF2B5EF4-FFF2-40B4-BE49-F238E27FC236}">
              <a16:creationId xmlns:a16="http://schemas.microsoft.com/office/drawing/2014/main" id="{AA8827EF-0ACF-4F94-8A48-CBE205491CB3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28575"/>
    <xdr:sp macro="" textlink="">
      <xdr:nvSpPr>
        <xdr:cNvPr id="5081" name="Text Box 43">
          <a:extLst>
            <a:ext uri="{FF2B5EF4-FFF2-40B4-BE49-F238E27FC236}">
              <a16:creationId xmlns:a16="http://schemas.microsoft.com/office/drawing/2014/main" id="{244F30A7-4207-48A0-AD99-6C270687D480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28575"/>
    <xdr:sp macro="" textlink="">
      <xdr:nvSpPr>
        <xdr:cNvPr id="5082" name="Text Box 46">
          <a:extLst>
            <a:ext uri="{FF2B5EF4-FFF2-40B4-BE49-F238E27FC236}">
              <a16:creationId xmlns:a16="http://schemas.microsoft.com/office/drawing/2014/main" id="{F427E562-B500-4C6C-B96B-7500B137E4DA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28575"/>
    <xdr:sp macro="" textlink="">
      <xdr:nvSpPr>
        <xdr:cNvPr id="5083" name="Text Box 43">
          <a:extLst>
            <a:ext uri="{FF2B5EF4-FFF2-40B4-BE49-F238E27FC236}">
              <a16:creationId xmlns:a16="http://schemas.microsoft.com/office/drawing/2014/main" id="{C5F343CE-42E0-4663-97D4-C3D8748BC8B0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66675"/>
    <xdr:sp macro="" textlink="">
      <xdr:nvSpPr>
        <xdr:cNvPr id="5084" name="Text Box 68">
          <a:extLst>
            <a:ext uri="{FF2B5EF4-FFF2-40B4-BE49-F238E27FC236}">
              <a16:creationId xmlns:a16="http://schemas.microsoft.com/office/drawing/2014/main" id="{3DA24B51-A73D-47D7-BD2E-52323055D645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66675"/>
    <xdr:sp macro="" textlink="">
      <xdr:nvSpPr>
        <xdr:cNvPr id="5085" name="Text Box 69">
          <a:extLst>
            <a:ext uri="{FF2B5EF4-FFF2-40B4-BE49-F238E27FC236}">
              <a16:creationId xmlns:a16="http://schemas.microsoft.com/office/drawing/2014/main" id="{E2C0A5A8-8418-4F60-BB6F-E5A209E981E7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66675"/>
    <xdr:sp macro="" textlink="">
      <xdr:nvSpPr>
        <xdr:cNvPr id="5086" name="Text Box 70">
          <a:extLst>
            <a:ext uri="{FF2B5EF4-FFF2-40B4-BE49-F238E27FC236}">
              <a16:creationId xmlns:a16="http://schemas.microsoft.com/office/drawing/2014/main" id="{AE4AA890-B859-4857-BCAB-4B7F878A05F1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66675"/>
    <xdr:sp macro="" textlink="">
      <xdr:nvSpPr>
        <xdr:cNvPr id="5087" name="Text Box 71">
          <a:extLst>
            <a:ext uri="{FF2B5EF4-FFF2-40B4-BE49-F238E27FC236}">
              <a16:creationId xmlns:a16="http://schemas.microsoft.com/office/drawing/2014/main" id="{144C68A5-5893-4D81-9A88-0354EE644255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66675"/>
    <xdr:sp macro="" textlink="">
      <xdr:nvSpPr>
        <xdr:cNvPr id="5088" name="Text Box 72">
          <a:extLst>
            <a:ext uri="{FF2B5EF4-FFF2-40B4-BE49-F238E27FC236}">
              <a16:creationId xmlns:a16="http://schemas.microsoft.com/office/drawing/2014/main" id="{9C1CB093-778D-4C9E-A726-3CCD9CA6BAAE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66675"/>
    <xdr:sp macro="" textlink="">
      <xdr:nvSpPr>
        <xdr:cNvPr id="5089" name="Text Box 73">
          <a:extLst>
            <a:ext uri="{FF2B5EF4-FFF2-40B4-BE49-F238E27FC236}">
              <a16:creationId xmlns:a16="http://schemas.microsoft.com/office/drawing/2014/main" id="{A59CDBC0-E379-477B-A7A1-F04BA728C7FC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28575"/>
    <xdr:sp macro="" textlink="">
      <xdr:nvSpPr>
        <xdr:cNvPr id="5090" name="Text Box 46">
          <a:extLst>
            <a:ext uri="{FF2B5EF4-FFF2-40B4-BE49-F238E27FC236}">
              <a16:creationId xmlns:a16="http://schemas.microsoft.com/office/drawing/2014/main" id="{BFAE075A-A0C3-4877-A50C-0C126AB86C95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28575"/>
    <xdr:sp macro="" textlink="">
      <xdr:nvSpPr>
        <xdr:cNvPr id="5091" name="Text Box 43">
          <a:extLst>
            <a:ext uri="{FF2B5EF4-FFF2-40B4-BE49-F238E27FC236}">
              <a16:creationId xmlns:a16="http://schemas.microsoft.com/office/drawing/2014/main" id="{C2E93F03-79AD-4373-9D78-1FE4E393A84C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28575"/>
    <xdr:sp macro="" textlink="">
      <xdr:nvSpPr>
        <xdr:cNvPr id="5092" name="Text Box 46">
          <a:extLst>
            <a:ext uri="{FF2B5EF4-FFF2-40B4-BE49-F238E27FC236}">
              <a16:creationId xmlns:a16="http://schemas.microsoft.com/office/drawing/2014/main" id="{8A63B3E4-BB6C-488C-B6C2-1E1354ADBD28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28575"/>
    <xdr:sp macro="" textlink="">
      <xdr:nvSpPr>
        <xdr:cNvPr id="5093" name="Text Box 43">
          <a:extLst>
            <a:ext uri="{FF2B5EF4-FFF2-40B4-BE49-F238E27FC236}">
              <a16:creationId xmlns:a16="http://schemas.microsoft.com/office/drawing/2014/main" id="{C999FA04-C3BB-4A9F-8D49-CB729F22E832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47625"/>
    <xdr:sp macro="" textlink="">
      <xdr:nvSpPr>
        <xdr:cNvPr id="5094" name="Text Box 68">
          <a:extLst>
            <a:ext uri="{FF2B5EF4-FFF2-40B4-BE49-F238E27FC236}">
              <a16:creationId xmlns:a16="http://schemas.microsoft.com/office/drawing/2014/main" id="{5C2AA085-953B-48E3-A2CA-CC74B670F90A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47625"/>
    <xdr:sp macro="" textlink="">
      <xdr:nvSpPr>
        <xdr:cNvPr id="5095" name="Text Box 69">
          <a:extLst>
            <a:ext uri="{FF2B5EF4-FFF2-40B4-BE49-F238E27FC236}">
              <a16:creationId xmlns:a16="http://schemas.microsoft.com/office/drawing/2014/main" id="{19151550-4023-434E-9514-DB9569D52073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47625"/>
    <xdr:sp macro="" textlink="">
      <xdr:nvSpPr>
        <xdr:cNvPr id="5096" name="Text Box 70">
          <a:extLst>
            <a:ext uri="{FF2B5EF4-FFF2-40B4-BE49-F238E27FC236}">
              <a16:creationId xmlns:a16="http://schemas.microsoft.com/office/drawing/2014/main" id="{F00C4EBD-FAFC-4CED-BEA0-E23FD4491197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47625"/>
    <xdr:sp macro="" textlink="">
      <xdr:nvSpPr>
        <xdr:cNvPr id="5097" name="Text Box 71">
          <a:extLst>
            <a:ext uri="{FF2B5EF4-FFF2-40B4-BE49-F238E27FC236}">
              <a16:creationId xmlns:a16="http://schemas.microsoft.com/office/drawing/2014/main" id="{1F467CA5-39CA-40A6-B163-F908BE00C44E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47625"/>
    <xdr:sp macro="" textlink="">
      <xdr:nvSpPr>
        <xdr:cNvPr id="5098" name="Text Box 72">
          <a:extLst>
            <a:ext uri="{FF2B5EF4-FFF2-40B4-BE49-F238E27FC236}">
              <a16:creationId xmlns:a16="http://schemas.microsoft.com/office/drawing/2014/main" id="{E0074C3B-35E4-448A-88FF-93F4BD16E961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47625"/>
    <xdr:sp macro="" textlink="">
      <xdr:nvSpPr>
        <xdr:cNvPr id="5099" name="Text Box 73">
          <a:extLst>
            <a:ext uri="{FF2B5EF4-FFF2-40B4-BE49-F238E27FC236}">
              <a16:creationId xmlns:a16="http://schemas.microsoft.com/office/drawing/2014/main" id="{FE780580-98C4-42A9-AF89-A2BC50E195FF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28575"/>
    <xdr:sp macro="" textlink="">
      <xdr:nvSpPr>
        <xdr:cNvPr id="5100" name="Text Box 46">
          <a:extLst>
            <a:ext uri="{FF2B5EF4-FFF2-40B4-BE49-F238E27FC236}">
              <a16:creationId xmlns:a16="http://schemas.microsoft.com/office/drawing/2014/main" id="{74E6D361-B179-461F-ABAD-247625665AE1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28575"/>
    <xdr:sp macro="" textlink="">
      <xdr:nvSpPr>
        <xdr:cNvPr id="5101" name="Text Box 43">
          <a:extLst>
            <a:ext uri="{FF2B5EF4-FFF2-40B4-BE49-F238E27FC236}">
              <a16:creationId xmlns:a16="http://schemas.microsoft.com/office/drawing/2014/main" id="{CE5F6F13-0006-49BF-B636-47096E411F3D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28575"/>
    <xdr:sp macro="" textlink="">
      <xdr:nvSpPr>
        <xdr:cNvPr id="5102" name="Text Box 46">
          <a:extLst>
            <a:ext uri="{FF2B5EF4-FFF2-40B4-BE49-F238E27FC236}">
              <a16:creationId xmlns:a16="http://schemas.microsoft.com/office/drawing/2014/main" id="{0EAC8A3C-D172-4CA7-8742-E560C62F278C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28575"/>
    <xdr:sp macro="" textlink="">
      <xdr:nvSpPr>
        <xdr:cNvPr id="5103" name="Text Box 43">
          <a:extLst>
            <a:ext uri="{FF2B5EF4-FFF2-40B4-BE49-F238E27FC236}">
              <a16:creationId xmlns:a16="http://schemas.microsoft.com/office/drawing/2014/main" id="{376BDEFF-485C-4342-9F81-19EEA96C12AB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278</xdr:row>
      <xdr:rowOff>0</xdr:rowOff>
    </xdr:from>
    <xdr:ext cx="0" cy="171450"/>
    <xdr:sp macro="" textlink="">
      <xdr:nvSpPr>
        <xdr:cNvPr id="5104" name="Text Box 10">
          <a:extLst>
            <a:ext uri="{FF2B5EF4-FFF2-40B4-BE49-F238E27FC236}">
              <a16:creationId xmlns:a16="http://schemas.microsoft.com/office/drawing/2014/main" id="{0DE60E58-5708-4C0A-BE70-A4D93D6B2541}"/>
            </a:ext>
          </a:extLst>
        </xdr:cNvPr>
        <xdr:cNvSpPr txBox="1">
          <a:spLocks noChangeArrowheads="1"/>
        </xdr:cNvSpPr>
      </xdr:nvSpPr>
      <xdr:spPr bwMode="auto">
        <a:xfrm>
          <a:off x="1057275" y="556641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278</xdr:row>
      <xdr:rowOff>0</xdr:rowOff>
    </xdr:from>
    <xdr:ext cx="0" cy="171450"/>
    <xdr:sp macro="" textlink="">
      <xdr:nvSpPr>
        <xdr:cNvPr id="5105" name="Text Box 11">
          <a:extLst>
            <a:ext uri="{FF2B5EF4-FFF2-40B4-BE49-F238E27FC236}">
              <a16:creationId xmlns:a16="http://schemas.microsoft.com/office/drawing/2014/main" id="{A9BA4EAB-08E7-4ED4-8747-55C93E1FF08C}"/>
            </a:ext>
          </a:extLst>
        </xdr:cNvPr>
        <xdr:cNvSpPr txBox="1">
          <a:spLocks noChangeArrowheads="1"/>
        </xdr:cNvSpPr>
      </xdr:nvSpPr>
      <xdr:spPr bwMode="auto">
        <a:xfrm>
          <a:off x="1057275" y="556641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171450"/>
    <xdr:sp macro="" textlink="">
      <xdr:nvSpPr>
        <xdr:cNvPr id="5106" name="Text Box 65">
          <a:extLst>
            <a:ext uri="{FF2B5EF4-FFF2-40B4-BE49-F238E27FC236}">
              <a16:creationId xmlns:a16="http://schemas.microsoft.com/office/drawing/2014/main" id="{E8DB3211-1AF8-4B96-A1A9-0E1A07193F12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171450"/>
    <xdr:sp macro="" textlink="">
      <xdr:nvSpPr>
        <xdr:cNvPr id="5107" name="Text Box 91">
          <a:extLst>
            <a:ext uri="{FF2B5EF4-FFF2-40B4-BE49-F238E27FC236}">
              <a16:creationId xmlns:a16="http://schemas.microsoft.com/office/drawing/2014/main" id="{18408E09-728B-418D-95F7-08DD926DD8D7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171450"/>
    <xdr:sp macro="" textlink="">
      <xdr:nvSpPr>
        <xdr:cNvPr id="5108" name="Text Box 65">
          <a:extLst>
            <a:ext uri="{FF2B5EF4-FFF2-40B4-BE49-F238E27FC236}">
              <a16:creationId xmlns:a16="http://schemas.microsoft.com/office/drawing/2014/main" id="{F67466D1-81FD-48B1-9CEB-4E1CEA8D0EC3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171450"/>
    <xdr:sp macro="" textlink="">
      <xdr:nvSpPr>
        <xdr:cNvPr id="5109" name="Text Box 91">
          <a:extLst>
            <a:ext uri="{FF2B5EF4-FFF2-40B4-BE49-F238E27FC236}">
              <a16:creationId xmlns:a16="http://schemas.microsoft.com/office/drawing/2014/main" id="{1B55E863-F6AF-4479-AB5E-C4C2B1F08658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278</xdr:row>
      <xdr:rowOff>0</xdr:rowOff>
    </xdr:from>
    <xdr:ext cx="76200" cy="171450"/>
    <xdr:sp macro="" textlink="">
      <xdr:nvSpPr>
        <xdr:cNvPr id="5110" name="Text Box 46">
          <a:extLst>
            <a:ext uri="{FF2B5EF4-FFF2-40B4-BE49-F238E27FC236}">
              <a16:creationId xmlns:a16="http://schemas.microsoft.com/office/drawing/2014/main" id="{3AFEABD5-33EF-4171-87FB-2A6C5DDB3E31}"/>
            </a:ext>
          </a:extLst>
        </xdr:cNvPr>
        <xdr:cNvSpPr txBox="1">
          <a:spLocks noChangeArrowheads="1"/>
        </xdr:cNvSpPr>
      </xdr:nvSpPr>
      <xdr:spPr bwMode="auto">
        <a:xfrm>
          <a:off x="4676775" y="55664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278</xdr:row>
      <xdr:rowOff>0</xdr:rowOff>
    </xdr:from>
    <xdr:ext cx="76200" cy="171450"/>
    <xdr:sp macro="" textlink="">
      <xdr:nvSpPr>
        <xdr:cNvPr id="5111" name="Text Box 43">
          <a:extLst>
            <a:ext uri="{FF2B5EF4-FFF2-40B4-BE49-F238E27FC236}">
              <a16:creationId xmlns:a16="http://schemas.microsoft.com/office/drawing/2014/main" id="{9A09258B-9DAD-4F25-AF2E-A95F2EAFB092}"/>
            </a:ext>
          </a:extLst>
        </xdr:cNvPr>
        <xdr:cNvSpPr txBox="1">
          <a:spLocks noChangeArrowheads="1"/>
        </xdr:cNvSpPr>
      </xdr:nvSpPr>
      <xdr:spPr bwMode="auto">
        <a:xfrm>
          <a:off x="4676775" y="55664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66675"/>
    <xdr:sp macro="" textlink="">
      <xdr:nvSpPr>
        <xdr:cNvPr id="5112" name="Text Box 68">
          <a:extLst>
            <a:ext uri="{FF2B5EF4-FFF2-40B4-BE49-F238E27FC236}">
              <a16:creationId xmlns:a16="http://schemas.microsoft.com/office/drawing/2014/main" id="{DD9678F0-A746-47FA-8F30-479753853CB0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66675"/>
    <xdr:sp macro="" textlink="">
      <xdr:nvSpPr>
        <xdr:cNvPr id="5113" name="Text Box 69">
          <a:extLst>
            <a:ext uri="{FF2B5EF4-FFF2-40B4-BE49-F238E27FC236}">
              <a16:creationId xmlns:a16="http://schemas.microsoft.com/office/drawing/2014/main" id="{EA2C73E8-F404-477C-97B4-AE57828D1653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66675"/>
    <xdr:sp macro="" textlink="">
      <xdr:nvSpPr>
        <xdr:cNvPr id="5114" name="Text Box 70">
          <a:extLst>
            <a:ext uri="{FF2B5EF4-FFF2-40B4-BE49-F238E27FC236}">
              <a16:creationId xmlns:a16="http://schemas.microsoft.com/office/drawing/2014/main" id="{A0563B27-8181-482F-B08F-A9BBB8D32615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66675"/>
    <xdr:sp macro="" textlink="">
      <xdr:nvSpPr>
        <xdr:cNvPr id="5115" name="Text Box 71">
          <a:extLst>
            <a:ext uri="{FF2B5EF4-FFF2-40B4-BE49-F238E27FC236}">
              <a16:creationId xmlns:a16="http://schemas.microsoft.com/office/drawing/2014/main" id="{65732793-8980-4500-801E-18DC83707262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66675"/>
    <xdr:sp macro="" textlink="">
      <xdr:nvSpPr>
        <xdr:cNvPr id="5116" name="Text Box 72">
          <a:extLst>
            <a:ext uri="{FF2B5EF4-FFF2-40B4-BE49-F238E27FC236}">
              <a16:creationId xmlns:a16="http://schemas.microsoft.com/office/drawing/2014/main" id="{8E83CD90-408B-4D30-BB81-3E2B97EAA278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66675"/>
    <xdr:sp macro="" textlink="">
      <xdr:nvSpPr>
        <xdr:cNvPr id="5117" name="Text Box 73">
          <a:extLst>
            <a:ext uri="{FF2B5EF4-FFF2-40B4-BE49-F238E27FC236}">
              <a16:creationId xmlns:a16="http://schemas.microsoft.com/office/drawing/2014/main" id="{2E80EC2B-ECFD-4148-B750-94408EABA8CC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28575"/>
    <xdr:sp macro="" textlink="">
      <xdr:nvSpPr>
        <xdr:cNvPr id="5118" name="Text Box 46">
          <a:extLst>
            <a:ext uri="{FF2B5EF4-FFF2-40B4-BE49-F238E27FC236}">
              <a16:creationId xmlns:a16="http://schemas.microsoft.com/office/drawing/2014/main" id="{E71967D8-2449-4ED2-96F0-F4DCA7FC3020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28575"/>
    <xdr:sp macro="" textlink="">
      <xdr:nvSpPr>
        <xdr:cNvPr id="5119" name="Text Box 43">
          <a:extLst>
            <a:ext uri="{FF2B5EF4-FFF2-40B4-BE49-F238E27FC236}">
              <a16:creationId xmlns:a16="http://schemas.microsoft.com/office/drawing/2014/main" id="{E1467985-1CB3-4D8B-A945-2D81FAC69D74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28575"/>
    <xdr:sp macro="" textlink="">
      <xdr:nvSpPr>
        <xdr:cNvPr id="5120" name="Text Box 46">
          <a:extLst>
            <a:ext uri="{FF2B5EF4-FFF2-40B4-BE49-F238E27FC236}">
              <a16:creationId xmlns:a16="http://schemas.microsoft.com/office/drawing/2014/main" id="{5C2595B7-FA17-4ADB-B60D-7713323A29B1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28575"/>
    <xdr:sp macro="" textlink="">
      <xdr:nvSpPr>
        <xdr:cNvPr id="5121" name="Text Box 43">
          <a:extLst>
            <a:ext uri="{FF2B5EF4-FFF2-40B4-BE49-F238E27FC236}">
              <a16:creationId xmlns:a16="http://schemas.microsoft.com/office/drawing/2014/main" id="{4220D644-46EE-4DDB-800A-77767928F490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66675"/>
    <xdr:sp macro="" textlink="">
      <xdr:nvSpPr>
        <xdr:cNvPr id="5122" name="Text Box 68">
          <a:extLst>
            <a:ext uri="{FF2B5EF4-FFF2-40B4-BE49-F238E27FC236}">
              <a16:creationId xmlns:a16="http://schemas.microsoft.com/office/drawing/2014/main" id="{738B26A3-D6A5-4776-AB3D-9A9F92051B83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66675"/>
    <xdr:sp macro="" textlink="">
      <xdr:nvSpPr>
        <xdr:cNvPr id="5123" name="Text Box 69">
          <a:extLst>
            <a:ext uri="{FF2B5EF4-FFF2-40B4-BE49-F238E27FC236}">
              <a16:creationId xmlns:a16="http://schemas.microsoft.com/office/drawing/2014/main" id="{341DDB8C-7B87-4B2D-87A3-48C6CE4699C6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66675"/>
    <xdr:sp macro="" textlink="">
      <xdr:nvSpPr>
        <xdr:cNvPr id="5124" name="Text Box 70">
          <a:extLst>
            <a:ext uri="{FF2B5EF4-FFF2-40B4-BE49-F238E27FC236}">
              <a16:creationId xmlns:a16="http://schemas.microsoft.com/office/drawing/2014/main" id="{352F068D-85B1-4D1D-9852-83A7C9FE6D91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66675"/>
    <xdr:sp macro="" textlink="">
      <xdr:nvSpPr>
        <xdr:cNvPr id="5125" name="Text Box 71">
          <a:extLst>
            <a:ext uri="{FF2B5EF4-FFF2-40B4-BE49-F238E27FC236}">
              <a16:creationId xmlns:a16="http://schemas.microsoft.com/office/drawing/2014/main" id="{85E2007C-C548-436F-B463-8F64D46FDF86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66675"/>
    <xdr:sp macro="" textlink="">
      <xdr:nvSpPr>
        <xdr:cNvPr id="5126" name="Text Box 72">
          <a:extLst>
            <a:ext uri="{FF2B5EF4-FFF2-40B4-BE49-F238E27FC236}">
              <a16:creationId xmlns:a16="http://schemas.microsoft.com/office/drawing/2014/main" id="{42A04A27-D844-44A1-9EAC-B14E82294AC8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66675"/>
    <xdr:sp macro="" textlink="">
      <xdr:nvSpPr>
        <xdr:cNvPr id="5127" name="Text Box 73">
          <a:extLst>
            <a:ext uri="{FF2B5EF4-FFF2-40B4-BE49-F238E27FC236}">
              <a16:creationId xmlns:a16="http://schemas.microsoft.com/office/drawing/2014/main" id="{93737E83-4CA0-4264-9409-EF5CDE334687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28575"/>
    <xdr:sp macro="" textlink="">
      <xdr:nvSpPr>
        <xdr:cNvPr id="5128" name="Text Box 46">
          <a:extLst>
            <a:ext uri="{FF2B5EF4-FFF2-40B4-BE49-F238E27FC236}">
              <a16:creationId xmlns:a16="http://schemas.microsoft.com/office/drawing/2014/main" id="{57E8F765-606A-4EAC-B968-4F3AB68D1294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28575"/>
    <xdr:sp macro="" textlink="">
      <xdr:nvSpPr>
        <xdr:cNvPr id="5129" name="Text Box 43">
          <a:extLst>
            <a:ext uri="{FF2B5EF4-FFF2-40B4-BE49-F238E27FC236}">
              <a16:creationId xmlns:a16="http://schemas.microsoft.com/office/drawing/2014/main" id="{3391867B-3A00-4C5B-B438-CC80859D0B7C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28575"/>
    <xdr:sp macro="" textlink="">
      <xdr:nvSpPr>
        <xdr:cNvPr id="5130" name="Text Box 46">
          <a:extLst>
            <a:ext uri="{FF2B5EF4-FFF2-40B4-BE49-F238E27FC236}">
              <a16:creationId xmlns:a16="http://schemas.microsoft.com/office/drawing/2014/main" id="{A43209BF-69DA-452F-999E-FEC6DF8EB851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28575"/>
    <xdr:sp macro="" textlink="">
      <xdr:nvSpPr>
        <xdr:cNvPr id="5131" name="Text Box 43">
          <a:extLst>
            <a:ext uri="{FF2B5EF4-FFF2-40B4-BE49-F238E27FC236}">
              <a16:creationId xmlns:a16="http://schemas.microsoft.com/office/drawing/2014/main" id="{FE285BA8-6207-4E0F-8ABE-A12AD25A99C2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47625"/>
    <xdr:sp macro="" textlink="">
      <xdr:nvSpPr>
        <xdr:cNvPr id="5132" name="Text Box 68">
          <a:extLst>
            <a:ext uri="{FF2B5EF4-FFF2-40B4-BE49-F238E27FC236}">
              <a16:creationId xmlns:a16="http://schemas.microsoft.com/office/drawing/2014/main" id="{D4EA30EA-F610-437C-AA04-62848F8F73A7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47625"/>
    <xdr:sp macro="" textlink="">
      <xdr:nvSpPr>
        <xdr:cNvPr id="5133" name="Text Box 69">
          <a:extLst>
            <a:ext uri="{FF2B5EF4-FFF2-40B4-BE49-F238E27FC236}">
              <a16:creationId xmlns:a16="http://schemas.microsoft.com/office/drawing/2014/main" id="{ED2BF8C2-E30A-4C9E-9626-23821D1674C1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47625"/>
    <xdr:sp macro="" textlink="">
      <xdr:nvSpPr>
        <xdr:cNvPr id="5134" name="Text Box 70">
          <a:extLst>
            <a:ext uri="{FF2B5EF4-FFF2-40B4-BE49-F238E27FC236}">
              <a16:creationId xmlns:a16="http://schemas.microsoft.com/office/drawing/2014/main" id="{3F89FA1B-158E-4C6B-8338-A8608E4FB6D1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47625"/>
    <xdr:sp macro="" textlink="">
      <xdr:nvSpPr>
        <xdr:cNvPr id="5135" name="Text Box 71">
          <a:extLst>
            <a:ext uri="{FF2B5EF4-FFF2-40B4-BE49-F238E27FC236}">
              <a16:creationId xmlns:a16="http://schemas.microsoft.com/office/drawing/2014/main" id="{3B753851-A2B1-4F52-A4DF-F16760D6B3CF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47625"/>
    <xdr:sp macro="" textlink="">
      <xdr:nvSpPr>
        <xdr:cNvPr id="5136" name="Text Box 72">
          <a:extLst>
            <a:ext uri="{FF2B5EF4-FFF2-40B4-BE49-F238E27FC236}">
              <a16:creationId xmlns:a16="http://schemas.microsoft.com/office/drawing/2014/main" id="{0930334A-0DF2-4F01-9487-3790D209D21A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47625"/>
    <xdr:sp macro="" textlink="">
      <xdr:nvSpPr>
        <xdr:cNvPr id="5137" name="Text Box 73">
          <a:extLst>
            <a:ext uri="{FF2B5EF4-FFF2-40B4-BE49-F238E27FC236}">
              <a16:creationId xmlns:a16="http://schemas.microsoft.com/office/drawing/2014/main" id="{C34CB3AF-AD24-4856-8E4B-90A9174732A8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28575"/>
    <xdr:sp macro="" textlink="">
      <xdr:nvSpPr>
        <xdr:cNvPr id="5138" name="Text Box 46">
          <a:extLst>
            <a:ext uri="{FF2B5EF4-FFF2-40B4-BE49-F238E27FC236}">
              <a16:creationId xmlns:a16="http://schemas.microsoft.com/office/drawing/2014/main" id="{FC32D169-811C-4E80-8C2F-B83826624965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28575"/>
    <xdr:sp macro="" textlink="">
      <xdr:nvSpPr>
        <xdr:cNvPr id="5139" name="Text Box 43">
          <a:extLst>
            <a:ext uri="{FF2B5EF4-FFF2-40B4-BE49-F238E27FC236}">
              <a16:creationId xmlns:a16="http://schemas.microsoft.com/office/drawing/2014/main" id="{6514DB6C-CDC4-4C3A-8301-8A729B1E5EB2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28575"/>
    <xdr:sp macro="" textlink="">
      <xdr:nvSpPr>
        <xdr:cNvPr id="5140" name="Text Box 46">
          <a:extLst>
            <a:ext uri="{FF2B5EF4-FFF2-40B4-BE49-F238E27FC236}">
              <a16:creationId xmlns:a16="http://schemas.microsoft.com/office/drawing/2014/main" id="{AF6F9F4E-DB17-4BA1-ADBD-B0233B37C4B5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28575"/>
    <xdr:sp macro="" textlink="">
      <xdr:nvSpPr>
        <xdr:cNvPr id="5141" name="Text Box 43">
          <a:extLst>
            <a:ext uri="{FF2B5EF4-FFF2-40B4-BE49-F238E27FC236}">
              <a16:creationId xmlns:a16="http://schemas.microsoft.com/office/drawing/2014/main" id="{948FA7DD-D00B-4E05-986A-5BB9D8B5B711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171450"/>
    <xdr:sp macro="" textlink="">
      <xdr:nvSpPr>
        <xdr:cNvPr id="5142" name="Text Box 65">
          <a:extLst>
            <a:ext uri="{FF2B5EF4-FFF2-40B4-BE49-F238E27FC236}">
              <a16:creationId xmlns:a16="http://schemas.microsoft.com/office/drawing/2014/main" id="{BD5B2264-7089-4BBD-85C0-ACCF3CAF46DC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171450"/>
    <xdr:sp macro="" textlink="">
      <xdr:nvSpPr>
        <xdr:cNvPr id="5143" name="Text Box 91">
          <a:extLst>
            <a:ext uri="{FF2B5EF4-FFF2-40B4-BE49-F238E27FC236}">
              <a16:creationId xmlns:a16="http://schemas.microsoft.com/office/drawing/2014/main" id="{F1B52708-503F-4955-936D-D864B95CC3D5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171450"/>
    <xdr:sp macro="" textlink="">
      <xdr:nvSpPr>
        <xdr:cNvPr id="5144" name="Text Box 65">
          <a:extLst>
            <a:ext uri="{FF2B5EF4-FFF2-40B4-BE49-F238E27FC236}">
              <a16:creationId xmlns:a16="http://schemas.microsoft.com/office/drawing/2014/main" id="{CEAB5BC2-8CC2-4EA0-B142-FA7C4DA53D57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171450"/>
    <xdr:sp macro="" textlink="">
      <xdr:nvSpPr>
        <xdr:cNvPr id="5145" name="Text Box 91">
          <a:extLst>
            <a:ext uri="{FF2B5EF4-FFF2-40B4-BE49-F238E27FC236}">
              <a16:creationId xmlns:a16="http://schemas.microsoft.com/office/drawing/2014/main" id="{C29CF75D-FA2C-4653-B27C-467D6E0F5407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278</xdr:row>
      <xdr:rowOff>0</xdr:rowOff>
    </xdr:from>
    <xdr:ext cx="76200" cy="171450"/>
    <xdr:sp macro="" textlink="">
      <xdr:nvSpPr>
        <xdr:cNvPr id="5146" name="Text Box 46">
          <a:extLst>
            <a:ext uri="{FF2B5EF4-FFF2-40B4-BE49-F238E27FC236}">
              <a16:creationId xmlns:a16="http://schemas.microsoft.com/office/drawing/2014/main" id="{6E69F156-0840-4128-89B0-841B780E3C0C}"/>
            </a:ext>
          </a:extLst>
        </xdr:cNvPr>
        <xdr:cNvSpPr txBox="1">
          <a:spLocks noChangeArrowheads="1"/>
        </xdr:cNvSpPr>
      </xdr:nvSpPr>
      <xdr:spPr bwMode="auto">
        <a:xfrm>
          <a:off x="4676775" y="55664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278</xdr:row>
      <xdr:rowOff>0</xdr:rowOff>
    </xdr:from>
    <xdr:ext cx="76200" cy="171450"/>
    <xdr:sp macro="" textlink="">
      <xdr:nvSpPr>
        <xdr:cNvPr id="5147" name="Text Box 43">
          <a:extLst>
            <a:ext uri="{FF2B5EF4-FFF2-40B4-BE49-F238E27FC236}">
              <a16:creationId xmlns:a16="http://schemas.microsoft.com/office/drawing/2014/main" id="{0ECE37A6-0657-4979-97BF-5B0A7C704E5E}"/>
            </a:ext>
          </a:extLst>
        </xdr:cNvPr>
        <xdr:cNvSpPr txBox="1">
          <a:spLocks noChangeArrowheads="1"/>
        </xdr:cNvSpPr>
      </xdr:nvSpPr>
      <xdr:spPr bwMode="auto">
        <a:xfrm>
          <a:off x="4676775" y="55664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66675"/>
    <xdr:sp macro="" textlink="">
      <xdr:nvSpPr>
        <xdr:cNvPr id="5148" name="Text Box 68">
          <a:extLst>
            <a:ext uri="{FF2B5EF4-FFF2-40B4-BE49-F238E27FC236}">
              <a16:creationId xmlns:a16="http://schemas.microsoft.com/office/drawing/2014/main" id="{D9770331-D8A0-41E3-A2E6-C65C63A29856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66675"/>
    <xdr:sp macro="" textlink="">
      <xdr:nvSpPr>
        <xdr:cNvPr id="5149" name="Text Box 69">
          <a:extLst>
            <a:ext uri="{FF2B5EF4-FFF2-40B4-BE49-F238E27FC236}">
              <a16:creationId xmlns:a16="http://schemas.microsoft.com/office/drawing/2014/main" id="{D4293D5D-64B2-407D-94B1-96A937DF77FC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66675"/>
    <xdr:sp macro="" textlink="">
      <xdr:nvSpPr>
        <xdr:cNvPr id="5150" name="Text Box 70">
          <a:extLst>
            <a:ext uri="{FF2B5EF4-FFF2-40B4-BE49-F238E27FC236}">
              <a16:creationId xmlns:a16="http://schemas.microsoft.com/office/drawing/2014/main" id="{24F73609-DFC7-4946-9FD1-88FAA7E1E58F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66675"/>
    <xdr:sp macro="" textlink="">
      <xdr:nvSpPr>
        <xdr:cNvPr id="5151" name="Text Box 71">
          <a:extLst>
            <a:ext uri="{FF2B5EF4-FFF2-40B4-BE49-F238E27FC236}">
              <a16:creationId xmlns:a16="http://schemas.microsoft.com/office/drawing/2014/main" id="{2563472F-82AA-4A5C-AD8F-B30C1A3658BD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66675"/>
    <xdr:sp macro="" textlink="">
      <xdr:nvSpPr>
        <xdr:cNvPr id="5152" name="Text Box 72">
          <a:extLst>
            <a:ext uri="{FF2B5EF4-FFF2-40B4-BE49-F238E27FC236}">
              <a16:creationId xmlns:a16="http://schemas.microsoft.com/office/drawing/2014/main" id="{9F7827FE-9715-4047-95C6-75CA2627543A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66675"/>
    <xdr:sp macro="" textlink="">
      <xdr:nvSpPr>
        <xdr:cNvPr id="5153" name="Text Box 73">
          <a:extLst>
            <a:ext uri="{FF2B5EF4-FFF2-40B4-BE49-F238E27FC236}">
              <a16:creationId xmlns:a16="http://schemas.microsoft.com/office/drawing/2014/main" id="{ADE2EC05-214C-42EF-8B75-B75AEB4531DD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28575"/>
    <xdr:sp macro="" textlink="">
      <xdr:nvSpPr>
        <xdr:cNvPr id="5154" name="Text Box 46">
          <a:extLst>
            <a:ext uri="{FF2B5EF4-FFF2-40B4-BE49-F238E27FC236}">
              <a16:creationId xmlns:a16="http://schemas.microsoft.com/office/drawing/2014/main" id="{484C716F-5EFD-4595-89EB-7804988701BB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28575"/>
    <xdr:sp macro="" textlink="">
      <xdr:nvSpPr>
        <xdr:cNvPr id="5155" name="Text Box 43">
          <a:extLst>
            <a:ext uri="{FF2B5EF4-FFF2-40B4-BE49-F238E27FC236}">
              <a16:creationId xmlns:a16="http://schemas.microsoft.com/office/drawing/2014/main" id="{93BCC2FB-D0F2-4CBA-9830-2AF7C8813A2E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28575"/>
    <xdr:sp macro="" textlink="">
      <xdr:nvSpPr>
        <xdr:cNvPr id="5156" name="Text Box 46">
          <a:extLst>
            <a:ext uri="{FF2B5EF4-FFF2-40B4-BE49-F238E27FC236}">
              <a16:creationId xmlns:a16="http://schemas.microsoft.com/office/drawing/2014/main" id="{5DAE3A68-9743-440A-BB17-AA42BD612923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28575"/>
    <xdr:sp macro="" textlink="">
      <xdr:nvSpPr>
        <xdr:cNvPr id="5157" name="Text Box 43">
          <a:extLst>
            <a:ext uri="{FF2B5EF4-FFF2-40B4-BE49-F238E27FC236}">
              <a16:creationId xmlns:a16="http://schemas.microsoft.com/office/drawing/2014/main" id="{58AFE5EE-7712-4CBE-A3B0-C54825E80329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66675"/>
    <xdr:sp macro="" textlink="">
      <xdr:nvSpPr>
        <xdr:cNvPr id="5158" name="Text Box 68">
          <a:extLst>
            <a:ext uri="{FF2B5EF4-FFF2-40B4-BE49-F238E27FC236}">
              <a16:creationId xmlns:a16="http://schemas.microsoft.com/office/drawing/2014/main" id="{A8B7FB84-1BD1-4CAE-BA52-4804F2CA94A8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66675"/>
    <xdr:sp macro="" textlink="">
      <xdr:nvSpPr>
        <xdr:cNvPr id="5159" name="Text Box 69">
          <a:extLst>
            <a:ext uri="{FF2B5EF4-FFF2-40B4-BE49-F238E27FC236}">
              <a16:creationId xmlns:a16="http://schemas.microsoft.com/office/drawing/2014/main" id="{FC543061-B15A-4C92-B252-B54FE8828484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66675"/>
    <xdr:sp macro="" textlink="">
      <xdr:nvSpPr>
        <xdr:cNvPr id="5160" name="Text Box 70">
          <a:extLst>
            <a:ext uri="{FF2B5EF4-FFF2-40B4-BE49-F238E27FC236}">
              <a16:creationId xmlns:a16="http://schemas.microsoft.com/office/drawing/2014/main" id="{1AF835F6-962D-4460-9D30-11D4A3C43C50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66675"/>
    <xdr:sp macro="" textlink="">
      <xdr:nvSpPr>
        <xdr:cNvPr id="5161" name="Text Box 71">
          <a:extLst>
            <a:ext uri="{FF2B5EF4-FFF2-40B4-BE49-F238E27FC236}">
              <a16:creationId xmlns:a16="http://schemas.microsoft.com/office/drawing/2014/main" id="{AC3C9324-89E4-4130-BB2C-548FB4A2FF6F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66675"/>
    <xdr:sp macro="" textlink="">
      <xdr:nvSpPr>
        <xdr:cNvPr id="5162" name="Text Box 72">
          <a:extLst>
            <a:ext uri="{FF2B5EF4-FFF2-40B4-BE49-F238E27FC236}">
              <a16:creationId xmlns:a16="http://schemas.microsoft.com/office/drawing/2014/main" id="{BB75CBE0-AF68-4154-B073-844E56968A98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66675"/>
    <xdr:sp macro="" textlink="">
      <xdr:nvSpPr>
        <xdr:cNvPr id="5163" name="Text Box 73">
          <a:extLst>
            <a:ext uri="{FF2B5EF4-FFF2-40B4-BE49-F238E27FC236}">
              <a16:creationId xmlns:a16="http://schemas.microsoft.com/office/drawing/2014/main" id="{843E7F55-E7BE-420A-BF1B-69617121D1E9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28575"/>
    <xdr:sp macro="" textlink="">
      <xdr:nvSpPr>
        <xdr:cNvPr id="5164" name="Text Box 46">
          <a:extLst>
            <a:ext uri="{FF2B5EF4-FFF2-40B4-BE49-F238E27FC236}">
              <a16:creationId xmlns:a16="http://schemas.microsoft.com/office/drawing/2014/main" id="{1D6060CB-7C34-462B-BB8E-985155DCE2D2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28575"/>
    <xdr:sp macro="" textlink="">
      <xdr:nvSpPr>
        <xdr:cNvPr id="5165" name="Text Box 43">
          <a:extLst>
            <a:ext uri="{FF2B5EF4-FFF2-40B4-BE49-F238E27FC236}">
              <a16:creationId xmlns:a16="http://schemas.microsoft.com/office/drawing/2014/main" id="{07319881-9423-42F4-BEBB-33898169B837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28575"/>
    <xdr:sp macro="" textlink="">
      <xdr:nvSpPr>
        <xdr:cNvPr id="5166" name="Text Box 46">
          <a:extLst>
            <a:ext uri="{FF2B5EF4-FFF2-40B4-BE49-F238E27FC236}">
              <a16:creationId xmlns:a16="http://schemas.microsoft.com/office/drawing/2014/main" id="{307A631C-F3A0-4D2C-8424-1B1CE4A0029F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47625"/>
    <xdr:sp macro="" textlink="">
      <xdr:nvSpPr>
        <xdr:cNvPr id="5167" name="Text Box 68">
          <a:extLst>
            <a:ext uri="{FF2B5EF4-FFF2-40B4-BE49-F238E27FC236}">
              <a16:creationId xmlns:a16="http://schemas.microsoft.com/office/drawing/2014/main" id="{9AEE0917-8B31-4202-92A8-BB2BB7F2AE92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47625"/>
    <xdr:sp macro="" textlink="">
      <xdr:nvSpPr>
        <xdr:cNvPr id="5168" name="Text Box 69">
          <a:extLst>
            <a:ext uri="{FF2B5EF4-FFF2-40B4-BE49-F238E27FC236}">
              <a16:creationId xmlns:a16="http://schemas.microsoft.com/office/drawing/2014/main" id="{5D89ACE1-ECE6-46EB-87B9-CDC89500FAFA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47625"/>
    <xdr:sp macro="" textlink="">
      <xdr:nvSpPr>
        <xdr:cNvPr id="5169" name="Text Box 70">
          <a:extLst>
            <a:ext uri="{FF2B5EF4-FFF2-40B4-BE49-F238E27FC236}">
              <a16:creationId xmlns:a16="http://schemas.microsoft.com/office/drawing/2014/main" id="{CBA33265-84FC-4E10-A785-380D94A58015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47625"/>
    <xdr:sp macro="" textlink="">
      <xdr:nvSpPr>
        <xdr:cNvPr id="5170" name="Text Box 71">
          <a:extLst>
            <a:ext uri="{FF2B5EF4-FFF2-40B4-BE49-F238E27FC236}">
              <a16:creationId xmlns:a16="http://schemas.microsoft.com/office/drawing/2014/main" id="{28A84CCB-4B39-42DF-A03D-109459C39DBB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47625"/>
    <xdr:sp macro="" textlink="">
      <xdr:nvSpPr>
        <xdr:cNvPr id="5171" name="Text Box 72">
          <a:extLst>
            <a:ext uri="{FF2B5EF4-FFF2-40B4-BE49-F238E27FC236}">
              <a16:creationId xmlns:a16="http://schemas.microsoft.com/office/drawing/2014/main" id="{F0661323-4D84-480A-9E7C-1482FC4A12C1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47625"/>
    <xdr:sp macro="" textlink="">
      <xdr:nvSpPr>
        <xdr:cNvPr id="5172" name="Text Box 73">
          <a:extLst>
            <a:ext uri="{FF2B5EF4-FFF2-40B4-BE49-F238E27FC236}">
              <a16:creationId xmlns:a16="http://schemas.microsoft.com/office/drawing/2014/main" id="{EFD32176-C848-4ACE-8B2E-25FD046D4601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28575"/>
    <xdr:sp macro="" textlink="">
      <xdr:nvSpPr>
        <xdr:cNvPr id="5173" name="Text Box 46">
          <a:extLst>
            <a:ext uri="{FF2B5EF4-FFF2-40B4-BE49-F238E27FC236}">
              <a16:creationId xmlns:a16="http://schemas.microsoft.com/office/drawing/2014/main" id="{E5C871B2-5A9A-4337-90E1-F9F2C436A726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28575"/>
    <xdr:sp macro="" textlink="">
      <xdr:nvSpPr>
        <xdr:cNvPr id="5174" name="Text Box 43">
          <a:extLst>
            <a:ext uri="{FF2B5EF4-FFF2-40B4-BE49-F238E27FC236}">
              <a16:creationId xmlns:a16="http://schemas.microsoft.com/office/drawing/2014/main" id="{962C49A5-0C94-4FD9-8B08-82A3806EA4BC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28575"/>
    <xdr:sp macro="" textlink="">
      <xdr:nvSpPr>
        <xdr:cNvPr id="5175" name="Text Box 46">
          <a:extLst>
            <a:ext uri="{FF2B5EF4-FFF2-40B4-BE49-F238E27FC236}">
              <a16:creationId xmlns:a16="http://schemas.microsoft.com/office/drawing/2014/main" id="{0829EFC4-E456-4061-9AA1-BD80C180520E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28575"/>
    <xdr:sp macro="" textlink="">
      <xdr:nvSpPr>
        <xdr:cNvPr id="5176" name="Text Box 43">
          <a:extLst>
            <a:ext uri="{FF2B5EF4-FFF2-40B4-BE49-F238E27FC236}">
              <a16:creationId xmlns:a16="http://schemas.microsoft.com/office/drawing/2014/main" id="{4F98D1FE-DB20-45BB-9032-42AC660485DB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278</xdr:row>
      <xdr:rowOff>0</xdr:rowOff>
    </xdr:from>
    <xdr:ext cx="0" cy="171450"/>
    <xdr:sp macro="" textlink="">
      <xdr:nvSpPr>
        <xdr:cNvPr id="5177" name="Text Box 10">
          <a:extLst>
            <a:ext uri="{FF2B5EF4-FFF2-40B4-BE49-F238E27FC236}">
              <a16:creationId xmlns:a16="http://schemas.microsoft.com/office/drawing/2014/main" id="{08A310C8-0552-44B1-8931-BAE797AE8E97}"/>
            </a:ext>
          </a:extLst>
        </xdr:cNvPr>
        <xdr:cNvSpPr txBox="1">
          <a:spLocks noChangeArrowheads="1"/>
        </xdr:cNvSpPr>
      </xdr:nvSpPr>
      <xdr:spPr bwMode="auto">
        <a:xfrm>
          <a:off x="1057275" y="556641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278</xdr:row>
      <xdr:rowOff>0</xdr:rowOff>
    </xdr:from>
    <xdr:ext cx="0" cy="171450"/>
    <xdr:sp macro="" textlink="">
      <xdr:nvSpPr>
        <xdr:cNvPr id="5178" name="Text Box 11">
          <a:extLst>
            <a:ext uri="{FF2B5EF4-FFF2-40B4-BE49-F238E27FC236}">
              <a16:creationId xmlns:a16="http://schemas.microsoft.com/office/drawing/2014/main" id="{2A431607-642A-499D-99FE-E688A08FBB4A}"/>
            </a:ext>
          </a:extLst>
        </xdr:cNvPr>
        <xdr:cNvSpPr txBox="1">
          <a:spLocks noChangeArrowheads="1"/>
        </xdr:cNvSpPr>
      </xdr:nvSpPr>
      <xdr:spPr bwMode="auto">
        <a:xfrm>
          <a:off x="1057275" y="556641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171450"/>
    <xdr:sp macro="" textlink="">
      <xdr:nvSpPr>
        <xdr:cNvPr id="5179" name="Text Box 65">
          <a:extLst>
            <a:ext uri="{FF2B5EF4-FFF2-40B4-BE49-F238E27FC236}">
              <a16:creationId xmlns:a16="http://schemas.microsoft.com/office/drawing/2014/main" id="{DB29ACAE-0A74-415E-B188-CB2D7BE7A9BA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171450"/>
    <xdr:sp macro="" textlink="">
      <xdr:nvSpPr>
        <xdr:cNvPr id="5180" name="Text Box 91">
          <a:extLst>
            <a:ext uri="{FF2B5EF4-FFF2-40B4-BE49-F238E27FC236}">
              <a16:creationId xmlns:a16="http://schemas.microsoft.com/office/drawing/2014/main" id="{55601463-A03C-4157-838E-2B501C55B081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171450"/>
    <xdr:sp macro="" textlink="">
      <xdr:nvSpPr>
        <xdr:cNvPr id="5181" name="Text Box 65">
          <a:extLst>
            <a:ext uri="{FF2B5EF4-FFF2-40B4-BE49-F238E27FC236}">
              <a16:creationId xmlns:a16="http://schemas.microsoft.com/office/drawing/2014/main" id="{06071280-F829-46EB-AD85-09CFE32E55DC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171450"/>
    <xdr:sp macro="" textlink="">
      <xdr:nvSpPr>
        <xdr:cNvPr id="5182" name="Text Box 91">
          <a:extLst>
            <a:ext uri="{FF2B5EF4-FFF2-40B4-BE49-F238E27FC236}">
              <a16:creationId xmlns:a16="http://schemas.microsoft.com/office/drawing/2014/main" id="{641C00B5-09F1-4924-96DB-66DC0BBD42B1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278</xdr:row>
      <xdr:rowOff>0</xdr:rowOff>
    </xdr:from>
    <xdr:ext cx="76200" cy="171450"/>
    <xdr:sp macro="" textlink="">
      <xdr:nvSpPr>
        <xdr:cNvPr id="5183" name="Text Box 46">
          <a:extLst>
            <a:ext uri="{FF2B5EF4-FFF2-40B4-BE49-F238E27FC236}">
              <a16:creationId xmlns:a16="http://schemas.microsoft.com/office/drawing/2014/main" id="{1A21DD8C-4409-4B0C-A3E3-66BF79243472}"/>
            </a:ext>
          </a:extLst>
        </xdr:cNvPr>
        <xdr:cNvSpPr txBox="1">
          <a:spLocks noChangeArrowheads="1"/>
        </xdr:cNvSpPr>
      </xdr:nvSpPr>
      <xdr:spPr bwMode="auto">
        <a:xfrm>
          <a:off x="4676775" y="55664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278</xdr:row>
      <xdr:rowOff>0</xdr:rowOff>
    </xdr:from>
    <xdr:ext cx="76200" cy="171450"/>
    <xdr:sp macro="" textlink="">
      <xdr:nvSpPr>
        <xdr:cNvPr id="5184" name="Text Box 43">
          <a:extLst>
            <a:ext uri="{FF2B5EF4-FFF2-40B4-BE49-F238E27FC236}">
              <a16:creationId xmlns:a16="http://schemas.microsoft.com/office/drawing/2014/main" id="{32AD4607-E368-47B5-B36B-0913D047142C}"/>
            </a:ext>
          </a:extLst>
        </xdr:cNvPr>
        <xdr:cNvSpPr txBox="1">
          <a:spLocks noChangeArrowheads="1"/>
        </xdr:cNvSpPr>
      </xdr:nvSpPr>
      <xdr:spPr bwMode="auto">
        <a:xfrm>
          <a:off x="4676775" y="55664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66675"/>
    <xdr:sp macro="" textlink="">
      <xdr:nvSpPr>
        <xdr:cNvPr id="5185" name="Text Box 68">
          <a:extLst>
            <a:ext uri="{FF2B5EF4-FFF2-40B4-BE49-F238E27FC236}">
              <a16:creationId xmlns:a16="http://schemas.microsoft.com/office/drawing/2014/main" id="{8C17C897-2C0D-49F7-97D4-B8588090475A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66675"/>
    <xdr:sp macro="" textlink="">
      <xdr:nvSpPr>
        <xdr:cNvPr id="5186" name="Text Box 69">
          <a:extLst>
            <a:ext uri="{FF2B5EF4-FFF2-40B4-BE49-F238E27FC236}">
              <a16:creationId xmlns:a16="http://schemas.microsoft.com/office/drawing/2014/main" id="{AD8C7244-3C5E-4B78-B5EB-3ADCF798CABF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66675"/>
    <xdr:sp macro="" textlink="">
      <xdr:nvSpPr>
        <xdr:cNvPr id="5187" name="Text Box 70">
          <a:extLst>
            <a:ext uri="{FF2B5EF4-FFF2-40B4-BE49-F238E27FC236}">
              <a16:creationId xmlns:a16="http://schemas.microsoft.com/office/drawing/2014/main" id="{4F8FE26D-9EF1-48FB-A136-0F4E1AC3F356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66675"/>
    <xdr:sp macro="" textlink="">
      <xdr:nvSpPr>
        <xdr:cNvPr id="5188" name="Text Box 71">
          <a:extLst>
            <a:ext uri="{FF2B5EF4-FFF2-40B4-BE49-F238E27FC236}">
              <a16:creationId xmlns:a16="http://schemas.microsoft.com/office/drawing/2014/main" id="{872D362F-0C28-4BA4-A2D9-F8F1F2C84431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66675"/>
    <xdr:sp macro="" textlink="">
      <xdr:nvSpPr>
        <xdr:cNvPr id="5189" name="Text Box 72">
          <a:extLst>
            <a:ext uri="{FF2B5EF4-FFF2-40B4-BE49-F238E27FC236}">
              <a16:creationId xmlns:a16="http://schemas.microsoft.com/office/drawing/2014/main" id="{BF74A7DA-D09F-435B-9B8E-3869910EA6F1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66675"/>
    <xdr:sp macro="" textlink="">
      <xdr:nvSpPr>
        <xdr:cNvPr id="5190" name="Text Box 73">
          <a:extLst>
            <a:ext uri="{FF2B5EF4-FFF2-40B4-BE49-F238E27FC236}">
              <a16:creationId xmlns:a16="http://schemas.microsoft.com/office/drawing/2014/main" id="{AE4B3353-A19C-4706-87E5-6648B1AA04FD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28575"/>
    <xdr:sp macro="" textlink="">
      <xdr:nvSpPr>
        <xdr:cNvPr id="5191" name="Text Box 46">
          <a:extLst>
            <a:ext uri="{FF2B5EF4-FFF2-40B4-BE49-F238E27FC236}">
              <a16:creationId xmlns:a16="http://schemas.microsoft.com/office/drawing/2014/main" id="{6910D5DD-72DA-445D-B1F1-1ACE1B0EF23F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28575"/>
    <xdr:sp macro="" textlink="">
      <xdr:nvSpPr>
        <xdr:cNvPr id="5192" name="Text Box 43">
          <a:extLst>
            <a:ext uri="{FF2B5EF4-FFF2-40B4-BE49-F238E27FC236}">
              <a16:creationId xmlns:a16="http://schemas.microsoft.com/office/drawing/2014/main" id="{FA5C5638-DAFF-4DA4-A538-C63A7FDCB4AE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28575"/>
    <xdr:sp macro="" textlink="">
      <xdr:nvSpPr>
        <xdr:cNvPr id="5193" name="Text Box 46">
          <a:extLst>
            <a:ext uri="{FF2B5EF4-FFF2-40B4-BE49-F238E27FC236}">
              <a16:creationId xmlns:a16="http://schemas.microsoft.com/office/drawing/2014/main" id="{5AB13F8E-8697-47E4-9FF1-DE7DE8D28D7A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28575"/>
    <xdr:sp macro="" textlink="">
      <xdr:nvSpPr>
        <xdr:cNvPr id="5194" name="Text Box 43">
          <a:extLst>
            <a:ext uri="{FF2B5EF4-FFF2-40B4-BE49-F238E27FC236}">
              <a16:creationId xmlns:a16="http://schemas.microsoft.com/office/drawing/2014/main" id="{45CD449F-960C-401E-BDDA-7EEC56C76DE6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66675"/>
    <xdr:sp macro="" textlink="">
      <xdr:nvSpPr>
        <xdr:cNvPr id="5195" name="Text Box 68">
          <a:extLst>
            <a:ext uri="{FF2B5EF4-FFF2-40B4-BE49-F238E27FC236}">
              <a16:creationId xmlns:a16="http://schemas.microsoft.com/office/drawing/2014/main" id="{9409EFF4-9C97-40EE-86DE-4E007D7549FE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66675"/>
    <xdr:sp macro="" textlink="">
      <xdr:nvSpPr>
        <xdr:cNvPr id="5196" name="Text Box 69">
          <a:extLst>
            <a:ext uri="{FF2B5EF4-FFF2-40B4-BE49-F238E27FC236}">
              <a16:creationId xmlns:a16="http://schemas.microsoft.com/office/drawing/2014/main" id="{986E176C-0416-4C67-9934-8E106F4B518B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66675"/>
    <xdr:sp macro="" textlink="">
      <xdr:nvSpPr>
        <xdr:cNvPr id="5197" name="Text Box 70">
          <a:extLst>
            <a:ext uri="{FF2B5EF4-FFF2-40B4-BE49-F238E27FC236}">
              <a16:creationId xmlns:a16="http://schemas.microsoft.com/office/drawing/2014/main" id="{EACFB3B0-5453-44AE-A143-4D01490E5B54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66675"/>
    <xdr:sp macro="" textlink="">
      <xdr:nvSpPr>
        <xdr:cNvPr id="5198" name="Text Box 71">
          <a:extLst>
            <a:ext uri="{FF2B5EF4-FFF2-40B4-BE49-F238E27FC236}">
              <a16:creationId xmlns:a16="http://schemas.microsoft.com/office/drawing/2014/main" id="{B832F5EF-E9FD-4BD6-89C2-C2DE255ED81E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66675"/>
    <xdr:sp macro="" textlink="">
      <xdr:nvSpPr>
        <xdr:cNvPr id="5199" name="Text Box 72">
          <a:extLst>
            <a:ext uri="{FF2B5EF4-FFF2-40B4-BE49-F238E27FC236}">
              <a16:creationId xmlns:a16="http://schemas.microsoft.com/office/drawing/2014/main" id="{FDD09685-97F1-4460-BED8-8438A1C58E35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66675"/>
    <xdr:sp macro="" textlink="">
      <xdr:nvSpPr>
        <xdr:cNvPr id="5200" name="Text Box 73">
          <a:extLst>
            <a:ext uri="{FF2B5EF4-FFF2-40B4-BE49-F238E27FC236}">
              <a16:creationId xmlns:a16="http://schemas.microsoft.com/office/drawing/2014/main" id="{68548A7B-E6C2-402B-BE22-7EA0007D42FA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28575"/>
    <xdr:sp macro="" textlink="">
      <xdr:nvSpPr>
        <xdr:cNvPr id="5201" name="Text Box 46">
          <a:extLst>
            <a:ext uri="{FF2B5EF4-FFF2-40B4-BE49-F238E27FC236}">
              <a16:creationId xmlns:a16="http://schemas.microsoft.com/office/drawing/2014/main" id="{4C02FA8C-A7AC-4173-8B73-53BF330AA876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28575"/>
    <xdr:sp macro="" textlink="">
      <xdr:nvSpPr>
        <xdr:cNvPr id="5202" name="Text Box 43">
          <a:extLst>
            <a:ext uri="{FF2B5EF4-FFF2-40B4-BE49-F238E27FC236}">
              <a16:creationId xmlns:a16="http://schemas.microsoft.com/office/drawing/2014/main" id="{E9953DB9-01C2-4053-9971-EF6ED94117E3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28575"/>
    <xdr:sp macro="" textlink="">
      <xdr:nvSpPr>
        <xdr:cNvPr id="5203" name="Text Box 46">
          <a:extLst>
            <a:ext uri="{FF2B5EF4-FFF2-40B4-BE49-F238E27FC236}">
              <a16:creationId xmlns:a16="http://schemas.microsoft.com/office/drawing/2014/main" id="{656CD025-44F5-4DCA-8D66-DC146C0329D7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28575"/>
    <xdr:sp macro="" textlink="">
      <xdr:nvSpPr>
        <xdr:cNvPr id="5204" name="Text Box 43">
          <a:extLst>
            <a:ext uri="{FF2B5EF4-FFF2-40B4-BE49-F238E27FC236}">
              <a16:creationId xmlns:a16="http://schemas.microsoft.com/office/drawing/2014/main" id="{02A6F197-37EE-4B7F-A2C8-4FA2CDA967EF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47625"/>
    <xdr:sp macro="" textlink="">
      <xdr:nvSpPr>
        <xdr:cNvPr id="5205" name="Text Box 68">
          <a:extLst>
            <a:ext uri="{FF2B5EF4-FFF2-40B4-BE49-F238E27FC236}">
              <a16:creationId xmlns:a16="http://schemas.microsoft.com/office/drawing/2014/main" id="{73339D38-148E-452D-8194-C551174E2286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47625"/>
    <xdr:sp macro="" textlink="">
      <xdr:nvSpPr>
        <xdr:cNvPr id="5206" name="Text Box 69">
          <a:extLst>
            <a:ext uri="{FF2B5EF4-FFF2-40B4-BE49-F238E27FC236}">
              <a16:creationId xmlns:a16="http://schemas.microsoft.com/office/drawing/2014/main" id="{39C21F25-E8CB-4AD1-B30E-8FBAF3F4944C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47625"/>
    <xdr:sp macro="" textlink="">
      <xdr:nvSpPr>
        <xdr:cNvPr id="5207" name="Text Box 70">
          <a:extLst>
            <a:ext uri="{FF2B5EF4-FFF2-40B4-BE49-F238E27FC236}">
              <a16:creationId xmlns:a16="http://schemas.microsoft.com/office/drawing/2014/main" id="{2985B4F5-930F-46E6-A033-1A0192785640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47625"/>
    <xdr:sp macro="" textlink="">
      <xdr:nvSpPr>
        <xdr:cNvPr id="5208" name="Text Box 71">
          <a:extLst>
            <a:ext uri="{FF2B5EF4-FFF2-40B4-BE49-F238E27FC236}">
              <a16:creationId xmlns:a16="http://schemas.microsoft.com/office/drawing/2014/main" id="{49F70BFD-B8F9-4F75-B851-5610747B0751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47625"/>
    <xdr:sp macro="" textlink="">
      <xdr:nvSpPr>
        <xdr:cNvPr id="5209" name="Text Box 72">
          <a:extLst>
            <a:ext uri="{FF2B5EF4-FFF2-40B4-BE49-F238E27FC236}">
              <a16:creationId xmlns:a16="http://schemas.microsoft.com/office/drawing/2014/main" id="{28082CA7-D30F-4E99-87AF-48B85D81A6EC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47625"/>
    <xdr:sp macro="" textlink="">
      <xdr:nvSpPr>
        <xdr:cNvPr id="5210" name="Text Box 73">
          <a:extLst>
            <a:ext uri="{FF2B5EF4-FFF2-40B4-BE49-F238E27FC236}">
              <a16:creationId xmlns:a16="http://schemas.microsoft.com/office/drawing/2014/main" id="{58FE4B5E-D52A-4C79-9B5A-5C3B3E7A2E36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28575"/>
    <xdr:sp macro="" textlink="">
      <xdr:nvSpPr>
        <xdr:cNvPr id="5211" name="Text Box 46">
          <a:extLst>
            <a:ext uri="{FF2B5EF4-FFF2-40B4-BE49-F238E27FC236}">
              <a16:creationId xmlns:a16="http://schemas.microsoft.com/office/drawing/2014/main" id="{52927BCF-7B1B-4B01-94C9-DB9AFFC7590F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28575"/>
    <xdr:sp macro="" textlink="">
      <xdr:nvSpPr>
        <xdr:cNvPr id="5212" name="Text Box 43">
          <a:extLst>
            <a:ext uri="{FF2B5EF4-FFF2-40B4-BE49-F238E27FC236}">
              <a16:creationId xmlns:a16="http://schemas.microsoft.com/office/drawing/2014/main" id="{D652CF01-012A-49CA-925D-D2B8723E6341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28575"/>
    <xdr:sp macro="" textlink="">
      <xdr:nvSpPr>
        <xdr:cNvPr id="5213" name="Text Box 46">
          <a:extLst>
            <a:ext uri="{FF2B5EF4-FFF2-40B4-BE49-F238E27FC236}">
              <a16:creationId xmlns:a16="http://schemas.microsoft.com/office/drawing/2014/main" id="{E55B58F2-2B4A-418E-9734-4A8605BC8C6B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28575"/>
    <xdr:sp macro="" textlink="">
      <xdr:nvSpPr>
        <xdr:cNvPr id="5214" name="Text Box 43">
          <a:extLst>
            <a:ext uri="{FF2B5EF4-FFF2-40B4-BE49-F238E27FC236}">
              <a16:creationId xmlns:a16="http://schemas.microsoft.com/office/drawing/2014/main" id="{F551D3A2-A979-4701-8459-83C092BB1D55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278</xdr:row>
      <xdr:rowOff>0</xdr:rowOff>
    </xdr:from>
    <xdr:ext cx="0" cy="171450"/>
    <xdr:sp macro="" textlink="">
      <xdr:nvSpPr>
        <xdr:cNvPr id="5215" name="Text Box 10">
          <a:extLst>
            <a:ext uri="{FF2B5EF4-FFF2-40B4-BE49-F238E27FC236}">
              <a16:creationId xmlns:a16="http://schemas.microsoft.com/office/drawing/2014/main" id="{1712AA6F-95B9-43D8-8209-10848B85925A}"/>
            </a:ext>
          </a:extLst>
        </xdr:cNvPr>
        <xdr:cNvSpPr txBox="1">
          <a:spLocks noChangeArrowheads="1"/>
        </xdr:cNvSpPr>
      </xdr:nvSpPr>
      <xdr:spPr bwMode="auto">
        <a:xfrm>
          <a:off x="1057275" y="556641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171450"/>
    <xdr:sp macro="" textlink="">
      <xdr:nvSpPr>
        <xdr:cNvPr id="5216" name="Text Box 65">
          <a:extLst>
            <a:ext uri="{FF2B5EF4-FFF2-40B4-BE49-F238E27FC236}">
              <a16:creationId xmlns:a16="http://schemas.microsoft.com/office/drawing/2014/main" id="{438EFD44-F1F4-48D5-ADB3-F7D368A00E36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171450"/>
    <xdr:sp macro="" textlink="">
      <xdr:nvSpPr>
        <xdr:cNvPr id="5217" name="Text Box 91">
          <a:extLst>
            <a:ext uri="{FF2B5EF4-FFF2-40B4-BE49-F238E27FC236}">
              <a16:creationId xmlns:a16="http://schemas.microsoft.com/office/drawing/2014/main" id="{00BE0F78-BC70-4D9E-A683-D65F65BF7BC0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171450"/>
    <xdr:sp macro="" textlink="">
      <xdr:nvSpPr>
        <xdr:cNvPr id="5218" name="Text Box 65">
          <a:extLst>
            <a:ext uri="{FF2B5EF4-FFF2-40B4-BE49-F238E27FC236}">
              <a16:creationId xmlns:a16="http://schemas.microsoft.com/office/drawing/2014/main" id="{ADA96CD4-D01C-4E2C-A3DA-A2A6B9D6FC87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278</xdr:row>
      <xdr:rowOff>0</xdr:rowOff>
    </xdr:from>
    <xdr:ext cx="76200" cy="171450"/>
    <xdr:sp macro="" textlink="">
      <xdr:nvSpPr>
        <xdr:cNvPr id="5219" name="Text Box 46">
          <a:extLst>
            <a:ext uri="{FF2B5EF4-FFF2-40B4-BE49-F238E27FC236}">
              <a16:creationId xmlns:a16="http://schemas.microsoft.com/office/drawing/2014/main" id="{EC5C2C57-C8A6-487B-B987-3C9BEA5D5958}"/>
            </a:ext>
          </a:extLst>
        </xdr:cNvPr>
        <xdr:cNvSpPr txBox="1">
          <a:spLocks noChangeArrowheads="1"/>
        </xdr:cNvSpPr>
      </xdr:nvSpPr>
      <xdr:spPr bwMode="auto">
        <a:xfrm>
          <a:off x="4676775" y="55664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278</xdr:row>
      <xdr:rowOff>0</xdr:rowOff>
    </xdr:from>
    <xdr:ext cx="76200" cy="171450"/>
    <xdr:sp macro="" textlink="">
      <xdr:nvSpPr>
        <xdr:cNvPr id="5220" name="Text Box 43">
          <a:extLst>
            <a:ext uri="{FF2B5EF4-FFF2-40B4-BE49-F238E27FC236}">
              <a16:creationId xmlns:a16="http://schemas.microsoft.com/office/drawing/2014/main" id="{02016BCF-1B20-4D82-94E7-68F1A0D31217}"/>
            </a:ext>
          </a:extLst>
        </xdr:cNvPr>
        <xdr:cNvSpPr txBox="1">
          <a:spLocks noChangeArrowheads="1"/>
        </xdr:cNvSpPr>
      </xdr:nvSpPr>
      <xdr:spPr bwMode="auto">
        <a:xfrm>
          <a:off x="4676775" y="55664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66675"/>
    <xdr:sp macro="" textlink="">
      <xdr:nvSpPr>
        <xdr:cNvPr id="5221" name="Text Box 68">
          <a:extLst>
            <a:ext uri="{FF2B5EF4-FFF2-40B4-BE49-F238E27FC236}">
              <a16:creationId xmlns:a16="http://schemas.microsoft.com/office/drawing/2014/main" id="{CB2C1199-31C1-4C5E-9CC2-39026B6FF219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66675"/>
    <xdr:sp macro="" textlink="">
      <xdr:nvSpPr>
        <xdr:cNvPr id="5222" name="Text Box 69">
          <a:extLst>
            <a:ext uri="{FF2B5EF4-FFF2-40B4-BE49-F238E27FC236}">
              <a16:creationId xmlns:a16="http://schemas.microsoft.com/office/drawing/2014/main" id="{34A867BD-2082-4EA4-9777-9696EC10EE5E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66675"/>
    <xdr:sp macro="" textlink="">
      <xdr:nvSpPr>
        <xdr:cNvPr id="5223" name="Text Box 70">
          <a:extLst>
            <a:ext uri="{FF2B5EF4-FFF2-40B4-BE49-F238E27FC236}">
              <a16:creationId xmlns:a16="http://schemas.microsoft.com/office/drawing/2014/main" id="{0A0E587D-ACAE-43B6-B6D8-ED8B2EE358D0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66675"/>
    <xdr:sp macro="" textlink="">
      <xdr:nvSpPr>
        <xdr:cNvPr id="5224" name="Text Box 71">
          <a:extLst>
            <a:ext uri="{FF2B5EF4-FFF2-40B4-BE49-F238E27FC236}">
              <a16:creationId xmlns:a16="http://schemas.microsoft.com/office/drawing/2014/main" id="{CCF62865-816A-4B77-8D73-34B457EE1711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66675"/>
    <xdr:sp macro="" textlink="">
      <xdr:nvSpPr>
        <xdr:cNvPr id="5225" name="Text Box 72">
          <a:extLst>
            <a:ext uri="{FF2B5EF4-FFF2-40B4-BE49-F238E27FC236}">
              <a16:creationId xmlns:a16="http://schemas.microsoft.com/office/drawing/2014/main" id="{8D705980-8ACF-43F2-B27B-A35F44FF7CBB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66675"/>
    <xdr:sp macro="" textlink="">
      <xdr:nvSpPr>
        <xdr:cNvPr id="5226" name="Text Box 73">
          <a:extLst>
            <a:ext uri="{FF2B5EF4-FFF2-40B4-BE49-F238E27FC236}">
              <a16:creationId xmlns:a16="http://schemas.microsoft.com/office/drawing/2014/main" id="{ED464B4F-75C9-4049-AB4B-106936D8265A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28575"/>
    <xdr:sp macro="" textlink="">
      <xdr:nvSpPr>
        <xdr:cNvPr id="5227" name="Text Box 46">
          <a:extLst>
            <a:ext uri="{FF2B5EF4-FFF2-40B4-BE49-F238E27FC236}">
              <a16:creationId xmlns:a16="http://schemas.microsoft.com/office/drawing/2014/main" id="{DEE3C18D-FA1C-4272-B766-F3F9BDA4B054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28575"/>
    <xdr:sp macro="" textlink="">
      <xdr:nvSpPr>
        <xdr:cNvPr id="5228" name="Text Box 43">
          <a:extLst>
            <a:ext uri="{FF2B5EF4-FFF2-40B4-BE49-F238E27FC236}">
              <a16:creationId xmlns:a16="http://schemas.microsoft.com/office/drawing/2014/main" id="{AE86F929-8A11-4552-9E7E-5ED1D774D777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28575"/>
    <xdr:sp macro="" textlink="">
      <xdr:nvSpPr>
        <xdr:cNvPr id="5229" name="Text Box 46">
          <a:extLst>
            <a:ext uri="{FF2B5EF4-FFF2-40B4-BE49-F238E27FC236}">
              <a16:creationId xmlns:a16="http://schemas.microsoft.com/office/drawing/2014/main" id="{602878E9-7850-44C5-9C8B-365F69D3D412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28575"/>
    <xdr:sp macro="" textlink="">
      <xdr:nvSpPr>
        <xdr:cNvPr id="5230" name="Text Box 43">
          <a:extLst>
            <a:ext uri="{FF2B5EF4-FFF2-40B4-BE49-F238E27FC236}">
              <a16:creationId xmlns:a16="http://schemas.microsoft.com/office/drawing/2014/main" id="{15CC2337-26EA-4637-893B-A1011B818548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66675"/>
    <xdr:sp macro="" textlink="">
      <xdr:nvSpPr>
        <xdr:cNvPr id="5231" name="Text Box 68">
          <a:extLst>
            <a:ext uri="{FF2B5EF4-FFF2-40B4-BE49-F238E27FC236}">
              <a16:creationId xmlns:a16="http://schemas.microsoft.com/office/drawing/2014/main" id="{1657E6FD-2DDE-42D1-9DDB-5FF15D43FA5A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66675"/>
    <xdr:sp macro="" textlink="">
      <xdr:nvSpPr>
        <xdr:cNvPr id="5232" name="Text Box 69">
          <a:extLst>
            <a:ext uri="{FF2B5EF4-FFF2-40B4-BE49-F238E27FC236}">
              <a16:creationId xmlns:a16="http://schemas.microsoft.com/office/drawing/2014/main" id="{3FD297DD-9E56-47AA-9462-21BE23403B22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66675"/>
    <xdr:sp macro="" textlink="">
      <xdr:nvSpPr>
        <xdr:cNvPr id="5233" name="Text Box 70">
          <a:extLst>
            <a:ext uri="{FF2B5EF4-FFF2-40B4-BE49-F238E27FC236}">
              <a16:creationId xmlns:a16="http://schemas.microsoft.com/office/drawing/2014/main" id="{6157227A-B984-4860-9A4B-4CD775C44683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66675"/>
    <xdr:sp macro="" textlink="">
      <xdr:nvSpPr>
        <xdr:cNvPr id="5234" name="Text Box 71">
          <a:extLst>
            <a:ext uri="{FF2B5EF4-FFF2-40B4-BE49-F238E27FC236}">
              <a16:creationId xmlns:a16="http://schemas.microsoft.com/office/drawing/2014/main" id="{4B732381-7A54-40C7-86FC-88A1766CF703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66675"/>
    <xdr:sp macro="" textlink="">
      <xdr:nvSpPr>
        <xdr:cNvPr id="5235" name="Text Box 72">
          <a:extLst>
            <a:ext uri="{FF2B5EF4-FFF2-40B4-BE49-F238E27FC236}">
              <a16:creationId xmlns:a16="http://schemas.microsoft.com/office/drawing/2014/main" id="{8C4CFA2D-0852-4067-8D24-F3AFF178686E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66675"/>
    <xdr:sp macro="" textlink="">
      <xdr:nvSpPr>
        <xdr:cNvPr id="5236" name="Text Box 73">
          <a:extLst>
            <a:ext uri="{FF2B5EF4-FFF2-40B4-BE49-F238E27FC236}">
              <a16:creationId xmlns:a16="http://schemas.microsoft.com/office/drawing/2014/main" id="{DD9BE290-D784-4897-B9E5-BACE7E70728F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28575"/>
    <xdr:sp macro="" textlink="">
      <xdr:nvSpPr>
        <xdr:cNvPr id="5237" name="Text Box 46">
          <a:extLst>
            <a:ext uri="{FF2B5EF4-FFF2-40B4-BE49-F238E27FC236}">
              <a16:creationId xmlns:a16="http://schemas.microsoft.com/office/drawing/2014/main" id="{55F2770B-CB91-4485-83F9-A2EE7F5F1F53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28575"/>
    <xdr:sp macro="" textlink="">
      <xdr:nvSpPr>
        <xdr:cNvPr id="5238" name="Text Box 43">
          <a:extLst>
            <a:ext uri="{FF2B5EF4-FFF2-40B4-BE49-F238E27FC236}">
              <a16:creationId xmlns:a16="http://schemas.microsoft.com/office/drawing/2014/main" id="{08968870-8AF0-4D46-8D64-37D2CAF916BA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28575"/>
    <xdr:sp macro="" textlink="">
      <xdr:nvSpPr>
        <xdr:cNvPr id="5239" name="Text Box 46">
          <a:extLst>
            <a:ext uri="{FF2B5EF4-FFF2-40B4-BE49-F238E27FC236}">
              <a16:creationId xmlns:a16="http://schemas.microsoft.com/office/drawing/2014/main" id="{FA3EB4DB-B721-4D3D-88CD-7CDCEBC9E215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28575"/>
    <xdr:sp macro="" textlink="">
      <xdr:nvSpPr>
        <xdr:cNvPr id="5240" name="Text Box 43">
          <a:extLst>
            <a:ext uri="{FF2B5EF4-FFF2-40B4-BE49-F238E27FC236}">
              <a16:creationId xmlns:a16="http://schemas.microsoft.com/office/drawing/2014/main" id="{9D0DE936-48E1-4911-8FFB-F245774942F7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47625"/>
    <xdr:sp macro="" textlink="">
      <xdr:nvSpPr>
        <xdr:cNvPr id="5241" name="Text Box 68">
          <a:extLst>
            <a:ext uri="{FF2B5EF4-FFF2-40B4-BE49-F238E27FC236}">
              <a16:creationId xmlns:a16="http://schemas.microsoft.com/office/drawing/2014/main" id="{90469433-AC08-4940-852C-E47457326848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47625"/>
    <xdr:sp macro="" textlink="">
      <xdr:nvSpPr>
        <xdr:cNvPr id="5242" name="Text Box 69">
          <a:extLst>
            <a:ext uri="{FF2B5EF4-FFF2-40B4-BE49-F238E27FC236}">
              <a16:creationId xmlns:a16="http://schemas.microsoft.com/office/drawing/2014/main" id="{27EC9D21-D4DA-4535-A853-A6EDC5814403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47625"/>
    <xdr:sp macro="" textlink="">
      <xdr:nvSpPr>
        <xdr:cNvPr id="5243" name="Text Box 70">
          <a:extLst>
            <a:ext uri="{FF2B5EF4-FFF2-40B4-BE49-F238E27FC236}">
              <a16:creationId xmlns:a16="http://schemas.microsoft.com/office/drawing/2014/main" id="{F2FD536D-3255-4109-8842-2DEEC3C88108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47625"/>
    <xdr:sp macro="" textlink="">
      <xdr:nvSpPr>
        <xdr:cNvPr id="5244" name="Text Box 71">
          <a:extLst>
            <a:ext uri="{FF2B5EF4-FFF2-40B4-BE49-F238E27FC236}">
              <a16:creationId xmlns:a16="http://schemas.microsoft.com/office/drawing/2014/main" id="{8EF37C35-64D8-4D8D-A8E5-C6F11A536C5A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47625"/>
    <xdr:sp macro="" textlink="">
      <xdr:nvSpPr>
        <xdr:cNvPr id="5245" name="Text Box 72">
          <a:extLst>
            <a:ext uri="{FF2B5EF4-FFF2-40B4-BE49-F238E27FC236}">
              <a16:creationId xmlns:a16="http://schemas.microsoft.com/office/drawing/2014/main" id="{7A5BABD3-8F90-45F5-8DE2-15BBA998CB90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47625"/>
    <xdr:sp macro="" textlink="">
      <xdr:nvSpPr>
        <xdr:cNvPr id="5246" name="Text Box 73">
          <a:extLst>
            <a:ext uri="{FF2B5EF4-FFF2-40B4-BE49-F238E27FC236}">
              <a16:creationId xmlns:a16="http://schemas.microsoft.com/office/drawing/2014/main" id="{CCFCC6F3-50B3-4F3A-AF62-9B688609900B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28575"/>
    <xdr:sp macro="" textlink="">
      <xdr:nvSpPr>
        <xdr:cNvPr id="5247" name="Text Box 46">
          <a:extLst>
            <a:ext uri="{FF2B5EF4-FFF2-40B4-BE49-F238E27FC236}">
              <a16:creationId xmlns:a16="http://schemas.microsoft.com/office/drawing/2014/main" id="{F6851246-C053-43ED-9C29-19C8B9648CEB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28575"/>
    <xdr:sp macro="" textlink="">
      <xdr:nvSpPr>
        <xdr:cNvPr id="5248" name="Text Box 43">
          <a:extLst>
            <a:ext uri="{FF2B5EF4-FFF2-40B4-BE49-F238E27FC236}">
              <a16:creationId xmlns:a16="http://schemas.microsoft.com/office/drawing/2014/main" id="{C7B1AB6A-C794-47BA-B2AB-FBE3905B532C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28575"/>
    <xdr:sp macro="" textlink="">
      <xdr:nvSpPr>
        <xdr:cNvPr id="5249" name="Text Box 46">
          <a:extLst>
            <a:ext uri="{FF2B5EF4-FFF2-40B4-BE49-F238E27FC236}">
              <a16:creationId xmlns:a16="http://schemas.microsoft.com/office/drawing/2014/main" id="{BCA931E4-988E-4030-B5B0-2E146919BF01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28575"/>
    <xdr:sp macro="" textlink="">
      <xdr:nvSpPr>
        <xdr:cNvPr id="5250" name="Text Box 43">
          <a:extLst>
            <a:ext uri="{FF2B5EF4-FFF2-40B4-BE49-F238E27FC236}">
              <a16:creationId xmlns:a16="http://schemas.microsoft.com/office/drawing/2014/main" id="{3866CC2D-DDDA-47F4-A444-F9501F0ACB71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278</xdr:row>
      <xdr:rowOff>0</xdr:rowOff>
    </xdr:from>
    <xdr:ext cx="0" cy="171450"/>
    <xdr:sp macro="" textlink="">
      <xdr:nvSpPr>
        <xdr:cNvPr id="5251" name="Text Box 10">
          <a:extLst>
            <a:ext uri="{FF2B5EF4-FFF2-40B4-BE49-F238E27FC236}">
              <a16:creationId xmlns:a16="http://schemas.microsoft.com/office/drawing/2014/main" id="{8259C87B-F481-4EC3-8345-95C96F9D9170}"/>
            </a:ext>
          </a:extLst>
        </xdr:cNvPr>
        <xdr:cNvSpPr txBox="1">
          <a:spLocks noChangeArrowheads="1"/>
        </xdr:cNvSpPr>
      </xdr:nvSpPr>
      <xdr:spPr bwMode="auto">
        <a:xfrm>
          <a:off x="1057275" y="556641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171450"/>
    <xdr:sp macro="" textlink="">
      <xdr:nvSpPr>
        <xdr:cNvPr id="5252" name="Text Box 65">
          <a:extLst>
            <a:ext uri="{FF2B5EF4-FFF2-40B4-BE49-F238E27FC236}">
              <a16:creationId xmlns:a16="http://schemas.microsoft.com/office/drawing/2014/main" id="{28016FDD-7D94-4428-9925-F697818F9D31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171450"/>
    <xdr:sp macro="" textlink="">
      <xdr:nvSpPr>
        <xdr:cNvPr id="5253" name="Text Box 91">
          <a:extLst>
            <a:ext uri="{FF2B5EF4-FFF2-40B4-BE49-F238E27FC236}">
              <a16:creationId xmlns:a16="http://schemas.microsoft.com/office/drawing/2014/main" id="{A6D245BC-1AE0-4CD1-91D0-F15428DF4682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171450"/>
    <xdr:sp macro="" textlink="">
      <xdr:nvSpPr>
        <xdr:cNvPr id="5254" name="Text Box 65">
          <a:extLst>
            <a:ext uri="{FF2B5EF4-FFF2-40B4-BE49-F238E27FC236}">
              <a16:creationId xmlns:a16="http://schemas.microsoft.com/office/drawing/2014/main" id="{87A182D6-03B6-46C7-B43A-E612638FB910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278</xdr:row>
      <xdr:rowOff>0</xdr:rowOff>
    </xdr:from>
    <xdr:ext cx="76200" cy="171450"/>
    <xdr:sp macro="" textlink="">
      <xdr:nvSpPr>
        <xdr:cNvPr id="5255" name="Text Box 46">
          <a:extLst>
            <a:ext uri="{FF2B5EF4-FFF2-40B4-BE49-F238E27FC236}">
              <a16:creationId xmlns:a16="http://schemas.microsoft.com/office/drawing/2014/main" id="{BDE60E1C-EC5C-4629-94E7-28BBF3FC162A}"/>
            </a:ext>
          </a:extLst>
        </xdr:cNvPr>
        <xdr:cNvSpPr txBox="1">
          <a:spLocks noChangeArrowheads="1"/>
        </xdr:cNvSpPr>
      </xdr:nvSpPr>
      <xdr:spPr bwMode="auto">
        <a:xfrm>
          <a:off x="4676775" y="55664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278</xdr:row>
      <xdr:rowOff>0</xdr:rowOff>
    </xdr:from>
    <xdr:ext cx="76200" cy="171450"/>
    <xdr:sp macro="" textlink="">
      <xdr:nvSpPr>
        <xdr:cNvPr id="5256" name="Text Box 43">
          <a:extLst>
            <a:ext uri="{FF2B5EF4-FFF2-40B4-BE49-F238E27FC236}">
              <a16:creationId xmlns:a16="http://schemas.microsoft.com/office/drawing/2014/main" id="{4EEC95F7-BE9A-4822-9561-15BE33284FED}"/>
            </a:ext>
          </a:extLst>
        </xdr:cNvPr>
        <xdr:cNvSpPr txBox="1">
          <a:spLocks noChangeArrowheads="1"/>
        </xdr:cNvSpPr>
      </xdr:nvSpPr>
      <xdr:spPr bwMode="auto">
        <a:xfrm>
          <a:off x="4676775" y="55664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66675"/>
    <xdr:sp macro="" textlink="">
      <xdr:nvSpPr>
        <xdr:cNvPr id="5257" name="Text Box 68">
          <a:extLst>
            <a:ext uri="{FF2B5EF4-FFF2-40B4-BE49-F238E27FC236}">
              <a16:creationId xmlns:a16="http://schemas.microsoft.com/office/drawing/2014/main" id="{E42F0A1B-2391-4A9D-BC89-566C30C7D81B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66675"/>
    <xdr:sp macro="" textlink="">
      <xdr:nvSpPr>
        <xdr:cNvPr id="5258" name="Text Box 69">
          <a:extLst>
            <a:ext uri="{FF2B5EF4-FFF2-40B4-BE49-F238E27FC236}">
              <a16:creationId xmlns:a16="http://schemas.microsoft.com/office/drawing/2014/main" id="{FEF5DC5E-AFD4-42D9-9CB9-CCA1181CAE9C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66675"/>
    <xdr:sp macro="" textlink="">
      <xdr:nvSpPr>
        <xdr:cNvPr id="5259" name="Text Box 70">
          <a:extLst>
            <a:ext uri="{FF2B5EF4-FFF2-40B4-BE49-F238E27FC236}">
              <a16:creationId xmlns:a16="http://schemas.microsoft.com/office/drawing/2014/main" id="{6BE485E5-A20F-478B-948D-5E3F9BF5B2A9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66675"/>
    <xdr:sp macro="" textlink="">
      <xdr:nvSpPr>
        <xdr:cNvPr id="5260" name="Text Box 71">
          <a:extLst>
            <a:ext uri="{FF2B5EF4-FFF2-40B4-BE49-F238E27FC236}">
              <a16:creationId xmlns:a16="http://schemas.microsoft.com/office/drawing/2014/main" id="{9B8B5378-33BD-496A-83CB-12AE984FFF2E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66675"/>
    <xdr:sp macro="" textlink="">
      <xdr:nvSpPr>
        <xdr:cNvPr id="5261" name="Text Box 72">
          <a:extLst>
            <a:ext uri="{FF2B5EF4-FFF2-40B4-BE49-F238E27FC236}">
              <a16:creationId xmlns:a16="http://schemas.microsoft.com/office/drawing/2014/main" id="{B0B57E9D-1D3E-4EA8-B725-99DDEF5552F4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66675"/>
    <xdr:sp macro="" textlink="">
      <xdr:nvSpPr>
        <xdr:cNvPr id="5262" name="Text Box 73">
          <a:extLst>
            <a:ext uri="{FF2B5EF4-FFF2-40B4-BE49-F238E27FC236}">
              <a16:creationId xmlns:a16="http://schemas.microsoft.com/office/drawing/2014/main" id="{BE5F49CD-E636-4DB3-B8EE-087437F33082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28575"/>
    <xdr:sp macro="" textlink="">
      <xdr:nvSpPr>
        <xdr:cNvPr id="5263" name="Text Box 46">
          <a:extLst>
            <a:ext uri="{FF2B5EF4-FFF2-40B4-BE49-F238E27FC236}">
              <a16:creationId xmlns:a16="http://schemas.microsoft.com/office/drawing/2014/main" id="{4A5C8D8A-BFB5-4C8C-A57B-68A8FBBDDFDC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28575"/>
    <xdr:sp macro="" textlink="">
      <xdr:nvSpPr>
        <xdr:cNvPr id="5264" name="Text Box 43">
          <a:extLst>
            <a:ext uri="{FF2B5EF4-FFF2-40B4-BE49-F238E27FC236}">
              <a16:creationId xmlns:a16="http://schemas.microsoft.com/office/drawing/2014/main" id="{53532941-94A9-44F8-9895-1375E9AC15EF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28575"/>
    <xdr:sp macro="" textlink="">
      <xdr:nvSpPr>
        <xdr:cNvPr id="5265" name="Text Box 46">
          <a:extLst>
            <a:ext uri="{FF2B5EF4-FFF2-40B4-BE49-F238E27FC236}">
              <a16:creationId xmlns:a16="http://schemas.microsoft.com/office/drawing/2014/main" id="{580045E0-D01C-43FE-9586-8D254600D619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28575"/>
    <xdr:sp macro="" textlink="">
      <xdr:nvSpPr>
        <xdr:cNvPr id="5266" name="Text Box 43">
          <a:extLst>
            <a:ext uri="{FF2B5EF4-FFF2-40B4-BE49-F238E27FC236}">
              <a16:creationId xmlns:a16="http://schemas.microsoft.com/office/drawing/2014/main" id="{E811A169-C647-45E5-B559-EB3429B97447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66675"/>
    <xdr:sp macro="" textlink="">
      <xdr:nvSpPr>
        <xdr:cNvPr id="5267" name="Text Box 68">
          <a:extLst>
            <a:ext uri="{FF2B5EF4-FFF2-40B4-BE49-F238E27FC236}">
              <a16:creationId xmlns:a16="http://schemas.microsoft.com/office/drawing/2014/main" id="{A282B790-FE01-434C-BEE5-0ED3B7CEC7EE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66675"/>
    <xdr:sp macro="" textlink="">
      <xdr:nvSpPr>
        <xdr:cNvPr id="5268" name="Text Box 69">
          <a:extLst>
            <a:ext uri="{FF2B5EF4-FFF2-40B4-BE49-F238E27FC236}">
              <a16:creationId xmlns:a16="http://schemas.microsoft.com/office/drawing/2014/main" id="{F05DFD01-CBA2-47C2-B0D3-07AE81BDD9E3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66675"/>
    <xdr:sp macro="" textlink="">
      <xdr:nvSpPr>
        <xdr:cNvPr id="5269" name="Text Box 70">
          <a:extLst>
            <a:ext uri="{FF2B5EF4-FFF2-40B4-BE49-F238E27FC236}">
              <a16:creationId xmlns:a16="http://schemas.microsoft.com/office/drawing/2014/main" id="{9C84F398-1F02-40A3-988A-5F3994DA1DCA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66675"/>
    <xdr:sp macro="" textlink="">
      <xdr:nvSpPr>
        <xdr:cNvPr id="5270" name="Text Box 71">
          <a:extLst>
            <a:ext uri="{FF2B5EF4-FFF2-40B4-BE49-F238E27FC236}">
              <a16:creationId xmlns:a16="http://schemas.microsoft.com/office/drawing/2014/main" id="{B4CEB0F1-5844-419C-A45D-8355EC88EE06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66675"/>
    <xdr:sp macro="" textlink="">
      <xdr:nvSpPr>
        <xdr:cNvPr id="5271" name="Text Box 72">
          <a:extLst>
            <a:ext uri="{FF2B5EF4-FFF2-40B4-BE49-F238E27FC236}">
              <a16:creationId xmlns:a16="http://schemas.microsoft.com/office/drawing/2014/main" id="{DA5B648E-3699-4362-8BC2-B8E112B89E9D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66675"/>
    <xdr:sp macro="" textlink="">
      <xdr:nvSpPr>
        <xdr:cNvPr id="5272" name="Text Box 73">
          <a:extLst>
            <a:ext uri="{FF2B5EF4-FFF2-40B4-BE49-F238E27FC236}">
              <a16:creationId xmlns:a16="http://schemas.microsoft.com/office/drawing/2014/main" id="{2BDE6352-B6AB-41CD-88AD-A23FF97AA815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28575"/>
    <xdr:sp macro="" textlink="">
      <xdr:nvSpPr>
        <xdr:cNvPr id="5273" name="Text Box 46">
          <a:extLst>
            <a:ext uri="{FF2B5EF4-FFF2-40B4-BE49-F238E27FC236}">
              <a16:creationId xmlns:a16="http://schemas.microsoft.com/office/drawing/2014/main" id="{C422674E-8CCE-4143-95D7-EF2DDD922570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28575"/>
    <xdr:sp macro="" textlink="">
      <xdr:nvSpPr>
        <xdr:cNvPr id="5274" name="Text Box 43">
          <a:extLst>
            <a:ext uri="{FF2B5EF4-FFF2-40B4-BE49-F238E27FC236}">
              <a16:creationId xmlns:a16="http://schemas.microsoft.com/office/drawing/2014/main" id="{9EE672CE-C5C3-4CBA-8252-91AC254FD745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28575"/>
    <xdr:sp macro="" textlink="">
      <xdr:nvSpPr>
        <xdr:cNvPr id="5275" name="Text Box 46">
          <a:extLst>
            <a:ext uri="{FF2B5EF4-FFF2-40B4-BE49-F238E27FC236}">
              <a16:creationId xmlns:a16="http://schemas.microsoft.com/office/drawing/2014/main" id="{64AC28D3-C6DC-45B1-AA79-07912486F6AB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28575"/>
    <xdr:sp macro="" textlink="">
      <xdr:nvSpPr>
        <xdr:cNvPr id="5276" name="Text Box 43">
          <a:extLst>
            <a:ext uri="{FF2B5EF4-FFF2-40B4-BE49-F238E27FC236}">
              <a16:creationId xmlns:a16="http://schemas.microsoft.com/office/drawing/2014/main" id="{6A82B937-2355-415E-B4FB-0EEDCE66C3DD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47625"/>
    <xdr:sp macro="" textlink="">
      <xdr:nvSpPr>
        <xdr:cNvPr id="5277" name="Text Box 68">
          <a:extLst>
            <a:ext uri="{FF2B5EF4-FFF2-40B4-BE49-F238E27FC236}">
              <a16:creationId xmlns:a16="http://schemas.microsoft.com/office/drawing/2014/main" id="{F6629054-A23B-4386-9017-16E973E86320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47625"/>
    <xdr:sp macro="" textlink="">
      <xdr:nvSpPr>
        <xdr:cNvPr id="5278" name="Text Box 69">
          <a:extLst>
            <a:ext uri="{FF2B5EF4-FFF2-40B4-BE49-F238E27FC236}">
              <a16:creationId xmlns:a16="http://schemas.microsoft.com/office/drawing/2014/main" id="{19A1E0EC-9F23-444C-8784-E017A6320A86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47625"/>
    <xdr:sp macro="" textlink="">
      <xdr:nvSpPr>
        <xdr:cNvPr id="5279" name="Text Box 70">
          <a:extLst>
            <a:ext uri="{FF2B5EF4-FFF2-40B4-BE49-F238E27FC236}">
              <a16:creationId xmlns:a16="http://schemas.microsoft.com/office/drawing/2014/main" id="{79C80F28-402E-44BB-8012-D2FFEFB97335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47625"/>
    <xdr:sp macro="" textlink="">
      <xdr:nvSpPr>
        <xdr:cNvPr id="5280" name="Text Box 71">
          <a:extLst>
            <a:ext uri="{FF2B5EF4-FFF2-40B4-BE49-F238E27FC236}">
              <a16:creationId xmlns:a16="http://schemas.microsoft.com/office/drawing/2014/main" id="{FA38DA34-4300-499A-A914-9B653C89ADD4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47625"/>
    <xdr:sp macro="" textlink="">
      <xdr:nvSpPr>
        <xdr:cNvPr id="5281" name="Text Box 72">
          <a:extLst>
            <a:ext uri="{FF2B5EF4-FFF2-40B4-BE49-F238E27FC236}">
              <a16:creationId xmlns:a16="http://schemas.microsoft.com/office/drawing/2014/main" id="{AC44C8CF-3534-4B8B-A545-EF097E5870C9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47625"/>
    <xdr:sp macro="" textlink="">
      <xdr:nvSpPr>
        <xdr:cNvPr id="5282" name="Text Box 73">
          <a:extLst>
            <a:ext uri="{FF2B5EF4-FFF2-40B4-BE49-F238E27FC236}">
              <a16:creationId xmlns:a16="http://schemas.microsoft.com/office/drawing/2014/main" id="{DF154E2E-EBF3-4EF8-A18C-E907C117EF1D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28575"/>
    <xdr:sp macro="" textlink="">
      <xdr:nvSpPr>
        <xdr:cNvPr id="5283" name="Text Box 46">
          <a:extLst>
            <a:ext uri="{FF2B5EF4-FFF2-40B4-BE49-F238E27FC236}">
              <a16:creationId xmlns:a16="http://schemas.microsoft.com/office/drawing/2014/main" id="{E86D5EBC-58CA-4CC0-A118-D2FF2DDECFEB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28575"/>
    <xdr:sp macro="" textlink="">
      <xdr:nvSpPr>
        <xdr:cNvPr id="5284" name="Text Box 43">
          <a:extLst>
            <a:ext uri="{FF2B5EF4-FFF2-40B4-BE49-F238E27FC236}">
              <a16:creationId xmlns:a16="http://schemas.microsoft.com/office/drawing/2014/main" id="{AB9561E1-5423-43F5-A1D9-3D9EE17DE41C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28575"/>
    <xdr:sp macro="" textlink="">
      <xdr:nvSpPr>
        <xdr:cNvPr id="5285" name="Text Box 46">
          <a:extLst>
            <a:ext uri="{FF2B5EF4-FFF2-40B4-BE49-F238E27FC236}">
              <a16:creationId xmlns:a16="http://schemas.microsoft.com/office/drawing/2014/main" id="{54572709-AC4D-4067-990F-F5FA076C0229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28575"/>
    <xdr:sp macro="" textlink="">
      <xdr:nvSpPr>
        <xdr:cNvPr id="5286" name="Text Box 43">
          <a:extLst>
            <a:ext uri="{FF2B5EF4-FFF2-40B4-BE49-F238E27FC236}">
              <a16:creationId xmlns:a16="http://schemas.microsoft.com/office/drawing/2014/main" id="{65C53C29-5ED8-426C-B84B-CB58F206DDC8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278</xdr:row>
      <xdr:rowOff>0</xdr:rowOff>
    </xdr:from>
    <xdr:ext cx="0" cy="171450"/>
    <xdr:sp macro="" textlink="">
      <xdr:nvSpPr>
        <xdr:cNvPr id="5287" name="Text Box 10">
          <a:extLst>
            <a:ext uri="{FF2B5EF4-FFF2-40B4-BE49-F238E27FC236}">
              <a16:creationId xmlns:a16="http://schemas.microsoft.com/office/drawing/2014/main" id="{911A81FB-6C56-4309-9BA8-85B56BC28F96}"/>
            </a:ext>
          </a:extLst>
        </xdr:cNvPr>
        <xdr:cNvSpPr txBox="1">
          <a:spLocks noChangeArrowheads="1"/>
        </xdr:cNvSpPr>
      </xdr:nvSpPr>
      <xdr:spPr bwMode="auto">
        <a:xfrm>
          <a:off x="1057275" y="556641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278</xdr:row>
      <xdr:rowOff>0</xdr:rowOff>
    </xdr:from>
    <xdr:ext cx="0" cy="171450"/>
    <xdr:sp macro="" textlink="">
      <xdr:nvSpPr>
        <xdr:cNvPr id="5288" name="Text Box 11">
          <a:extLst>
            <a:ext uri="{FF2B5EF4-FFF2-40B4-BE49-F238E27FC236}">
              <a16:creationId xmlns:a16="http://schemas.microsoft.com/office/drawing/2014/main" id="{7A7E4E9C-4D00-4F5F-9EB6-01E82179E0D3}"/>
            </a:ext>
          </a:extLst>
        </xdr:cNvPr>
        <xdr:cNvSpPr txBox="1">
          <a:spLocks noChangeArrowheads="1"/>
        </xdr:cNvSpPr>
      </xdr:nvSpPr>
      <xdr:spPr bwMode="auto">
        <a:xfrm>
          <a:off x="1057275" y="556641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171450"/>
    <xdr:sp macro="" textlink="">
      <xdr:nvSpPr>
        <xdr:cNvPr id="5289" name="Text Box 65">
          <a:extLst>
            <a:ext uri="{FF2B5EF4-FFF2-40B4-BE49-F238E27FC236}">
              <a16:creationId xmlns:a16="http://schemas.microsoft.com/office/drawing/2014/main" id="{604A4AD1-F608-403F-8D1D-3A729E54E930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171450"/>
    <xdr:sp macro="" textlink="">
      <xdr:nvSpPr>
        <xdr:cNvPr id="5290" name="Text Box 91">
          <a:extLst>
            <a:ext uri="{FF2B5EF4-FFF2-40B4-BE49-F238E27FC236}">
              <a16:creationId xmlns:a16="http://schemas.microsoft.com/office/drawing/2014/main" id="{5382E537-2F4F-4955-9FC8-DB95E56DC888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171450"/>
    <xdr:sp macro="" textlink="">
      <xdr:nvSpPr>
        <xdr:cNvPr id="5291" name="Text Box 65">
          <a:extLst>
            <a:ext uri="{FF2B5EF4-FFF2-40B4-BE49-F238E27FC236}">
              <a16:creationId xmlns:a16="http://schemas.microsoft.com/office/drawing/2014/main" id="{5A193ECE-F2CE-4CF0-A6B6-003C0F9FCBE9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171450"/>
    <xdr:sp macro="" textlink="">
      <xdr:nvSpPr>
        <xdr:cNvPr id="5292" name="Text Box 91">
          <a:extLst>
            <a:ext uri="{FF2B5EF4-FFF2-40B4-BE49-F238E27FC236}">
              <a16:creationId xmlns:a16="http://schemas.microsoft.com/office/drawing/2014/main" id="{F491BC27-42F7-46C9-A956-FDEB896DDD12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278</xdr:row>
      <xdr:rowOff>0</xdr:rowOff>
    </xdr:from>
    <xdr:ext cx="76200" cy="171450"/>
    <xdr:sp macro="" textlink="">
      <xdr:nvSpPr>
        <xdr:cNvPr id="5293" name="Text Box 46">
          <a:extLst>
            <a:ext uri="{FF2B5EF4-FFF2-40B4-BE49-F238E27FC236}">
              <a16:creationId xmlns:a16="http://schemas.microsoft.com/office/drawing/2014/main" id="{DA3D987C-4760-4527-816C-AA66FD32A3BB}"/>
            </a:ext>
          </a:extLst>
        </xdr:cNvPr>
        <xdr:cNvSpPr txBox="1">
          <a:spLocks noChangeArrowheads="1"/>
        </xdr:cNvSpPr>
      </xdr:nvSpPr>
      <xdr:spPr bwMode="auto">
        <a:xfrm>
          <a:off x="4676775" y="55664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278</xdr:row>
      <xdr:rowOff>0</xdr:rowOff>
    </xdr:from>
    <xdr:ext cx="76200" cy="171450"/>
    <xdr:sp macro="" textlink="">
      <xdr:nvSpPr>
        <xdr:cNvPr id="5294" name="Text Box 43">
          <a:extLst>
            <a:ext uri="{FF2B5EF4-FFF2-40B4-BE49-F238E27FC236}">
              <a16:creationId xmlns:a16="http://schemas.microsoft.com/office/drawing/2014/main" id="{D19D2298-1BE6-480A-9543-5C10672E5860}"/>
            </a:ext>
          </a:extLst>
        </xdr:cNvPr>
        <xdr:cNvSpPr txBox="1">
          <a:spLocks noChangeArrowheads="1"/>
        </xdr:cNvSpPr>
      </xdr:nvSpPr>
      <xdr:spPr bwMode="auto">
        <a:xfrm>
          <a:off x="4676775" y="55664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66675"/>
    <xdr:sp macro="" textlink="">
      <xdr:nvSpPr>
        <xdr:cNvPr id="5295" name="Text Box 68">
          <a:extLst>
            <a:ext uri="{FF2B5EF4-FFF2-40B4-BE49-F238E27FC236}">
              <a16:creationId xmlns:a16="http://schemas.microsoft.com/office/drawing/2014/main" id="{679E9722-E352-42FF-8F5D-F268FAD51C0F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66675"/>
    <xdr:sp macro="" textlink="">
      <xdr:nvSpPr>
        <xdr:cNvPr id="5296" name="Text Box 69">
          <a:extLst>
            <a:ext uri="{FF2B5EF4-FFF2-40B4-BE49-F238E27FC236}">
              <a16:creationId xmlns:a16="http://schemas.microsoft.com/office/drawing/2014/main" id="{47ADE88B-709A-45A6-84FD-FBF5FC84A312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66675"/>
    <xdr:sp macro="" textlink="">
      <xdr:nvSpPr>
        <xdr:cNvPr id="5297" name="Text Box 70">
          <a:extLst>
            <a:ext uri="{FF2B5EF4-FFF2-40B4-BE49-F238E27FC236}">
              <a16:creationId xmlns:a16="http://schemas.microsoft.com/office/drawing/2014/main" id="{818F74A0-C9CD-4F8F-A26C-0407022D993E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66675"/>
    <xdr:sp macro="" textlink="">
      <xdr:nvSpPr>
        <xdr:cNvPr id="5298" name="Text Box 71">
          <a:extLst>
            <a:ext uri="{FF2B5EF4-FFF2-40B4-BE49-F238E27FC236}">
              <a16:creationId xmlns:a16="http://schemas.microsoft.com/office/drawing/2014/main" id="{D75E478D-D0CF-478C-91D1-C4B81E121263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66675"/>
    <xdr:sp macro="" textlink="">
      <xdr:nvSpPr>
        <xdr:cNvPr id="5299" name="Text Box 72">
          <a:extLst>
            <a:ext uri="{FF2B5EF4-FFF2-40B4-BE49-F238E27FC236}">
              <a16:creationId xmlns:a16="http://schemas.microsoft.com/office/drawing/2014/main" id="{A3C70DEF-61E8-436B-B442-2F0EF8931AB9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66675"/>
    <xdr:sp macro="" textlink="">
      <xdr:nvSpPr>
        <xdr:cNvPr id="5300" name="Text Box 73">
          <a:extLst>
            <a:ext uri="{FF2B5EF4-FFF2-40B4-BE49-F238E27FC236}">
              <a16:creationId xmlns:a16="http://schemas.microsoft.com/office/drawing/2014/main" id="{FA441371-3D9C-4DA1-ADCF-F292675EBE1A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28575"/>
    <xdr:sp macro="" textlink="">
      <xdr:nvSpPr>
        <xdr:cNvPr id="5301" name="Text Box 46">
          <a:extLst>
            <a:ext uri="{FF2B5EF4-FFF2-40B4-BE49-F238E27FC236}">
              <a16:creationId xmlns:a16="http://schemas.microsoft.com/office/drawing/2014/main" id="{2ECCCF33-D2D5-463F-8C02-7BC2AC46AE21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28575"/>
    <xdr:sp macro="" textlink="">
      <xdr:nvSpPr>
        <xdr:cNvPr id="5302" name="Text Box 43">
          <a:extLst>
            <a:ext uri="{FF2B5EF4-FFF2-40B4-BE49-F238E27FC236}">
              <a16:creationId xmlns:a16="http://schemas.microsoft.com/office/drawing/2014/main" id="{675F034A-7805-4D14-AE22-7F31F1725F95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28575"/>
    <xdr:sp macro="" textlink="">
      <xdr:nvSpPr>
        <xdr:cNvPr id="5303" name="Text Box 46">
          <a:extLst>
            <a:ext uri="{FF2B5EF4-FFF2-40B4-BE49-F238E27FC236}">
              <a16:creationId xmlns:a16="http://schemas.microsoft.com/office/drawing/2014/main" id="{104465AE-1738-4607-A377-AF91BD5FFFEF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28575"/>
    <xdr:sp macro="" textlink="">
      <xdr:nvSpPr>
        <xdr:cNvPr id="5304" name="Text Box 43">
          <a:extLst>
            <a:ext uri="{FF2B5EF4-FFF2-40B4-BE49-F238E27FC236}">
              <a16:creationId xmlns:a16="http://schemas.microsoft.com/office/drawing/2014/main" id="{78123135-E1FB-4294-938F-399340ADA56F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66675"/>
    <xdr:sp macro="" textlink="">
      <xdr:nvSpPr>
        <xdr:cNvPr id="5305" name="Text Box 68">
          <a:extLst>
            <a:ext uri="{FF2B5EF4-FFF2-40B4-BE49-F238E27FC236}">
              <a16:creationId xmlns:a16="http://schemas.microsoft.com/office/drawing/2014/main" id="{EA5373D0-6AC8-4A9A-A059-99E96E1C7CE7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66675"/>
    <xdr:sp macro="" textlink="">
      <xdr:nvSpPr>
        <xdr:cNvPr id="5306" name="Text Box 69">
          <a:extLst>
            <a:ext uri="{FF2B5EF4-FFF2-40B4-BE49-F238E27FC236}">
              <a16:creationId xmlns:a16="http://schemas.microsoft.com/office/drawing/2014/main" id="{78E4BC91-79A0-481B-9038-E3C562B14B65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66675"/>
    <xdr:sp macro="" textlink="">
      <xdr:nvSpPr>
        <xdr:cNvPr id="5307" name="Text Box 70">
          <a:extLst>
            <a:ext uri="{FF2B5EF4-FFF2-40B4-BE49-F238E27FC236}">
              <a16:creationId xmlns:a16="http://schemas.microsoft.com/office/drawing/2014/main" id="{91B8F000-7E34-47E9-81BC-F73784DB98A4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66675"/>
    <xdr:sp macro="" textlink="">
      <xdr:nvSpPr>
        <xdr:cNvPr id="5308" name="Text Box 71">
          <a:extLst>
            <a:ext uri="{FF2B5EF4-FFF2-40B4-BE49-F238E27FC236}">
              <a16:creationId xmlns:a16="http://schemas.microsoft.com/office/drawing/2014/main" id="{4DBF601C-4329-45D2-9F2D-E977B8097C57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66675"/>
    <xdr:sp macro="" textlink="">
      <xdr:nvSpPr>
        <xdr:cNvPr id="5309" name="Text Box 72">
          <a:extLst>
            <a:ext uri="{FF2B5EF4-FFF2-40B4-BE49-F238E27FC236}">
              <a16:creationId xmlns:a16="http://schemas.microsoft.com/office/drawing/2014/main" id="{786B2BB7-42B7-4CBC-8720-EB9C9A6F86F8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66675"/>
    <xdr:sp macro="" textlink="">
      <xdr:nvSpPr>
        <xdr:cNvPr id="5310" name="Text Box 73">
          <a:extLst>
            <a:ext uri="{FF2B5EF4-FFF2-40B4-BE49-F238E27FC236}">
              <a16:creationId xmlns:a16="http://schemas.microsoft.com/office/drawing/2014/main" id="{590C43E3-E8B3-44F4-BDD8-7A5A76EFF888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28575"/>
    <xdr:sp macro="" textlink="">
      <xdr:nvSpPr>
        <xdr:cNvPr id="5311" name="Text Box 46">
          <a:extLst>
            <a:ext uri="{FF2B5EF4-FFF2-40B4-BE49-F238E27FC236}">
              <a16:creationId xmlns:a16="http://schemas.microsoft.com/office/drawing/2014/main" id="{702357CF-B8D7-40B5-914B-9D0DD78AD8BD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28575"/>
    <xdr:sp macro="" textlink="">
      <xdr:nvSpPr>
        <xdr:cNvPr id="5312" name="Text Box 43">
          <a:extLst>
            <a:ext uri="{FF2B5EF4-FFF2-40B4-BE49-F238E27FC236}">
              <a16:creationId xmlns:a16="http://schemas.microsoft.com/office/drawing/2014/main" id="{303109AA-65A9-4B59-A356-04FEE57C4373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28575"/>
    <xdr:sp macro="" textlink="">
      <xdr:nvSpPr>
        <xdr:cNvPr id="5313" name="Text Box 46">
          <a:extLst>
            <a:ext uri="{FF2B5EF4-FFF2-40B4-BE49-F238E27FC236}">
              <a16:creationId xmlns:a16="http://schemas.microsoft.com/office/drawing/2014/main" id="{50CD425D-47C1-4CB5-A55A-1E86A967465E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28575"/>
    <xdr:sp macro="" textlink="">
      <xdr:nvSpPr>
        <xdr:cNvPr id="5314" name="Text Box 43">
          <a:extLst>
            <a:ext uri="{FF2B5EF4-FFF2-40B4-BE49-F238E27FC236}">
              <a16:creationId xmlns:a16="http://schemas.microsoft.com/office/drawing/2014/main" id="{4C0FBE2B-8817-4ECF-A9FA-B2E1A0C0F5ED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47625"/>
    <xdr:sp macro="" textlink="">
      <xdr:nvSpPr>
        <xdr:cNvPr id="5315" name="Text Box 68">
          <a:extLst>
            <a:ext uri="{FF2B5EF4-FFF2-40B4-BE49-F238E27FC236}">
              <a16:creationId xmlns:a16="http://schemas.microsoft.com/office/drawing/2014/main" id="{0D0C57A4-530A-4817-ACB5-FEAF98D569F3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47625"/>
    <xdr:sp macro="" textlink="">
      <xdr:nvSpPr>
        <xdr:cNvPr id="5316" name="Text Box 69">
          <a:extLst>
            <a:ext uri="{FF2B5EF4-FFF2-40B4-BE49-F238E27FC236}">
              <a16:creationId xmlns:a16="http://schemas.microsoft.com/office/drawing/2014/main" id="{31B634E6-3570-4E1C-B65C-28FF88345DF8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47625"/>
    <xdr:sp macro="" textlink="">
      <xdr:nvSpPr>
        <xdr:cNvPr id="5317" name="Text Box 70">
          <a:extLst>
            <a:ext uri="{FF2B5EF4-FFF2-40B4-BE49-F238E27FC236}">
              <a16:creationId xmlns:a16="http://schemas.microsoft.com/office/drawing/2014/main" id="{4589527D-CA7D-433A-85E4-3CE41E93E5B2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47625"/>
    <xdr:sp macro="" textlink="">
      <xdr:nvSpPr>
        <xdr:cNvPr id="5318" name="Text Box 71">
          <a:extLst>
            <a:ext uri="{FF2B5EF4-FFF2-40B4-BE49-F238E27FC236}">
              <a16:creationId xmlns:a16="http://schemas.microsoft.com/office/drawing/2014/main" id="{AA1FBE38-81CB-4C90-B398-F4B19D79C820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47625"/>
    <xdr:sp macro="" textlink="">
      <xdr:nvSpPr>
        <xdr:cNvPr id="5319" name="Text Box 72">
          <a:extLst>
            <a:ext uri="{FF2B5EF4-FFF2-40B4-BE49-F238E27FC236}">
              <a16:creationId xmlns:a16="http://schemas.microsoft.com/office/drawing/2014/main" id="{06D0DB2D-4C2F-41A6-AB1B-A0BDD62F6741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47625"/>
    <xdr:sp macro="" textlink="">
      <xdr:nvSpPr>
        <xdr:cNvPr id="5320" name="Text Box 73">
          <a:extLst>
            <a:ext uri="{FF2B5EF4-FFF2-40B4-BE49-F238E27FC236}">
              <a16:creationId xmlns:a16="http://schemas.microsoft.com/office/drawing/2014/main" id="{D6925C41-47D6-449B-AA7E-E05D5A47D106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28575"/>
    <xdr:sp macro="" textlink="">
      <xdr:nvSpPr>
        <xdr:cNvPr id="5321" name="Text Box 46">
          <a:extLst>
            <a:ext uri="{FF2B5EF4-FFF2-40B4-BE49-F238E27FC236}">
              <a16:creationId xmlns:a16="http://schemas.microsoft.com/office/drawing/2014/main" id="{DB0BAAA2-4A9A-4E4E-B29C-049CC300D436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28575"/>
    <xdr:sp macro="" textlink="">
      <xdr:nvSpPr>
        <xdr:cNvPr id="5322" name="Text Box 43">
          <a:extLst>
            <a:ext uri="{FF2B5EF4-FFF2-40B4-BE49-F238E27FC236}">
              <a16:creationId xmlns:a16="http://schemas.microsoft.com/office/drawing/2014/main" id="{8BB7A9C7-687B-47AF-925B-5A404FBAC01C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28575"/>
    <xdr:sp macro="" textlink="">
      <xdr:nvSpPr>
        <xdr:cNvPr id="5323" name="Text Box 46">
          <a:extLst>
            <a:ext uri="{FF2B5EF4-FFF2-40B4-BE49-F238E27FC236}">
              <a16:creationId xmlns:a16="http://schemas.microsoft.com/office/drawing/2014/main" id="{0D1B8C3D-109E-43AF-A793-1B13E63A1F96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28575"/>
    <xdr:sp macro="" textlink="">
      <xdr:nvSpPr>
        <xdr:cNvPr id="5324" name="Text Box 43">
          <a:extLst>
            <a:ext uri="{FF2B5EF4-FFF2-40B4-BE49-F238E27FC236}">
              <a16:creationId xmlns:a16="http://schemas.microsoft.com/office/drawing/2014/main" id="{1398B6D0-62FC-44B4-A474-0193253A792A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278</xdr:row>
      <xdr:rowOff>0</xdr:rowOff>
    </xdr:from>
    <xdr:ext cx="0" cy="171450"/>
    <xdr:sp macro="" textlink="">
      <xdr:nvSpPr>
        <xdr:cNvPr id="5325" name="Text Box 10">
          <a:extLst>
            <a:ext uri="{FF2B5EF4-FFF2-40B4-BE49-F238E27FC236}">
              <a16:creationId xmlns:a16="http://schemas.microsoft.com/office/drawing/2014/main" id="{5B22D9A2-6FA0-4A23-8659-C114C2ED7179}"/>
            </a:ext>
          </a:extLst>
        </xdr:cNvPr>
        <xdr:cNvSpPr txBox="1">
          <a:spLocks noChangeArrowheads="1"/>
        </xdr:cNvSpPr>
      </xdr:nvSpPr>
      <xdr:spPr bwMode="auto">
        <a:xfrm>
          <a:off x="1057275" y="556641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278</xdr:row>
      <xdr:rowOff>0</xdr:rowOff>
    </xdr:from>
    <xdr:ext cx="0" cy="171450"/>
    <xdr:sp macro="" textlink="">
      <xdr:nvSpPr>
        <xdr:cNvPr id="5326" name="Text Box 11">
          <a:extLst>
            <a:ext uri="{FF2B5EF4-FFF2-40B4-BE49-F238E27FC236}">
              <a16:creationId xmlns:a16="http://schemas.microsoft.com/office/drawing/2014/main" id="{DBE3767B-F930-4898-A818-F3A6EE24A539}"/>
            </a:ext>
          </a:extLst>
        </xdr:cNvPr>
        <xdr:cNvSpPr txBox="1">
          <a:spLocks noChangeArrowheads="1"/>
        </xdr:cNvSpPr>
      </xdr:nvSpPr>
      <xdr:spPr bwMode="auto">
        <a:xfrm>
          <a:off x="1057275" y="556641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171450"/>
    <xdr:sp macro="" textlink="">
      <xdr:nvSpPr>
        <xdr:cNvPr id="5327" name="Text Box 65">
          <a:extLst>
            <a:ext uri="{FF2B5EF4-FFF2-40B4-BE49-F238E27FC236}">
              <a16:creationId xmlns:a16="http://schemas.microsoft.com/office/drawing/2014/main" id="{9F2AF380-E524-46B9-A70E-AB66F9DC5310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171450"/>
    <xdr:sp macro="" textlink="">
      <xdr:nvSpPr>
        <xdr:cNvPr id="5328" name="Text Box 91">
          <a:extLst>
            <a:ext uri="{FF2B5EF4-FFF2-40B4-BE49-F238E27FC236}">
              <a16:creationId xmlns:a16="http://schemas.microsoft.com/office/drawing/2014/main" id="{FC39DE9F-AA9F-459F-8723-5E800B170E69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171450"/>
    <xdr:sp macro="" textlink="">
      <xdr:nvSpPr>
        <xdr:cNvPr id="5329" name="Text Box 65">
          <a:extLst>
            <a:ext uri="{FF2B5EF4-FFF2-40B4-BE49-F238E27FC236}">
              <a16:creationId xmlns:a16="http://schemas.microsoft.com/office/drawing/2014/main" id="{A2413C4C-71F6-4199-AB3E-4BF69E428095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171450"/>
    <xdr:sp macro="" textlink="">
      <xdr:nvSpPr>
        <xdr:cNvPr id="5330" name="Text Box 91">
          <a:extLst>
            <a:ext uri="{FF2B5EF4-FFF2-40B4-BE49-F238E27FC236}">
              <a16:creationId xmlns:a16="http://schemas.microsoft.com/office/drawing/2014/main" id="{BC64F9A9-B03C-4087-A58D-65B5E8B1D0DE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278</xdr:row>
      <xdr:rowOff>0</xdr:rowOff>
    </xdr:from>
    <xdr:ext cx="76200" cy="171450"/>
    <xdr:sp macro="" textlink="">
      <xdr:nvSpPr>
        <xdr:cNvPr id="5331" name="Text Box 46">
          <a:extLst>
            <a:ext uri="{FF2B5EF4-FFF2-40B4-BE49-F238E27FC236}">
              <a16:creationId xmlns:a16="http://schemas.microsoft.com/office/drawing/2014/main" id="{8621B7ED-05D9-41BE-84BD-7E154901B0DE}"/>
            </a:ext>
          </a:extLst>
        </xdr:cNvPr>
        <xdr:cNvSpPr txBox="1">
          <a:spLocks noChangeArrowheads="1"/>
        </xdr:cNvSpPr>
      </xdr:nvSpPr>
      <xdr:spPr bwMode="auto">
        <a:xfrm>
          <a:off x="4676775" y="55664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278</xdr:row>
      <xdr:rowOff>0</xdr:rowOff>
    </xdr:from>
    <xdr:ext cx="76200" cy="171450"/>
    <xdr:sp macro="" textlink="">
      <xdr:nvSpPr>
        <xdr:cNvPr id="5332" name="Text Box 43">
          <a:extLst>
            <a:ext uri="{FF2B5EF4-FFF2-40B4-BE49-F238E27FC236}">
              <a16:creationId xmlns:a16="http://schemas.microsoft.com/office/drawing/2014/main" id="{B8230D49-8067-4E66-B1B4-CE910AF3C0AE}"/>
            </a:ext>
          </a:extLst>
        </xdr:cNvPr>
        <xdr:cNvSpPr txBox="1">
          <a:spLocks noChangeArrowheads="1"/>
        </xdr:cNvSpPr>
      </xdr:nvSpPr>
      <xdr:spPr bwMode="auto">
        <a:xfrm>
          <a:off x="4676775" y="55664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66675"/>
    <xdr:sp macro="" textlink="">
      <xdr:nvSpPr>
        <xdr:cNvPr id="5333" name="Text Box 68">
          <a:extLst>
            <a:ext uri="{FF2B5EF4-FFF2-40B4-BE49-F238E27FC236}">
              <a16:creationId xmlns:a16="http://schemas.microsoft.com/office/drawing/2014/main" id="{2E885F41-D193-42DC-8F28-1F7E488AB94C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66675"/>
    <xdr:sp macro="" textlink="">
      <xdr:nvSpPr>
        <xdr:cNvPr id="5334" name="Text Box 69">
          <a:extLst>
            <a:ext uri="{FF2B5EF4-FFF2-40B4-BE49-F238E27FC236}">
              <a16:creationId xmlns:a16="http://schemas.microsoft.com/office/drawing/2014/main" id="{D26F691F-5D90-43A7-83DB-2BDB9F1EFC39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66675"/>
    <xdr:sp macro="" textlink="">
      <xdr:nvSpPr>
        <xdr:cNvPr id="5335" name="Text Box 70">
          <a:extLst>
            <a:ext uri="{FF2B5EF4-FFF2-40B4-BE49-F238E27FC236}">
              <a16:creationId xmlns:a16="http://schemas.microsoft.com/office/drawing/2014/main" id="{F95971E8-22D2-4065-BB21-48B5842BCBBD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66675"/>
    <xdr:sp macro="" textlink="">
      <xdr:nvSpPr>
        <xdr:cNvPr id="5336" name="Text Box 71">
          <a:extLst>
            <a:ext uri="{FF2B5EF4-FFF2-40B4-BE49-F238E27FC236}">
              <a16:creationId xmlns:a16="http://schemas.microsoft.com/office/drawing/2014/main" id="{6C432196-E701-4EAC-9F91-CE9E791686F4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66675"/>
    <xdr:sp macro="" textlink="">
      <xdr:nvSpPr>
        <xdr:cNvPr id="5337" name="Text Box 72">
          <a:extLst>
            <a:ext uri="{FF2B5EF4-FFF2-40B4-BE49-F238E27FC236}">
              <a16:creationId xmlns:a16="http://schemas.microsoft.com/office/drawing/2014/main" id="{DC3F8282-CA54-4635-885B-96231D31B981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66675"/>
    <xdr:sp macro="" textlink="">
      <xdr:nvSpPr>
        <xdr:cNvPr id="5338" name="Text Box 73">
          <a:extLst>
            <a:ext uri="{FF2B5EF4-FFF2-40B4-BE49-F238E27FC236}">
              <a16:creationId xmlns:a16="http://schemas.microsoft.com/office/drawing/2014/main" id="{8430A57C-194D-4234-995F-DF89CDE97559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28575"/>
    <xdr:sp macro="" textlink="">
      <xdr:nvSpPr>
        <xdr:cNvPr id="5339" name="Text Box 46">
          <a:extLst>
            <a:ext uri="{FF2B5EF4-FFF2-40B4-BE49-F238E27FC236}">
              <a16:creationId xmlns:a16="http://schemas.microsoft.com/office/drawing/2014/main" id="{A80FDC70-4C18-4CC7-A5AD-02E7ABBC5F63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28575"/>
    <xdr:sp macro="" textlink="">
      <xdr:nvSpPr>
        <xdr:cNvPr id="5340" name="Text Box 43">
          <a:extLst>
            <a:ext uri="{FF2B5EF4-FFF2-40B4-BE49-F238E27FC236}">
              <a16:creationId xmlns:a16="http://schemas.microsoft.com/office/drawing/2014/main" id="{59475EB9-70F8-43BE-9FDE-B31F0AAFD119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28575"/>
    <xdr:sp macro="" textlink="">
      <xdr:nvSpPr>
        <xdr:cNvPr id="5341" name="Text Box 46">
          <a:extLst>
            <a:ext uri="{FF2B5EF4-FFF2-40B4-BE49-F238E27FC236}">
              <a16:creationId xmlns:a16="http://schemas.microsoft.com/office/drawing/2014/main" id="{115840A1-87D9-4980-8254-FFBA811AB916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28575"/>
    <xdr:sp macro="" textlink="">
      <xdr:nvSpPr>
        <xdr:cNvPr id="5342" name="Text Box 43">
          <a:extLst>
            <a:ext uri="{FF2B5EF4-FFF2-40B4-BE49-F238E27FC236}">
              <a16:creationId xmlns:a16="http://schemas.microsoft.com/office/drawing/2014/main" id="{857A5528-99CD-44C7-B6A1-8DC42843D6EF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66675"/>
    <xdr:sp macro="" textlink="">
      <xdr:nvSpPr>
        <xdr:cNvPr id="5343" name="Text Box 68">
          <a:extLst>
            <a:ext uri="{FF2B5EF4-FFF2-40B4-BE49-F238E27FC236}">
              <a16:creationId xmlns:a16="http://schemas.microsoft.com/office/drawing/2014/main" id="{B9009BC6-C85A-4E40-9DEC-1D45F8150C26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66675"/>
    <xdr:sp macro="" textlink="">
      <xdr:nvSpPr>
        <xdr:cNvPr id="5344" name="Text Box 69">
          <a:extLst>
            <a:ext uri="{FF2B5EF4-FFF2-40B4-BE49-F238E27FC236}">
              <a16:creationId xmlns:a16="http://schemas.microsoft.com/office/drawing/2014/main" id="{2BAFD781-74A0-404E-9EDE-CC3C802CE568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66675"/>
    <xdr:sp macro="" textlink="">
      <xdr:nvSpPr>
        <xdr:cNvPr id="5345" name="Text Box 70">
          <a:extLst>
            <a:ext uri="{FF2B5EF4-FFF2-40B4-BE49-F238E27FC236}">
              <a16:creationId xmlns:a16="http://schemas.microsoft.com/office/drawing/2014/main" id="{041FE767-F369-472F-940A-D2170C8618E9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66675"/>
    <xdr:sp macro="" textlink="">
      <xdr:nvSpPr>
        <xdr:cNvPr id="5346" name="Text Box 71">
          <a:extLst>
            <a:ext uri="{FF2B5EF4-FFF2-40B4-BE49-F238E27FC236}">
              <a16:creationId xmlns:a16="http://schemas.microsoft.com/office/drawing/2014/main" id="{063F2D8A-8BF4-49B0-968E-5DCBE6514442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66675"/>
    <xdr:sp macro="" textlink="">
      <xdr:nvSpPr>
        <xdr:cNvPr id="5347" name="Text Box 72">
          <a:extLst>
            <a:ext uri="{FF2B5EF4-FFF2-40B4-BE49-F238E27FC236}">
              <a16:creationId xmlns:a16="http://schemas.microsoft.com/office/drawing/2014/main" id="{BC678DAF-46FF-4567-AE7C-C225239282F5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66675"/>
    <xdr:sp macro="" textlink="">
      <xdr:nvSpPr>
        <xdr:cNvPr id="5348" name="Text Box 73">
          <a:extLst>
            <a:ext uri="{FF2B5EF4-FFF2-40B4-BE49-F238E27FC236}">
              <a16:creationId xmlns:a16="http://schemas.microsoft.com/office/drawing/2014/main" id="{26AD49EE-931E-4177-9102-9B21286D980D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28575"/>
    <xdr:sp macro="" textlink="">
      <xdr:nvSpPr>
        <xdr:cNvPr id="5349" name="Text Box 46">
          <a:extLst>
            <a:ext uri="{FF2B5EF4-FFF2-40B4-BE49-F238E27FC236}">
              <a16:creationId xmlns:a16="http://schemas.microsoft.com/office/drawing/2014/main" id="{CBF7222F-C26A-48D9-9209-C6057B946171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28575"/>
    <xdr:sp macro="" textlink="">
      <xdr:nvSpPr>
        <xdr:cNvPr id="5350" name="Text Box 43">
          <a:extLst>
            <a:ext uri="{FF2B5EF4-FFF2-40B4-BE49-F238E27FC236}">
              <a16:creationId xmlns:a16="http://schemas.microsoft.com/office/drawing/2014/main" id="{59B510DB-6C61-432F-8A4A-F06ED1B0FE2C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28575"/>
    <xdr:sp macro="" textlink="">
      <xdr:nvSpPr>
        <xdr:cNvPr id="5351" name="Text Box 46">
          <a:extLst>
            <a:ext uri="{FF2B5EF4-FFF2-40B4-BE49-F238E27FC236}">
              <a16:creationId xmlns:a16="http://schemas.microsoft.com/office/drawing/2014/main" id="{131431C2-4DC1-47C8-AFEF-A7037193F4EE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28575"/>
    <xdr:sp macro="" textlink="">
      <xdr:nvSpPr>
        <xdr:cNvPr id="5352" name="Text Box 43">
          <a:extLst>
            <a:ext uri="{FF2B5EF4-FFF2-40B4-BE49-F238E27FC236}">
              <a16:creationId xmlns:a16="http://schemas.microsoft.com/office/drawing/2014/main" id="{7C7E78ED-84AA-4554-99A1-3A8270AC5160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47625"/>
    <xdr:sp macro="" textlink="">
      <xdr:nvSpPr>
        <xdr:cNvPr id="5353" name="Text Box 68">
          <a:extLst>
            <a:ext uri="{FF2B5EF4-FFF2-40B4-BE49-F238E27FC236}">
              <a16:creationId xmlns:a16="http://schemas.microsoft.com/office/drawing/2014/main" id="{DD3B3F34-B90F-41E6-A5F3-C6ACC0B2B7E5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47625"/>
    <xdr:sp macro="" textlink="">
      <xdr:nvSpPr>
        <xdr:cNvPr id="5354" name="Text Box 69">
          <a:extLst>
            <a:ext uri="{FF2B5EF4-FFF2-40B4-BE49-F238E27FC236}">
              <a16:creationId xmlns:a16="http://schemas.microsoft.com/office/drawing/2014/main" id="{160229E3-19CD-4976-9D61-0BD1D7FD6A28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47625"/>
    <xdr:sp macro="" textlink="">
      <xdr:nvSpPr>
        <xdr:cNvPr id="5355" name="Text Box 70">
          <a:extLst>
            <a:ext uri="{FF2B5EF4-FFF2-40B4-BE49-F238E27FC236}">
              <a16:creationId xmlns:a16="http://schemas.microsoft.com/office/drawing/2014/main" id="{9817DF9E-B8D7-48FA-8DC9-92D7BE2917E5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47625"/>
    <xdr:sp macro="" textlink="">
      <xdr:nvSpPr>
        <xdr:cNvPr id="5356" name="Text Box 71">
          <a:extLst>
            <a:ext uri="{FF2B5EF4-FFF2-40B4-BE49-F238E27FC236}">
              <a16:creationId xmlns:a16="http://schemas.microsoft.com/office/drawing/2014/main" id="{2F7A922A-9356-434F-A538-83CE13CDE378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47625"/>
    <xdr:sp macro="" textlink="">
      <xdr:nvSpPr>
        <xdr:cNvPr id="5357" name="Text Box 72">
          <a:extLst>
            <a:ext uri="{FF2B5EF4-FFF2-40B4-BE49-F238E27FC236}">
              <a16:creationId xmlns:a16="http://schemas.microsoft.com/office/drawing/2014/main" id="{6DC319A0-1168-44AA-A544-BCEAEC532032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47625"/>
    <xdr:sp macro="" textlink="">
      <xdr:nvSpPr>
        <xdr:cNvPr id="5358" name="Text Box 73">
          <a:extLst>
            <a:ext uri="{FF2B5EF4-FFF2-40B4-BE49-F238E27FC236}">
              <a16:creationId xmlns:a16="http://schemas.microsoft.com/office/drawing/2014/main" id="{54AD6B6B-37D8-4693-A810-36EAFA7E5DB3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28575"/>
    <xdr:sp macro="" textlink="">
      <xdr:nvSpPr>
        <xdr:cNvPr id="5359" name="Text Box 46">
          <a:extLst>
            <a:ext uri="{FF2B5EF4-FFF2-40B4-BE49-F238E27FC236}">
              <a16:creationId xmlns:a16="http://schemas.microsoft.com/office/drawing/2014/main" id="{1240EBF0-DFD0-4F68-A97B-8FC60BA0B02A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28575"/>
    <xdr:sp macro="" textlink="">
      <xdr:nvSpPr>
        <xdr:cNvPr id="5360" name="Text Box 43">
          <a:extLst>
            <a:ext uri="{FF2B5EF4-FFF2-40B4-BE49-F238E27FC236}">
              <a16:creationId xmlns:a16="http://schemas.microsoft.com/office/drawing/2014/main" id="{AC2BDC9D-45ED-43C0-9911-BAA831384EB5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28575"/>
    <xdr:sp macro="" textlink="">
      <xdr:nvSpPr>
        <xdr:cNvPr id="5361" name="Text Box 46">
          <a:extLst>
            <a:ext uri="{FF2B5EF4-FFF2-40B4-BE49-F238E27FC236}">
              <a16:creationId xmlns:a16="http://schemas.microsoft.com/office/drawing/2014/main" id="{328C4C57-57A7-4C63-841A-2151285FA2AA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28575"/>
    <xdr:sp macro="" textlink="">
      <xdr:nvSpPr>
        <xdr:cNvPr id="5362" name="Text Box 43">
          <a:extLst>
            <a:ext uri="{FF2B5EF4-FFF2-40B4-BE49-F238E27FC236}">
              <a16:creationId xmlns:a16="http://schemas.microsoft.com/office/drawing/2014/main" id="{0D570F86-7149-414E-9091-72F55D975525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278</xdr:row>
      <xdr:rowOff>0</xdr:rowOff>
    </xdr:from>
    <xdr:ext cx="0" cy="171450"/>
    <xdr:sp macro="" textlink="">
      <xdr:nvSpPr>
        <xdr:cNvPr id="5363" name="Text Box 10">
          <a:extLst>
            <a:ext uri="{FF2B5EF4-FFF2-40B4-BE49-F238E27FC236}">
              <a16:creationId xmlns:a16="http://schemas.microsoft.com/office/drawing/2014/main" id="{E4541478-4FB1-4372-B696-AFB91CAE5572}"/>
            </a:ext>
          </a:extLst>
        </xdr:cNvPr>
        <xdr:cNvSpPr txBox="1">
          <a:spLocks noChangeArrowheads="1"/>
        </xdr:cNvSpPr>
      </xdr:nvSpPr>
      <xdr:spPr bwMode="auto">
        <a:xfrm>
          <a:off x="1057275" y="556641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278</xdr:row>
      <xdr:rowOff>0</xdr:rowOff>
    </xdr:from>
    <xdr:ext cx="0" cy="171450"/>
    <xdr:sp macro="" textlink="">
      <xdr:nvSpPr>
        <xdr:cNvPr id="5364" name="Text Box 11">
          <a:extLst>
            <a:ext uri="{FF2B5EF4-FFF2-40B4-BE49-F238E27FC236}">
              <a16:creationId xmlns:a16="http://schemas.microsoft.com/office/drawing/2014/main" id="{F163AF7E-B7BC-4E62-8755-C1FF81795B22}"/>
            </a:ext>
          </a:extLst>
        </xdr:cNvPr>
        <xdr:cNvSpPr txBox="1">
          <a:spLocks noChangeArrowheads="1"/>
        </xdr:cNvSpPr>
      </xdr:nvSpPr>
      <xdr:spPr bwMode="auto">
        <a:xfrm>
          <a:off x="1057275" y="556641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171450"/>
    <xdr:sp macro="" textlink="">
      <xdr:nvSpPr>
        <xdr:cNvPr id="5365" name="Text Box 65">
          <a:extLst>
            <a:ext uri="{FF2B5EF4-FFF2-40B4-BE49-F238E27FC236}">
              <a16:creationId xmlns:a16="http://schemas.microsoft.com/office/drawing/2014/main" id="{3D5FB837-9C45-4BA8-8B71-3E33C802AD75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171450"/>
    <xdr:sp macro="" textlink="">
      <xdr:nvSpPr>
        <xdr:cNvPr id="5366" name="Text Box 91">
          <a:extLst>
            <a:ext uri="{FF2B5EF4-FFF2-40B4-BE49-F238E27FC236}">
              <a16:creationId xmlns:a16="http://schemas.microsoft.com/office/drawing/2014/main" id="{D0FDA73B-0A06-4155-8B0D-08ADBC1780DB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171450"/>
    <xdr:sp macro="" textlink="">
      <xdr:nvSpPr>
        <xdr:cNvPr id="5367" name="Text Box 65">
          <a:extLst>
            <a:ext uri="{FF2B5EF4-FFF2-40B4-BE49-F238E27FC236}">
              <a16:creationId xmlns:a16="http://schemas.microsoft.com/office/drawing/2014/main" id="{D5767D4F-8EE8-4CC0-806B-45E7C2F7ED91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171450"/>
    <xdr:sp macro="" textlink="">
      <xdr:nvSpPr>
        <xdr:cNvPr id="5368" name="Text Box 91">
          <a:extLst>
            <a:ext uri="{FF2B5EF4-FFF2-40B4-BE49-F238E27FC236}">
              <a16:creationId xmlns:a16="http://schemas.microsoft.com/office/drawing/2014/main" id="{5DD0E83B-F380-4371-B185-DB1FDE6C7A5D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278</xdr:row>
      <xdr:rowOff>0</xdr:rowOff>
    </xdr:from>
    <xdr:ext cx="76200" cy="171450"/>
    <xdr:sp macro="" textlink="">
      <xdr:nvSpPr>
        <xdr:cNvPr id="5369" name="Text Box 46">
          <a:extLst>
            <a:ext uri="{FF2B5EF4-FFF2-40B4-BE49-F238E27FC236}">
              <a16:creationId xmlns:a16="http://schemas.microsoft.com/office/drawing/2014/main" id="{8B2B2E9B-4661-4F5D-9281-C2506245913A}"/>
            </a:ext>
          </a:extLst>
        </xdr:cNvPr>
        <xdr:cNvSpPr txBox="1">
          <a:spLocks noChangeArrowheads="1"/>
        </xdr:cNvSpPr>
      </xdr:nvSpPr>
      <xdr:spPr bwMode="auto">
        <a:xfrm>
          <a:off x="4676775" y="55664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278</xdr:row>
      <xdr:rowOff>0</xdr:rowOff>
    </xdr:from>
    <xdr:ext cx="76200" cy="171450"/>
    <xdr:sp macro="" textlink="">
      <xdr:nvSpPr>
        <xdr:cNvPr id="5370" name="Text Box 43">
          <a:extLst>
            <a:ext uri="{FF2B5EF4-FFF2-40B4-BE49-F238E27FC236}">
              <a16:creationId xmlns:a16="http://schemas.microsoft.com/office/drawing/2014/main" id="{01DE927F-D2D7-47C3-9D62-298E8B14D35A}"/>
            </a:ext>
          </a:extLst>
        </xdr:cNvPr>
        <xdr:cNvSpPr txBox="1">
          <a:spLocks noChangeArrowheads="1"/>
        </xdr:cNvSpPr>
      </xdr:nvSpPr>
      <xdr:spPr bwMode="auto">
        <a:xfrm>
          <a:off x="4676775" y="55664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66675"/>
    <xdr:sp macro="" textlink="">
      <xdr:nvSpPr>
        <xdr:cNvPr id="5371" name="Text Box 68">
          <a:extLst>
            <a:ext uri="{FF2B5EF4-FFF2-40B4-BE49-F238E27FC236}">
              <a16:creationId xmlns:a16="http://schemas.microsoft.com/office/drawing/2014/main" id="{82D3D446-9A65-4AC3-9D9E-D9AE10EACD1C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66675"/>
    <xdr:sp macro="" textlink="">
      <xdr:nvSpPr>
        <xdr:cNvPr id="5372" name="Text Box 69">
          <a:extLst>
            <a:ext uri="{FF2B5EF4-FFF2-40B4-BE49-F238E27FC236}">
              <a16:creationId xmlns:a16="http://schemas.microsoft.com/office/drawing/2014/main" id="{BB4AA6A0-702A-4320-AEAE-DEC4B0A17E22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66675"/>
    <xdr:sp macro="" textlink="">
      <xdr:nvSpPr>
        <xdr:cNvPr id="5373" name="Text Box 70">
          <a:extLst>
            <a:ext uri="{FF2B5EF4-FFF2-40B4-BE49-F238E27FC236}">
              <a16:creationId xmlns:a16="http://schemas.microsoft.com/office/drawing/2014/main" id="{A504B37A-F4D7-48F7-9DF8-5DC31F301F82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66675"/>
    <xdr:sp macro="" textlink="">
      <xdr:nvSpPr>
        <xdr:cNvPr id="5374" name="Text Box 71">
          <a:extLst>
            <a:ext uri="{FF2B5EF4-FFF2-40B4-BE49-F238E27FC236}">
              <a16:creationId xmlns:a16="http://schemas.microsoft.com/office/drawing/2014/main" id="{5AD77AC2-A8B9-4D0E-97FB-7FEBA489ABFA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66675"/>
    <xdr:sp macro="" textlink="">
      <xdr:nvSpPr>
        <xdr:cNvPr id="5375" name="Text Box 72">
          <a:extLst>
            <a:ext uri="{FF2B5EF4-FFF2-40B4-BE49-F238E27FC236}">
              <a16:creationId xmlns:a16="http://schemas.microsoft.com/office/drawing/2014/main" id="{0DD68D0C-94A7-453D-9889-D1E4AF964672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66675"/>
    <xdr:sp macro="" textlink="">
      <xdr:nvSpPr>
        <xdr:cNvPr id="5376" name="Text Box 73">
          <a:extLst>
            <a:ext uri="{FF2B5EF4-FFF2-40B4-BE49-F238E27FC236}">
              <a16:creationId xmlns:a16="http://schemas.microsoft.com/office/drawing/2014/main" id="{88D54E22-6E5B-4BF8-B491-20AE18143D6D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28575"/>
    <xdr:sp macro="" textlink="">
      <xdr:nvSpPr>
        <xdr:cNvPr id="5377" name="Text Box 46">
          <a:extLst>
            <a:ext uri="{FF2B5EF4-FFF2-40B4-BE49-F238E27FC236}">
              <a16:creationId xmlns:a16="http://schemas.microsoft.com/office/drawing/2014/main" id="{B5874C01-E25F-4A8F-8D1A-1B239DDE1C95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28575"/>
    <xdr:sp macro="" textlink="">
      <xdr:nvSpPr>
        <xdr:cNvPr id="5378" name="Text Box 43">
          <a:extLst>
            <a:ext uri="{FF2B5EF4-FFF2-40B4-BE49-F238E27FC236}">
              <a16:creationId xmlns:a16="http://schemas.microsoft.com/office/drawing/2014/main" id="{24A55EE7-4204-4A62-BA5C-119DBC11F411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28575"/>
    <xdr:sp macro="" textlink="">
      <xdr:nvSpPr>
        <xdr:cNvPr id="5379" name="Text Box 46">
          <a:extLst>
            <a:ext uri="{FF2B5EF4-FFF2-40B4-BE49-F238E27FC236}">
              <a16:creationId xmlns:a16="http://schemas.microsoft.com/office/drawing/2014/main" id="{38962F6D-3908-44C9-82E5-1E59141C98BA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28575"/>
    <xdr:sp macro="" textlink="">
      <xdr:nvSpPr>
        <xdr:cNvPr id="5380" name="Text Box 43">
          <a:extLst>
            <a:ext uri="{FF2B5EF4-FFF2-40B4-BE49-F238E27FC236}">
              <a16:creationId xmlns:a16="http://schemas.microsoft.com/office/drawing/2014/main" id="{B2DC9FA3-B4B1-421B-B321-929494333157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66675"/>
    <xdr:sp macro="" textlink="">
      <xdr:nvSpPr>
        <xdr:cNvPr id="5381" name="Text Box 68">
          <a:extLst>
            <a:ext uri="{FF2B5EF4-FFF2-40B4-BE49-F238E27FC236}">
              <a16:creationId xmlns:a16="http://schemas.microsoft.com/office/drawing/2014/main" id="{5E327CEA-F7A4-4239-A8DD-67E34D5192BA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66675"/>
    <xdr:sp macro="" textlink="">
      <xdr:nvSpPr>
        <xdr:cNvPr id="5382" name="Text Box 69">
          <a:extLst>
            <a:ext uri="{FF2B5EF4-FFF2-40B4-BE49-F238E27FC236}">
              <a16:creationId xmlns:a16="http://schemas.microsoft.com/office/drawing/2014/main" id="{F232C37A-36D3-4E14-A687-F56213A6ADE5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66675"/>
    <xdr:sp macro="" textlink="">
      <xdr:nvSpPr>
        <xdr:cNvPr id="5383" name="Text Box 70">
          <a:extLst>
            <a:ext uri="{FF2B5EF4-FFF2-40B4-BE49-F238E27FC236}">
              <a16:creationId xmlns:a16="http://schemas.microsoft.com/office/drawing/2014/main" id="{AF782160-99B5-48CD-B75E-FDED58C2CA7C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66675"/>
    <xdr:sp macro="" textlink="">
      <xdr:nvSpPr>
        <xdr:cNvPr id="5384" name="Text Box 71">
          <a:extLst>
            <a:ext uri="{FF2B5EF4-FFF2-40B4-BE49-F238E27FC236}">
              <a16:creationId xmlns:a16="http://schemas.microsoft.com/office/drawing/2014/main" id="{01A72396-7BB3-4233-A43A-6C1905F64CC5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66675"/>
    <xdr:sp macro="" textlink="">
      <xdr:nvSpPr>
        <xdr:cNvPr id="5385" name="Text Box 72">
          <a:extLst>
            <a:ext uri="{FF2B5EF4-FFF2-40B4-BE49-F238E27FC236}">
              <a16:creationId xmlns:a16="http://schemas.microsoft.com/office/drawing/2014/main" id="{4EFE1170-E320-403B-97B8-8A84767A8DB2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66675"/>
    <xdr:sp macro="" textlink="">
      <xdr:nvSpPr>
        <xdr:cNvPr id="5386" name="Text Box 73">
          <a:extLst>
            <a:ext uri="{FF2B5EF4-FFF2-40B4-BE49-F238E27FC236}">
              <a16:creationId xmlns:a16="http://schemas.microsoft.com/office/drawing/2014/main" id="{65053180-7F3F-4C0C-A37C-7D6F031EC07E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28575"/>
    <xdr:sp macro="" textlink="">
      <xdr:nvSpPr>
        <xdr:cNvPr id="5387" name="Text Box 46">
          <a:extLst>
            <a:ext uri="{FF2B5EF4-FFF2-40B4-BE49-F238E27FC236}">
              <a16:creationId xmlns:a16="http://schemas.microsoft.com/office/drawing/2014/main" id="{CB38FADD-4131-4CB5-8E1C-B59585EAF741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28575"/>
    <xdr:sp macro="" textlink="">
      <xdr:nvSpPr>
        <xdr:cNvPr id="5388" name="Text Box 43">
          <a:extLst>
            <a:ext uri="{FF2B5EF4-FFF2-40B4-BE49-F238E27FC236}">
              <a16:creationId xmlns:a16="http://schemas.microsoft.com/office/drawing/2014/main" id="{BB817AE9-B3F2-4D01-A607-FA8B64B409E4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28575"/>
    <xdr:sp macro="" textlink="">
      <xdr:nvSpPr>
        <xdr:cNvPr id="5389" name="Text Box 46">
          <a:extLst>
            <a:ext uri="{FF2B5EF4-FFF2-40B4-BE49-F238E27FC236}">
              <a16:creationId xmlns:a16="http://schemas.microsoft.com/office/drawing/2014/main" id="{573486F9-F7B4-47A7-82DE-F5BCCA1B76FF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28575"/>
    <xdr:sp macro="" textlink="">
      <xdr:nvSpPr>
        <xdr:cNvPr id="5390" name="Text Box 43">
          <a:extLst>
            <a:ext uri="{FF2B5EF4-FFF2-40B4-BE49-F238E27FC236}">
              <a16:creationId xmlns:a16="http://schemas.microsoft.com/office/drawing/2014/main" id="{C52C5553-BAA3-4A31-A39C-ED52777F7860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47625"/>
    <xdr:sp macro="" textlink="">
      <xdr:nvSpPr>
        <xdr:cNvPr id="5391" name="Text Box 68">
          <a:extLst>
            <a:ext uri="{FF2B5EF4-FFF2-40B4-BE49-F238E27FC236}">
              <a16:creationId xmlns:a16="http://schemas.microsoft.com/office/drawing/2014/main" id="{FC3BBEB6-FD71-46D6-9A45-287FA6A68BEE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47625"/>
    <xdr:sp macro="" textlink="">
      <xdr:nvSpPr>
        <xdr:cNvPr id="5392" name="Text Box 69">
          <a:extLst>
            <a:ext uri="{FF2B5EF4-FFF2-40B4-BE49-F238E27FC236}">
              <a16:creationId xmlns:a16="http://schemas.microsoft.com/office/drawing/2014/main" id="{B50ACAA0-1354-4BC9-A73F-92FA700F87D5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47625"/>
    <xdr:sp macro="" textlink="">
      <xdr:nvSpPr>
        <xdr:cNvPr id="5393" name="Text Box 70">
          <a:extLst>
            <a:ext uri="{FF2B5EF4-FFF2-40B4-BE49-F238E27FC236}">
              <a16:creationId xmlns:a16="http://schemas.microsoft.com/office/drawing/2014/main" id="{1EFCD7FD-62F3-44AD-87EF-C3640DBF130E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47625"/>
    <xdr:sp macro="" textlink="">
      <xdr:nvSpPr>
        <xdr:cNvPr id="5394" name="Text Box 71">
          <a:extLst>
            <a:ext uri="{FF2B5EF4-FFF2-40B4-BE49-F238E27FC236}">
              <a16:creationId xmlns:a16="http://schemas.microsoft.com/office/drawing/2014/main" id="{F56AA3F1-7BEC-485C-87F4-9550B5FE63D3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47625"/>
    <xdr:sp macro="" textlink="">
      <xdr:nvSpPr>
        <xdr:cNvPr id="5395" name="Text Box 72">
          <a:extLst>
            <a:ext uri="{FF2B5EF4-FFF2-40B4-BE49-F238E27FC236}">
              <a16:creationId xmlns:a16="http://schemas.microsoft.com/office/drawing/2014/main" id="{7D97455D-BA1F-4577-B8B2-4422FF8CC308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47625"/>
    <xdr:sp macro="" textlink="">
      <xdr:nvSpPr>
        <xdr:cNvPr id="5396" name="Text Box 73">
          <a:extLst>
            <a:ext uri="{FF2B5EF4-FFF2-40B4-BE49-F238E27FC236}">
              <a16:creationId xmlns:a16="http://schemas.microsoft.com/office/drawing/2014/main" id="{D99D30DC-202C-4CE1-ADB6-C16487F10FB0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28575"/>
    <xdr:sp macro="" textlink="">
      <xdr:nvSpPr>
        <xdr:cNvPr id="5397" name="Text Box 46">
          <a:extLst>
            <a:ext uri="{FF2B5EF4-FFF2-40B4-BE49-F238E27FC236}">
              <a16:creationId xmlns:a16="http://schemas.microsoft.com/office/drawing/2014/main" id="{43425AE7-F689-4445-A877-2FD13A5FF25C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28575"/>
    <xdr:sp macro="" textlink="">
      <xdr:nvSpPr>
        <xdr:cNvPr id="5398" name="Text Box 43">
          <a:extLst>
            <a:ext uri="{FF2B5EF4-FFF2-40B4-BE49-F238E27FC236}">
              <a16:creationId xmlns:a16="http://schemas.microsoft.com/office/drawing/2014/main" id="{6CB06F06-0EAF-4E38-AC1F-F0B2537384E0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28575"/>
    <xdr:sp macro="" textlink="">
      <xdr:nvSpPr>
        <xdr:cNvPr id="5399" name="Text Box 46">
          <a:extLst>
            <a:ext uri="{FF2B5EF4-FFF2-40B4-BE49-F238E27FC236}">
              <a16:creationId xmlns:a16="http://schemas.microsoft.com/office/drawing/2014/main" id="{C58B9B2B-D2E4-40F6-A265-3638EA659BC1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28575"/>
    <xdr:sp macro="" textlink="">
      <xdr:nvSpPr>
        <xdr:cNvPr id="5400" name="Text Box 43">
          <a:extLst>
            <a:ext uri="{FF2B5EF4-FFF2-40B4-BE49-F238E27FC236}">
              <a16:creationId xmlns:a16="http://schemas.microsoft.com/office/drawing/2014/main" id="{E4D644F6-1369-43EA-B27A-04F5D12CC45D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171450"/>
    <xdr:sp macro="" textlink="">
      <xdr:nvSpPr>
        <xdr:cNvPr id="5401" name="Text Box 65">
          <a:extLst>
            <a:ext uri="{FF2B5EF4-FFF2-40B4-BE49-F238E27FC236}">
              <a16:creationId xmlns:a16="http://schemas.microsoft.com/office/drawing/2014/main" id="{354496D4-A5D1-4EEF-B022-4771DA0D5364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171450"/>
    <xdr:sp macro="" textlink="">
      <xdr:nvSpPr>
        <xdr:cNvPr id="5402" name="Text Box 91">
          <a:extLst>
            <a:ext uri="{FF2B5EF4-FFF2-40B4-BE49-F238E27FC236}">
              <a16:creationId xmlns:a16="http://schemas.microsoft.com/office/drawing/2014/main" id="{B828CAF6-C135-4272-ACA3-477EB5C7E8EF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171450"/>
    <xdr:sp macro="" textlink="">
      <xdr:nvSpPr>
        <xdr:cNvPr id="5403" name="Text Box 65">
          <a:extLst>
            <a:ext uri="{FF2B5EF4-FFF2-40B4-BE49-F238E27FC236}">
              <a16:creationId xmlns:a16="http://schemas.microsoft.com/office/drawing/2014/main" id="{E07DA93D-BFBD-4536-9DEA-7D30CE8E5B73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171450"/>
    <xdr:sp macro="" textlink="">
      <xdr:nvSpPr>
        <xdr:cNvPr id="5404" name="Text Box 91">
          <a:extLst>
            <a:ext uri="{FF2B5EF4-FFF2-40B4-BE49-F238E27FC236}">
              <a16:creationId xmlns:a16="http://schemas.microsoft.com/office/drawing/2014/main" id="{AB727F68-9238-47DE-BE75-4CD05C62B334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278</xdr:row>
      <xdr:rowOff>0</xdr:rowOff>
    </xdr:from>
    <xdr:ext cx="76200" cy="171450"/>
    <xdr:sp macro="" textlink="">
      <xdr:nvSpPr>
        <xdr:cNvPr id="5405" name="Text Box 46">
          <a:extLst>
            <a:ext uri="{FF2B5EF4-FFF2-40B4-BE49-F238E27FC236}">
              <a16:creationId xmlns:a16="http://schemas.microsoft.com/office/drawing/2014/main" id="{F0F15879-77F4-494E-A30C-405B101A5FF0}"/>
            </a:ext>
          </a:extLst>
        </xdr:cNvPr>
        <xdr:cNvSpPr txBox="1">
          <a:spLocks noChangeArrowheads="1"/>
        </xdr:cNvSpPr>
      </xdr:nvSpPr>
      <xdr:spPr bwMode="auto">
        <a:xfrm>
          <a:off x="4676775" y="55664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278</xdr:row>
      <xdr:rowOff>0</xdr:rowOff>
    </xdr:from>
    <xdr:ext cx="76200" cy="171450"/>
    <xdr:sp macro="" textlink="">
      <xdr:nvSpPr>
        <xdr:cNvPr id="5406" name="Text Box 43">
          <a:extLst>
            <a:ext uri="{FF2B5EF4-FFF2-40B4-BE49-F238E27FC236}">
              <a16:creationId xmlns:a16="http://schemas.microsoft.com/office/drawing/2014/main" id="{CC063EE9-4DBB-4D3F-BC3E-26BB21FBA336}"/>
            </a:ext>
          </a:extLst>
        </xdr:cNvPr>
        <xdr:cNvSpPr txBox="1">
          <a:spLocks noChangeArrowheads="1"/>
        </xdr:cNvSpPr>
      </xdr:nvSpPr>
      <xdr:spPr bwMode="auto">
        <a:xfrm>
          <a:off x="4676775" y="55664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66675"/>
    <xdr:sp macro="" textlink="">
      <xdr:nvSpPr>
        <xdr:cNvPr id="5407" name="Text Box 68">
          <a:extLst>
            <a:ext uri="{FF2B5EF4-FFF2-40B4-BE49-F238E27FC236}">
              <a16:creationId xmlns:a16="http://schemas.microsoft.com/office/drawing/2014/main" id="{668A7C44-852D-494D-850D-74A141993791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66675"/>
    <xdr:sp macro="" textlink="">
      <xdr:nvSpPr>
        <xdr:cNvPr id="5408" name="Text Box 69">
          <a:extLst>
            <a:ext uri="{FF2B5EF4-FFF2-40B4-BE49-F238E27FC236}">
              <a16:creationId xmlns:a16="http://schemas.microsoft.com/office/drawing/2014/main" id="{DB50F5F3-B993-4736-9AA2-30E4810FBF0C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66675"/>
    <xdr:sp macro="" textlink="">
      <xdr:nvSpPr>
        <xdr:cNvPr id="5409" name="Text Box 70">
          <a:extLst>
            <a:ext uri="{FF2B5EF4-FFF2-40B4-BE49-F238E27FC236}">
              <a16:creationId xmlns:a16="http://schemas.microsoft.com/office/drawing/2014/main" id="{872C9596-064F-47E5-AB3B-9E548C49D31D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66675"/>
    <xdr:sp macro="" textlink="">
      <xdr:nvSpPr>
        <xdr:cNvPr id="5410" name="Text Box 71">
          <a:extLst>
            <a:ext uri="{FF2B5EF4-FFF2-40B4-BE49-F238E27FC236}">
              <a16:creationId xmlns:a16="http://schemas.microsoft.com/office/drawing/2014/main" id="{31D10A69-F5A5-43F5-AF8B-3E0B2AA90D5E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66675"/>
    <xdr:sp macro="" textlink="">
      <xdr:nvSpPr>
        <xdr:cNvPr id="5411" name="Text Box 72">
          <a:extLst>
            <a:ext uri="{FF2B5EF4-FFF2-40B4-BE49-F238E27FC236}">
              <a16:creationId xmlns:a16="http://schemas.microsoft.com/office/drawing/2014/main" id="{C43B437A-C59A-458D-A198-1D2ECE94880A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66675"/>
    <xdr:sp macro="" textlink="">
      <xdr:nvSpPr>
        <xdr:cNvPr id="5412" name="Text Box 73">
          <a:extLst>
            <a:ext uri="{FF2B5EF4-FFF2-40B4-BE49-F238E27FC236}">
              <a16:creationId xmlns:a16="http://schemas.microsoft.com/office/drawing/2014/main" id="{84878D6C-A391-48DF-81A7-3A7D4B62F525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28575"/>
    <xdr:sp macro="" textlink="">
      <xdr:nvSpPr>
        <xdr:cNvPr id="5413" name="Text Box 46">
          <a:extLst>
            <a:ext uri="{FF2B5EF4-FFF2-40B4-BE49-F238E27FC236}">
              <a16:creationId xmlns:a16="http://schemas.microsoft.com/office/drawing/2014/main" id="{97D1C2C1-CEAD-4A77-B62A-6D89470149A1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28575"/>
    <xdr:sp macro="" textlink="">
      <xdr:nvSpPr>
        <xdr:cNvPr id="5414" name="Text Box 43">
          <a:extLst>
            <a:ext uri="{FF2B5EF4-FFF2-40B4-BE49-F238E27FC236}">
              <a16:creationId xmlns:a16="http://schemas.microsoft.com/office/drawing/2014/main" id="{BE4E22DA-68D3-45CF-B2BE-593732E2F611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28575"/>
    <xdr:sp macro="" textlink="">
      <xdr:nvSpPr>
        <xdr:cNvPr id="5415" name="Text Box 46">
          <a:extLst>
            <a:ext uri="{FF2B5EF4-FFF2-40B4-BE49-F238E27FC236}">
              <a16:creationId xmlns:a16="http://schemas.microsoft.com/office/drawing/2014/main" id="{7A766751-7024-426B-9E48-6BB09EFECA36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28575"/>
    <xdr:sp macro="" textlink="">
      <xdr:nvSpPr>
        <xdr:cNvPr id="5416" name="Text Box 43">
          <a:extLst>
            <a:ext uri="{FF2B5EF4-FFF2-40B4-BE49-F238E27FC236}">
              <a16:creationId xmlns:a16="http://schemas.microsoft.com/office/drawing/2014/main" id="{961DC5D2-4FBC-4436-869A-1823ECE03D23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66675"/>
    <xdr:sp macro="" textlink="">
      <xdr:nvSpPr>
        <xdr:cNvPr id="5417" name="Text Box 68">
          <a:extLst>
            <a:ext uri="{FF2B5EF4-FFF2-40B4-BE49-F238E27FC236}">
              <a16:creationId xmlns:a16="http://schemas.microsoft.com/office/drawing/2014/main" id="{0DF204B7-62D9-48CF-A193-EFF299187321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66675"/>
    <xdr:sp macro="" textlink="">
      <xdr:nvSpPr>
        <xdr:cNvPr id="5418" name="Text Box 69">
          <a:extLst>
            <a:ext uri="{FF2B5EF4-FFF2-40B4-BE49-F238E27FC236}">
              <a16:creationId xmlns:a16="http://schemas.microsoft.com/office/drawing/2014/main" id="{B690B97A-9816-407E-BF29-131B2F58D7F6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66675"/>
    <xdr:sp macro="" textlink="">
      <xdr:nvSpPr>
        <xdr:cNvPr id="5419" name="Text Box 70">
          <a:extLst>
            <a:ext uri="{FF2B5EF4-FFF2-40B4-BE49-F238E27FC236}">
              <a16:creationId xmlns:a16="http://schemas.microsoft.com/office/drawing/2014/main" id="{1EDF757B-A4AD-4E0D-ADBD-C2B660FA9E25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66675"/>
    <xdr:sp macro="" textlink="">
      <xdr:nvSpPr>
        <xdr:cNvPr id="5420" name="Text Box 71">
          <a:extLst>
            <a:ext uri="{FF2B5EF4-FFF2-40B4-BE49-F238E27FC236}">
              <a16:creationId xmlns:a16="http://schemas.microsoft.com/office/drawing/2014/main" id="{85B71026-2661-4A92-8A99-0148465AD4E3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66675"/>
    <xdr:sp macro="" textlink="">
      <xdr:nvSpPr>
        <xdr:cNvPr id="5421" name="Text Box 72">
          <a:extLst>
            <a:ext uri="{FF2B5EF4-FFF2-40B4-BE49-F238E27FC236}">
              <a16:creationId xmlns:a16="http://schemas.microsoft.com/office/drawing/2014/main" id="{45EE3E55-6CB1-4D25-898F-D8921FD3056D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66675"/>
    <xdr:sp macro="" textlink="">
      <xdr:nvSpPr>
        <xdr:cNvPr id="5422" name="Text Box 73">
          <a:extLst>
            <a:ext uri="{FF2B5EF4-FFF2-40B4-BE49-F238E27FC236}">
              <a16:creationId xmlns:a16="http://schemas.microsoft.com/office/drawing/2014/main" id="{23D33479-2552-4CF4-A9F2-F5111445CF11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28575"/>
    <xdr:sp macro="" textlink="">
      <xdr:nvSpPr>
        <xdr:cNvPr id="5423" name="Text Box 46">
          <a:extLst>
            <a:ext uri="{FF2B5EF4-FFF2-40B4-BE49-F238E27FC236}">
              <a16:creationId xmlns:a16="http://schemas.microsoft.com/office/drawing/2014/main" id="{E4B9FDD3-CBCD-49A4-A580-7E0457091766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28575"/>
    <xdr:sp macro="" textlink="">
      <xdr:nvSpPr>
        <xdr:cNvPr id="5424" name="Text Box 43">
          <a:extLst>
            <a:ext uri="{FF2B5EF4-FFF2-40B4-BE49-F238E27FC236}">
              <a16:creationId xmlns:a16="http://schemas.microsoft.com/office/drawing/2014/main" id="{22D8081F-3D51-4701-8EB3-80FA377713E3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28575"/>
    <xdr:sp macro="" textlink="">
      <xdr:nvSpPr>
        <xdr:cNvPr id="5425" name="Text Box 46">
          <a:extLst>
            <a:ext uri="{FF2B5EF4-FFF2-40B4-BE49-F238E27FC236}">
              <a16:creationId xmlns:a16="http://schemas.microsoft.com/office/drawing/2014/main" id="{92C1D17F-9068-4764-8445-32CBC969641E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47625"/>
    <xdr:sp macro="" textlink="">
      <xdr:nvSpPr>
        <xdr:cNvPr id="5426" name="Text Box 68">
          <a:extLst>
            <a:ext uri="{FF2B5EF4-FFF2-40B4-BE49-F238E27FC236}">
              <a16:creationId xmlns:a16="http://schemas.microsoft.com/office/drawing/2014/main" id="{5F1214EB-7E9D-433E-9F42-416145E8CDD5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47625"/>
    <xdr:sp macro="" textlink="">
      <xdr:nvSpPr>
        <xdr:cNvPr id="5427" name="Text Box 69">
          <a:extLst>
            <a:ext uri="{FF2B5EF4-FFF2-40B4-BE49-F238E27FC236}">
              <a16:creationId xmlns:a16="http://schemas.microsoft.com/office/drawing/2014/main" id="{71584D36-85A2-42CC-B6BE-C7AAEF031FD4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47625"/>
    <xdr:sp macro="" textlink="">
      <xdr:nvSpPr>
        <xdr:cNvPr id="5428" name="Text Box 70">
          <a:extLst>
            <a:ext uri="{FF2B5EF4-FFF2-40B4-BE49-F238E27FC236}">
              <a16:creationId xmlns:a16="http://schemas.microsoft.com/office/drawing/2014/main" id="{C86C02B6-F42E-46B1-8826-66F08833F556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47625"/>
    <xdr:sp macro="" textlink="">
      <xdr:nvSpPr>
        <xdr:cNvPr id="5429" name="Text Box 71">
          <a:extLst>
            <a:ext uri="{FF2B5EF4-FFF2-40B4-BE49-F238E27FC236}">
              <a16:creationId xmlns:a16="http://schemas.microsoft.com/office/drawing/2014/main" id="{8A7D789B-FC31-4FB9-9D29-974BC56C977A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47625"/>
    <xdr:sp macro="" textlink="">
      <xdr:nvSpPr>
        <xdr:cNvPr id="5430" name="Text Box 72">
          <a:extLst>
            <a:ext uri="{FF2B5EF4-FFF2-40B4-BE49-F238E27FC236}">
              <a16:creationId xmlns:a16="http://schemas.microsoft.com/office/drawing/2014/main" id="{69A41E92-3636-479D-AF18-3F51F735ABE1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47625"/>
    <xdr:sp macro="" textlink="">
      <xdr:nvSpPr>
        <xdr:cNvPr id="5431" name="Text Box 73">
          <a:extLst>
            <a:ext uri="{FF2B5EF4-FFF2-40B4-BE49-F238E27FC236}">
              <a16:creationId xmlns:a16="http://schemas.microsoft.com/office/drawing/2014/main" id="{35335D98-1A8F-49D3-A32E-F076D04F4F21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28575"/>
    <xdr:sp macro="" textlink="">
      <xdr:nvSpPr>
        <xdr:cNvPr id="5432" name="Text Box 46">
          <a:extLst>
            <a:ext uri="{FF2B5EF4-FFF2-40B4-BE49-F238E27FC236}">
              <a16:creationId xmlns:a16="http://schemas.microsoft.com/office/drawing/2014/main" id="{E0F7C2EA-2C45-43E1-9C3E-C92312468420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28575"/>
    <xdr:sp macro="" textlink="">
      <xdr:nvSpPr>
        <xdr:cNvPr id="5433" name="Text Box 43">
          <a:extLst>
            <a:ext uri="{FF2B5EF4-FFF2-40B4-BE49-F238E27FC236}">
              <a16:creationId xmlns:a16="http://schemas.microsoft.com/office/drawing/2014/main" id="{2EADD27E-5378-4071-A280-AD07FC6EDC04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28575"/>
    <xdr:sp macro="" textlink="">
      <xdr:nvSpPr>
        <xdr:cNvPr id="5434" name="Text Box 46">
          <a:extLst>
            <a:ext uri="{FF2B5EF4-FFF2-40B4-BE49-F238E27FC236}">
              <a16:creationId xmlns:a16="http://schemas.microsoft.com/office/drawing/2014/main" id="{1BB05D28-3551-4E1F-B10F-ABEE8A18A034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28575"/>
    <xdr:sp macro="" textlink="">
      <xdr:nvSpPr>
        <xdr:cNvPr id="5435" name="Text Box 43">
          <a:extLst>
            <a:ext uri="{FF2B5EF4-FFF2-40B4-BE49-F238E27FC236}">
              <a16:creationId xmlns:a16="http://schemas.microsoft.com/office/drawing/2014/main" id="{5405DBAF-ACC3-4040-A577-3064B296D7EB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278</xdr:row>
      <xdr:rowOff>0</xdr:rowOff>
    </xdr:from>
    <xdr:ext cx="0" cy="171450"/>
    <xdr:sp macro="" textlink="">
      <xdr:nvSpPr>
        <xdr:cNvPr id="5436" name="Text Box 10">
          <a:extLst>
            <a:ext uri="{FF2B5EF4-FFF2-40B4-BE49-F238E27FC236}">
              <a16:creationId xmlns:a16="http://schemas.microsoft.com/office/drawing/2014/main" id="{762226BC-EDE3-47CD-AFFD-F8B38DFF6D7D}"/>
            </a:ext>
          </a:extLst>
        </xdr:cNvPr>
        <xdr:cNvSpPr txBox="1">
          <a:spLocks noChangeArrowheads="1"/>
        </xdr:cNvSpPr>
      </xdr:nvSpPr>
      <xdr:spPr bwMode="auto">
        <a:xfrm>
          <a:off x="1057275" y="556641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240</xdr:row>
      <xdr:rowOff>66675</xdr:rowOff>
    </xdr:from>
    <xdr:ext cx="0" cy="171450"/>
    <xdr:sp macro="" textlink="">
      <xdr:nvSpPr>
        <xdr:cNvPr id="5437" name="Text Box 11">
          <a:extLst>
            <a:ext uri="{FF2B5EF4-FFF2-40B4-BE49-F238E27FC236}">
              <a16:creationId xmlns:a16="http://schemas.microsoft.com/office/drawing/2014/main" id="{F151EA8A-5BF1-4837-96E5-0E3DCE72B022}"/>
            </a:ext>
          </a:extLst>
        </xdr:cNvPr>
        <xdr:cNvSpPr txBox="1">
          <a:spLocks noChangeArrowheads="1"/>
        </xdr:cNvSpPr>
      </xdr:nvSpPr>
      <xdr:spPr bwMode="auto">
        <a:xfrm>
          <a:off x="15773400" y="510063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171450"/>
    <xdr:sp macro="" textlink="">
      <xdr:nvSpPr>
        <xdr:cNvPr id="5438" name="Text Box 65">
          <a:extLst>
            <a:ext uri="{FF2B5EF4-FFF2-40B4-BE49-F238E27FC236}">
              <a16:creationId xmlns:a16="http://schemas.microsoft.com/office/drawing/2014/main" id="{222130BA-E7F2-45FB-9C47-633242391825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171450"/>
    <xdr:sp macro="" textlink="">
      <xdr:nvSpPr>
        <xdr:cNvPr id="5439" name="Text Box 91">
          <a:extLst>
            <a:ext uri="{FF2B5EF4-FFF2-40B4-BE49-F238E27FC236}">
              <a16:creationId xmlns:a16="http://schemas.microsoft.com/office/drawing/2014/main" id="{C08012F0-A6A7-4ADA-B2EE-E9C7EF836A1C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171450"/>
    <xdr:sp macro="" textlink="">
      <xdr:nvSpPr>
        <xdr:cNvPr id="5440" name="Text Box 65">
          <a:extLst>
            <a:ext uri="{FF2B5EF4-FFF2-40B4-BE49-F238E27FC236}">
              <a16:creationId xmlns:a16="http://schemas.microsoft.com/office/drawing/2014/main" id="{CD1A02E7-182C-4713-8642-5BC4F4D96BEF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171450"/>
    <xdr:sp macro="" textlink="">
      <xdr:nvSpPr>
        <xdr:cNvPr id="5441" name="Text Box 91">
          <a:extLst>
            <a:ext uri="{FF2B5EF4-FFF2-40B4-BE49-F238E27FC236}">
              <a16:creationId xmlns:a16="http://schemas.microsoft.com/office/drawing/2014/main" id="{415C1E58-30BB-4FDF-9AA4-AE05FE7F1EF0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278</xdr:row>
      <xdr:rowOff>0</xdr:rowOff>
    </xdr:from>
    <xdr:ext cx="76200" cy="171450"/>
    <xdr:sp macro="" textlink="">
      <xdr:nvSpPr>
        <xdr:cNvPr id="5442" name="Text Box 46">
          <a:extLst>
            <a:ext uri="{FF2B5EF4-FFF2-40B4-BE49-F238E27FC236}">
              <a16:creationId xmlns:a16="http://schemas.microsoft.com/office/drawing/2014/main" id="{47C4E09F-73C7-4DA3-8B45-2640AE71BE2E}"/>
            </a:ext>
          </a:extLst>
        </xdr:cNvPr>
        <xdr:cNvSpPr txBox="1">
          <a:spLocks noChangeArrowheads="1"/>
        </xdr:cNvSpPr>
      </xdr:nvSpPr>
      <xdr:spPr bwMode="auto">
        <a:xfrm>
          <a:off x="4676775" y="55664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278</xdr:row>
      <xdr:rowOff>0</xdr:rowOff>
    </xdr:from>
    <xdr:ext cx="76200" cy="171450"/>
    <xdr:sp macro="" textlink="">
      <xdr:nvSpPr>
        <xdr:cNvPr id="5443" name="Text Box 43">
          <a:extLst>
            <a:ext uri="{FF2B5EF4-FFF2-40B4-BE49-F238E27FC236}">
              <a16:creationId xmlns:a16="http://schemas.microsoft.com/office/drawing/2014/main" id="{42998CF9-40EB-457E-8B9E-290858EC22BA}"/>
            </a:ext>
          </a:extLst>
        </xdr:cNvPr>
        <xdr:cNvSpPr txBox="1">
          <a:spLocks noChangeArrowheads="1"/>
        </xdr:cNvSpPr>
      </xdr:nvSpPr>
      <xdr:spPr bwMode="auto">
        <a:xfrm>
          <a:off x="4676775" y="55664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66675"/>
    <xdr:sp macro="" textlink="">
      <xdr:nvSpPr>
        <xdr:cNvPr id="5444" name="Text Box 68">
          <a:extLst>
            <a:ext uri="{FF2B5EF4-FFF2-40B4-BE49-F238E27FC236}">
              <a16:creationId xmlns:a16="http://schemas.microsoft.com/office/drawing/2014/main" id="{37D43C7A-E99C-42CF-ACAC-440AF8FE6BBA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66675"/>
    <xdr:sp macro="" textlink="">
      <xdr:nvSpPr>
        <xdr:cNvPr id="5445" name="Text Box 69">
          <a:extLst>
            <a:ext uri="{FF2B5EF4-FFF2-40B4-BE49-F238E27FC236}">
              <a16:creationId xmlns:a16="http://schemas.microsoft.com/office/drawing/2014/main" id="{6B6A3ABC-E818-41D8-AEB6-DD5F8F35A4D9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66675"/>
    <xdr:sp macro="" textlink="">
      <xdr:nvSpPr>
        <xdr:cNvPr id="5446" name="Text Box 70">
          <a:extLst>
            <a:ext uri="{FF2B5EF4-FFF2-40B4-BE49-F238E27FC236}">
              <a16:creationId xmlns:a16="http://schemas.microsoft.com/office/drawing/2014/main" id="{0DD3E57F-7933-48D0-980F-A25099109ACC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66675"/>
    <xdr:sp macro="" textlink="">
      <xdr:nvSpPr>
        <xdr:cNvPr id="5447" name="Text Box 71">
          <a:extLst>
            <a:ext uri="{FF2B5EF4-FFF2-40B4-BE49-F238E27FC236}">
              <a16:creationId xmlns:a16="http://schemas.microsoft.com/office/drawing/2014/main" id="{82EDD592-1A61-46BC-8DA2-2FA1810229E5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66675"/>
    <xdr:sp macro="" textlink="">
      <xdr:nvSpPr>
        <xdr:cNvPr id="5448" name="Text Box 72">
          <a:extLst>
            <a:ext uri="{FF2B5EF4-FFF2-40B4-BE49-F238E27FC236}">
              <a16:creationId xmlns:a16="http://schemas.microsoft.com/office/drawing/2014/main" id="{B84B1B0F-742E-4979-AF9D-B3C890CFC0C2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66675"/>
    <xdr:sp macro="" textlink="">
      <xdr:nvSpPr>
        <xdr:cNvPr id="5449" name="Text Box 73">
          <a:extLst>
            <a:ext uri="{FF2B5EF4-FFF2-40B4-BE49-F238E27FC236}">
              <a16:creationId xmlns:a16="http://schemas.microsoft.com/office/drawing/2014/main" id="{379C9E9E-A913-4894-8E27-990449F8DD8C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28575"/>
    <xdr:sp macro="" textlink="">
      <xdr:nvSpPr>
        <xdr:cNvPr id="5450" name="Text Box 46">
          <a:extLst>
            <a:ext uri="{FF2B5EF4-FFF2-40B4-BE49-F238E27FC236}">
              <a16:creationId xmlns:a16="http://schemas.microsoft.com/office/drawing/2014/main" id="{7C58B473-6BEF-4659-A649-3C6DCCC62460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28575"/>
    <xdr:sp macro="" textlink="">
      <xdr:nvSpPr>
        <xdr:cNvPr id="5451" name="Text Box 43">
          <a:extLst>
            <a:ext uri="{FF2B5EF4-FFF2-40B4-BE49-F238E27FC236}">
              <a16:creationId xmlns:a16="http://schemas.microsoft.com/office/drawing/2014/main" id="{B36C6D1E-EBCD-4886-A040-152E8E7ACED5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28575"/>
    <xdr:sp macro="" textlink="">
      <xdr:nvSpPr>
        <xdr:cNvPr id="5452" name="Text Box 46">
          <a:extLst>
            <a:ext uri="{FF2B5EF4-FFF2-40B4-BE49-F238E27FC236}">
              <a16:creationId xmlns:a16="http://schemas.microsoft.com/office/drawing/2014/main" id="{7309ABF5-94E4-4E52-98A8-B79254491FFF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28575"/>
    <xdr:sp macro="" textlink="">
      <xdr:nvSpPr>
        <xdr:cNvPr id="5453" name="Text Box 43">
          <a:extLst>
            <a:ext uri="{FF2B5EF4-FFF2-40B4-BE49-F238E27FC236}">
              <a16:creationId xmlns:a16="http://schemas.microsoft.com/office/drawing/2014/main" id="{0CDEA9EF-408C-42B6-8304-85205092D97F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66675"/>
    <xdr:sp macro="" textlink="">
      <xdr:nvSpPr>
        <xdr:cNvPr id="5454" name="Text Box 68">
          <a:extLst>
            <a:ext uri="{FF2B5EF4-FFF2-40B4-BE49-F238E27FC236}">
              <a16:creationId xmlns:a16="http://schemas.microsoft.com/office/drawing/2014/main" id="{569039F0-DBB2-4409-AE13-2DF20F4F035D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66675"/>
    <xdr:sp macro="" textlink="">
      <xdr:nvSpPr>
        <xdr:cNvPr id="5455" name="Text Box 69">
          <a:extLst>
            <a:ext uri="{FF2B5EF4-FFF2-40B4-BE49-F238E27FC236}">
              <a16:creationId xmlns:a16="http://schemas.microsoft.com/office/drawing/2014/main" id="{2B23D6FE-20F2-49AD-990C-6CAE1016221C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66675"/>
    <xdr:sp macro="" textlink="">
      <xdr:nvSpPr>
        <xdr:cNvPr id="5456" name="Text Box 70">
          <a:extLst>
            <a:ext uri="{FF2B5EF4-FFF2-40B4-BE49-F238E27FC236}">
              <a16:creationId xmlns:a16="http://schemas.microsoft.com/office/drawing/2014/main" id="{5C6F4AC4-E1D6-437E-A0A7-07376AEE9EE2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66675"/>
    <xdr:sp macro="" textlink="">
      <xdr:nvSpPr>
        <xdr:cNvPr id="5457" name="Text Box 71">
          <a:extLst>
            <a:ext uri="{FF2B5EF4-FFF2-40B4-BE49-F238E27FC236}">
              <a16:creationId xmlns:a16="http://schemas.microsoft.com/office/drawing/2014/main" id="{B2576473-3DAE-4B87-A10D-A4AD1FA89F53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66675"/>
    <xdr:sp macro="" textlink="">
      <xdr:nvSpPr>
        <xdr:cNvPr id="5458" name="Text Box 72">
          <a:extLst>
            <a:ext uri="{FF2B5EF4-FFF2-40B4-BE49-F238E27FC236}">
              <a16:creationId xmlns:a16="http://schemas.microsoft.com/office/drawing/2014/main" id="{FF9E5B4D-0C9C-4909-A557-498545B0E9DF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66675"/>
    <xdr:sp macro="" textlink="">
      <xdr:nvSpPr>
        <xdr:cNvPr id="5459" name="Text Box 73">
          <a:extLst>
            <a:ext uri="{FF2B5EF4-FFF2-40B4-BE49-F238E27FC236}">
              <a16:creationId xmlns:a16="http://schemas.microsoft.com/office/drawing/2014/main" id="{7DC84320-AE98-41F3-BC0B-C543B86A6A4E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28575"/>
    <xdr:sp macro="" textlink="">
      <xdr:nvSpPr>
        <xdr:cNvPr id="5460" name="Text Box 46">
          <a:extLst>
            <a:ext uri="{FF2B5EF4-FFF2-40B4-BE49-F238E27FC236}">
              <a16:creationId xmlns:a16="http://schemas.microsoft.com/office/drawing/2014/main" id="{650EAB74-F7D8-4F14-8DF2-6818C8BF4987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28575"/>
    <xdr:sp macro="" textlink="">
      <xdr:nvSpPr>
        <xdr:cNvPr id="5461" name="Text Box 43">
          <a:extLst>
            <a:ext uri="{FF2B5EF4-FFF2-40B4-BE49-F238E27FC236}">
              <a16:creationId xmlns:a16="http://schemas.microsoft.com/office/drawing/2014/main" id="{BD41C07B-CDE4-4510-AB5D-3A9AE98505E1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28575"/>
    <xdr:sp macro="" textlink="">
      <xdr:nvSpPr>
        <xdr:cNvPr id="5462" name="Text Box 46">
          <a:extLst>
            <a:ext uri="{FF2B5EF4-FFF2-40B4-BE49-F238E27FC236}">
              <a16:creationId xmlns:a16="http://schemas.microsoft.com/office/drawing/2014/main" id="{60C1EAC8-DF90-4F21-9105-35BAD2FC3EB1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28575"/>
    <xdr:sp macro="" textlink="">
      <xdr:nvSpPr>
        <xdr:cNvPr id="5463" name="Text Box 43">
          <a:extLst>
            <a:ext uri="{FF2B5EF4-FFF2-40B4-BE49-F238E27FC236}">
              <a16:creationId xmlns:a16="http://schemas.microsoft.com/office/drawing/2014/main" id="{2C3530E6-0AE9-486C-9D85-84BAE7DFF6F4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47625"/>
    <xdr:sp macro="" textlink="">
      <xdr:nvSpPr>
        <xdr:cNvPr id="5464" name="Text Box 68">
          <a:extLst>
            <a:ext uri="{FF2B5EF4-FFF2-40B4-BE49-F238E27FC236}">
              <a16:creationId xmlns:a16="http://schemas.microsoft.com/office/drawing/2014/main" id="{AE2A8028-4B54-4FFE-90D5-186900C2AD63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47625"/>
    <xdr:sp macro="" textlink="">
      <xdr:nvSpPr>
        <xdr:cNvPr id="5465" name="Text Box 69">
          <a:extLst>
            <a:ext uri="{FF2B5EF4-FFF2-40B4-BE49-F238E27FC236}">
              <a16:creationId xmlns:a16="http://schemas.microsoft.com/office/drawing/2014/main" id="{A76FF18C-7AFF-4B60-BD5F-9577F0ABBCF4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47625"/>
    <xdr:sp macro="" textlink="">
      <xdr:nvSpPr>
        <xdr:cNvPr id="5466" name="Text Box 70">
          <a:extLst>
            <a:ext uri="{FF2B5EF4-FFF2-40B4-BE49-F238E27FC236}">
              <a16:creationId xmlns:a16="http://schemas.microsoft.com/office/drawing/2014/main" id="{C30EB4EB-ABB3-4494-8C1F-63E2E35B4C7E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47625"/>
    <xdr:sp macro="" textlink="">
      <xdr:nvSpPr>
        <xdr:cNvPr id="5467" name="Text Box 71">
          <a:extLst>
            <a:ext uri="{FF2B5EF4-FFF2-40B4-BE49-F238E27FC236}">
              <a16:creationId xmlns:a16="http://schemas.microsoft.com/office/drawing/2014/main" id="{7EDA4959-2394-4B83-B436-134B2A5A7FC7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47625"/>
    <xdr:sp macro="" textlink="">
      <xdr:nvSpPr>
        <xdr:cNvPr id="5468" name="Text Box 72">
          <a:extLst>
            <a:ext uri="{FF2B5EF4-FFF2-40B4-BE49-F238E27FC236}">
              <a16:creationId xmlns:a16="http://schemas.microsoft.com/office/drawing/2014/main" id="{E62DFD7F-A920-45D4-8669-A62F23ACF032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47625"/>
    <xdr:sp macro="" textlink="">
      <xdr:nvSpPr>
        <xdr:cNvPr id="5469" name="Text Box 73">
          <a:extLst>
            <a:ext uri="{FF2B5EF4-FFF2-40B4-BE49-F238E27FC236}">
              <a16:creationId xmlns:a16="http://schemas.microsoft.com/office/drawing/2014/main" id="{5489B638-46A4-450C-B0F9-DBE17BD6AD09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28575"/>
    <xdr:sp macro="" textlink="">
      <xdr:nvSpPr>
        <xdr:cNvPr id="5470" name="Text Box 46">
          <a:extLst>
            <a:ext uri="{FF2B5EF4-FFF2-40B4-BE49-F238E27FC236}">
              <a16:creationId xmlns:a16="http://schemas.microsoft.com/office/drawing/2014/main" id="{F7E6089A-B2F5-4CAE-99A1-1C9097680749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28575"/>
    <xdr:sp macro="" textlink="">
      <xdr:nvSpPr>
        <xdr:cNvPr id="5471" name="Text Box 43">
          <a:extLst>
            <a:ext uri="{FF2B5EF4-FFF2-40B4-BE49-F238E27FC236}">
              <a16:creationId xmlns:a16="http://schemas.microsoft.com/office/drawing/2014/main" id="{896FDE1F-B84B-40A4-A7A8-CE4CE46EEA6F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28575"/>
    <xdr:sp macro="" textlink="">
      <xdr:nvSpPr>
        <xdr:cNvPr id="5472" name="Text Box 46">
          <a:extLst>
            <a:ext uri="{FF2B5EF4-FFF2-40B4-BE49-F238E27FC236}">
              <a16:creationId xmlns:a16="http://schemas.microsoft.com/office/drawing/2014/main" id="{FFA9FDD7-EFDF-4B55-AFE6-5D63143FE89E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28575"/>
    <xdr:sp macro="" textlink="">
      <xdr:nvSpPr>
        <xdr:cNvPr id="5473" name="Text Box 43">
          <a:extLst>
            <a:ext uri="{FF2B5EF4-FFF2-40B4-BE49-F238E27FC236}">
              <a16:creationId xmlns:a16="http://schemas.microsoft.com/office/drawing/2014/main" id="{E92D091A-AE55-4171-8D15-B7B612873FDD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381000</xdr:colOff>
      <xdr:row>255</xdr:row>
      <xdr:rowOff>19050</xdr:rowOff>
    </xdr:from>
    <xdr:ext cx="0" cy="171450"/>
    <xdr:sp macro="" textlink="">
      <xdr:nvSpPr>
        <xdr:cNvPr id="5474" name="Text Box 10">
          <a:extLst>
            <a:ext uri="{FF2B5EF4-FFF2-40B4-BE49-F238E27FC236}">
              <a16:creationId xmlns:a16="http://schemas.microsoft.com/office/drawing/2014/main" id="{48F6956C-E24E-47EF-8E62-F1619E1E7FC1}"/>
            </a:ext>
          </a:extLst>
        </xdr:cNvPr>
        <xdr:cNvSpPr txBox="1">
          <a:spLocks noChangeArrowheads="1"/>
        </xdr:cNvSpPr>
      </xdr:nvSpPr>
      <xdr:spPr bwMode="auto">
        <a:xfrm>
          <a:off x="14906625" y="587502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171450"/>
    <xdr:sp macro="" textlink="">
      <xdr:nvSpPr>
        <xdr:cNvPr id="5475" name="Text Box 65">
          <a:extLst>
            <a:ext uri="{FF2B5EF4-FFF2-40B4-BE49-F238E27FC236}">
              <a16:creationId xmlns:a16="http://schemas.microsoft.com/office/drawing/2014/main" id="{3B085F79-B20F-4C76-B285-3591F8C3F98C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171450"/>
    <xdr:sp macro="" textlink="">
      <xdr:nvSpPr>
        <xdr:cNvPr id="5476" name="Text Box 91">
          <a:extLst>
            <a:ext uri="{FF2B5EF4-FFF2-40B4-BE49-F238E27FC236}">
              <a16:creationId xmlns:a16="http://schemas.microsoft.com/office/drawing/2014/main" id="{C2C595C9-E847-4969-94C7-E1A837FCCE19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171450"/>
    <xdr:sp macro="" textlink="">
      <xdr:nvSpPr>
        <xdr:cNvPr id="5477" name="Text Box 65">
          <a:extLst>
            <a:ext uri="{FF2B5EF4-FFF2-40B4-BE49-F238E27FC236}">
              <a16:creationId xmlns:a16="http://schemas.microsoft.com/office/drawing/2014/main" id="{74314207-97AA-4ACF-B603-8031A0CE9F9D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278</xdr:row>
      <xdr:rowOff>0</xdr:rowOff>
    </xdr:from>
    <xdr:ext cx="76200" cy="171450"/>
    <xdr:sp macro="" textlink="">
      <xdr:nvSpPr>
        <xdr:cNvPr id="5478" name="Text Box 46">
          <a:extLst>
            <a:ext uri="{FF2B5EF4-FFF2-40B4-BE49-F238E27FC236}">
              <a16:creationId xmlns:a16="http://schemas.microsoft.com/office/drawing/2014/main" id="{7135C654-9294-4FA8-B81C-F0BDD681ED7B}"/>
            </a:ext>
          </a:extLst>
        </xdr:cNvPr>
        <xdr:cNvSpPr txBox="1">
          <a:spLocks noChangeArrowheads="1"/>
        </xdr:cNvSpPr>
      </xdr:nvSpPr>
      <xdr:spPr bwMode="auto">
        <a:xfrm>
          <a:off x="4676775" y="55664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278</xdr:row>
      <xdr:rowOff>0</xdr:rowOff>
    </xdr:from>
    <xdr:ext cx="76200" cy="171450"/>
    <xdr:sp macro="" textlink="">
      <xdr:nvSpPr>
        <xdr:cNvPr id="5479" name="Text Box 43">
          <a:extLst>
            <a:ext uri="{FF2B5EF4-FFF2-40B4-BE49-F238E27FC236}">
              <a16:creationId xmlns:a16="http://schemas.microsoft.com/office/drawing/2014/main" id="{BE54BCF1-D922-4DDE-9534-EF4156D5CFC9}"/>
            </a:ext>
          </a:extLst>
        </xdr:cNvPr>
        <xdr:cNvSpPr txBox="1">
          <a:spLocks noChangeArrowheads="1"/>
        </xdr:cNvSpPr>
      </xdr:nvSpPr>
      <xdr:spPr bwMode="auto">
        <a:xfrm>
          <a:off x="4676775" y="55664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66675"/>
    <xdr:sp macro="" textlink="">
      <xdr:nvSpPr>
        <xdr:cNvPr id="5480" name="Text Box 68">
          <a:extLst>
            <a:ext uri="{FF2B5EF4-FFF2-40B4-BE49-F238E27FC236}">
              <a16:creationId xmlns:a16="http://schemas.microsoft.com/office/drawing/2014/main" id="{ED2005DF-BD09-4DA7-9E84-D03E30F8C872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66675"/>
    <xdr:sp macro="" textlink="">
      <xdr:nvSpPr>
        <xdr:cNvPr id="5481" name="Text Box 69">
          <a:extLst>
            <a:ext uri="{FF2B5EF4-FFF2-40B4-BE49-F238E27FC236}">
              <a16:creationId xmlns:a16="http://schemas.microsoft.com/office/drawing/2014/main" id="{961C119A-8C85-4405-A0FD-67A4B7E98283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66675"/>
    <xdr:sp macro="" textlink="">
      <xdr:nvSpPr>
        <xdr:cNvPr id="5482" name="Text Box 70">
          <a:extLst>
            <a:ext uri="{FF2B5EF4-FFF2-40B4-BE49-F238E27FC236}">
              <a16:creationId xmlns:a16="http://schemas.microsoft.com/office/drawing/2014/main" id="{53887724-34FB-4668-8261-E5C0F1A85ADB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66675"/>
    <xdr:sp macro="" textlink="">
      <xdr:nvSpPr>
        <xdr:cNvPr id="5483" name="Text Box 71">
          <a:extLst>
            <a:ext uri="{FF2B5EF4-FFF2-40B4-BE49-F238E27FC236}">
              <a16:creationId xmlns:a16="http://schemas.microsoft.com/office/drawing/2014/main" id="{79119BFC-D866-41E4-955E-83E7A967614F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66675"/>
    <xdr:sp macro="" textlink="">
      <xdr:nvSpPr>
        <xdr:cNvPr id="5484" name="Text Box 72">
          <a:extLst>
            <a:ext uri="{FF2B5EF4-FFF2-40B4-BE49-F238E27FC236}">
              <a16:creationId xmlns:a16="http://schemas.microsoft.com/office/drawing/2014/main" id="{E1AB3259-E226-4562-A86E-59D6EF5A52A6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66675"/>
    <xdr:sp macro="" textlink="">
      <xdr:nvSpPr>
        <xdr:cNvPr id="5485" name="Text Box 73">
          <a:extLst>
            <a:ext uri="{FF2B5EF4-FFF2-40B4-BE49-F238E27FC236}">
              <a16:creationId xmlns:a16="http://schemas.microsoft.com/office/drawing/2014/main" id="{2FAF1D91-FA5E-45D8-A29A-466D18076D38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28575"/>
    <xdr:sp macro="" textlink="">
      <xdr:nvSpPr>
        <xdr:cNvPr id="5486" name="Text Box 46">
          <a:extLst>
            <a:ext uri="{FF2B5EF4-FFF2-40B4-BE49-F238E27FC236}">
              <a16:creationId xmlns:a16="http://schemas.microsoft.com/office/drawing/2014/main" id="{39BDFB6E-8C96-45B2-8A8D-82C4AE7647EE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28575"/>
    <xdr:sp macro="" textlink="">
      <xdr:nvSpPr>
        <xdr:cNvPr id="5487" name="Text Box 43">
          <a:extLst>
            <a:ext uri="{FF2B5EF4-FFF2-40B4-BE49-F238E27FC236}">
              <a16:creationId xmlns:a16="http://schemas.microsoft.com/office/drawing/2014/main" id="{3D2C2898-C070-4730-A325-D2D32C0EB06A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28575"/>
    <xdr:sp macro="" textlink="">
      <xdr:nvSpPr>
        <xdr:cNvPr id="5488" name="Text Box 46">
          <a:extLst>
            <a:ext uri="{FF2B5EF4-FFF2-40B4-BE49-F238E27FC236}">
              <a16:creationId xmlns:a16="http://schemas.microsoft.com/office/drawing/2014/main" id="{4D7118C6-CF8B-4C0A-950D-DB2592B202CE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28575"/>
    <xdr:sp macro="" textlink="">
      <xdr:nvSpPr>
        <xdr:cNvPr id="5489" name="Text Box 43">
          <a:extLst>
            <a:ext uri="{FF2B5EF4-FFF2-40B4-BE49-F238E27FC236}">
              <a16:creationId xmlns:a16="http://schemas.microsoft.com/office/drawing/2014/main" id="{75FFB5E7-46C8-4FFF-B15E-CFAD9EA06E32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66675"/>
    <xdr:sp macro="" textlink="">
      <xdr:nvSpPr>
        <xdr:cNvPr id="5490" name="Text Box 68">
          <a:extLst>
            <a:ext uri="{FF2B5EF4-FFF2-40B4-BE49-F238E27FC236}">
              <a16:creationId xmlns:a16="http://schemas.microsoft.com/office/drawing/2014/main" id="{A592BD7E-EAB1-47B0-89F5-740DE82E9BDC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66675"/>
    <xdr:sp macro="" textlink="">
      <xdr:nvSpPr>
        <xdr:cNvPr id="5491" name="Text Box 69">
          <a:extLst>
            <a:ext uri="{FF2B5EF4-FFF2-40B4-BE49-F238E27FC236}">
              <a16:creationId xmlns:a16="http://schemas.microsoft.com/office/drawing/2014/main" id="{2DB25E53-BEB5-425D-8D53-238B527C8D01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66675"/>
    <xdr:sp macro="" textlink="">
      <xdr:nvSpPr>
        <xdr:cNvPr id="5492" name="Text Box 70">
          <a:extLst>
            <a:ext uri="{FF2B5EF4-FFF2-40B4-BE49-F238E27FC236}">
              <a16:creationId xmlns:a16="http://schemas.microsoft.com/office/drawing/2014/main" id="{4F61048D-3738-4A4F-A2BE-C8118CB31B23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66675"/>
    <xdr:sp macro="" textlink="">
      <xdr:nvSpPr>
        <xdr:cNvPr id="5493" name="Text Box 71">
          <a:extLst>
            <a:ext uri="{FF2B5EF4-FFF2-40B4-BE49-F238E27FC236}">
              <a16:creationId xmlns:a16="http://schemas.microsoft.com/office/drawing/2014/main" id="{0424321F-9AFD-4CE6-A10B-AA809F231B41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66675"/>
    <xdr:sp macro="" textlink="">
      <xdr:nvSpPr>
        <xdr:cNvPr id="5494" name="Text Box 72">
          <a:extLst>
            <a:ext uri="{FF2B5EF4-FFF2-40B4-BE49-F238E27FC236}">
              <a16:creationId xmlns:a16="http://schemas.microsoft.com/office/drawing/2014/main" id="{AFC47AAB-0330-49C8-B30C-DF1274A3DF1E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66675"/>
    <xdr:sp macro="" textlink="">
      <xdr:nvSpPr>
        <xdr:cNvPr id="5495" name="Text Box 73">
          <a:extLst>
            <a:ext uri="{FF2B5EF4-FFF2-40B4-BE49-F238E27FC236}">
              <a16:creationId xmlns:a16="http://schemas.microsoft.com/office/drawing/2014/main" id="{D02EDB53-2F08-4819-A18F-5501F0EA58AF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28575"/>
    <xdr:sp macro="" textlink="">
      <xdr:nvSpPr>
        <xdr:cNvPr id="5496" name="Text Box 46">
          <a:extLst>
            <a:ext uri="{FF2B5EF4-FFF2-40B4-BE49-F238E27FC236}">
              <a16:creationId xmlns:a16="http://schemas.microsoft.com/office/drawing/2014/main" id="{D2D87428-7283-4177-AAFF-6D0DEAF32BF2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28575"/>
    <xdr:sp macro="" textlink="">
      <xdr:nvSpPr>
        <xdr:cNvPr id="5497" name="Text Box 43">
          <a:extLst>
            <a:ext uri="{FF2B5EF4-FFF2-40B4-BE49-F238E27FC236}">
              <a16:creationId xmlns:a16="http://schemas.microsoft.com/office/drawing/2014/main" id="{C92A5B11-A7AC-4EB8-B7D1-150BDC2EC808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28575"/>
    <xdr:sp macro="" textlink="">
      <xdr:nvSpPr>
        <xdr:cNvPr id="5498" name="Text Box 46">
          <a:extLst>
            <a:ext uri="{FF2B5EF4-FFF2-40B4-BE49-F238E27FC236}">
              <a16:creationId xmlns:a16="http://schemas.microsoft.com/office/drawing/2014/main" id="{913CC163-73AB-494E-B27E-7674D9D6DA06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28575"/>
    <xdr:sp macro="" textlink="">
      <xdr:nvSpPr>
        <xdr:cNvPr id="5499" name="Text Box 43">
          <a:extLst>
            <a:ext uri="{FF2B5EF4-FFF2-40B4-BE49-F238E27FC236}">
              <a16:creationId xmlns:a16="http://schemas.microsoft.com/office/drawing/2014/main" id="{79B850C9-143A-4FEA-8968-DB4A08CD4A0E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47625"/>
    <xdr:sp macro="" textlink="">
      <xdr:nvSpPr>
        <xdr:cNvPr id="5500" name="Text Box 68">
          <a:extLst>
            <a:ext uri="{FF2B5EF4-FFF2-40B4-BE49-F238E27FC236}">
              <a16:creationId xmlns:a16="http://schemas.microsoft.com/office/drawing/2014/main" id="{EAB7F31A-95D7-4BFE-ABE4-4032F91B7E0C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47625"/>
    <xdr:sp macro="" textlink="">
      <xdr:nvSpPr>
        <xdr:cNvPr id="5501" name="Text Box 69">
          <a:extLst>
            <a:ext uri="{FF2B5EF4-FFF2-40B4-BE49-F238E27FC236}">
              <a16:creationId xmlns:a16="http://schemas.microsoft.com/office/drawing/2014/main" id="{8BEFD28E-C528-4C0D-A321-BC3A747D8BDE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47625"/>
    <xdr:sp macro="" textlink="">
      <xdr:nvSpPr>
        <xdr:cNvPr id="5502" name="Text Box 70">
          <a:extLst>
            <a:ext uri="{FF2B5EF4-FFF2-40B4-BE49-F238E27FC236}">
              <a16:creationId xmlns:a16="http://schemas.microsoft.com/office/drawing/2014/main" id="{F5C90D7B-13FF-4DB7-8554-EFC14B73A6A0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47625"/>
    <xdr:sp macro="" textlink="">
      <xdr:nvSpPr>
        <xdr:cNvPr id="5503" name="Text Box 71">
          <a:extLst>
            <a:ext uri="{FF2B5EF4-FFF2-40B4-BE49-F238E27FC236}">
              <a16:creationId xmlns:a16="http://schemas.microsoft.com/office/drawing/2014/main" id="{8BDD6181-2924-4246-A2CD-C326E5793B0B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47625"/>
    <xdr:sp macro="" textlink="">
      <xdr:nvSpPr>
        <xdr:cNvPr id="5504" name="Text Box 72">
          <a:extLst>
            <a:ext uri="{FF2B5EF4-FFF2-40B4-BE49-F238E27FC236}">
              <a16:creationId xmlns:a16="http://schemas.microsoft.com/office/drawing/2014/main" id="{E7A19F5F-E8DD-4332-BB52-89B61CA56C03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47625"/>
    <xdr:sp macro="" textlink="">
      <xdr:nvSpPr>
        <xdr:cNvPr id="5505" name="Text Box 73">
          <a:extLst>
            <a:ext uri="{FF2B5EF4-FFF2-40B4-BE49-F238E27FC236}">
              <a16:creationId xmlns:a16="http://schemas.microsoft.com/office/drawing/2014/main" id="{6185459E-C66F-4DF3-A584-3A6E74C72F2F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28575"/>
    <xdr:sp macro="" textlink="">
      <xdr:nvSpPr>
        <xdr:cNvPr id="5506" name="Text Box 46">
          <a:extLst>
            <a:ext uri="{FF2B5EF4-FFF2-40B4-BE49-F238E27FC236}">
              <a16:creationId xmlns:a16="http://schemas.microsoft.com/office/drawing/2014/main" id="{BBCB9C13-6FA9-436F-8BA0-881494527550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28575"/>
    <xdr:sp macro="" textlink="">
      <xdr:nvSpPr>
        <xdr:cNvPr id="5507" name="Text Box 43">
          <a:extLst>
            <a:ext uri="{FF2B5EF4-FFF2-40B4-BE49-F238E27FC236}">
              <a16:creationId xmlns:a16="http://schemas.microsoft.com/office/drawing/2014/main" id="{B4C125E3-305A-4BBA-9012-FD180D0C15E3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28575"/>
    <xdr:sp macro="" textlink="">
      <xdr:nvSpPr>
        <xdr:cNvPr id="5508" name="Text Box 46">
          <a:extLst>
            <a:ext uri="{FF2B5EF4-FFF2-40B4-BE49-F238E27FC236}">
              <a16:creationId xmlns:a16="http://schemas.microsoft.com/office/drawing/2014/main" id="{A81E84A4-827B-4406-BB76-F5A69C9E266C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28575"/>
    <xdr:sp macro="" textlink="">
      <xdr:nvSpPr>
        <xdr:cNvPr id="5509" name="Text Box 43">
          <a:extLst>
            <a:ext uri="{FF2B5EF4-FFF2-40B4-BE49-F238E27FC236}">
              <a16:creationId xmlns:a16="http://schemas.microsoft.com/office/drawing/2014/main" id="{C8D87561-3FA2-490E-A582-4C6093237787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171450"/>
    <xdr:sp macro="" textlink="">
      <xdr:nvSpPr>
        <xdr:cNvPr id="5510" name="Text Box 65">
          <a:extLst>
            <a:ext uri="{FF2B5EF4-FFF2-40B4-BE49-F238E27FC236}">
              <a16:creationId xmlns:a16="http://schemas.microsoft.com/office/drawing/2014/main" id="{2CE89254-D5F1-41D7-BF12-DE0941DC0B22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171450"/>
    <xdr:sp macro="" textlink="">
      <xdr:nvSpPr>
        <xdr:cNvPr id="5511" name="Text Box 91">
          <a:extLst>
            <a:ext uri="{FF2B5EF4-FFF2-40B4-BE49-F238E27FC236}">
              <a16:creationId xmlns:a16="http://schemas.microsoft.com/office/drawing/2014/main" id="{FADDC5ED-FEBA-4EDC-B170-BD5E5CD4D3BB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171450"/>
    <xdr:sp macro="" textlink="">
      <xdr:nvSpPr>
        <xdr:cNvPr id="5512" name="Text Box 65">
          <a:extLst>
            <a:ext uri="{FF2B5EF4-FFF2-40B4-BE49-F238E27FC236}">
              <a16:creationId xmlns:a16="http://schemas.microsoft.com/office/drawing/2014/main" id="{10877273-8691-4EF8-83BF-B9F7BCB2D8B6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278</xdr:row>
      <xdr:rowOff>0</xdr:rowOff>
    </xdr:from>
    <xdr:ext cx="76200" cy="171450"/>
    <xdr:sp macro="" textlink="">
      <xdr:nvSpPr>
        <xdr:cNvPr id="5513" name="Text Box 46">
          <a:extLst>
            <a:ext uri="{FF2B5EF4-FFF2-40B4-BE49-F238E27FC236}">
              <a16:creationId xmlns:a16="http://schemas.microsoft.com/office/drawing/2014/main" id="{79AAC26C-9433-425E-B90E-6DFFD6068143}"/>
            </a:ext>
          </a:extLst>
        </xdr:cNvPr>
        <xdr:cNvSpPr txBox="1">
          <a:spLocks noChangeArrowheads="1"/>
        </xdr:cNvSpPr>
      </xdr:nvSpPr>
      <xdr:spPr bwMode="auto">
        <a:xfrm>
          <a:off x="4676775" y="55664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278</xdr:row>
      <xdr:rowOff>0</xdr:rowOff>
    </xdr:from>
    <xdr:ext cx="76200" cy="171450"/>
    <xdr:sp macro="" textlink="">
      <xdr:nvSpPr>
        <xdr:cNvPr id="5514" name="Text Box 43">
          <a:extLst>
            <a:ext uri="{FF2B5EF4-FFF2-40B4-BE49-F238E27FC236}">
              <a16:creationId xmlns:a16="http://schemas.microsoft.com/office/drawing/2014/main" id="{68242A15-E278-46D5-AE82-5CC7CFFCC0ED}"/>
            </a:ext>
          </a:extLst>
        </xdr:cNvPr>
        <xdr:cNvSpPr txBox="1">
          <a:spLocks noChangeArrowheads="1"/>
        </xdr:cNvSpPr>
      </xdr:nvSpPr>
      <xdr:spPr bwMode="auto">
        <a:xfrm>
          <a:off x="4676775" y="55664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66675"/>
    <xdr:sp macro="" textlink="">
      <xdr:nvSpPr>
        <xdr:cNvPr id="5515" name="Text Box 68">
          <a:extLst>
            <a:ext uri="{FF2B5EF4-FFF2-40B4-BE49-F238E27FC236}">
              <a16:creationId xmlns:a16="http://schemas.microsoft.com/office/drawing/2014/main" id="{116871DF-9F70-491A-B837-C96125E72810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66675"/>
    <xdr:sp macro="" textlink="">
      <xdr:nvSpPr>
        <xdr:cNvPr id="5516" name="Text Box 69">
          <a:extLst>
            <a:ext uri="{FF2B5EF4-FFF2-40B4-BE49-F238E27FC236}">
              <a16:creationId xmlns:a16="http://schemas.microsoft.com/office/drawing/2014/main" id="{07662310-06C0-4B2C-9DD0-55B86888BB5D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66675"/>
    <xdr:sp macro="" textlink="">
      <xdr:nvSpPr>
        <xdr:cNvPr id="5517" name="Text Box 70">
          <a:extLst>
            <a:ext uri="{FF2B5EF4-FFF2-40B4-BE49-F238E27FC236}">
              <a16:creationId xmlns:a16="http://schemas.microsoft.com/office/drawing/2014/main" id="{48913E32-2836-4756-9FA5-CE4FC1F6AEC1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66675"/>
    <xdr:sp macro="" textlink="">
      <xdr:nvSpPr>
        <xdr:cNvPr id="5518" name="Text Box 71">
          <a:extLst>
            <a:ext uri="{FF2B5EF4-FFF2-40B4-BE49-F238E27FC236}">
              <a16:creationId xmlns:a16="http://schemas.microsoft.com/office/drawing/2014/main" id="{D2BCBC97-C6A8-461A-95DE-6292F35E0CD9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66675"/>
    <xdr:sp macro="" textlink="">
      <xdr:nvSpPr>
        <xdr:cNvPr id="5519" name="Text Box 72">
          <a:extLst>
            <a:ext uri="{FF2B5EF4-FFF2-40B4-BE49-F238E27FC236}">
              <a16:creationId xmlns:a16="http://schemas.microsoft.com/office/drawing/2014/main" id="{38CCD46B-E817-41EF-9061-F5A69BC34950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66675"/>
    <xdr:sp macro="" textlink="">
      <xdr:nvSpPr>
        <xdr:cNvPr id="5520" name="Text Box 73">
          <a:extLst>
            <a:ext uri="{FF2B5EF4-FFF2-40B4-BE49-F238E27FC236}">
              <a16:creationId xmlns:a16="http://schemas.microsoft.com/office/drawing/2014/main" id="{F3C7BCAC-CA88-4179-8486-5BFED1DBF085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28575"/>
    <xdr:sp macro="" textlink="">
      <xdr:nvSpPr>
        <xdr:cNvPr id="5521" name="Text Box 46">
          <a:extLst>
            <a:ext uri="{FF2B5EF4-FFF2-40B4-BE49-F238E27FC236}">
              <a16:creationId xmlns:a16="http://schemas.microsoft.com/office/drawing/2014/main" id="{A51E0A1A-BFC0-4902-86D2-1E9EFD16913D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28575"/>
    <xdr:sp macro="" textlink="">
      <xdr:nvSpPr>
        <xdr:cNvPr id="5522" name="Text Box 43">
          <a:extLst>
            <a:ext uri="{FF2B5EF4-FFF2-40B4-BE49-F238E27FC236}">
              <a16:creationId xmlns:a16="http://schemas.microsoft.com/office/drawing/2014/main" id="{A676F4F8-A8E3-44F4-B2DE-F3500B01A1B0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28575"/>
    <xdr:sp macro="" textlink="">
      <xdr:nvSpPr>
        <xdr:cNvPr id="5523" name="Text Box 46">
          <a:extLst>
            <a:ext uri="{FF2B5EF4-FFF2-40B4-BE49-F238E27FC236}">
              <a16:creationId xmlns:a16="http://schemas.microsoft.com/office/drawing/2014/main" id="{33192051-85AF-4A1F-9067-7724D0F17329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28575"/>
    <xdr:sp macro="" textlink="">
      <xdr:nvSpPr>
        <xdr:cNvPr id="5524" name="Text Box 43">
          <a:extLst>
            <a:ext uri="{FF2B5EF4-FFF2-40B4-BE49-F238E27FC236}">
              <a16:creationId xmlns:a16="http://schemas.microsoft.com/office/drawing/2014/main" id="{76EDFD1E-5640-4257-9CAC-0D3764D6801A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66675"/>
    <xdr:sp macro="" textlink="">
      <xdr:nvSpPr>
        <xdr:cNvPr id="5525" name="Text Box 68">
          <a:extLst>
            <a:ext uri="{FF2B5EF4-FFF2-40B4-BE49-F238E27FC236}">
              <a16:creationId xmlns:a16="http://schemas.microsoft.com/office/drawing/2014/main" id="{2679998B-B8F0-46AA-BF8C-5C3AC95DEBB3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66675"/>
    <xdr:sp macro="" textlink="">
      <xdr:nvSpPr>
        <xdr:cNvPr id="5526" name="Text Box 69">
          <a:extLst>
            <a:ext uri="{FF2B5EF4-FFF2-40B4-BE49-F238E27FC236}">
              <a16:creationId xmlns:a16="http://schemas.microsoft.com/office/drawing/2014/main" id="{4BA20EAB-871C-4935-8715-9345306D9A1E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66675"/>
    <xdr:sp macro="" textlink="">
      <xdr:nvSpPr>
        <xdr:cNvPr id="5527" name="Text Box 70">
          <a:extLst>
            <a:ext uri="{FF2B5EF4-FFF2-40B4-BE49-F238E27FC236}">
              <a16:creationId xmlns:a16="http://schemas.microsoft.com/office/drawing/2014/main" id="{FECF64FE-C121-4035-AB5E-FD2A614B8B05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66675"/>
    <xdr:sp macro="" textlink="">
      <xdr:nvSpPr>
        <xdr:cNvPr id="5528" name="Text Box 71">
          <a:extLst>
            <a:ext uri="{FF2B5EF4-FFF2-40B4-BE49-F238E27FC236}">
              <a16:creationId xmlns:a16="http://schemas.microsoft.com/office/drawing/2014/main" id="{A1267E1F-7B4A-448C-8C7F-2A2B76447A67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66675"/>
    <xdr:sp macro="" textlink="">
      <xdr:nvSpPr>
        <xdr:cNvPr id="5529" name="Text Box 72">
          <a:extLst>
            <a:ext uri="{FF2B5EF4-FFF2-40B4-BE49-F238E27FC236}">
              <a16:creationId xmlns:a16="http://schemas.microsoft.com/office/drawing/2014/main" id="{76BAF72D-F3AC-4B55-84E2-CFF64845652E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66675"/>
    <xdr:sp macro="" textlink="">
      <xdr:nvSpPr>
        <xdr:cNvPr id="5530" name="Text Box 73">
          <a:extLst>
            <a:ext uri="{FF2B5EF4-FFF2-40B4-BE49-F238E27FC236}">
              <a16:creationId xmlns:a16="http://schemas.microsoft.com/office/drawing/2014/main" id="{24EEC72B-3008-48BE-877E-3DD359334C9C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28575"/>
    <xdr:sp macro="" textlink="">
      <xdr:nvSpPr>
        <xdr:cNvPr id="5531" name="Text Box 46">
          <a:extLst>
            <a:ext uri="{FF2B5EF4-FFF2-40B4-BE49-F238E27FC236}">
              <a16:creationId xmlns:a16="http://schemas.microsoft.com/office/drawing/2014/main" id="{58BE515D-47D1-4F90-8CB1-34EFB3EB30E2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28575"/>
    <xdr:sp macro="" textlink="">
      <xdr:nvSpPr>
        <xdr:cNvPr id="5532" name="Text Box 43">
          <a:extLst>
            <a:ext uri="{FF2B5EF4-FFF2-40B4-BE49-F238E27FC236}">
              <a16:creationId xmlns:a16="http://schemas.microsoft.com/office/drawing/2014/main" id="{09DB2131-AF5F-4077-8E8E-78EFA45CB5C3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28575"/>
    <xdr:sp macro="" textlink="">
      <xdr:nvSpPr>
        <xdr:cNvPr id="5533" name="Text Box 46">
          <a:extLst>
            <a:ext uri="{FF2B5EF4-FFF2-40B4-BE49-F238E27FC236}">
              <a16:creationId xmlns:a16="http://schemas.microsoft.com/office/drawing/2014/main" id="{BF553706-640E-4686-A0F0-4526922532C4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278</xdr:row>
      <xdr:rowOff>0</xdr:rowOff>
    </xdr:from>
    <xdr:ext cx="76200" cy="28575"/>
    <xdr:sp macro="" textlink="">
      <xdr:nvSpPr>
        <xdr:cNvPr id="5534" name="Text Box 43">
          <a:extLst>
            <a:ext uri="{FF2B5EF4-FFF2-40B4-BE49-F238E27FC236}">
              <a16:creationId xmlns:a16="http://schemas.microsoft.com/office/drawing/2014/main" id="{3C94EB94-77E0-4C2B-B4CE-E44CE547E0B2}"/>
            </a:ext>
          </a:extLst>
        </xdr:cNvPr>
        <xdr:cNvSpPr txBox="1">
          <a:spLocks noChangeArrowheads="1"/>
        </xdr:cNvSpPr>
      </xdr:nvSpPr>
      <xdr:spPr bwMode="auto">
        <a:xfrm>
          <a:off x="3933825" y="55664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209</xdr:row>
      <xdr:rowOff>0</xdr:rowOff>
    </xdr:from>
    <xdr:ext cx="0" cy="171450"/>
    <xdr:sp macro="" textlink="">
      <xdr:nvSpPr>
        <xdr:cNvPr id="5535" name="Text Box 10">
          <a:extLst>
            <a:ext uri="{FF2B5EF4-FFF2-40B4-BE49-F238E27FC236}">
              <a16:creationId xmlns:a16="http://schemas.microsoft.com/office/drawing/2014/main" id="{03909513-A52D-478F-AD4C-87335ECE3359}"/>
            </a:ext>
          </a:extLst>
        </xdr:cNvPr>
        <xdr:cNvSpPr txBox="1">
          <a:spLocks noChangeArrowheads="1"/>
        </xdr:cNvSpPr>
      </xdr:nvSpPr>
      <xdr:spPr bwMode="auto">
        <a:xfrm>
          <a:off x="1057275" y="442341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209</xdr:row>
      <xdr:rowOff>0</xdr:rowOff>
    </xdr:from>
    <xdr:ext cx="0" cy="171450"/>
    <xdr:sp macro="" textlink="">
      <xdr:nvSpPr>
        <xdr:cNvPr id="5536" name="Text Box 11">
          <a:extLst>
            <a:ext uri="{FF2B5EF4-FFF2-40B4-BE49-F238E27FC236}">
              <a16:creationId xmlns:a16="http://schemas.microsoft.com/office/drawing/2014/main" id="{36927D7D-0C3A-426C-85DC-19858EBA5A0A}"/>
            </a:ext>
          </a:extLst>
        </xdr:cNvPr>
        <xdr:cNvSpPr txBox="1">
          <a:spLocks noChangeArrowheads="1"/>
        </xdr:cNvSpPr>
      </xdr:nvSpPr>
      <xdr:spPr bwMode="auto">
        <a:xfrm>
          <a:off x="1057275" y="442341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209</xdr:row>
      <xdr:rowOff>0</xdr:rowOff>
    </xdr:from>
    <xdr:ext cx="0" cy="171450"/>
    <xdr:sp macro="" textlink="">
      <xdr:nvSpPr>
        <xdr:cNvPr id="5537" name="Text Box 10">
          <a:extLst>
            <a:ext uri="{FF2B5EF4-FFF2-40B4-BE49-F238E27FC236}">
              <a16:creationId xmlns:a16="http://schemas.microsoft.com/office/drawing/2014/main" id="{A6E03A3A-FAFA-4B1F-BCFD-A94BDAD2C261}"/>
            </a:ext>
          </a:extLst>
        </xdr:cNvPr>
        <xdr:cNvSpPr txBox="1">
          <a:spLocks noChangeArrowheads="1"/>
        </xdr:cNvSpPr>
      </xdr:nvSpPr>
      <xdr:spPr bwMode="auto">
        <a:xfrm>
          <a:off x="1057275" y="442341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209</xdr:row>
      <xdr:rowOff>0</xdr:rowOff>
    </xdr:from>
    <xdr:ext cx="0" cy="171450"/>
    <xdr:sp macro="" textlink="">
      <xdr:nvSpPr>
        <xdr:cNvPr id="5538" name="Text Box 11">
          <a:extLst>
            <a:ext uri="{FF2B5EF4-FFF2-40B4-BE49-F238E27FC236}">
              <a16:creationId xmlns:a16="http://schemas.microsoft.com/office/drawing/2014/main" id="{ECA76805-A2DD-42A8-9778-C7CDBDA3E803}"/>
            </a:ext>
          </a:extLst>
        </xdr:cNvPr>
        <xdr:cNvSpPr txBox="1">
          <a:spLocks noChangeArrowheads="1"/>
        </xdr:cNvSpPr>
      </xdr:nvSpPr>
      <xdr:spPr bwMode="auto">
        <a:xfrm>
          <a:off x="1057275" y="442341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209</xdr:row>
      <xdr:rowOff>0</xdr:rowOff>
    </xdr:from>
    <xdr:ext cx="0" cy="171450"/>
    <xdr:sp macro="" textlink="">
      <xdr:nvSpPr>
        <xdr:cNvPr id="5539" name="Text Box 10">
          <a:extLst>
            <a:ext uri="{FF2B5EF4-FFF2-40B4-BE49-F238E27FC236}">
              <a16:creationId xmlns:a16="http://schemas.microsoft.com/office/drawing/2014/main" id="{9812E674-3FCF-4C57-97C1-D30B8D438E1A}"/>
            </a:ext>
          </a:extLst>
        </xdr:cNvPr>
        <xdr:cNvSpPr txBox="1">
          <a:spLocks noChangeArrowheads="1"/>
        </xdr:cNvSpPr>
      </xdr:nvSpPr>
      <xdr:spPr bwMode="auto">
        <a:xfrm>
          <a:off x="1057275" y="442341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209</xdr:row>
      <xdr:rowOff>0</xdr:rowOff>
    </xdr:from>
    <xdr:ext cx="0" cy="171450"/>
    <xdr:sp macro="" textlink="">
      <xdr:nvSpPr>
        <xdr:cNvPr id="5540" name="Text Box 11">
          <a:extLst>
            <a:ext uri="{FF2B5EF4-FFF2-40B4-BE49-F238E27FC236}">
              <a16:creationId xmlns:a16="http://schemas.microsoft.com/office/drawing/2014/main" id="{3B83B95F-DEAB-47D3-805B-495ED85A8CEE}"/>
            </a:ext>
          </a:extLst>
        </xdr:cNvPr>
        <xdr:cNvSpPr txBox="1">
          <a:spLocks noChangeArrowheads="1"/>
        </xdr:cNvSpPr>
      </xdr:nvSpPr>
      <xdr:spPr bwMode="auto">
        <a:xfrm>
          <a:off x="1057275" y="442341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209</xdr:row>
      <xdr:rowOff>0</xdr:rowOff>
    </xdr:from>
    <xdr:ext cx="0" cy="171450"/>
    <xdr:sp macro="" textlink="">
      <xdr:nvSpPr>
        <xdr:cNvPr id="5541" name="Text Box 10">
          <a:extLst>
            <a:ext uri="{FF2B5EF4-FFF2-40B4-BE49-F238E27FC236}">
              <a16:creationId xmlns:a16="http://schemas.microsoft.com/office/drawing/2014/main" id="{8672BCC5-2779-480C-8F5D-B3CDDF0F04B2}"/>
            </a:ext>
          </a:extLst>
        </xdr:cNvPr>
        <xdr:cNvSpPr txBox="1">
          <a:spLocks noChangeArrowheads="1"/>
        </xdr:cNvSpPr>
      </xdr:nvSpPr>
      <xdr:spPr bwMode="auto">
        <a:xfrm>
          <a:off x="1057275" y="442341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209</xdr:row>
      <xdr:rowOff>0</xdr:rowOff>
    </xdr:from>
    <xdr:ext cx="0" cy="171450"/>
    <xdr:sp macro="" textlink="">
      <xdr:nvSpPr>
        <xdr:cNvPr id="5542" name="Text Box 11">
          <a:extLst>
            <a:ext uri="{FF2B5EF4-FFF2-40B4-BE49-F238E27FC236}">
              <a16:creationId xmlns:a16="http://schemas.microsoft.com/office/drawing/2014/main" id="{ED5FB223-AD14-4E1D-BE95-F4F4E098E3AB}"/>
            </a:ext>
          </a:extLst>
        </xdr:cNvPr>
        <xdr:cNvSpPr txBox="1">
          <a:spLocks noChangeArrowheads="1"/>
        </xdr:cNvSpPr>
      </xdr:nvSpPr>
      <xdr:spPr bwMode="auto">
        <a:xfrm>
          <a:off x="1057275" y="442341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209</xdr:row>
      <xdr:rowOff>0</xdr:rowOff>
    </xdr:from>
    <xdr:ext cx="0" cy="171450"/>
    <xdr:sp macro="" textlink="">
      <xdr:nvSpPr>
        <xdr:cNvPr id="5543" name="Text Box 10">
          <a:extLst>
            <a:ext uri="{FF2B5EF4-FFF2-40B4-BE49-F238E27FC236}">
              <a16:creationId xmlns:a16="http://schemas.microsoft.com/office/drawing/2014/main" id="{5153638A-292A-43AF-B383-B92347032EA4}"/>
            </a:ext>
          </a:extLst>
        </xdr:cNvPr>
        <xdr:cNvSpPr txBox="1">
          <a:spLocks noChangeArrowheads="1"/>
        </xdr:cNvSpPr>
      </xdr:nvSpPr>
      <xdr:spPr bwMode="auto">
        <a:xfrm>
          <a:off x="1057275" y="442341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209</xdr:row>
      <xdr:rowOff>0</xdr:rowOff>
    </xdr:from>
    <xdr:ext cx="0" cy="171450"/>
    <xdr:sp macro="" textlink="">
      <xdr:nvSpPr>
        <xdr:cNvPr id="5544" name="Text Box 10">
          <a:extLst>
            <a:ext uri="{FF2B5EF4-FFF2-40B4-BE49-F238E27FC236}">
              <a16:creationId xmlns:a16="http://schemas.microsoft.com/office/drawing/2014/main" id="{DC9CC6ED-CA06-4A44-9ECB-132EC9D2722D}"/>
            </a:ext>
          </a:extLst>
        </xdr:cNvPr>
        <xdr:cNvSpPr txBox="1">
          <a:spLocks noChangeArrowheads="1"/>
        </xdr:cNvSpPr>
      </xdr:nvSpPr>
      <xdr:spPr bwMode="auto">
        <a:xfrm>
          <a:off x="1057275" y="442341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222</xdr:row>
      <xdr:rowOff>0</xdr:rowOff>
    </xdr:from>
    <xdr:ext cx="0" cy="171450"/>
    <xdr:sp macro="" textlink="">
      <xdr:nvSpPr>
        <xdr:cNvPr id="5545" name="Text Box 10">
          <a:extLst>
            <a:ext uri="{FF2B5EF4-FFF2-40B4-BE49-F238E27FC236}">
              <a16:creationId xmlns:a16="http://schemas.microsoft.com/office/drawing/2014/main" id="{6614E4A1-6791-4FDC-8950-DDB3FD336ED9}"/>
            </a:ext>
          </a:extLst>
        </xdr:cNvPr>
        <xdr:cNvSpPr txBox="1">
          <a:spLocks noChangeArrowheads="1"/>
        </xdr:cNvSpPr>
      </xdr:nvSpPr>
      <xdr:spPr bwMode="auto">
        <a:xfrm>
          <a:off x="1057275" y="469773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222</xdr:row>
      <xdr:rowOff>0</xdr:rowOff>
    </xdr:from>
    <xdr:ext cx="0" cy="171450"/>
    <xdr:sp macro="" textlink="">
      <xdr:nvSpPr>
        <xdr:cNvPr id="5546" name="Text Box 11">
          <a:extLst>
            <a:ext uri="{FF2B5EF4-FFF2-40B4-BE49-F238E27FC236}">
              <a16:creationId xmlns:a16="http://schemas.microsoft.com/office/drawing/2014/main" id="{ABF3D4B2-2160-45AA-93F9-8DE183E2927F}"/>
            </a:ext>
          </a:extLst>
        </xdr:cNvPr>
        <xdr:cNvSpPr txBox="1">
          <a:spLocks noChangeArrowheads="1"/>
        </xdr:cNvSpPr>
      </xdr:nvSpPr>
      <xdr:spPr bwMode="auto">
        <a:xfrm>
          <a:off x="1057275" y="469773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222</xdr:row>
      <xdr:rowOff>0</xdr:rowOff>
    </xdr:from>
    <xdr:ext cx="0" cy="171450"/>
    <xdr:sp macro="" textlink="">
      <xdr:nvSpPr>
        <xdr:cNvPr id="5547" name="Text Box 10">
          <a:extLst>
            <a:ext uri="{FF2B5EF4-FFF2-40B4-BE49-F238E27FC236}">
              <a16:creationId xmlns:a16="http://schemas.microsoft.com/office/drawing/2014/main" id="{EBB353DF-33B4-4545-A002-9AEFFCD7D03C}"/>
            </a:ext>
          </a:extLst>
        </xdr:cNvPr>
        <xdr:cNvSpPr txBox="1">
          <a:spLocks noChangeArrowheads="1"/>
        </xdr:cNvSpPr>
      </xdr:nvSpPr>
      <xdr:spPr bwMode="auto">
        <a:xfrm>
          <a:off x="1057275" y="469773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222</xdr:row>
      <xdr:rowOff>0</xdr:rowOff>
    </xdr:from>
    <xdr:ext cx="0" cy="171450"/>
    <xdr:sp macro="" textlink="">
      <xdr:nvSpPr>
        <xdr:cNvPr id="5548" name="Text Box 11">
          <a:extLst>
            <a:ext uri="{FF2B5EF4-FFF2-40B4-BE49-F238E27FC236}">
              <a16:creationId xmlns:a16="http://schemas.microsoft.com/office/drawing/2014/main" id="{287B4EEF-A036-4970-AD71-FEC14E95E5EF}"/>
            </a:ext>
          </a:extLst>
        </xdr:cNvPr>
        <xdr:cNvSpPr txBox="1">
          <a:spLocks noChangeArrowheads="1"/>
        </xdr:cNvSpPr>
      </xdr:nvSpPr>
      <xdr:spPr bwMode="auto">
        <a:xfrm>
          <a:off x="1057275" y="469773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222</xdr:row>
      <xdr:rowOff>0</xdr:rowOff>
    </xdr:from>
    <xdr:ext cx="0" cy="171450"/>
    <xdr:sp macro="" textlink="">
      <xdr:nvSpPr>
        <xdr:cNvPr id="5549" name="Text Box 10">
          <a:extLst>
            <a:ext uri="{FF2B5EF4-FFF2-40B4-BE49-F238E27FC236}">
              <a16:creationId xmlns:a16="http://schemas.microsoft.com/office/drawing/2014/main" id="{9C32DE8B-BC16-43AA-8E87-D01362472907}"/>
            </a:ext>
          </a:extLst>
        </xdr:cNvPr>
        <xdr:cNvSpPr txBox="1">
          <a:spLocks noChangeArrowheads="1"/>
        </xdr:cNvSpPr>
      </xdr:nvSpPr>
      <xdr:spPr bwMode="auto">
        <a:xfrm>
          <a:off x="1057275" y="469773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222</xdr:row>
      <xdr:rowOff>0</xdr:rowOff>
    </xdr:from>
    <xdr:ext cx="0" cy="171450"/>
    <xdr:sp macro="" textlink="">
      <xdr:nvSpPr>
        <xdr:cNvPr id="5550" name="Text Box 11">
          <a:extLst>
            <a:ext uri="{FF2B5EF4-FFF2-40B4-BE49-F238E27FC236}">
              <a16:creationId xmlns:a16="http://schemas.microsoft.com/office/drawing/2014/main" id="{CC87D7B7-09FA-4C8B-91C0-98F72FF33F0F}"/>
            </a:ext>
          </a:extLst>
        </xdr:cNvPr>
        <xdr:cNvSpPr txBox="1">
          <a:spLocks noChangeArrowheads="1"/>
        </xdr:cNvSpPr>
      </xdr:nvSpPr>
      <xdr:spPr bwMode="auto">
        <a:xfrm>
          <a:off x="1057275" y="469773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222</xdr:row>
      <xdr:rowOff>0</xdr:rowOff>
    </xdr:from>
    <xdr:ext cx="0" cy="171450"/>
    <xdr:sp macro="" textlink="">
      <xdr:nvSpPr>
        <xdr:cNvPr id="5551" name="Text Box 10">
          <a:extLst>
            <a:ext uri="{FF2B5EF4-FFF2-40B4-BE49-F238E27FC236}">
              <a16:creationId xmlns:a16="http://schemas.microsoft.com/office/drawing/2014/main" id="{68E6579C-4FAE-4A93-BFCD-FE05B00D6852}"/>
            </a:ext>
          </a:extLst>
        </xdr:cNvPr>
        <xdr:cNvSpPr txBox="1">
          <a:spLocks noChangeArrowheads="1"/>
        </xdr:cNvSpPr>
      </xdr:nvSpPr>
      <xdr:spPr bwMode="auto">
        <a:xfrm>
          <a:off x="1057275" y="469773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222</xdr:row>
      <xdr:rowOff>0</xdr:rowOff>
    </xdr:from>
    <xdr:ext cx="0" cy="171450"/>
    <xdr:sp macro="" textlink="">
      <xdr:nvSpPr>
        <xdr:cNvPr id="5552" name="Text Box 11">
          <a:extLst>
            <a:ext uri="{FF2B5EF4-FFF2-40B4-BE49-F238E27FC236}">
              <a16:creationId xmlns:a16="http://schemas.microsoft.com/office/drawing/2014/main" id="{4247B191-D383-468D-9B29-D4CEBB9A2D67}"/>
            </a:ext>
          </a:extLst>
        </xdr:cNvPr>
        <xdr:cNvSpPr txBox="1">
          <a:spLocks noChangeArrowheads="1"/>
        </xdr:cNvSpPr>
      </xdr:nvSpPr>
      <xdr:spPr bwMode="auto">
        <a:xfrm>
          <a:off x="1057275" y="469773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222</xdr:row>
      <xdr:rowOff>0</xdr:rowOff>
    </xdr:from>
    <xdr:ext cx="0" cy="171450"/>
    <xdr:sp macro="" textlink="">
      <xdr:nvSpPr>
        <xdr:cNvPr id="5553" name="Text Box 10">
          <a:extLst>
            <a:ext uri="{FF2B5EF4-FFF2-40B4-BE49-F238E27FC236}">
              <a16:creationId xmlns:a16="http://schemas.microsoft.com/office/drawing/2014/main" id="{D7C1B09F-8845-40F8-BB59-DD99D83FCDA6}"/>
            </a:ext>
          </a:extLst>
        </xdr:cNvPr>
        <xdr:cNvSpPr txBox="1">
          <a:spLocks noChangeArrowheads="1"/>
        </xdr:cNvSpPr>
      </xdr:nvSpPr>
      <xdr:spPr bwMode="auto">
        <a:xfrm>
          <a:off x="1057275" y="469773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222</xdr:row>
      <xdr:rowOff>0</xdr:rowOff>
    </xdr:from>
    <xdr:ext cx="0" cy="171450"/>
    <xdr:sp macro="" textlink="">
      <xdr:nvSpPr>
        <xdr:cNvPr id="5554" name="Text Box 11">
          <a:extLst>
            <a:ext uri="{FF2B5EF4-FFF2-40B4-BE49-F238E27FC236}">
              <a16:creationId xmlns:a16="http://schemas.microsoft.com/office/drawing/2014/main" id="{9C795975-9F06-4408-ACD5-DE0E7CB9766D}"/>
            </a:ext>
          </a:extLst>
        </xdr:cNvPr>
        <xdr:cNvSpPr txBox="1">
          <a:spLocks noChangeArrowheads="1"/>
        </xdr:cNvSpPr>
      </xdr:nvSpPr>
      <xdr:spPr bwMode="auto">
        <a:xfrm>
          <a:off x="1057275" y="469773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222</xdr:row>
      <xdr:rowOff>0</xdr:rowOff>
    </xdr:from>
    <xdr:ext cx="0" cy="171450"/>
    <xdr:sp macro="" textlink="">
      <xdr:nvSpPr>
        <xdr:cNvPr id="5555" name="Text Box 10">
          <a:extLst>
            <a:ext uri="{FF2B5EF4-FFF2-40B4-BE49-F238E27FC236}">
              <a16:creationId xmlns:a16="http://schemas.microsoft.com/office/drawing/2014/main" id="{B54B8C17-12D1-4638-B7CD-4FEAFBB54252}"/>
            </a:ext>
          </a:extLst>
        </xdr:cNvPr>
        <xdr:cNvSpPr txBox="1">
          <a:spLocks noChangeArrowheads="1"/>
        </xdr:cNvSpPr>
      </xdr:nvSpPr>
      <xdr:spPr bwMode="auto">
        <a:xfrm>
          <a:off x="1057275" y="469773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222</xdr:row>
      <xdr:rowOff>0</xdr:rowOff>
    </xdr:from>
    <xdr:ext cx="0" cy="171450"/>
    <xdr:sp macro="" textlink="">
      <xdr:nvSpPr>
        <xdr:cNvPr id="5556" name="Text Box 11">
          <a:extLst>
            <a:ext uri="{FF2B5EF4-FFF2-40B4-BE49-F238E27FC236}">
              <a16:creationId xmlns:a16="http://schemas.microsoft.com/office/drawing/2014/main" id="{62E23C51-700B-448C-B998-0953FF6CDD35}"/>
            </a:ext>
          </a:extLst>
        </xdr:cNvPr>
        <xdr:cNvSpPr txBox="1">
          <a:spLocks noChangeArrowheads="1"/>
        </xdr:cNvSpPr>
      </xdr:nvSpPr>
      <xdr:spPr bwMode="auto">
        <a:xfrm>
          <a:off x="1057275" y="469773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222</xdr:row>
      <xdr:rowOff>0</xdr:rowOff>
    </xdr:from>
    <xdr:ext cx="0" cy="171450"/>
    <xdr:sp macro="" textlink="">
      <xdr:nvSpPr>
        <xdr:cNvPr id="5557" name="Text Box 10">
          <a:extLst>
            <a:ext uri="{FF2B5EF4-FFF2-40B4-BE49-F238E27FC236}">
              <a16:creationId xmlns:a16="http://schemas.microsoft.com/office/drawing/2014/main" id="{E7E9BDC5-6C95-45A4-8567-580091CE4417}"/>
            </a:ext>
          </a:extLst>
        </xdr:cNvPr>
        <xdr:cNvSpPr txBox="1">
          <a:spLocks noChangeArrowheads="1"/>
        </xdr:cNvSpPr>
      </xdr:nvSpPr>
      <xdr:spPr bwMode="auto">
        <a:xfrm>
          <a:off x="1057275" y="469773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222</xdr:row>
      <xdr:rowOff>0</xdr:rowOff>
    </xdr:from>
    <xdr:ext cx="0" cy="171450"/>
    <xdr:sp macro="" textlink="">
      <xdr:nvSpPr>
        <xdr:cNvPr id="5558" name="Text Box 11">
          <a:extLst>
            <a:ext uri="{FF2B5EF4-FFF2-40B4-BE49-F238E27FC236}">
              <a16:creationId xmlns:a16="http://schemas.microsoft.com/office/drawing/2014/main" id="{301B27A9-7D8E-4364-8550-C6F38E119EA4}"/>
            </a:ext>
          </a:extLst>
        </xdr:cNvPr>
        <xdr:cNvSpPr txBox="1">
          <a:spLocks noChangeArrowheads="1"/>
        </xdr:cNvSpPr>
      </xdr:nvSpPr>
      <xdr:spPr bwMode="auto">
        <a:xfrm>
          <a:off x="1057275" y="469773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222</xdr:row>
      <xdr:rowOff>0</xdr:rowOff>
    </xdr:from>
    <xdr:ext cx="0" cy="171450"/>
    <xdr:sp macro="" textlink="">
      <xdr:nvSpPr>
        <xdr:cNvPr id="5559" name="Text Box 10">
          <a:extLst>
            <a:ext uri="{FF2B5EF4-FFF2-40B4-BE49-F238E27FC236}">
              <a16:creationId xmlns:a16="http://schemas.microsoft.com/office/drawing/2014/main" id="{9C0714D5-3DF1-4406-B6A3-650850BFE001}"/>
            </a:ext>
          </a:extLst>
        </xdr:cNvPr>
        <xdr:cNvSpPr txBox="1">
          <a:spLocks noChangeArrowheads="1"/>
        </xdr:cNvSpPr>
      </xdr:nvSpPr>
      <xdr:spPr bwMode="auto">
        <a:xfrm>
          <a:off x="1057275" y="469773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222</xdr:row>
      <xdr:rowOff>0</xdr:rowOff>
    </xdr:from>
    <xdr:ext cx="0" cy="171450"/>
    <xdr:sp macro="" textlink="">
      <xdr:nvSpPr>
        <xdr:cNvPr id="5560" name="Text Box 11">
          <a:extLst>
            <a:ext uri="{FF2B5EF4-FFF2-40B4-BE49-F238E27FC236}">
              <a16:creationId xmlns:a16="http://schemas.microsoft.com/office/drawing/2014/main" id="{C330EC51-5732-4919-A9A1-6EECDAA57DF6}"/>
            </a:ext>
          </a:extLst>
        </xdr:cNvPr>
        <xdr:cNvSpPr txBox="1">
          <a:spLocks noChangeArrowheads="1"/>
        </xdr:cNvSpPr>
      </xdr:nvSpPr>
      <xdr:spPr bwMode="auto">
        <a:xfrm>
          <a:off x="1057275" y="469773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222</xdr:row>
      <xdr:rowOff>0</xdr:rowOff>
    </xdr:from>
    <xdr:ext cx="0" cy="171450"/>
    <xdr:sp macro="" textlink="">
      <xdr:nvSpPr>
        <xdr:cNvPr id="5561" name="Text Box 10">
          <a:extLst>
            <a:ext uri="{FF2B5EF4-FFF2-40B4-BE49-F238E27FC236}">
              <a16:creationId xmlns:a16="http://schemas.microsoft.com/office/drawing/2014/main" id="{9513268E-C554-434C-97CB-9838930D24DD}"/>
            </a:ext>
          </a:extLst>
        </xdr:cNvPr>
        <xdr:cNvSpPr txBox="1">
          <a:spLocks noChangeArrowheads="1"/>
        </xdr:cNvSpPr>
      </xdr:nvSpPr>
      <xdr:spPr bwMode="auto">
        <a:xfrm>
          <a:off x="1057275" y="469773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222</xdr:row>
      <xdr:rowOff>0</xdr:rowOff>
    </xdr:from>
    <xdr:ext cx="0" cy="171450"/>
    <xdr:sp macro="" textlink="">
      <xdr:nvSpPr>
        <xdr:cNvPr id="5562" name="Text Box 10">
          <a:extLst>
            <a:ext uri="{FF2B5EF4-FFF2-40B4-BE49-F238E27FC236}">
              <a16:creationId xmlns:a16="http://schemas.microsoft.com/office/drawing/2014/main" id="{642CDEF5-F28B-4B67-9106-9D2A2F845B0A}"/>
            </a:ext>
          </a:extLst>
        </xdr:cNvPr>
        <xdr:cNvSpPr txBox="1">
          <a:spLocks noChangeArrowheads="1"/>
        </xdr:cNvSpPr>
      </xdr:nvSpPr>
      <xdr:spPr bwMode="auto">
        <a:xfrm>
          <a:off x="1057275" y="469773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80</xdr:row>
      <xdr:rowOff>0</xdr:rowOff>
    </xdr:from>
    <xdr:ext cx="0" cy="171450"/>
    <xdr:sp macro="" textlink="">
      <xdr:nvSpPr>
        <xdr:cNvPr id="5563" name="Text Box 10">
          <a:extLst>
            <a:ext uri="{FF2B5EF4-FFF2-40B4-BE49-F238E27FC236}">
              <a16:creationId xmlns:a16="http://schemas.microsoft.com/office/drawing/2014/main" id="{DB143CAC-C540-462A-953E-FC7BFD7E6861}"/>
            </a:ext>
          </a:extLst>
        </xdr:cNvPr>
        <xdr:cNvSpPr txBox="1">
          <a:spLocks noChangeArrowheads="1"/>
        </xdr:cNvSpPr>
      </xdr:nvSpPr>
      <xdr:spPr bwMode="auto">
        <a:xfrm>
          <a:off x="1057275" y="240315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80</xdr:row>
      <xdr:rowOff>0</xdr:rowOff>
    </xdr:from>
    <xdr:ext cx="0" cy="171450"/>
    <xdr:sp macro="" textlink="">
      <xdr:nvSpPr>
        <xdr:cNvPr id="5564" name="Text Box 11">
          <a:extLst>
            <a:ext uri="{FF2B5EF4-FFF2-40B4-BE49-F238E27FC236}">
              <a16:creationId xmlns:a16="http://schemas.microsoft.com/office/drawing/2014/main" id="{993A3288-8151-4FD8-9C2C-524C738EDD41}"/>
            </a:ext>
          </a:extLst>
        </xdr:cNvPr>
        <xdr:cNvSpPr txBox="1">
          <a:spLocks noChangeArrowheads="1"/>
        </xdr:cNvSpPr>
      </xdr:nvSpPr>
      <xdr:spPr bwMode="auto">
        <a:xfrm>
          <a:off x="1057275" y="240315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80</xdr:row>
      <xdr:rowOff>0</xdr:rowOff>
    </xdr:from>
    <xdr:ext cx="0" cy="171450"/>
    <xdr:sp macro="" textlink="">
      <xdr:nvSpPr>
        <xdr:cNvPr id="5565" name="Text Box 10">
          <a:extLst>
            <a:ext uri="{FF2B5EF4-FFF2-40B4-BE49-F238E27FC236}">
              <a16:creationId xmlns:a16="http://schemas.microsoft.com/office/drawing/2014/main" id="{BC88EEC9-B692-4836-8429-4E3E62B12939}"/>
            </a:ext>
          </a:extLst>
        </xdr:cNvPr>
        <xdr:cNvSpPr txBox="1">
          <a:spLocks noChangeArrowheads="1"/>
        </xdr:cNvSpPr>
      </xdr:nvSpPr>
      <xdr:spPr bwMode="auto">
        <a:xfrm>
          <a:off x="1057275" y="240315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80</xdr:row>
      <xdr:rowOff>0</xdr:rowOff>
    </xdr:from>
    <xdr:ext cx="0" cy="171450"/>
    <xdr:sp macro="" textlink="">
      <xdr:nvSpPr>
        <xdr:cNvPr id="5566" name="Text Box 11">
          <a:extLst>
            <a:ext uri="{FF2B5EF4-FFF2-40B4-BE49-F238E27FC236}">
              <a16:creationId xmlns:a16="http://schemas.microsoft.com/office/drawing/2014/main" id="{1157339A-650C-43EB-AA88-29FE34A18D90}"/>
            </a:ext>
          </a:extLst>
        </xdr:cNvPr>
        <xdr:cNvSpPr txBox="1">
          <a:spLocks noChangeArrowheads="1"/>
        </xdr:cNvSpPr>
      </xdr:nvSpPr>
      <xdr:spPr bwMode="auto">
        <a:xfrm>
          <a:off x="1057275" y="240315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80</xdr:row>
      <xdr:rowOff>0</xdr:rowOff>
    </xdr:from>
    <xdr:ext cx="0" cy="171450"/>
    <xdr:sp macro="" textlink="">
      <xdr:nvSpPr>
        <xdr:cNvPr id="5567" name="Text Box 10">
          <a:extLst>
            <a:ext uri="{FF2B5EF4-FFF2-40B4-BE49-F238E27FC236}">
              <a16:creationId xmlns:a16="http://schemas.microsoft.com/office/drawing/2014/main" id="{DCFA7762-5C74-4B64-B1FC-F475E55AF846}"/>
            </a:ext>
          </a:extLst>
        </xdr:cNvPr>
        <xdr:cNvSpPr txBox="1">
          <a:spLocks noChangeArrowheads="1"/>
        </xdr:cNvSpPr>
      </xdr:nvSpPr>
      <xdr:spPr bwMode="auto">
        <a:xfrm>
          <a:off x="1057275" y="240315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80</xdr:row>
      <xdr:rowOff>0</xdr:rowOff>
    </xdr:from>
    <xdr:ext cx="0" cy="171450"/>
    <xdr:sp macro="" textlink="">
      <xdr:nvSpPr>
        <xdr:cNvPr id="5568" name="Text Box 11">
          <a:extLst>
            <a:ext uri="{FF2B5EF4-FFF2-40B4-BE49-F238E27FC236}">
              <a16:creationId xmlns:a16="http://schemas.microsoft.com/office/drawing/2014/main" id="{B0724CD8-71FD-471F-9B42-BAD4A930E2E4}"/>
            </a:ext>
          </a:extLst>
        </xdr:cNvPr>
        <xdr:cNvSpPr txBox="1">
          <a:spLocks noChangeArrowheads="1"/>
        </xdr:cNvSpPr>
      </xdr:nvSpPr>
      <xdr:spPr bwMode="auto">
        <a:xfrm>
          <a:off x="1057275" y="240315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80</xdr:row>
      <xdr:rowOff>0</xdr:rowOff>
    </xdr:from>
    <xdr:ext cx="0" cy="171450"/>
    <xdr:sp macro="" textlink="">
      <xdr:nvSpPr>
        <xdr:cNvPr id="5569" name="Text Box 10">
          <a:extLst>
            <a:ext uri="{FF2B5EF4-FFF2-40B4-BE49-F238E27FC236}">
              <a16:creationId xmlns:a16="http://schemas.microsoft.com/office/drawing/2014/main" id="{CDB011E2-0829-4572-BF18-2FDC3CF36AFF}"/>
            </a:ext>
          </a:extLst>
        </xdr:cNvPr>
        <xdr:cNvSpPr txBox="1">
          <a:spLocks noChangeArrowheads="1"/>
        </xdr:cNvSpPr>
      </xdr:nvSpPr>
      <xdr:spPr bwMode="auto">
        <a:xfrm>
          <a:off x="1057275" y="240315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80</xdr:row>
      <xdr:rowOff>0</xdr:rowOff>
    </xdr:from>
    <xdr:ext cx="0" cy="171450"/>
    <xdr:sp macro="" textlink="">
      <xdr:nvSpPr>
        <xdr:cNvPr id="5570" name="Text Box 11">
          <a:extLst>
            <a:ext uri="{FF2B5EF4-FFF2-40B4-BE49-F238E27FC236}">
              <a16:creationId xmlns:a16="http://schemas.microsoft.com/office/drawing/2014/main" id="{38038BA4-0538-49DF-B4A7-2E2C4AF61B88}"/>
            </a:ext>
          </a:extLst>
        </xdr:cNvPr>
        <xdr:cNvSpPr txBox="1">
          <a:spLocks noChangeArrowheads="1"/>
        </xdr:cNvSpPr>
      </xdr:nvSpPr>
      <xdr:spPr bwMode="auto">
        <a:xfrm>
          <a:off x="1057275" y="240315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80</xdr:row>
      <xdr:rowOff>0</xdr:rowOff>
    </xdr:from>
    <xdr:ext cx="0" cy="171450"/>
    <xdr:sp macro="" textlink="">
      <xdr:nvSpPr>
        <xdr:cNvPr id="5571" name="Text Box 10">
          <a:extLst>
            <a:ext uri="{FF2B5EF4-FFF2-40B4-BE49-F238E27FC236}">
              <a16:creationId xmlns:a16="http://schemas.microsoft.com/office/drawing/2014/main" id="{37C0BE64-3B42-4A71-A037-C585CF2BEE1F}"/>
            </a:ext>
          </a:extLst>
        </xdr:cNvPr>
        <xdr:cNvSpPr txBox="1">
          <a:spLocks noChangeArrowheads="1"/>
        </xdr:cNvSpPr>
      </xdr:nvSpPr>
      <xdr:spPr bwMode="auto">
        <a:xfrm>
          <a:off x="1057275" y="240315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80</xdr:row>
      <xdr:rowOff>0</xdr:rowOff>
    </xdr:from>
    <xdr:ext cx="0" cy="171450"/>
    <xdr:sp macro="" textlink="">
      <xdr:nvSpPr>
        <xdr:cNvPr id="5572" name="Text Box 10">
          <a:extLst>
            <a:ext uri="{FF2B5EF4-FFF2-40B4-BE49-F238E27FC236}">
              <a16:creationId xmlns:a16="http://schemas.microsoft.com/office/drawing/2014/main" id="{8464024A-FD0E-425F-94E0-61D4609BA630}"/>
            </a:ext>
          </a:extLst>
        </xdr:cNvPr>
        <xdr:cNvSpPr txBox="1">
          <a:spLocks noChangeArrowheads="1"/>
        </xdr:cNvSpPr>
      </xdr:nvSpPr>
      <xdr:spPr bwMode="auto">
        <a:xfrm>
          <a:off x="1057275" y="240315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88</xdr:row>
      <xdr:rowOff>0</xdr:rowOff>
    </xdr:from>
    <xdr:ext cx="0" cy="171450"/>
    <xdr:sp macro="" textlink="">
      <xdr:nvSpPr>
        <xdr:cNvPr id="5573" name="Text Box 10">
          <a:extLst>
            <a:ext uri="{FF2B5EF4-FFF2-40B4-BE49-F238E27FC236}">
              <a16:creationId xmlns:a16="http://schemas.microsoft.com/office/drawing/2014/main" id="{BEB10F3B-5557-416A-AD24-F9F6DB13C529}"/>
            </a:ext>
          </a:extLst>
        </xdr:cNvPr>
        <xdr:cNvSpPr txBox="1">
          <a:spLocks noChangeArrowheads="1"/>
        </xdr:cNvSpPr>
      </xdr:nvSpPr>
      <xdr:spPr bwMode="auto">
        <a:xfrm>
          <a:off x="1057275" y="25469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88</xdr:row>
      <xdr:rowOff>0</xdr:rowOff>
    </xdr:from>
    <xdr:ext cx="0" cy="171450"/>
    <xdr:sp macro="" textlink="">
      <xdr:nvSpPr>
        <xdr:cNvPr id="5574" name="Text Box 11">
          <a:extLst>
            <a:ext uri="{FF2B5EF4-FFF2-40B4-BE49-F238E27FC236}">
              <a16:creationId xmlns:a16="http://schemas.microsoft.com/office/drawing/2014/main" id="{C3461230-BDAB-423F-A82A-9B69A11479AE}"/>
            </a:ext>
          </a:extLst>
        </xdr:cNvPr>
        <xdr:cNvSpPr txBox="1">
          <a:spLocks noChangeArrowheads="1"/>
        </xdr:cNvSpPr>
      </xdr:nvSpPr>
      <xdr:spPr bwMode="auto">
        <a:xfrm>
          <a:off x="1057275" y="25469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88</xdr:row>
      <xdr:rowOff>0</xdr:rowOff>
    </xdr:from>
    <xdr:ext cx="0" cy="171450"/>
    <xdr:sp macro="" textlink="">
      <xdr:nvSpPr>
        <xdr:cNvPr id="5575" name="Text Box 10">
          <a:extLst>
            <a:ext uri="{FF2B5EF4-FFF2-40B4-BE49-F238E27FC236}">
              <a16:creationId xmlns:a16="http://schemas.microsoft.com/office/drawing/2014/main" id="{6B139A06-E0B4-4418-A221-75D2BDB6B013}"/>
            </a:ext>
          </a:extLst>
        </xdr:cNvPr>
        <xdr:cNvSpPr txBox="1">
          <a:spLocks noChangeArrowheads="1"/>
        </xdr:cNvSpPr>
      </xdr:nvSpPr>
      <xdr:spPr bwMode="auto">
        <a:xfrm>
          <a:off x="1057275" y="25469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88</xdr:row>
      <xdr:rowOff>0</xdr:rowOff>
    </xdr:from>
    <xdr:ext cx="0" cy="171450"/>
    <xdr:sp macro="" textlink="">
      <xdr:nvSpPr>
        <xdr:cNvPr id="5576" name="Text Box 11">
          <a:extLst>
            <a:ext uri="{FF2B5EF4-FFF2-40B4-BE49-F238E27FC236}">
              <a16:creationId xmlns:a16="http://schemas.microsoft.com/office/drawing/2014/main" id="{C3BE3596-CE23-4259-8BA8-B4F371870824}"/>
            </a:ext>
          </a:extLst>
        </xdr:cNvPr>
        <xdr:cNvSpPr txBox="1">
          <a:spLocks noChangeArrowheads="1"/>
        </xdr:cNvSpPr>
      </xdr:nvSpPr>
      <xdr:spPr bwMode="auto">
        <a:xfrm>
          <a:off x="1057275" y="25469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88</xdr:row>
      <xdr:rowOff>0</xdr:rowOff>
    </xdr:from>
    <xdr:ext cx="0" cy="171450"/>
    <xdr:sp macro="" textlink="">
      <xdr:nvSpPr>
        <xdr:cNvPr id="5577" name="Text Box 10">
          <a:extLst>
            <a:ext uri="{FF2B5EF4-FFF2-40B4-BE49-F238E27FC236}">
              <a16:creationId xmlns:a16="http://schemas.microsoft.com/office/drawing/2014/main" id="{FD699179-E19C-40D2-A62A-6EBC1EBFC53E}"/>
            </a:ext>
          </a:extLst>
        </xdr:cNvPr>
        <xdr:cNvSpPr txBox="1">
          <a:spLocks noChangeArrowheads="1"/>
        </xdr:cNvSpPr>
      </xdr:nvSpPr>
      <xdr:spPr bwMode="auto">
        <a:xfrm>
          <a:off x="1057275" y="25469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88</xdr:row>
      <xdr:rowOff>0</xdr:rowOff>
    </xdr:from>
    <xdr:ext cx="0" cy="171450"/>
    <xdr:sp macro="" textlink="">
      <xdr:nvSpPr>
        <xdr:cNvPr id="5578" name="Text Box 11">
          <a:extLst>
            <a:ext uri="{FF2B5EF4-FFF2-40B4-BE49-F238E27FC236}">
              <a16:creationId xmlns:a16="http://schemas.microsoft.com/office/drawing/2014/main" id="{8F243C84-9433-4F08-B250-8060310695B5}"/>
            </a:ext>
          </a:extLst>
        </xdr:cNvPr>
        <xdr:cNvSpPr txBox="1">
          <a:spLocks noChangeArrowheads="1"/>
        </xdr:cNvSpPr>
      </xdr:nvSpPr>
      <xdr:spPr bwMode="auto">
        <a:xfrm>
          <a:off x="1057275" y="25469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88</xdr:row>
      <xdr:rowOff>0</xdr:rowOff>
    </xdr:from>
    <xdr:ext cx="0" cy="171450"/>
    <xdr:sp macro="" textlink="">
      <xdr:nvSpPr>
        <xdr:cNvPr id="5579" name="Text Box 10">
          <a:extLst>
            <a:ext uri="{FF2B5EF4-FFF2-40B4-BE49-F238E27FC236}">
              <a16:creationId xmlns:a16="http://schemas.microsoft.com/office/drawing/2014/main" id="{82D6D168-3576-47F8-8993-F78E43A29042}"/>
            </a:ext>
          </a:extLst>
        </xdr:cNvPr>
        <xdr:cNvSpPr txBox="1">
          <a:spLocks noChangeArrowheads="1"/>
        </xdr:cNvSpPr>
      </xdr:nvSpPr>
      <xdr:spPr bwMode="auto">
        <a:xfrm>
          <a:off x="1057275" y="25469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88</xdr:row>
      <xdr:rowOff>0</xdr:rowOff>
    </xdr:from>
    <xdr:ext cx="0" cy="171450"/>
    <xdr:sp macro="" textlink="">
      <xdr:nvSpPr>
        <xdr:cNvPr id="5580" name="Text Box 11">
          <a:extLst>
            <a:ext uri="{FF2B5EF4-FFF2-40B4-BE49-F238E27FC236}">
              <a16:creationId xmlns:a16="http://schemas.microsoft.com/office/drawing/2014/main" id="{9914389B-32BA-4CB7-8D6B-40D2D1D12AC4}"/>
            </a:ext>
          </a:extLst>
        </xdr:cNvPr>
        <xdr:cNvSpPr txBox="1">
          <a:spLocks noChangeArrowheads="1"/>
        </xdr:cNvSpPr>
      </xdr:nvSpPr>
      <xdr:spPr bwMode="auto">
        <a:xfrm>
          <a:off x="1057275" y="25469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88</xdr:row>
      <xdr:rowOff>0</xdr:rowOff>
    </xdr:from>
    <xdr:ext cx="0" cy="171450"/>
    <xdr:sp macro="" textlink="">
      <xdr:nvSpPr>
        <xdr:cNvPr id="5581" name="Text Box 10">
          <a:extLst>
            <a:ext uri="{FF2B5EF4-FFF2-40B4-BE49-F238E27FC236}">
              <a16:creationId xmlns:a16="http://schemas.microsoft.com/office/drawing/2014/main" id="{BEB83BD8-3824-4C68-BA2A-17E71EE6BD65}"/>
            </a:ext>
          </a:extLst>
        </xdr:cNvPr>
        <xdr:cNvSpPr txBox="1">
          <a:spLocks noChangeArrowheads="1"/>
        </xdr:cNvSpPr>
      </xdr:nvSpPr>
      <xdr:spPr bwMode="auto">
        <a:xfrm>
          <a:off x="1057275" y="25469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88</xdr:row>
      <xdr:rowOff>0</xdr:rowOff>
    </xdr:from>
    <xdr:ext cx="0" cy="171450"/>
    <xdr:sp macro="" textlink="">
      <xdr:nvSpPr>
        <xdr:cNvPr id="5582" name="Text Box 10">
          <a:extLst>
            <a:ext uri="{FF2B5EF4-FFF2-40B4-BE49-F238E27FC236}">
              <a16:creationId xmlns:a16="http://schemas.microsoft.com/office/drawing/2014/main" id="{9EE92F02-9462-4776-8FA8-3C1D6568C728}"/>
            </a:ext>
          </a:extLst>
        </xdr:cNvPr>
        <xdr:cNvSpPr txBox="1">
          <a:spLocks noChangeArrowheads="1"/>
        </xdr:cNvSpPr>
      </xdr:nvSpPr>
      <xdr:spPr bwMode="auto">
        <a:xfrm>
          <a:off x="1057275" y="25469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194</xdr:row>
      <xdr:rowOff>0</xdr:rowOff>
    </xdr:from>
    <xdr:ext cx="0" cy="171450"/>
    <xdr:sp macro="" textlink="">
      <xdr:nvSpPr>
        <xdr:cNvPr id="5583" name="Text Box 10">
          <a:extLst>
            <a:ext uri="{FF2B5EF4-FFF2-40B4-BE49-F238E27FC236}">
              <a16:creationId xmlns:a16="http://schemas.microsoft.com/office/drawing/2014/main" id="{A720452F-E09B-4138-9F71-C0B811AB1D0B}"/>
            </a:ext>
          </a:extLst>
        </xdr:cNvPr>
        <xdr:cNvSpPr txBox="1">
          <a:spLocks noChangeArrowheads="1"/>
        </xdr:cNvSpPr>
      </xdr:nvSpPr>
      <xdr:spPr bwMode="auto">
        <a:xfrm>
          <a:off x="1057275" y="411099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194</xdr:row>
      <xdr:rowOff>0</xdr:rowOff>
    </xdr:from>
    <xdr:ext cx="0" cy="171450"/>
    <xdr:sp macro="" textlink="">
      <xdr:nvSpPr>
        <xdr:cNvPr id="5584" name="Text Box 11">
          <a:extLst>
            <a:ext uri="{FF2B5EF4-FFF2-40B4-BE49-F238E27FC236}">
              <a16:creationId xmlns:a16="http://schemas.microsoft.com/office/drawing/2014/main" id="{0A259F8A-AA71-4486-A281-CE13C3082D9C}"/>
            </a:ext>
          </a:extLst>
        </xdr:cNvPr>
        <xdr:cNvSpPr txBox="1">
          <a:spLocks noChangeArrowheads="1"/>
        </xdr:cNvSpPr>
      </xdr:nvSpPr>
      <xdr:spPr bwMode="auto">
        <a:xfrm>
          <a:off x="1057275" y="411099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194</xdr:row>
      <xdr:rowOff>0</xdr:rowOff>
    </xdr:from>
    <xdr:ext cx="0" cy="171450"/>
    <xdr:sp macro="" textlink="">
      <xdr:nvSpPr>
        <xdr:cNvPr id="5585" name="Text Box 10">
          <a:extLst>
            <a:ext uri="{FF2B5EF4-FFF2-40B4-BE49-F238E27FC236}">
              <a16:creationId xmlns:a16="http://schemas.microsoft.com/office/drawing/2014/main" id="{DB534879-2F11-4587-AA4D-C3A5A654A0D3}"/>
            </a:ext>
          </a:extLst>
        </xdr:cNvPr>
        <xdr:cNvSpPr txBox="1">
          <a:spLocks noChangeArrowheads="1"/>
        </xdr:cNvSpPr>
      </xdr:nvSpPr>
      <xdr:spPr bwMode="auto">
        <a:xfrm>
          <a:off x="1057275" y="411099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194</xdr:row>
      <xdr:rowOff>0</xdr:rowOff>
    </xdr:from>
    <xdr:ext cx="0" cy="171450"/>
    <xdr:sp macro="" textlink="">
      <xdr:nvSpPr>
        <xdr:cNvPr id="5586" name="Text Box 11">
          <a:extLst>
            <a:ext uri="{FF2B5EF4-FFF2-40B4-BE49-F238E27FC236}">
              <a16:creationId xmlns:a16="http://schemas.microsoft.com/office/drawing/2014/main" id="{50F56E92-277C-4F6D-B005-F82EDDC5424C}"/>
            </a:ext>
          </a:extLst>
        </xdr:cNvPr>
        <xdr:cNvSpPr txBox="1">
          <a:spLocks noChangeArrowheads="1"/>
        </xdr:cNvSpPr>
      </xdr:nvSpPr>
      <xdr:spPr bwMode="auto">
        <a:xfrm>
          <a:off x="1057275" y="411099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194</xdr:row>
      <xdr:rowOff>0</xdr:rowOff>
    </xdr:from>
    <xdr:ext cx="0" cy="171450"/>
    <xdr:sp macro="" textlink="">
      <xdr:nvSpPr>
        <xdr:cNvPr id="5587" name="Text Box 10">
          <a:extLst>
            <a:ext uri="{FF2B5EF4-FFF2-40B4-BE49-F238E27FC236}">
              <a16:creationId xmlns:a16="http://schemas.microsoft.com/office/drawing/2014/main" id="{48616F02-5456-4FAB-A0C3-8B782F266D14}"/>
            </a:ext>
          </a:extLst>
        </xdr:cNvPr>
        <xdr:cNvSpPr txBox="1">
          <a:spLocks noChangeArrowheads="1"/>
        </xdr:cNvSpPr>
      </xdr:nvSpPr>
      <xdr:spPr bwMode="auto">
        <a:xfrm>
          <a:off x="1057275" y="411099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194</xdr:row>
      <xdr:rowOff>0</xdr:rowOff>
    </xdr:from>
    <xdr:ext cx="0" cy="171450"/>
    <xdr:sp macro="" textlink="">
      <xdr:nvSpPr>
        <xdr:cNvPr id="5588" name="Text Box 11">
          <a:extLst>
            <a:ext uri="{FF2B5EF4-FFF2-40B4-BE49-F238E27FC236}">
              <a16:creationId xmlns:a16="http://schemas.microsoft.com/office/drawing/2014/main" id="{2565774F-D232-4E27-879B-CB6D2CAD4079}"/>
            </a:ext>
          </a:extLst>
        </xdr:cNvPr>
        <xdr:cNvSpPr txBox="1">
          <a:spLocks noChangeArrowheads="1"/>
        </xdr:cNvSpPr>
      </xdr:nvSpPr>
      <xdr:spPr bwMode="auto">
        <a:xfrm>
          <a:off x="1057275" y="411099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194</xdr:row>
      <xdr:rowOff>0</xdr:rowOff>
    </xdr:from>
    <xdr:ext cx="0" cy="171450"/>
    <xdr:sp macro="" textlink="">
      <xdr:nvSpPr>
        <xdr:cNvPr id="5589" name="Text Box 10">
          <a:extLst>
            <a:ext uri="{FF2B5EF4-FFF2-40B4-BE49-F238E27FC236}">
              <a16:creationId xmlns:a16="http://schemas.microsoft.com/office/drawing/2014/main" id="{26A104E4-F883-44A4-A522-CC04F4EFB559}"/>
            </a:ext>
          </a:extLst>
        </xdr:cNvPr>
        <xdr:cNvSpPr txBox="1">
          <a:spLocks noChangeArrowheads="1"/>
        </xdr:cNvSpPr>
      </xdr:nvSpPr>
      <xdr:spPr bwMode="auto">
        <a:xfrm>
          <a:off x="1057275" y="411099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194</xdr:row>
      <xdr:rowOff>0</xdr:rowOff>
    </xdr:from>
    <xdr:ext cx="0" cy="171450"/>
    <xdr:sp macro="" textlink="">
      <xdr:nvSpPr>
        <xdr:cNvPr id="5590" name="Text Box 11">
          <a:extLst>
            <a:ext uri="{FF2B5EF4-FFF2-40B4-BE49-F238E27FC236}">
              <a16:creationId xmlns:a16="http://schemas.microsoft.com/office/drawing/2014/main" id="{96A6E373-912E-43BE-82E3-3ABEBAB52B52}"/>
            </a:ext>
          </a:extLst>
        </xdr:cNvPr>
        <xdr:cNvSpPr txBox="1">
          <a:spLocks noChangeArrowheads="1"/>
        </xdr:cNvSpPr>
      </xdr:nvSpPr>
      <xdr:spPr bwMode="auto">
        <a:xfrm>
          <a:off x="1057275" y="411099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194</xdr:row>
      <xdr:rowOff>0</xdr:rowOff>
    </xdr:from>
    <xdr:ext cx="0" cy="171450"/>
    <xdr:sp macro="" textlink="">
      <xdr:nvSpPr>
        <xdr:cNvPr id="5591" name="Text Box 10">
          <a:extLst>
            <a:ext uri="{FF2B5EF4-FFF2-40B4-BE49-F238E27FC236}">
              <a16:creationId xmlns:a16="http://schemas.microsoft.com/office/drawing/2014/main" id="{52836DD5-9209-40E3-AA2E-D7560C948EE5}"/>
            </a:ext>
          </a:extLst>
        </xdr:cNvPr>
        <xdr:cNvSpPr txBox="1">
          <a:spLocks noChangeArrowheads="1"/>
        </xdr:cNvSpPr>
      </xdr:nvSpPr>
      <xdr:spPr bwMode="auto">
        <a:xfrm>
          <a:off x="1057275" y="411099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194</xdr:row>
      <xdr:rowOff>0</xdr:rowOff>
    </xdr:from>
    <xdr:ext cx="0" cy="171450"/>
    <xdr:sp macro="" textlink="">
      <xdr:nvSpPr>
        <xdr:cNvPr id="5592" name="Text Box 11">
          <a:extLst>
            <a:ext uri="{FF2B5EF4-FFF2-40B4-BE49-F238E27FC236}">
              <a16:creationId xmlns:a16="http://schemas.microsoft.com/office/drawing/2014/main" id="{A26DA7BF-94CD-44C7-A926-49A21D2B33D9}"/>
            </a:ext>
          </a:extLst>
        </xdr:cNvPr>
        <xdr:cNvSpPr txBox="1">
          <a:spLocks noChangeArrowheads="1"/>
        </xdr:cNvSpPr>
      </xdr:nvSpPr>
      <xdr:spPr bwMode="auto">
        <a:xfrm>
          <a:off x="1057275" y="411099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194</xdr:row>
      <xdr:rowOff>0</xdr:rowOff>
    </xdr:from>
    <xdr:ext cx="0" cy="171450"/>
    <xdr:sp macro="" textlink="">
      <xdr:nvSpPr>
        <xdr:cNvPr id="5593" name="Text Box 10">
          <a:extLst>
            <a:ext uri="{FF2B5EF4-FFF2-40B4-BE49-F238E27FC236}">
              <a16:creationId xmlns:a16="http://schemas.microsoft.com/office/drawing/2014/main" id="{8BF2BE0D-24D7-4733-B08E-6F9087C05E47}"/>
            </a:ext>
          </a:extLst>
        </xdr:cNvPr>
        <xdr:cNvSpPr txBox="1">
          <a:spLocks noChangeArrowheads="1"/>
        </xdr:cNvSpPr>
      </xdr:nvSpPr>
      <xdr:spPr bwMode="auto">
        <a:xfrm>
          <a:off x="1057275" y="411099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194</xdr:row>
      <xdr:rowOff>0</xdr:rowOff>
    </xdr:from>
    <xdr:ext cx="0" cy="171450"/>
    <xdr:sp macro="" textlink="">
      <xdr:nvSpPr>
        <xdr:cNvPr id="5594" name="Text Box 11">
          <a:extLst>
            <a:ext uri="{FF2B5EF4-FFF2-40B4-BE49-F238E27FC236}">
              <a16:creationId xmlns:a16="http://schemas.microsoft.com/office/drawing/2014/main" id="{D8460153-4470-457F-9726-871AFF9DAF90}"/>
            </a:ext>
          </a:extLst>
        </xdr:cNvPr>
        <xdr:cNvSpPr txBox="1">
          <a:spLocks noChangeArrowheads="1"/>
        </xdr:cNvSpPr>
      </xdr:nvSpPr>
      <xdr:spPr bwMode="auto">
        <a:xfrm>
          <a:off x="1057275" y="411099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194</xdr:row>
      <xdr:rowOff>0</xdr:rowOff>
    </xdr:from>
    <xdr:ext cx="0" cy="171450"/>
    <xdr:sp macro="" textlink="">
      <xdr:nvSpPr>
        <xdr:cNvPr id="5595" name="Text Box 10">
          <a:extLst>
            <a:ext uri="{FF2B5EF4-FFF2-40B4-BE49-F238E27FC236}">
              <a16:creationId xmlns:a16="http://schemas.microsoft.com/office/drawing/2014/main" id="{D73744D0-ABF8-4D47-A5B5-77583216BB39}"/>
            </a:ext>
          </a:extLst>
        </xdr:cNvPr>
        <xdr:cNvSpPr txBox="1">
          <a:spLocks noChangeArrowheads="1"/>
        </xdr:cNvSpPr>
      </xdr:nvSpPr>
      <xdr:spPr bwMode="auto">
        <a:xfrm>
          <a:off x="1057275" y="411099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194</xdr:row>
      <xdr:rowOff>0</xdr:rowOff>
    </xdr:from>
    <xdr:ext cx="0" cy="171450"/>
    <xdr:sp macro="" textlink="">
      <xdr:nvSpPr>
        <xdr:cNvPr id="5596" name="Text Box 11">
          <a:extLst>
            <a:ext uri="{FF2B5EF4-FFF2-40B4-BE49-F238E27FC236}">
              <a16:creationId xmlns:a16="http://schemas.microsoft.com/office/drawing/2014/main" id="{BCDA42FB-17EE-4B3A-A2A9-C31D3E1E4BC6}"/>
            </a:ext>
          </a:extLst>
        </xdr:cNvPr>
        <xdr:cNvSpPr txBox="1">
          <a:spLocks noChangeArrowheads="1"/>
        </xdr:cNvSpPr>
      </xdr:nvSpPr>
      <xdr:spPr bwMode="auto">
        <a:xfrm>
          <a:off x="1057275" y="411099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194</xdr:row>
      <xdr:rowOff>0</xdr:rowOff>
    </xdr:from>
    <xdr:ext cx="0" cy="171450"/>
    <xdr:sp macro="" textlink="">
      <xdr:nvSpPr>
        <xdr:cNvPr id="5597" name="Text Box 10">
          <a:extLst>
            <a:ext uri="{FF2B5EF4-FFF2-40B4-BE49-F238E27FC236}">
              <a16:creationId xmlns:a16="http://schemas.microsoft.com/office/drawing/2014/main" id="{EBB505EC-7643-4F95-93A3-872D33294A2F}"/>
            </a:ext>
          </a:extLst>
        </xdr:cNvPr>
        <xdr:cNvSpPr txBox="1">
          <a:spLocks noChangeArrowheads="1"/>
        </xdr:cNvSpPr>
      </xdr:nvSpPr>
      <xdr:spPr bwMode="auto">
        <a:xfrm>
          <a:off x="1057275" y="411099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194</xdr:row>
      <xdr:rowOff>0</xdr:rowOff>
    </xdr:from>
    <xdr:ext cx="0" cy="171450"/>
    <xdr:sp macro="" textlink="">
      <xdr:nvSpPr>
        <xdr:cNvPr id="5598" name="Text Box 11">
          <a:extLst>
            <a:ext uri="{FF2B5EF4-FFF2-40B4-BE49-F238E27FC236}">
              <a16:creationId xmlns:a16="http://schemas.microsoft.com/office/drawing/2014/main" id="{237FEBF8-5C9C-4422-B21C-7B5F3D7417A0}"/>
            </a:ext>
          </a:extLst>
        </xdr:cNvPr>
        <xdr:cNvSpPr txBox="1">
          <a:spLocks noChangeArrowheads="1"/>
        </xdr:cNvSpPr>
      </xdr:nvSpPr>
      <xdr:spPr bwMode="auto">
        <a:xfrm>
          <a:off x="1057275" y="411099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213</xdr:row>
      <xdr:rowOff>0</xdr:rowOff>
    </xdr:from>
    <xdr:ext cx="0" cy="171450"/>
    <xdr:sp macro="" textlink="">
      <xdr:nvSpPr>
        <xdr:cNvPr id="5599" name="Text Box 10">
          <a:extLst>
            <a:ext uri="{FF2B5EF4-FFF2-40B4-BE49-F238E27FC236}">
              <a16:creationId xmlns:a16="http://schemas.microsoft.com/office/drawing/2014/main" id="{B7B53A8E-7701-42B9-BE97-C8CE0F9DFDE1}"/>
            </a:ext>
          </a:extLst>
        </xdr:cNvPr>
        <xdr:cNvSpPr txBox="1">
          <a:spLocks noChangeArrowheads="1"/>
        </xdr:cNvSpPr>
      </xdr:nvSpPr>
      <xdr:spPr bwMode="auto">
        <a:xfrm>
          <a:off x="1057275" y="451294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213</xdr:row>
      <xdr:rowOff>0</xdr:rowOff>
    </xdr:from>
    <xdr:ext cx="0" cy="171450"/>
    <xdr:sp macro="" textlink="">
      <xdr:nvSpPr>
        <xdr:cNvPr id="5600" name="Text Box 11">
          <a:extLst>
            <a:ext uri="{FF2B5EF4-FFF2-40B4-BE49-F238E27FC236}">
              <a16:creationId xmlns:a16="http://schemas.microsoft.com/office/drawing/2014/main" id="{1C62DEFC-3D5D-4EFD-9261-C755EA02B0CD}"/>
            </a:ext>
          </a:extLst>
        </xdr:cNvPr>
        <xdr:cNvSpPr txBox="1">
          <a:spLocks noChangeArrowheads="1"/>
        </xdr:cNvSpPr>
      </xdr:nvSpPr>
      <xdr:spPr bwMode="auto">
        <a:xfrm>
          <a:off x="1057275" y="451294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213</xdr:row>
      <xdr:rowOff>0</xdr:rowOff>
    </xdr:from>
    <xdr:ext cx="0" cy="171450"/>
    <xdr:sp macro="" textlink="">
      <xdr:nvSpPr>
        <xdr:cNvPr id="5601" name="Text Box 10">
          <a:extLst>
            <a:ext uri="{FF2B5EF4-FFF2-40B4-BE49-F238E27FC236}">
              <a16:creationId xmlns:a16="http://schemas.microsoft.com/office/drawing/2014/main" id="{A2B6C1A0-022B-4010-A092-A09099C80DE2}"/>
            </a:ext>
          </a:extLst>
        </xdr:cNvPr>
        <xdr:cNvSpPr txBox="1">
          <a:spLocks noChangeArrowheads="1"/>
        </xdr:cNvSpPr>
      </xdr:nvSpPr>
      <xdr:spPr bwMode="auto">
        <a:xfrm>
          <a:off x="1057275" y="451294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213</xdr:row>
      <xdr:rowOff>0</xdr:rowOff>
    </xdr:from>
    <xdr:ext cx="0" cy="171450"/>
    <xdr:sp macro="" textlink="">
      <xdr:nvSpPr>
        <xdr:cNvPr id="5602" name="Text Box 11">
          <a:extLst>
            <a:ext uri="{FF2B5EF4-FFF2-40B4-BE49-F238E27FC236}">
              <a16:creationId xmlns:a16="http://schemas.microsoft.com/office/drawing/2014/main" id="{6CC873A2-4434-40E3-B38E-EF447C0E44D3}"/>
            </a:ext>
          </a:extLst>
        </xdr:cNvPr>
        <xdr:cNvSpPr txBox="1">
          <a:spLocks noChangeArrowheads="1"/>
        </xdr:cNvSpPr>
      </xdr:nvSpPr>
      <xdr:spPr bwMode="auto">
        <a:xfrm>
          <a:off x="1057275" y="451294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213</xdr:row>
      <xdr:rowOff>0</xdr:rowOff>
    </xdr:from>
    <xdr:ext cx="0" cy="171450"/>
    <xdr:sp macro="" textlink="">
      <xdr:nvSpPr>
        <xdr:cNvPr id="5603" name="Text Box 10">
          <a:extLst>
            <a:ext uri="{FF2B5EF4-FFF2-40B4-BE49-F238E27FC236}">
              <a16:creationId xmlns:a16="http://schemas.microsoft.com/office/drawing/2014/main" id="{EF8D981B-97D1-4F30-A012-9E190F1BDE7E}"/>
            </a:ext>
          </a:extLst>
        </xdr:cNvPr>
        <xdr:cNvSpPr txBox="1">
          <a:spLocks noChangeArrowheads="1"/>
        </xdr:cNvSpPr>
      </xdr:nvSpPr>
      <xdr:spPr bwMode="auto">
        <a:xfrm>
          <a:off x="1057275" y="451294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213</xdr:row>
      <xdr:rowOff>0</xdr:rowOff>
    </xdr:from>
    <xdr:ext cx="0" cy="171450"/>
    <xdr:sp macro="" textlink="">
      <xdr:nvSpPr>
        <xdr:cNvPr id="5604" name="Text Box 11">
          <a:extLst>
            <a:ext uri="{FF2B5EF4-FFF2-40B4-BE49-F238E27FC236}">
              <a16:creationId xmlns:a16="http://schemas.microsoft.com/office/drawing/2014/main" id="{755F2455-880D-46A4-BB98-8616BA5ADB07}"/>
            </a:ext>
          </a:extLst>
        </xdr:cNvPr>
        <xdr:cNvSpPr txBox="1">
          <a:spLocks noChangeArrowheads="1"/>
        </xdr:cNvSpPr>
      </xdr:nvSpPr>
      <xdr:spPr bwMode="auto">
        <a:xfrm>
          <a:off x="1057275" y="451294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213</xdr:row>
      <xdr:rowOff>0</xdr:rowOff>
    </xdr:from>
    <xdr:ext cx="0" cy="171450"/>
    <xdr:sp macro="" textlink="">
      <xdr:nvSpPr>
        <xdr:cNvPr id="5605" name="Text Box 10">
          <a:extLst>
            <a:ext uri="{FF2B5EF4-FFF2-40B4-BE49-F238E27FC236}">
              <a16:creationId xmlns:a16="http://schemas.microsoft.com/office/drawing/2014/main" id="{E38F9529-C262-4FD2-9D22-C4C71CCCB263}"/>
            </a:ext>
          </a:extLst>
        </xdr:cNvPr>
        <xdr:cNvSpPr txBox="1">
          <a:spLocks noChangeArrowheads="1"/>
        </xdr:cNvSpPr>
      </xdr:nvSpPr>
      <xdr:spPr bwMode="auto">
        <a:xfrm>
          <a:off x="1057275" y="451294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213</xdr:row>
      <xdr:rowOff>0</xdr:rowOff>
    </xdr:from>
    <xdr:ext cx="0" cy="171450"/>
    <xdr:sp macro="" textlink="">
      <xdr:nvSpPr>
        <xdr:cNvPr id="5606" name="Text Box 11">
          <a:extLst>
            <a:ext uri="{FF2B5EF4-FFF2-40B4-BE49-F238E27FC236}">
              <a16:creationId xmlns:a16="http://schemas.microsoft.com/office/drawing/2014/main" id="{F454D779-AAD1-4F2E-AB5B-E6CFDA044A3C}"/>
            </a:ext>
          </a:extLst>
        </xdr:cNvPr>
        <xdr:cNvSpPr txBox="1">
          <a:spLocks noChangeArrowheads="1"/>
        </xdr:cNvSpPr>
      </xdr:nvSpPr>
      <xdr:spPr bwMode="auto">
        <a:xfrm>
          <a:off x="1057275" y="451294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213</xdr:row>
      <xdr:rowOff>0</xdr:rowOff>
    </xdr:from>
    <xdr:ext cx="0" cy="171450"/>
    <xdr:sp macro="" textlink="">
      <xdr:nvSpPr>
        <xdr:cNvPr id="5607" name="Text Box 10">
          <a:extLst>
            <a:ext uri="{FF2B5EF4-FFF2-40B4-BE49-F238E27FC236}">
              <a16:creationId xmlns:a16="http://schemas.microsoft.com/office/drawing/2014/main" id="{516EBABD-D6D6-4C56-BDA3-71A7FA3DCD9B}"/>
            </a:ext>
          </a:extLst>
        </xdr:cNvPr>
        <xdr:cNvSpPr txBox="1">
          <a:spLocks noChangeArrowheads="1"/>
        </xdr:cNvSpPr>
      </xdr:nvSpPr>
      <xdr:spPr bwMode="auto">
        <a:xfrm>
          <a:off x="1057275" y="451294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213</xdr:row>
      <xdr:rowOff>0</xdr:rowOff>
    </xdr:from>
    <xdr:ext cx="0" cy="171450"/>
    <xdr:sp macro="" textlink="">
      <xdr:nvSpPr>
        <xdr:cNvPr id="5608" name="Text Box 10">
          <a:extLst>
            <a:ext uri="{FF2B5EF4-FFF2-40B4-BE49-F238E27FC236}">
              <a16:creationId xmlns:a16="http://schemas.microsoft.com/office/drawing/2014/main" id="{FAE16C4B-65AD-448F-9FBD-A0DC1A649BEB}"/>
            </a:ext>
          </a:extLst>
        </xdr:cNvPr>
        <xdr:cNvSpPr txBox="1">
          <a:spLocks noChangeArrowheads="1"/>
        </xdr:cNvSpPr>
      </xdr:nvSpPr>
      <xdr:spPr bwMode="auto">
        <a:xfrm>
          <a:off x="1057275" y="451294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103</xdr:row>
      <xdr:rowOff>0</xdr:rowOff>
    </xdr:from>
    <xdr:ext cx="0" cy="171450"/>
    <xdr:sp macro="" textlink="">
      <xdr:nvSpPr>
        <xdr:cNvPr id="5609" name="Text Box 10">
          <a:extLst>
            <a:ext uri="{FF2B5EF4-FFF2-40B4-BE49-F238E27FC236}">
              <a16:creationId xmlns:a16="http://schemas.microsoft.com/office/drawing/2014/main" id="{839BA211-AAF5-4E12-9B5F-779AE12A0494}"/>
            </a:ext>
          </a:extLst>
        </xdr:cNvPr>
        <xdr:cNvSpPr txBox="1">
          <a:spLocks noChangeArrowheads="1"/>
        </xdr:cNvSpPr>
      </xdr:nvSpPr>
      <xdr:spPr bwMode="auto">
        <a:xfrm>
          <a:off x="1057275" y="284797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103</xdr:row>
      <xdr:rowOff>0</xdr:rowOff>
    </xdr:from>
    <xdr:ext cx="0" cy="171450"/>
    <xdr:sp macro="" textlink="">
      <xdr:nvSpPr>
        <xdr:cNvPr id="5610" name="Text Box 11">
          <a:extLst>
            <a:ext uri="{FF2B5EF4-FFF2-40B4-BE49-F238E27FC236}">
              <a16:creationId xmlns:a16="http://schemas.microsoft.com/office/drawing/2014/main" id="{89A31A3A-8926-432C-9432-6B61E94D37AE}"/>
            </a:ext>
          </a:extLst>
        </xdr:cNvPr>
        <xdr:cNvSpPr txBox="1">
          <a:spLocks noChangeArrowheads="1"/>
        </xdr:cNvSpPr>
      </xdr:nvSpPr>
      <xdr:spPr bwMode="auto">
        <a:xfrm>
          <a:off x="1057275" y="284797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103</xdr:row>
      <xdr:rowOff>0</xdr:rowOff>
    </xdr:from>
    <xdr:ext cx="0" cy="171450"/>
    <xdr:sp macro="" textlink="">
      <xdr:nvSpPr>
        <xdr:cNvPr id="5611" name="Text Box 10">
          <a:extLst>
            <a:ext uri="{FF2B5EF4-FFF2-40B4-BE49-F238E27FC236}">
              <a16:creationId xmlns:a16="http://schemas.microsoft.com/office/drawing/2014/main" id="{EB7ED16B-AF3D-4ADA-830C-423EE500AF05}"/>
            </a:ext>
          </a:extLst>
        </xdr:cNvPr>
        <xdr:cNvSpPr txBox="1">
          <a:spLocks noChangeArrowheads="1"/>
        </xdr:cNvSpPr>
      </xdr:nvSpPr>
      <xdr:spPr bwMode="auto">
        <a:xfrm>
          <a:off x="1057275" y="284797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103</xdr:row>
      <xdr:rowOff>0</xdr:rowOff>
    </xdr:from>
    <xdr:ext cx="0" cy="171450"/>
    <xdr:sp macro="" textlink="">
      <xdr:nvSpPr>
        <xdr:cNvPr id="5612" name="Text Box 11">
          <a:extLst>
            <a:ext uri="{FF2B5EF4-FFF2-40B4-BE49-F238E27FC236}">
              <a16:creationId xmlns:a16="http://schemas.microsoft.com/office/drawing/2014/main" id="{A5ABA769-B8EC-4EF6-9E8C-C0C0B01D550A}"/>
            </a:ext>
          </a:extLst>
        </xdr:cNvPr>
        <xdr:cNvSpPr txBox="1">
          <a:spLocks noChangeArrowheads="1"/>
        </xdr:cNvSpPr>
      </xdr:nvSpPr>
      <xdr:spPr bwMode="auto">
        <a:xfrm>
          <a:off x="1057275" y="284797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103</xdr:row>
      <xdr:rowOff>0</xdr:rowOff>
    </xdr:from>
    <xdr:ext cx="0" cy="171450"/>
    <xdr:sp macro="" textlink="">
      <xdr:nvSpPr>
        <xdr:cNvPr id="5613" name="Text Box 10">
          <a:extLst>
            <a:ext uri="{FF2B5EF4-FFF2-40B4-BE49-F238E27FC236}">
              <a16:creationId xmlns:a16="http://schemas.microsoft.com/office/drawing/2014/main" id="{BF2222FF-584E-44A1-ACA1-AB36C7A5ED6E}"/>
            </a:ext>
          </a:extLst>
        </xdr:cNvPr>
        <xdr:cNvSpPr txBox="1">
          <a:spLocks noChangeArrowheads="1"/>
        </xdr:cNvSpPr>
      </xdr:nvSpPr>
      <xdr:spPr bwMode="auto">
        <a:xfrm>
          <a:off x="1057275" y="284797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103</xdr:row>
      <xdr:rowOff>0</xdr:rowOff>
    </xdr:from>
    <xdr:ext cx="0" cy="171450"/>
    <xdr:sp macro="" textlink="">
      <xdr:nvSpPr>
        <xdr:cNvPr id="5614" name="Text Box 11">
          <a:extLst>
            <a:ext uri="{FF2B5EF4-FFF2-40B4-BE49-F238E27FC236}">
              <a16:creationId xmlns:a16="http://schemas.microsoft.com/office/drawing/2014/main" id="{87047999-C01F-4BF1-A98F-939A65C75591}"/>
            </a:ext>
          </a:extLst>
        </xdr:cNvPr>
        <xdr:cNvSpPr txBox="1">
          <a:spLocks noChangeArrowheads="1"/>
        </xdr:cNvSpPr>
      </xdr:nvSpPr>
      <xdr:spPr bwMode="auto">
        <a:xfrm>
          <a:off x="1057275" y="284797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103</xdr:row>
      <xdr:rowOff>0</xdr:rowOff>
    </xdr:from>
    <xdr:ext cx="0" cy="171450"/>
    <xdr:sp macro="" textlink="">
      <xdr:nvSpPr>
        <xdr:cNvPr id="5615" name="Text Box 10">
          <a:extLst>
            <a:ext uri="{FF2B5EF4-FFF2-40B4-BE49-F238E27FC236}">
              <a16:creationId xmlns:a16="http://schemas.microsoft.com/office/drawing/2014/main" id="{4C560758-91AE-4C77-AB73-3F5B4C9BD38A}"/>
            </a:ext>
          </a:extLst>
        </xdr:cNvPr>
        <xdr:cNvSpPr txBox="1">
          <a:spLocks noChangeArrowheads="1"/>
        </xdr:cNvSpPr>
      </xdr:nvSpPr>
      <xdr:spPr bwMode="auto">
        <a:xfrm>
          <a:off x="1057275" y="284797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103</xdr:row>
      <xdr:rowOff>0</xdr:rowOff>
    </xdr:from>
    <xdr:ext cx="0" cy="171450"/>
    <xdr:sp macro="" textlink="">
      <xdr:nvSpPr>
        <xdr:cNvPr id="5616" name="Text Box 11">
          <a:extLst>
            <a:ext uri="{FF2B5EF4-FFF2-40B4-BE49-F238E27FC236}">
              <a16:creationId xmlns:a16="http://schemas.microsoft.com/office/drawing/2014/main" id="{A8132232-C282-4150-B00C-F30D57C08CE2}"/>
            </a:ext>
          </a:extLst>
        </xdr:cNvPr>
        <xdr:cNvSpPr txBox="1">
          <a:spLocks noChangeArrowheads="1"/>
        </xdr:cNvSpPr>
      </xdr:nvSpPr>
      <xdr:spPr bwMode="auto">
        <a:xfrm>
          <a:off x="1057275" y="284797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103</xdr:row>
      <xdr:rowOff>0</xdr:rowOff>
    </xdr:from>
    <xdr:ext cx="0" cy="171450"/>
    <xdr:sp macro="" textlink="">
      <xdr:nvSpPr>
        <xdr:cNvPr id="5617" name="Text Box 10">
          <a:extLst>
            <a:ext uri="{FF2B5EF4-FFF2-40B4-BE49-F238E27FC236}">
              <a16:creationId xmlns:a16="http://schemas.microsoft.com/office/drawing/2014/main" id="{4E840A2A-DCD8-4B06-8CE7-36212BBBDB2C}"/>
            </a:ext>
          </a:extLst>
        </xdr:cNvPr>
        <xdr:cNvSpPr txBox="1">
          <a:spLocks noChangeArrowheads="1"/>
        </xdr:cNvSpPr>
      </xdr:nvSpPr>
      <xdr:spPr bwMode="auto">
        <a:xfrm>
          <a:off x="1057275" y="284797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201</xdr:row>
      <xdr:rowOff>0</xdr:rowOff>
    </xdr:from>
    <xdr:ext cx="0" cy="171450"/>
    <xdr:sp macro="" textlink="">
      <xdr:nvSpPr>
        <xdr:cNvPr id="5618" name="Text Box 10">
          <a:extLst>
            <a:ext uri="{FF2B5EF4-FFF2-40B4-BE49-F238E27FC236}">
              <a16:creationId xmlns:a16="http://schemas.microsoft.com/office/drawing/2014/main" id="{23D2DB67-572E-4FE7-9B03-92C28EECDC08}"/>
            </a:ext>
          </a:extLst>
        </xdr:cNvPr>
        <xdr:cNvSpPr txBox="1">
          <a:spLocks noChangeArrowheads="1"/>
        </xdr:cNvSpPr>
      </xdr:nvSpPr>
      <xdr:spPr bwMode="auto">
        <a:xfrm>
          <a:off x="1057275" y="424434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201</xdr:row>
      <xdr:rowOff>0</xdr:rowOff>
    </xdr:from>
    <xdr:ext cx="0" cy="171450"/>
    <xdr:sp macro="" textlink="">
      <xdr:nvSpPr>
        <xdr:cNvPr id="5619" name="Text Box 11">
          <a:extLst>
            <a:ext uri="{FF2B5EF4-FFF2-40B4-BE49-F238E27FC236}">
              <a16:creationId xmlns:a16="http://schemas.microsoft.com/office/drawing/2014/main" id="{BF955177-8150-407F-9A16-B2BE3DB53D79}"/>
            </a:ext>
          </a:extLst>
        </xdr:cNvPr>
        <xdr:cNvSpPr txBox="1">
          <a:spLocks noChangeArrowheads="1"/>
        </xdr:cNvSpPr>
      </xdr:nvSpPr>
      <xdr:spPr bwMode="auto">
        <a:xfrm>
          <a:off x="1057275" y="424434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201</xdr:row>
      <xdr:rowOff>0</xdr:rowOff>
    </xdr:from>
    <xdr:ext cx="0" cy="171450"/>
    <xdr:sp macro="" textlink="">
      <xdr:nvSpPr>
        <xdr:cNvPr id="5620" name="Text Box 10">
          <a:extLst>
            <a:ext uri="{FF2B5EF4-FFF2-40B4-BE49-F238E27FC236}">
              <a16:creationId xmlns:a16="http://schemas.microsoft.com/office/drawing/2014/main" id="{1F6C298B-17CE-4640-B437-87764301688E}"/>
            </a:ext>
          </a:extLst>
        </xdr:cNvPr>
        <xdr:cNvSpPr txBox="1">
          <a:spLocks noChangeArrowheads="1"/>
        </xdr:cNvSpPr>
      </xdr:nvSpPr>
      <xdr:spPr bwMode="auto">
        <a:xfrm>
          <a:off x="1057275" y="424434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201</xdr:row>
      <xdr:rowOff>0</xdr:rowOff>
    </xdr:from>
    <xdr:ext cx="0" cy="171450"/>
    <xdr:sp macro="" textlink="">
      <xdr:nvSpPr>
        <xdr:cNvPr id="5621" name="Text Box 11">
          <a:extLst>
            <a:ext uri="{FF2B5EF4-FFF2-40B4-BE49-F238E27FC236}">
              <a16:creationId xmlns:a16="http://schemas.microsoft.com/office/drawing/2014/main" id="{F7235BB1-0960-49F5-B4E2-1DFB62167B7B}"/>
            </a:ext>
          </a:extLst>
        </xdr:cNvPr>
        <xdr:cNvSpPr txBox="1">
          <a:spLocks noChangeArrowheads="1"/>
        </xdr:cNvSpPr>
      </xdr:nvSpPr>
      <xdr:spPr bwMode="auto">
        <a:xfrm>
          <a:off x="1057275" y="424434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201</xdr:row>
      <xdr:rowOff>0</xdr:rowOff>
    </xdr:from>
    <xdr:ext cx="0" cy="171450"/>
    <xdr:sp macro="" textlink="">
      <xdr:nvSpPr>
        <xdr:cNvPr id="5622" name="Text Box 10">
          <a:extLst>
            <a:ext uri="{FF2B5EF4-FFF2-40B4-BE49-F238E27FC236}">
              <a16:creationId xmlns:a16="http://schemas.microsoft.com/office/drawing/2014/main" id="{307056AF-BB5C-466B-8DE3-08D351CDA778}"/>
            </a:ext>
          </a:extLst>
        </xdr:cNvPr>
        <xdr:cNvSpPr txBox="1">
          <a:spLocks noChangeArrowheads="1"/>
        </xdr:cNvSpPr>
      </xdr:nvSpPr>
      <xdr:spPr bwMode="auto">
        <a:xfrm>
          <a:off x="1057275" y="424434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201</xdr:row>
      <xdr:rowOff>0</xdr:rowOff>
    </xdr:from>
    <xdr:ext cx="0" cy="171450"/>
    <xdr:sp macro="" textlink="">
      <xdr:nvSpPr>
        <xdr:cNvPr id="5623" name="Text Box 11">
          <a:extLst>
            <a:ext uri="{FF2B5EF4-FFF2-40B4-BE49-F238E27FC236}">
              <a16:creationId xmlns:a16="http://schemas.microsoft.com/office/drawing/2014/main" id="{B52109BB-71C0-46A7-A82A-FFE2D679980B}"/>
            </a:ext>
          </a:extLst>
        </xdr:cNvPr>
        <xdr:cNvSpPr txBox="1">
          <a:spLocks noChangeArrowheads="1"/>
        </xdr:cNvSpPr>
      </xdr:nvSpPr>
      <xdr:spPr bwMode="auto">
        <a:xfrm>
          <a:off x="1057275" y="424434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201</xdr:row>
      <xdr:rowOff>0</xdr:rowOff>
    </xdr:from>
    <xdr:ext cx="0" cy="171450"/>
    <xdr:sp macro="" textlink="">
      <xdr:nvSpPr>
        <xdr:cNvPr id="5624" name="Text Box 10">
          <a:extLst>
            <a:ext uri="{FF2B5EF4-FFF2-40B4-BE49-F238E27FC236}">
              <a16:creationId xmlns:a16="http://schemas.microsoft.com/office/drawing/2014/main" id="{F8327DF8-73BD-4523-BFD8-0E53A30C0711}"/>
            </a:ext>
          </a:extLst>
        </xdr:cNvPr>
        <xdr:cNvSpPr txBox="1">
          <a:spLocks noChangeArrowheads="1"/>
        </xdr:cNvSpPr>
      </xdr:nvSpPr>
      <xdr:spPr bwMode="auto">
        <a:xfrm>
          <a:off x="1057275" y="424434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201</xdr:row>
      <xdr:rowOff>0</xdr:rowOff>
    </xdr:from>
    <xdr:ext cx="0" cy="171450"/>
    <xdr:sp macro="" textlink="">
      <xdr:nvSpPr>
        <xdr:cNvPr id="5625" name="Text Box 11">
          <a:extLst>
            <a:ext uri="{FF2B5EF4-FFF2-40B4-BE49-F238E27FC236}">
              <a16:creationId xmlns:a16="http://schemas.microsoft.com/office/drawing/2014/main" id="{A554384A-13FD-422C-B699-9A2D5C398511}"/>
            </a:ext>
          </a:extLst>
        </xdr:cNvPr>
        <xdr:cNvSpPr txBox="1">
          <a:spLocks noChangeArrowheads="1"/>
        </xdr:cNvSpPr>
      </xdr:nvSpPr>
      <xdr:spPr bwMode="auto">
        <a:xfrm>
          <a:off x="1057275" y="424434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201</xdr:row>
      <xdr:rowOff>0</xdr:rowOff>
    </xdr:from>
    <xdr:ext cx="0" cy="171450"/>
    <xdr:sp macro="" textlink="">
      <xdr:nvSpPr>
        <xdr:cNvPr id="5626" name="Text Box 10">
          <a:extLst>
            <a:ext uri="{FF2B5EF4-FFF2-40B4-BE49-F238E27FC236}">
              <a16:creationId xmlns:a16="http://schemas.microsoft.com/office/drawing/2014/main" id="{086F52E5-08A3-445D-881D-006B6D7904C5}"/>
            </a:ext>
          </a:extLst>
        </xdr:cNvPr>
        <xdr:cNvSpPr txBox="1">
          <a:spLocks noChangeArrowheads="1"/>
        </xdr:cNvSpPr>
      </xdr:nvSpPr>
      <xdr:spPr bwMode="auto">
        <a:xfrm>
          <a:off x="1057275" y="424434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201</xdr:row>
      <xdr:rowOff>0</xdr:rowOff>
    </xdr:from>
    <xdr:ext cx="0" cy="171450"/>
    <xdr:sp macro="" textlink="">
      <xdr:nvSpPr>
        <xdr:cNvPr id="5627" name="Text Box 10">
          <a:extLst>
            <a:ext uri="{FF2B5EF4-FFF2-40B4-BE49-F238E27FC236}">
              <a16:creationId xmlns:a16="http://schemas.microsoft.com/office/drawing/2014/main" id="{E20D2725-567F-492B-9CF4-69F5FDCACD82}"/>
            </a:ext>
          </a:extLst>
        </xdr:cNvPr>
        <xdr:cNvSpPr txBox="1">
          <a:spLocks noChangeArrowheads="1"/>
        </xdr:cNvSpPr>
      </xdr:nvSpPr>
      <xdr:spPr bwMode="auto">
        <a:xfrm>
          <a:off x="1057275" y="424434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182</xdr:row>
      <xdr:rowOff>0</xdr:rowOff>
    </xdr:from>
    <xdr:ext cx="0" cy="171450"/>
    <xdr:sp macro="" textlink="">
      <xdr:nvSpPr>
        <xdr:cNvPr id="5628" name="Text Box 10">
          <a:extLst>
            <a:ext uri="{FF2B5EF4-FFF2-40B4-BE49-F238E27FC236}">
              <a16:creationId xmlns:a16="http://schemas.microsoft.com/office/drawing/2014/main" id="{1255517C-95C0-4BAA-980F-376A6433C87B}"/>
            </a:ext>
          </a:extLst>
        </xdr:cNvPr>
        <xdr:cNvSpPr txBox="1">
          <a:spLocks noChangeArrowheads="1"/>
        </xdr:cNvSpPr>
      </xdr:nvSpPr>
      <xdr:spPr bwMode="auto">
        <a:xfrm>
          <a:off x="1057275" y="387477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182</xdr:row>
      <xdr:rowOff>0</xdr:rowOff>
    </xdr:from>
    <xdr:ext cx="0" cy="171450"/>
    <xdr:sp macro="" textlink="">
      <xdr:nvSpPr>
        <xdr:cNvPr id="5629" name="Text Box 11">
          <a:extLst>
            <a:ext uri="{FF2B5EF4-FFF2-40B4-BE49-F238E27FC236}">
              <a16:creationId xmlns:a16="http://schemas.microsoft.com/office/drawing/2014/main" id="{489771BE-3605-46CD-AC38-F0519FB7FDCC}"/>
            </a:ext>
          </a:extLst>
        </xdr:cNvPr>
        <xdr:cNvSpPr txBox="1">
          <a:spLocks noChangeArrowheads="1"/>
        </xdr:cNvSpPr>
      </xdr:nvSpPr>
      <xdr:spPr bwMode="auto">
        <a:xfrm>
          <a:off x="1057275" y="387477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182</xdr:row>
      <xdr:rowOff>0</xdr:rowOff>
    </xdr:from>
    <xdr:ext cx="0" cy="171450"/>
    <xdr:sp macro="" textlink="">
      <xdr:nvSpPr>
        <xdr:cNvPr id="5630" name="Text Box 10">
          <a:extLst>
            <a:ext uri="{FF2B5EF4-FFF2-40B4-BE49-F238E27FC236}">
              <a16:creationId xmlns:a16="http://schemas.microsoft.com/office/drawing/2014/main" id="{550F98E0-1F45-4155-B490-8CB581B2A94F}"/>
            </a:ext>
          </a:extLst>
        </xdr:cNvPr>
        <xdr:cNvSpPr txBox="1">
          <a:spLocks noChangeArrowheads="1"/>
        </xdr:cNvSpPr>
      </xdr:nvSpPr>
      <xdr:spPr bwMode="auto">
        <a:xfrm>
          <a:off x="1057275" y="387477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182</xdr:row>
      <xdr:rowOff>0</xdr:rowOff>
    </xdr:from>
    <xdr:ext cx="0" cy="171450"/>
    <xdr:sp macro="" textlink="">
      <xdr:nvSpPr>
        <xdr:cNvPr id="5631" name="Text Box 11">
          <a:extLst>
            <a:ext uri="{FF2B5EF4-FFF2-40B4-BE49-F238E27FC236}">
              <a16:creationId xmlns:a16="http://schemas.microsoft.com/office/drawing/2014/main" id="{9E29FA40-B7C0-4352-87A1-05F74E6CBEBA}"/>
            </a:ext>
          </a:extLst>
        </xdr:cNvPr>
        <xdr:cNvSpPr txBox="1">
          <a:spLocks noChangeArrowheads="1"/>
        </xdr:cNvSpPr>
      </xdr:nvSpPr>
      <xdr:spPr bwMode="auto">
        <a:xfrm>
          <a:off x="1057275" y="387477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182</xdr:row>
      <xdr:rowOff>0</xdr:rowOff>
    </xdr:from>
    <xdr:ext cx="0" cy="171450"/>
    <xdr:sp macro="" textlink="">
      <xdr:nvSpPr>
        <xdr:cNvPr id="5632" name="Text Box 10">
          <a:extLst>
            <a:ext uri="{FF2B5EF4-FFF2-40B4-BE49-F238E27FC236}">
              <a16:creationId xmlns:a16="http://schemas.microsoft.com/office/drawing/2014/main" id="{0642616D-2C08-4B05-98EB-0460F6A357F1}"/>
            </a:ext>
          </a:extLst>
        </xdr:cNvPr>
        <xdr:cNvSpPr txBox="1">
          <a:spLocks noChangeArrowheads="1"/>
        </xdr:cNvSpPr>
      </xdr:nvSpPr>
      <xdr:spPr bwMode="auto">
        <a:xfrm>
          <a:off x="1057275" y="387477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182</xdr:row>
      <xdr:rowOff>0</xdr:rowOff>
    </xdr:from>
    <xdr:ext cx="0" cy="171450"/>
    <xdr:sp macro="" textlink="">
      <xdr:nvSpPr>
        <xdr:cNvPr id="5633" name="Text Box 11">
          <a:extLst>
            <a:ext uri="{FF2B5EF4-FFF2-40B4-BE49-F238E27FC236}">
              <a16:creationId xmlns:a16="http://schemas.microsoft.com/office/drawing/2014/main" id="{7EC2AD46-21DC-4F68-9A1D-1AD9D0FB4935}"/>
            </a:ext>
          </a:extLst>
        </xdr:cNvPr>
        <xdr:cNvSpPr txBox="1">
          <a:spLocks noChangeArrowheads="1"/>
        </xdr:cNvSpPr>
      </xdr:nvSpPr>
      <xdr:spPr bwMode="auto">
        <a:xfrm>
          <a:off x="1057275" y="387477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182</xdr:row>
      <xdr:rowOff>0</xdr:rowOff>
    </xdr:from>
    <xdr:ext cx="0" cy="171450"/>
    <xdr:sp macro="" textlink="">
      <xdr:nvSpPr>
        <xdr:cNvPr id="5634" name="Text Box 10">
          <a:extLst>
            <a:ext uri="{FF2B5EF4-FFF2-40B4-BE49-F238E27FC236}">
              <a16:creationId xmlns:a16="http://schemas.microsoft.com/office/drawing/2014/main" id="{9363E72D-FE43-466D-83FD-AA06210254AD}"/>
            </a:ext>
          </a:extLst>
        </xdr:cNvPr>
        <xdr:cNvSpPr txBox="1">
          <a:spLocks noChangeArrowheads="1"/>
        </xdr:cNvSpPr>
      </xdr:nvSpPr>
      <xdr:spPr bwMode="auto">
        <a:xfrm>
          <a:off x="1057275" y="387477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182</xdr:row>
      <xdr:rowOff>0</xdr:rowOff>
    </xdr:from>
    <xdr:ext cx="0" cy="171450"/>
    <xdr:sp macro="" textlink="">
      <xdr:nvSpPr>
        <xdr:cNvPr id="5635" name="Text Box 11">
          <a:extLst>
            <a:ext uri="{FF2B5EF4-FFF2-40B4-BE49-F238E27FC236}">
              <a16:creationId xmlns:a16="http://schemas.microsoft.com/office/drawing/2014/main" id="{AE0790DF-58C1-46AB-B523-B504E3D3F90D}"/>
            </a:ext>
          </a:extLst>
        </xdr:cNvPr>
        <xdr:cNvSpPr txBox="1">
          <a:spLocks noChangeArrowheads="1"/>
        </xdr:cNvSpPr>
      </xdr:nvSpPr>
      <xdr:spPr bwMode="auto">
        <a:xfrm>
          <a:off x="1057275" y="387477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182</xdr:row>
      <xdr:rowOff>0</xdr:rowOff>
    </xdr:from>
    <xdr:ext cx="0" cy="171450"/>
    <xdr:sp macro="" textlink="">
      <xdr:nvSpPr>
        <xdr:cNvPr id="5636" name="Text Box 10">
          <a:extLst>
            <a:ext uri="{FF2B5EF4-FFF2-40B4-BE49-F238E27FC236}">
              <a16:creationId xmlns:a16="http://schemas.microsoft.com/office/drawing/2014/main" id="{0A17353C-2DFA-452C-BDBE-A3E74B1D854A}"/>
            </a:ext>
          </a:extLst>
        </xdr:cNvPr>
        <xdr:cNvSpPr txBox="1">
          <a:spLocks noChangeArrowheads="1"/>
        </xdr:cNvSpPr>
      </xdr:nvSpPr>
      <xdr:spPr bwMode="auto">
        <a:xfrm>
          <a:off x="1057275" y="387477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182</xdr:row>
      <xdr:rowOff>0</xdr:rowOff>
    </xdr:from>
    <xdr:ext cx="0" cy="171450"/>
    <xdr:sp macro="" textlink="">
      <xdr:nvSpPr>
        <xdr:cNvPr id="5637" name="Text Box 10">
          <a:extLst>
            <a:ext uri="{FF2B5EF4-FFF2-40B4-BE49-F238E27FC236}">
              <a16:creationId xmlns:a16="http://schemas.microsoft.com/office/drawing/2014/main" id="{665262E7-5523-4035-B399-BBCF7800274A}"/>
            </a:ext>
          </a:extLst>
        </xdr:cNvPr>
        <xdr:cNvSpPr txBox="1">
          <a:spLocks noChangeArrowheads="1"/>
        </xdr:cNvSpPr>
      </xdr:nvSpPr>
      <xdr:spPr bwMode="auto">
        <a:xfrm>
          <a:off x="1057275" y="387477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189</xdr:row>
      <xdr:rowOff>0</xdr:rowOff>
    </xdr:from>
    <xdr:ext cx="0" cy="171450"/>
    <xdr:sp macro="" textlink="">
      <xdr:nvSpPr>
        <xdr:cNvPr id="5638" name="Text Box 10">
          <a:extLst>
            <a:ext uri="{FF2B5EF4-FFF2-40B4-BE49-F238E27FC236}">
              <a16:creationId xmlns:a16="http://schemas.microsoft.com/office/drawing/2014/main" id="{D8A58323-932B-46E0-822D-D57C852D9617}"/>
            </a:ext>
          </a:extLst>
        </xdr:cNvPr>
        <xdr:cNvSpPr txBox="1">
          <a:spLocks noChangeArrowheads="1"/>
        </xdr:cNvSpPr>
      </xdr:nvSpPr>
      <xdr:spPr bwMode="auto">
        <a:xfrm>
          <a:off x="1057275" y="403479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189</xdr:row>
      <xdr:rowOff>0</xdr:rowOff>
    </xdr:from>
    <xdr:ext cx="0" cy="171450"/>
    <xdr:sp macro="" textlink="">
      <xdr:nvSpPr>
        <xdr:cNvPr id="5639" name="Text Box 11">
          <a:extLst>
            <a:ext uri="{FF2B5EF4-FFF2-40B4-BE49-F238E27FC236}">
              <a16:creationId xmlns:a16="http://schemas.microsoft.com/office/drawing/2014/main" id="{6DF9EC6D-1A81-45E5-9DC6-6B8928C98161}"/>
            </a:ext>
          </a:extLst>
        </xdr:cNvPr>
        <xdr:cNvSpPr txBox="1">
          <a:spLocks noChangeArrowheads="1"/>
        </xdr:cNvSpPr>
      </xdr:nvSpPr>
      <xdr:spPr bwMode="auto">
        <a:xfrm>
          <a:off x="1057275" y="403479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189</xdr:row>
      <xdr:rowOff>0</xdr:rowOff>
    </xdr:from>
    <xdr:ext cx="0" cy="171450"/>
    <xdr:sp macro="" textlink="">
      <xdr:nvSpPr>
        <xdr:cNvPr id="5640" name="Text Box 10">
          <a:extLst>
            <a:ext uri="{FF2B5EF4-FFF2-40B4-BE49-F238E27FC236}">
              <a16:creationId xmlns:a16="http://schemas.microsoft.com/office/drawing/2014/main" id="{C09AF073-43DA-48E7-93C7-54858155F91D}"/>
            </a:ext>
          </a:extLst>
        </xdr:cNvPr>
        <xdr:cNvSpPr txBox="1">
          <a:spLocks noChangeArrowheads="1"/>
        </xdr:cNvSpPr>
      </xdr:nvSpPr>
      <xdr:spPr bwMode="auto">
        <a:xfrm>
          <a:off x="1057275" y="403479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189</xdr:row>
      <xdr:rowOff>0</xdr:rowOff>
    </xdr:from>
    <xdr:ext cx="0" cy="171450"/>
    <xdr:sp macro="" textlink="">
      <xdr:nvSpPr>
        <xdr:cNvPr id="5641" name="Text Box 11">
          <a:extLst>
            <a:ext uri="{FF2B5EF4-FFF2-40B4-BE49-F238E27FC236}">
              <a16:creationId xmlns:a16="http://schemas.microsoft.com/office/drawing/2014/main" id="{CDE76A97-1615-4958-9648-4CF203260A40}"/>
            </a:ext>
          </a:extLst>
        </xdr:cNvPr>
        <xdr:cNvSpPr txBox="1">
          <a:spLocks noChangeArrowheads="1"/>
        </xdr:cNvSpPr>
      </xdr:nvSpPr>
      <xdr:spPr bwMode="auto">
        <a:xfrm>
          <a:off x="1057275" y="403479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189</xdr:row>
      <xdr:rowOff>0</xdr:rowOff>
    </xdr:from>
    <xdr:ext cx="0" cy="171450"/>
    <xdr:sp macro="" textlink="">
      <xdr:nvSpPr>
        <xdr:cNvPr id="5642" name="Text Box 10">
          <a:extLst>
            <a:ext uri="{FF2B5EF4-FFF2-40B4-BE49-F238E27FC236}">
              <a16:creationId xmlns:a16="http://schemas.microsoft.com/office/drawing/2014/main" id="{C5A26038-7A81-4A11-B6D1-CE42234C24FF}"/>
            </a:ext>
          </a:extLst>
        </xdr:cNvPr>
        <xdr:cNvSpPr txBox="1">
          <a:spLocks noChangeArrowheads="1"/>
        </xdr:cNvSpPr>
      </xdr:nvSpPr>
      <xdr:spPr bwMode="auto">
        <a:xfrm>
          <a:off x="1057275" y="403479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189</xdr:row>
      <xdr:rowOff>0</xdr:rowOff>
    </xdr:from>
    <xdr:ext cx="0" cy="171450"/>
    <xdr:sp macro="" textlink="">
      <xdr:nvSpPr>
        <xdr:cNvPr id="5643" name="Text Box 11">
          <a:extLst>
            <a:ext uri="{FF2B5EF4-FFF2-40B4-BE49-F238E27FC236}">
              <a16:creationId xmlns:a16="http://schemas.microsoft.com/office/drawing/2014/main" id="{168FB17E-2F0A-496E-AB49-AAA6AAD01AA2}"/>
            </a:ext>
          </a:extLst>
        </xdr:cNvPr>
        <xdr:cNvSpPr txBox="1">
          <a:spLocks noChangeArrowheads="1"/>
        </xdr:cNvSpPr>
      </xdr:nvSpPr>
      <xdr:spPr bwMode="auto">
        <a:xfrm>
          <a:off x="1057275" y="403479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189</xdr:row>
      <xdr:rowOff>0</xdr:rowOff>
    </xdr:from>
    <xdr:ext cx="0" cy="171450"/>
    <xdr:sp macro="" textlink="">
      <xdr:nvSpPr>
        <xdr:cNvPr id="5644" name="Text Box 10">
          <a:extLst>
            <a:ext uri="{FF2B5EF4-FFF2-40B4-BE49-F238E27FC236}">
              <a16:creationId xmlns:a16="http://schemas.microsoft.com/office/drawing/2014/main" id="{BE79199E-1C2B-46D3-94CB-3A05BA389CB6}"/>
            </a:ext>
          </a:extLst>
        </xdr:cNvPr>
        <xdr:cNvSpPr txBox="1">
          <a:spLocks noChangeArrowheads="1"/>
        </xdr:cNvSpPr>
      </xdr:nvSpPr>
      <xdr:spPr bwMode="auto">
        <a:xfrm>
          <a:off x="1057275" y="403479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189</xdr:row>
      <xdr:rowOff>0</xdr:rowOff>
    </xdr:from>
    <xdr:ext cx="0" cy="171450"/>
    <xdr:sp macro="" textlink="">
      <xdr:nvSpPr>
        <xdr:cNvPr id="5645" name="Text Box 11">
          <a:extLst>
            <a:ext uri="{FF2B5EF4-FFF2-40B4-BE49-F238E27FC236}">
              <a16:creationId xmlns:a16="http://schemas.microsoft.com/office/drawing/2014/main" id="{45D439DA-90B9-4E8D-936C-93BA1CE4BD9C}"/>
            </a:ext>
          </a:extLst>
        </xdr:cNvPr>
        <xdr:cNvSpPr txBox="1">
          <a:spLocks noChangeArrowheads="1"/>
        </xdr:cNvSpPr>
      </xdr:nvSpPr>
      <xdr:spPr bwMode="auto">
        <a:xfrm>
          <a:off x="1057275" y="403479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189</xdr:row>
      <xdr:rowOff>0</xdr:rowOff>
    </xdr:from>
    <xdr:ext cx="0" cy="171450"/>
    <xdr:sp macro="" textlink="">
      <xdr:nvSpPr>
        <xdr:cNvPr id="5646" name="Text Box 10">
          <a:extLst>
            <a:ext uri="{FF2B5EF4-FFF2-40B4-BE49-F238E27FC236}">
              <a16:creationId xmlns:a16="http://schemas.microsoft.com/office/drawing/2014/main" id="{1B78CE47-8006-4CF2-89D8-084A0D7AF55B}"/>
            </a:ext>
          </a:extLst>
        </xdr:cNvPr>
        <xdr:cNvSpPr txBox="1">
          <a:spLocks noChangeArrowheads="1"/>
        </xdr:cNvSpPr>
      </xdr:nvSpPr>
      <xdr:spPr bwMode="auto">
        <a:xfrm>
          <a:off x="1057275" y="403479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189</xdr:row>
      <xdr:rowOff>0</xdr:rowOff>
    </xdr:from>
    <xdr:ext cx="0" cy="171450"/>
    <xdr:sp macro="" textlink="">
      <xdr:nvSpPr>
        <xdr:cNvPr id="5647" name="Text Box 11">
          <a:extLst>
            <a:ext uri="{FF2B5EF4-FFF2-40B4-BE49-F238E27FC236}">
              <a16:creationId xmlns:a16="http://schemas.microsoft.com/office/drawing/2014/main" id="{E2870C6C-C383-4357-9B18-B48A403729B4}"/>
            </a:ext>
          </a:extLst>
        </xdr:cNvPr>
        <xdr:cNvSpPr txBox="1">
          <a:spLocks noChangeArrowheads="1"/>
        </xdr:cNvSpPr>
      </xdr:nvSpPr>
      <xdr:spPr bwMode="auto">
        <a:xfrm>
          <a:off x="1057275" y="403479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189</xdr:row>
      <xdr:rowOff>0</xdr:rowOff>
    </xdr:from>
    <xdr:ext cx="0" cy="171450"/>
    <xdr:sp macro="" textlink="">
      <xdr:nvSpPr>
        <xdr:cNvPr id="5648" name="Text Box 10">
          <a:extLst>
            <a:ext uri="{FF2B5EF4-FFF2-40B4-BE49-F238E27FC236}">
              <a16:creationId xmlns:a16="http://schemas.microsoft.com/office/drawing/2014/main" id="{8EBCAEFB-CEEA-4349-9D6F-D024264E28CA}"/>
            </a:ext>
          </a:extLst>
        </xdr:cNvPr>
        <xdr:cNvSpPr txBox="1">
          <a:spLocks noChangeArrowheads="1"/>
        </xdr:cNvSpPr>
      </xdr:nvSpPr>
      <xdr:spPr bwMode="auto">
        <a:xfrm>
          <a:off x="1057275" y="403479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189</xdr:row>
      <xdr:rowOff>0</xdr:rowOff>
    </xdr:from>
    <xdr:ext cx="0" cy="171450"/>
    <xdr:sp macro="" textlink="">
      <xdr:nvSpPr>
        <xdr:cNvPr id="5649" name="Text Box 11">
          <a:extLst>
            <a:ext uri="{FF2B5EF4-FFF2-40B4-BE49-F238E27FC236}">
              <a16:creationId xmlns:a16="http://schemas.microsoft.com/office/drawing/2014/main" id="{150BC977-D489-4C3D-B1F5-924E0E2E96EF}"/>
            </a:ext>
          </a:extLst>
        </xdr:cNvPr>
        <xdr:cNvSpPr txBox="1">
          <a:spLocks noChangeArrowheads="1"/>
        </xdr:cNvSpPr>
      </xdr:nvSpPr>
      <xdr:spPr bwMode="auto">
        <a:xfrm>
          <a:off x="1057275" y="403479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189</xdr:row>
      <xdr:rowOff>0</xdr:rowOff>
    </xdr:from>
    <xdr:ext cx="0" cy="171450"/>
    <xdr:sp macro="" textlink="">
      <xdr:nvSpPr>
        <xdr:cNvPr id="5650" name="Text Box 10">
          <a:extLst>
            <a:ext uri="{FF2B5EF4-FFF2-40B4-BE49-F238E27FC236}">
              <a16:creationId xmlns:a16="http://schemas.microsoft.com/office/drawing/2014/main" id="{28181643-FC87-4E3D-BF58-C2DC9FA159C2}"/>
            </a:ext>
          </a:extLst>
        </xdr:cNvPr>
        <xdr:cNvSpPr txBox="1">
          <a:spLocks noChangeArrowheads="1"/>
        </xdr:cNvSpPr>
      </xdr:nvSpPr>
      <xdr:spPr bwMode="auto">
        <a:xfrm>
          <a:off x="1057275" y="403479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189</xdr:row>
      <xdr:rowOff>0</xdr:rowOff>
    </xdr:from>
    <xdr:ext cx="0" cy="171450"/>
    <xdr:sp macro="" textlink="">
      <xdr:nvSpPr>
        <xdr:cNvPr id="5651" name="Text Box 11">
          <a:extLst>
            <a:ext uri="{FF2B5EF4-FFF2-40B4-BE49-F238E27FC236}">
              <a16:creationId xmlns:a16="http://schemas.microsoft.com/office/drawing/2014/main" id="{FEA0E0B9-2BE6-436D-A766-1E936BA69842}"/>
            </a:ext>
          </a:extLst>
        </xdr:cNvPr>
        <xdr:cNvSpPr txBox="1">
          <a:spLocks noChangeArrowheads="1"/>
        </xdr:cNvSpPr>
      </xdr:nvSpPr>
      <xdr:spPr bwMode="auto">
        <a:xfrm>
          <a:off x="1057275" y="403479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189</xdr:row>
      <xdr:rowOff>0</xdr:rowOff>
    </xdr:from>
    <xdr:ext cx="0" cy="171450"/>
    <xdr:sp macro="" textlink="">
      <xdr:nvSpPr>
        <xdr:cNvPr id="5652" name="Text Box 10">
          <a:extLst>
            <a:ext uri="{FF2B5EF4-FFF2-40B4-BE49-F238E27FC236}">
              <a16:creationId xmlns:a16="http://schemas.microsoft.com/office/drawing/2014/main" id="{BB54BEAC-9D88-44F0-B7FC-D5007DCDB09D}"/>
            </a:ext>
          </a:extLst>
        </xdr:cNvPr>
        <xdr:cNvSpPr txBox="1">
          <a:spLocks noChangeArrowheads="1"/>
        </xdr:cNvSpPr>
      </xdr:nvSpPr>
      <xdr:spPr bwMode="auto">
        <a:xfrm>
          <a:off x="1057275" y="403479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189</xdr:row>
      <xdr:rowOff>0</xdr:rowOff>
    </xdr:from>
    <xdr:ext cx="0" cy="171450"/>
    <xdr:sp macro="" textlink="">
      <xdr:nvSpPr>
        <xdr:cNvPr id="5653" name="Text Box 11">
          <a:extLst>
            <a:ext uri="{FF2B5EF4-FFF2-40B4-BE49-F238E27FC236}">
              <a16:creationId xmlns:a16="http://schemas.microsoft.com/office/drawing/2014/main" id="{3148F33C-1969-4374-943E-0ABD1701C11E}"/>
            </a:ext>
          </a:extLst>
        </xdr:cNvPr>
        <xdr:cNvSpPr txBox="1">
          <a:spLocks noChangeArrowheads="1"/>
        </xdr:cNvSpPr>
      </xdr:nvSpPr>
      <xdr:spPr bwMode="auto">
        <a:xfrm>
          <a:off x="1057275" y="403479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189</xdr:row>
      <xdr:rowOff>0</xdr:rowOff>
    </xdr:from>
    <xdr:ext cx="0" cy="171450"/>
    <xdr:sp macro="" textlink="">
      <xdr:nvSpPr>
        <xdr:cNvPr id="5654" name="Text Box 10">
          <a:extLst>
            <a:ext uri="{FF2B5EF4-FFF2-40B4-BE49-F238E27FC236}">
              <a16:creationId xmlns:a16="http://schemas.microsoft.com/office/drawing/2014/main" id="{C5B6662A-6DC0-4A68-9E6A-5D181E7B6C8B}"/>
            </a:ext>
          </a:extLst>
        </xdr:cNvPr>
        <xdr:cNvSpPr txBox="1">
          <a:spLocks noChangeArrowheads="1"/>
        </xdr:cNvSpPr>
      </xdr:nvSpPr>
      <xdr:spPr bwMode="auto">
        <a:xfrm>
          <a:off x="1057275" y="403479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223</xdr:row>
      <xdr:rowOff>0</xdr:rowOff>
    </xdr:from>
    <xdr:ext cx="0" cy="171450"/>
    <xdr:sp macro="" textlink="">
      <xdr:nvSpPr>
        <xdr:cNvPr id="5655" name="Text Box 10">
          <a:extLst>
            <a:ext uri="{FF2B5EF4-FFF2-40B4-BE49-F238E27FC236}">
              <a16:creationId xmlns:a16="http://schemas.microsoft.com/office/drawing/2014/main" id="{48DB34B4-BBE7-42DB-8CE8-F18A67A2F900}"/>
            </a:ext>
          </a:extLst>
        </xdr:cNvPr>
        <xdr:cNvSpPr txBox="1">
          <a:spLocks noChangeArrowheads="1"/>
        </xdr:cNvSpPr>
      </xdr:nvSpPr>
      <xdr:spPr bwMode="auto">
        <a:xfrm>
          <a:off x="1057275" y="471678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223</xdr:row>
      <xdr:rowOff>0</xdr:rowOff>
    </xdr:from>
    <xdr:ext cx="0" cy="171450"/>
    <xdr:sp macro="" textlink="">
      <xdr:nvSpPr>
        <xdr:cNvPr id="5656" name="Text Box 11">
          <a:extLst>
            <a:ext uri="{FF2B5EF4-FFF2-40B4-BE49-F238E27FC236}">
              <a16:creationId xmlns:a16="http://schemas.microsoft.com/office/drawing/2014/main" id="{F5F02D3C-3FAD-4B43-A46C-71942E43C729}"/>
            </a:ext>
          </a:extLst>
        </xdr:cNvPr>
        <xdr:cNvSpPr txBox="1">
          <a:spLocks noChangeArrowheads="1"/>
        </xdr:cNvSpPr>
      </xdr:nvSpPr>
      <xdr:spPr bwMode="auto">
        <a:xfrm>
          <a:off x="1057275" y="471678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223</xdr:row>
      <xdr:rowOff>0</xdr:rowOff>
    </xdr:from>
    <xdr:ext cx="0" cy="171450"/>
    <xdr:sp macro="" textlink="">
      <xdr:nvSpPr>
        <xdr:cNvPr id="5657" name="Text Box 10">
          <a:extLst>
            <a:ext uri="{FF2B5EF4-FFF2-40B4-BE49-F238E27FC236}">
              <a16:creationId xmlns:a16="http://schemas.microsoft.com/office/drawing/2014/main" id="{DB4B371F-AD04-4410-B926-1CD183A7F0EA}"/>
            </a:ext>
          </a:extLst>
        </xdr:cNvPr>
        <xdr:cNvSpPr txBox="1">
          <a:spLocks noChangeArrowheads="1"/>
        </xdr:cNvSpPr>
      </xdr:nvSpPr>
      <xdr:spPr bwMode="auto">
        <a:xfrm>
          <a:off x="1057275" y="471678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223</xdr:row>
      <xdr:rowOff>0</xdr:rowOff>
    </xdr:from>
    <xdr:ext cx="0" cy="171450"/>
    <xdr:sp macro="" textlink="">
      <xdr:nvSpPr>
        <xdr:cNvPr id="5658" name="Text Box 11">
          <a:extLst>
            <a:ext uri="{FF2B5EF4-FFF2-40B4-BE49-F238E27FC236}">
              <a16:creationId xmlns:a16="http://schemas.microsoft.com/office/drawing/2014/main" id="{35030A52-9B4E-4685-83F5-32012D093ECC}"/>
            </a:ext>
          </a:extLst>
        </xdr:cNvPr>
        <xdr:cNvSpPr txBox="1">
          <a:spLocks noChangeArrowheads="1"/>
        </xdr:cNvSpPr>
      </xdr:nvSpPr>
      <xdr:spPr bwMode="auto">
        <a:xfrm>
          <a:off x="1057275" y="471678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223</xdr:row>
      <xdr:rowOff>0</xdr:rowOff>
    </xdr:from>
    <xdr:ext cx="0" cy="171450"/>
    <xdr:sp macro="" textlink="">
      <xdr:nvSpPr>
        <xdr:cNvPr id="5659" name="Text Box 10">
          <a:extLst>
            <a:ext uri="{FF2B5EF4-FFF2-40B4-BE49-F238E27FC236}">
              <a16:creationId xmlns:a16="http://schemas.microsoft.com/office/drawing/2014/main" id="{5F9025E0-E413-4EF1-8628-F88ED406DFF9}"/>
            </a:ext>
          </a:extLst>
        </xdr:cNvPr>
        <xdr:cNvSpPr txBox="1">
          <a:spLocks noChangeArrowheads="1"/>
        </xdr:cNvSpPr>
      </xdr:nvSpPr>
      <xdr:spPr bwMode="auto">
        <a:xfrm>
          <a:off x="1057275" y="471678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223</xdr:row>
      <xdr:rowOff>0</xdr:rowOff>
    </xdr:from>
    <xdr:ext cx="0" cy="171450"/>
    <xdr:sp macro="" textlink="">
      <xdr:nvSpPr>
        <xdr:cNvPr id="5660" name="Text Box 11">
          <a:extLst>
            <a:ext uri="{FF2B5EF4-FFF2-40B4-BE49-F238E27FC236}">
              <a16:creationId xmlns:a16="http://schemas.microsoft.com/office/drawing/2014/main" id="{C141203B-7DEE-4930-B6CD-E9A1C002DACF}"/>
            </a:ext>
          </a:extLst>
        </xdr:cNvPr>
        <xdr:cNvSpPr txBox="1">
          <a:spLocks noChangeArrowheads="1"/>
        </xdr:cNvSpPr>
      </xdr:nvSpPr>
      <xdr:spPr bwMode="auto">
        <a:xfrm>
          <a:off x="1057275" y="471678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223</xdr:row>
      <xdr:rowOff>0</xdr:rowOff>
    </xdr:from>
    <xdr:ext cx="0" cy="171450"/>
    <xdr:sp macro="" textlink="">
      <xdr:nvSpPr>
        <xdr:cNvPr id="5661" name="Text Box 10">
          <a:extLst>
            <a:ext uri="{FF2B5EF4-FFF2-40B4-BE49-F238E27FC236}">
              <a16:creationId xmlns:a16="http://schemas.microsoft.com/office/drawing/2014/main" id="{C31ED2CE-8792-4E9D-8216-318BD16977A6}"/>
            </a:ext>
          </a:extLst>
        </xdr:cNvPr>
        <xdr:cNvSpPr txBox="1">
          <a:spLocks noChangeArrowheads="1"/>
        </xdr:cNvSpPr>
      </xdr:nvSpPr>
      <xdr:spPr bwMode="auto">
        <a:xfrm>
          <a:off x="1057275" y="471678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223</xdr:row>
      <xdr:rowOff>0</xdr:rowOff>
    </xdr:from>
    <xdr:ext cx="0" cy="171450"/>
    <xdr:sp macro="" textlink="">
      <xdr:nvSpPr>
        <xdr:cNvPr id="5662" name="Text Box 11">
          <a:extLst>
            <a:ext uri="{FF2B5EF4-FFF2-40B4-BE49-F238E27FC236}">
              <a16:creationId xmlns:a16="http://schemas.microsoft.com/office/drawing/2014/main" id="{A627260D-564C-4011-B545-973B67D13792}"/>
            </a:ext>
          </a:extLst>
        </xdr:cNvPr>
        <xdr:cNvSpPr txBox="1">
          <a:spLocks noChangeArrowheads="1"/>
        </xdr:cNvSpPr>
      </xdr:nvSpPr>
      <xdr:spPr bwMode="auto">
        <a:xfrm>
          <a:off x="1057275" y="471678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223</xdr:row>
      <xdr:rowOff>0</xdr:rowOff>
    </xdr:from>
    <xdr:ext cx="0" cy="171450"/>
    <xdr:sp macro="" textlink="">
      <xdr:nvSpPr>
        <xdr:cNvPr id="5663" name="Text Box 10">
          <a:extLst>
            <a:ext uri="{FF2B5EF4-FFF2-40B4-BE49-F238E27FC236}">
              <a16:creationId xmlns:a16="http://schemas.microsoft.com/office/drawing/2014/main" id="{BF94CF64-6EF7-4FC0-BA0A-1A7333FFA5F4}"/>
            </a:ext>
          </a:extLst>
        </xdr:cNvPr>
        <xdr:cNvSpPr txBox="1">
          <a:spLocks noChangeArrowheads="1"/>
        </xdr:cNvSpPr>
      </xdr:nvSpPr>
      <xdr:spPr bwMode="auto">
        <a:xfrm>
          <a:off x="1057275" y="471678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223</xdr:row>
      <xdr:rowOff>0</xdr:rowOff>
    </xdr:from>
    <xdr:ext cx="0" cy="171450"/>
    <xdr:sp macro="" textlink="">
      <xdr:nvSpPr>
        <xdr:cNvPr id="5664" name="Text Box 10">
          <a:extLst>
            <a:ext uri="{FF2B5EF4-FFF2-40B4-BE49-F238E27FC236}">
              <a16:creationId xmlns:a16="http://schemas.microsoft.com/office/drawing/2014/main" id="{D3F5472D-2BE8-47D6-96C2-E7CAEE495CB0}"/>
            </a:ext>
          </a:extLst>
        </xdr:cNvPr>
        <xdr:cNvSpPr txBox="1">
          <a:spLocks noChangeArrowheads="1"/>
        </xdr:cNvSpPr>
      </xdr:nvSpPr>
      <xdr:spPr bwMode="auto">
        <a:xfrm>
          <a:off x="1057275" y="471678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209</xdr:row>
      <xdr:rowOff>0</xdr:rowOff>
    </xdr:from>
    <xdr:ext cx="0" cy="171450"/>
    <xdr:sp macro="" textlink="">
      <xdr:nvSpPr>
        <xdr:cNvPr id="5665" name="Text Box 10">
          <a:extLst>
            <a:ext uri="{FF2B5EF4-FFF2-40B4-BE49-F238E27FC236}">
              <a16:creationId xmlns:a16="http://schemas.microsoft.com/office/drawing/2014/main" id="{476F7B1D-8FA5-4507-B338-DF04FFC80584}"/>
            </a:ext>
          </a:extLst>
        </xdr:cNvPr>
        <xdr:cNvSpPr txBox="1">
          <a:spLocks noChangeArrowheads="1"/>
        </xdr:cNvSpPr>
      </xdr:nvSpPr>
      <xdr:spPr bwMode="auto">
        <a:xfrm>
          <a:off x="1057275" y="442341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209</xdr:row>
      <xdr:rowOff>0</xdr:rowOff>
    </xdr:from>
    <xdr:ext cx="0" cy="171450"/>
    <xdr:sp macro="" textlink="">
      <xdr:nvSpPr>
        <xdr:cNvPr id="5666" name="Text Box 11">
          <a:extLst>
            <a:ext uri="{FF2B5EF4-FFF2-40B4-BE49-F238E27FC236}">
              <a16:creationId xmlns:a16="http://schemas.microsoft.com/office/drawing/2014/main" id="{C308B022-F293-42E8-9096-98CCAFD69A0E}"/>
            </a:ext>
          </a:extLst>
        </xdr:cNvPr>
        <xdr:cNvSpPr txBox="1">
          <a:spLocks noChangeArrowheads="1"/>
        </xdr:cNvSpPr>
      </xdr:nvSpPr>
      <xdr:spPr bwMode="auto">
        <a:xfrm>
          <a:off x="1057275" y="442341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209</xdr:row>
      <xdr:rowOff>0</xdr:rowOff>
    </xdr:from>
    <xdr:ext cx="0" cy="171450"/>
    <xdr:sp macro="" textlink="">
      <xdr:nvSpPr>
        <xdr:cNvPr id="5667" name="Text Box 10">
          <a:extLst>
            <a:ext uri="{FF2B5EF4-FFF2-40B4-BE49-F238E27FC236}">
              <a16:creationId xmlns:a16="http://schemas.microsoft.com/office/drawing/2014/main" id="{103B4329-2031-466D-AC89-6A824FFCC2C5}"/>
            </a:ext>
          </a:extLst>
        </xdr:cNvPr>
        <xdr:cNvSpPr txBox="1">
          <a:spLocks noChangeArrowheads="1"/>
        </xdr:cNvSpPr>
      </xdr:nvSpPr>
      <xdr:spPr bwMode="auto">
        <a:xfrm>
          <a:off x="1057275" y="442341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209</xdr:row>
      <xdr:rowOff>0</xdr:rowOff>
    </xdr:from>
    <xdr:ext cx="0" cy="171450"/>
    <xdr:sp macro="" textlink="">
      <xdr:nvSpPr>
        <xdr:cNvPr id="5668" name="Text Box 11">
          <a:extLst>
            <a:ext uri="{FF2B5EF4-FFF2-40B4-BE49-F238E27FC236}">
              <a16:creationId xmlns:a16="http://schemas.microsoft.com/office/drawing/2014/main" id="{4490BFCC-AE0C-4CEC-9A5E-7D3814DEF6D1}"/>
            </a:ext>
          </a:extLst>
        </xdr:cNvPr>
        <xdr:cNvSpPr txBox="1">
          <a:spLocks noChangeArrowheads="1"/>
        </xdr:cNvSpPr>
      </xdr:nvSpPr>
      <xdr:spPr bwMode="auto">
        <a:xfrm>
          <a:off x="1057275" y="442341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209</xdr:row>
      <xdr:rowOff>0</xdr:rowOff>
    </xdr:from>
    <xdr:ext cx="0" cy="171450"/>
    <xdr:sp macro="" textlink="">
      <xdr:nvSpPr>
        <xdr:cNvPr id="5669" name="Text Box 10">
          <a:extLst>
            <a:ext uri="{FF2B5EF4-FFF2-40B4-BE49-F238E27FC236}">
              <a16:creationId xmlns:a16="http://schemas.microsoft.com/office/drawing/2014/main" id="{C8228D68-1010-47C5-90F3-9BC3213BF2AB}"/>
            </a:ext>
          </a:extLst>
        </xdr:cNvPr>
        <xdr:cNvSpPr txBox="1">
          <a:spLocks noChangeArrowheads="1"/>
        </xdr:cNvSpPr>
      </xdr:nvSpPr>
      <xdr:spPr bwMode="auto">
        <a:xfrm>
          <a:off x="1057275" y="442341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209</xdr:row>
      <xdr:rowOff>0</xdr:rowOff>
    </xdr:from>
    <xdr:ext cx="0" cy="171450"/>
    <xdr:sp macro="" textlink="">
      <xdr:nvSpPr>
        <xdr:cNvPr id="5670" name="Text Box 11">
          <a:extLst>
            <a:ext uri="{FF2B5EF4-FFF2-40B4-BE49-F238E27FC236}">
              <a16:creationId xmlns:a16="http://schemas.microsoft.com/office/drawing/2014/main" id="{50283AF3-A53B-4229-B203-3F8812BFCBBC}"/>
            </a:ext>
          </a:extLst>
        </xdr:cNvPr>
        <xdr:cNvSpPr txBox="1">
          <a:spLocks noChangeArrowheads="1"/>
        </xdr:cNvSpPr>
      </xdr:nvSpPr>
      <xdr:spPr bwMode="auto">
        <a:xfrm>
          <a:off x="1057275" y="442341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209</xdr:row>
      <xdr:rowOff>0</xdr:rowOff>
    </xdr:from>
    <xdr:ext cx="0" cy="171450"/>
    <xdr:sp macro="" textlink="">
      <xdr:nvSpPr>
        <xdr:cNvPr id="5671" name="Text Box 10">
          <a:extLst>
            <a:ext uri="{FF2B5EF4-FFF2-40B4-BE49-F238E27FC236}">
              <a16:creationId xmlns:a16="http://schemas.microsoft.com/office/drawing/2014/main" id="{20456BAA-73BD-4B7E-BFCB-A869DC63F75C}"/>
            </a:ext>
          </a:extLst>
        </xdr:cNvPr>
        <xdr:cNvSpPr txBox="1">
          <a:spLocks noChangeArrowheads="1"/>
        </xdr:cNvSpPr>
      </xdr:nvSpPr>
      <xdr:spPr bwMode="auto">
        <a:xfrm>
          <a:off x="1057275" y="442341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209</xdr:row>
      <xdr:rowOff>0</xdr:rowOff>
    </xdr:from>
    <xdr:ext cx="0" cy="171450"/>
    <xdr:sp macro="" textlink="">
      <xdr:nvSpPr>
        <xdr:cNvPr id="5672" name="Text Box 11">
          <a:extLst>
            <a:ext uri="{FF2B5EF4-FFF2-40B4-BE49-F238E27FC236}">
              <a16:creationId xmlns:a16="http://schemas.microsoft.com/office/drawing/2014/main" id="{45063744-B9A1-4D8A-8B4B-5B5AFA7FA004}"/>
            </a:ext>
          </a:extLst>
        </xdr:cNvPr>
        <xdr:cNvSpPr txBox="1">
          <a:spLocks noChangeArrowheads="1"/>
        </xdr:cNvSpPr>
      </xdr:nvSpPr>
      <xdr:spPr bwMode="auto">
        <a:xfrm>
          <a:off x="1057275" y="442341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209</xdr:row>
      <xdr:rowOff>0</xdr:rowOff>
    </xdr:from>
    <xdr:ext cx="0" cy="171450"/>
    <xdr:sp macro="" textlink="">
      <xdr:nvSpPr>
        <xdr:cNvPr id="5673" name="Text Box 10">
          <a:extLst>
            <a:ext uri="{FF2B5EF4-FFF2-40B4-BE49-F238E27FC236}">
              <a16:creationId xmlns:a16="http://schemas.microsoft.com/office/drawing/2014/main" id="{F90F5217-4418-4EAC-ABC7-3E934C770BE6}"/>
            </a:ext>
          </a:extLst>
        </xdr:cNvPr>
        <xdr:cNvSpPr txBox="1">
          <a:spLocks noChangeArrowheads="1"/>
        </xdr:cNvSpPr>
      </xdr:nvSpPr>
      <xdr:spPr bwMode="auto">
        <a:xfrm>
          <a:off x="1057275" y="442341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209</xdr:row>
      <xdr:rowOff>0</xdr:rowOff>
    </xdr:from>
    <xdr:ext cx="0" cy="171450"/>
    <xdr:sp macro="" textlink="">
      <xdr:nvSpPr>
        <xdr:cNvPr id="5674" name="Text Box 11">
          <a:extLst>
            <a:ext uri="{FF2B5EF4-FFF2-40B4-BE49-F238E27FC236}">
              <a16:creationId xmlns:a16="http://schemas.microsoft.com/office/drawing/2014/main" id="{A533F3B0-C433-4FF5-ABC7-18E580A31464}"/>
            </a:ext>
          </a:extLst>
        </xdr:cNvPr>
        <xdr:cNvSpPr txBox="1">
          <a:spLocks noChangeArrowheads="1"/>
        </xdr:cNvSpPr>
      </xdr:nvSpPr>
      <xdr:spPr bwMode="auto">
        <a:xfrm>
          <a:off x="1057275" y="442341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209</xdr:row>
      <xdr:rowOff>0</xdr:rowOff>
    </xdr:from>
    <xdr:ext cx="0" cy="171450"/>
    <xdr:sp macro="" textlink="">
      <xdr:nvSpPr>
        <xdr:cNvPr id="5675" name="Text Box 10">
          <a:extLst>
            <a:ext uri="{FF2B5EF4-FFF2-40B4-BE49-F238E27FC236}">
              <a16:creationId xmlns:a16="http://schemas.microsoft.com/office/drawing/2014/main" id="{ACA38EC1-B1AC-4294-836C-C90062428694}"/>
            </a:ext>
          </a:extLst>
        </xdr:cNvPr>
        <xdr:cNvSpPr txBox="1">
          <a:spLocks noChangeArrowheads="1"/>
        </xdr:cNvSpPr>
      </xdr:nvSpPr>
      <xdr:spPr bwMode="auto">
        <a:xfrm>
          <a:off x="1057275" y="442341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209</xdr:row>
      <xdr:rowOff>0</xdr:rowOff>
    </xdr:from>
    <xdr:ext cx="0" cy="171450"/>
    <xdr:sp macro="" textlink="">
      <xdr:nvSpPr>
        <xdr:cNvPr id="5676" name="Text Box 11">
          <a:extLst>
            <a:ext uri="{FF2B5EF4-FFF2-40B4-BE49-F238E27FC236}">
              <a16:creationId xmlns:a16="http://schemas.microsoft.com/office/drawing/2014/main" id="{9F496A4A-6CEE-4596-B491-0EA02C50EAC3}"/>
            </a:ext>
          </a:extLst>
        </xdr:cNvPr>
        <xdr:cNvSpPr txBox="1">
          <a:spLocks noChangeArrowheads="1"/>
        </xdr:cNvSpPr>
      </xdr:nvSpPr>
      <xdr:spPr bwMode="auto">
        <a:xfrm>
          <a:off x="1057275" y="442341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209</xdr:row>
      <xdr:rowOff>0</xdr:rowOff>
    </xdr:from>
    <xdr:ext cx="0" cy="171450"/>
    <xdr:sp macro="" textlink="">
      <xdr:nvSpPr>
        <xdr:cNvPr id="5677" name="Text Box 10">
          <a:extLst>
            <a:ext uri="{FF2B5EF4-FFF2-40B4-BE49-F238E27FC236}">
              <a16:creationId xmlns:a16="http://schemas.microsoft.com/office/drawing/2014/main" id="{C4FF1930-719A-4441-AD8D-698FA0DA3CED}"/>
            </a:ext>
          </a:extLst>
        </xdr:cNvPr>
        <xdr:cNvSpPr txBox="1">
          <a:spLocks noChangeArrowheads="1"/>
        </xdr:cNvSpPr>
      </xdr:nvSpPr>
      <xdr:spPr bwMode="auto">
        <a:xfrm>
          <a:off x="1057275" y="442341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209</xdr:row>
      <xdr:rowOff>0</xdr:rowOff>
    </xdr:from>
    <xdr:ext cx="0" cy="171450"/>
    <xdr:sp macro="" textlink="">
      <xdr:nvSpPr>
        <xdr:cNvPr id="5678" name="Text Box 11">
          <a:extLst>
            <a:ext uri="{FF2B5EF4-FFF2-40B4-BE49-F238E27FC236}">
              <a16:creationId xmlns:a16="http://schemas.microsoft.com/office/drawing/2014/main" id="{2F16DB50-94B4-49A0-A3E0-45650285EB31}"/>
            </a:ext>
          </a:extLst>
        </xdr:cNvPr>
        <xdr:cNvSpPr txBox="1">
          <a:spLocks noChangeArrowheads="1"/>
        </xdr:cNvSpPr>
      </xdr:nvSpPr>
      <xdr:spPr bwMode="auto">
        <a:xfrm>
          <a:off x="1057275" y="442341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209</xdr:row>
      <xdr:rowOff>0</xdr:rowOff>
    </xdr:from>
    <xdr:ext cx="0" cy="171450"/>
    <xdr:sp macro="" textlink="">
      <xdr:nvSpPr>
        <xdr:cNvPr id="5679" name="Text Box 10">
          <a:extLst>
            <a:ext uri="{FF2B5EF4-FFF2-40B4-BE49-F238E27FC236}">
              <a16:creationId xmlns:a16="http://schemas.microsoft.com/office/drawing/2014/main" id="{ED4F7DCE-B32C-4D7E-A1BC-713237C01BA2}"/>
            </a:ext>
          </a:extLst>
        </xdr:cNvPr>
        <xdr:cNvSpPr txBox="1">
          <a:spLocks noChangeArrowheads="1"/>
        </xdr:cNvSpPr>
      </xdr:nvSpPr>
      <xdr:spPr bwMode="auto">
        <a:xfrm>
          <a:off x="1057275" y="442341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209</xdr:row>
      <xdr:rowOff>0</xdr:rowOff>
    </xdr:from>
    <xdr:ext cx="0" cy="171450"/>
    <xdr:sp macro="" textlink="">
      <xdr:nvSpPr>
        <xdr:cNvPr id="5680" name="Text Box 11">
          <a:extLst>
            <a:ext uri="{FF2B5EF4-FFF2-40B4-BE49-F238E27FC236}">
              <a16:creationId xmlns:a16="http://schemas.microsoft.com/office/drawing/2014/main" id="{B0FAADBB-00EA-499D-BED5-12E45BBA8EEA}"/>
            </a:ext>
          </a:extLst>
        </xdr:cNvPr>
        <xdr:cNvSpPr txBox="1">
          <a:spLocks noChangeArrowheads="1"/>
        </xdr:cNvSpPr>
      </xdr:nvSpPr>
      <xdr:spPr bwMode="auto">
        <a:xfrm>
          <a:off x="1057275" y="442341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209</xdr:row>
      <xdr:rowOff>0</xdr:rowOff>
    </xdr:from>
    <xdr:ext cx="0" cy="171450"/>
    <xdr:sp macro="" textlink="">
      <xdr:nvSpPr>
        <xdr:cNvPr id="5681" name="Text Box 10">
          <a:extLst>
            <a:ext uri="{FF2B5EF4-FFF2-40B4-BE49-F238E27FC236}">
              <a16:creationId xmlns:a16="http://schemas.microsoft.com/office/drawing/2014/main" id="{13EB65AE-8494-4CDC-B647-1C6F94096088}"/>
            </a:ext>
          </a:extLst>
        </xdr:cNvPr>
        <xdr:cNvSpPr txBox="1">
          <a:spLocks noChangeArrowheads="1"/>
        </xdr:cNvSpPr>
      </xdr:nvSpPr>
      <xdr:spPr bwMode="auto">
        <a:xfrm>
          <a:off x="1057275" y="442341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228</xdr:row>
      <xdr:rowOff>0</xdr:rowOff>
    </xdr:from>
    <xdr:ext cx="0" cy="171450"/>
    <xdr:sp macro="" textlink="">
      <xdr:nvSpPr>
        <xdr:cNvPr id="5682" name="Text Box 10">
          <a:extLst>
            <a:ext uri="{FF2B5EF4-FFF2-40B4-BE49-F238E27FC236}">
              <a16:creationId xmlns:a16="http://schemas.microsoft.com/office/drawing/2014/main" id="{C64BF936-A40A-47BD-A1D2-112E36DE68C4}"/>
            </a:ext>
          </a:extLst>
        </xdr:cNvPr>
        <xdr:cNvSpPr txBox="1">
          <a:spLocks noChangeArrowheads="1"/>
        </xdr:cNvSpPr>
      </xdr:nvSpPr>
      <xdr:spPr bwMode="auto">
        <a:xfrm>
          <a:off x="1057275" y="482536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228</xdr:row>
      <xdr:rowOff>0</xdr:rowOff>
    </xdr:from>
    <xdr:ext cx="0" cy="171450"/>
    <xdr:sp macro="" textlink="">
      <xdr:nvSpPr>
        <xdr:cNvPr id="5683" name="Text Box 11">
          <a:extLst>
            <a:ext uri="{FF2B5EF4-FFF2-40B4-BE49-F238E27FC236}">
              <a16:creationId xmlns:a16="http://schemas.microsoft.com/office/drawing/2014/main" id="{C43A566C-422C-4262-B91E-0CF4B0E2E03E}"/>
            </a:ext>
          </a:extLst>
        </xdr:cNvPr>
        <xdr:cNvSpPr txBox="1">
          <a:spLocks noChangeArrowheads="1"/>
        </xdr:cNvSpPr>
      </xdr:nvSpPr>
      <xdr:spPr bwMode="auto">
        <a:xfrm>
          <a:off x="1057275" y="482536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228</xdr:row>
      <xdr:rowOff>0</xdr:rowOff>
    </xdr:from>
    <xdr:ext cx="0" cy="171450"/>
    <xdr:sp macro="" textlink="">
      <xdr:nvSpPr>
        <xdr:cNvPr id="5684" name="Text Box 10">
          <a:extLst>
            <a:ext uri="{FF2B5EF4-FFF2-40B4-BE49-F238E27FC236}">
              <a16:creationId xmlns:a16="http://schemas.microsoft.com/office/drawing/2014/main" id="{FFC3639E-C642-48F4-8BB2-F0DF87FA3B7B}"/>
            </a:ext>
          </a:extLst>
        </xdr:cNvPr>
        <xdr:cNvSpPr txBox="1">
          <a:spLocks noChangeArrowheads="1"/>
        </xdr:cNvSpPr>
      </xdr:nvSpPr>
      <xdr:spPr bwMode="auto">
        <a:xfrm>
          <a:off x="1057275" y="482536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228</xdr:row>
      <xdr:rowOff>0</xdr:rowOff>
    </xdr:from>
    <xdr:ext cx="0" cy="171450"/>
    <xdr:sp macro="" textlink="">
      <xdr:nvSpPr>
        <xdr:cNvPr id="5685" name="Text Box 11">
          <a:extLst>
            <a:ext uri="{FF2B5EF4-FFF2-40B4-BE49-F238E27FC236}">
              <a16:creationId xmlns:a16="http://schemas.microsoft.com/office/drawing/2014/main" id="{4AA05BFE-C3E1-4DC5-A15E-E028E71DE715}"/>
            </a:ext>
          </a:extLst>
        </xdr:cNvPr>
        <xdr:cNvSpPr txBox="1">
          <a:spLocks noChangeArrowheads="1"/>
        </xdr:cNvSpPr>
      </xdr:nvSpPr>
      <xdr:spPr bwMode="auto">
        <a:xfrm>
          <a:off x="1057275" y="482536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228</xdr:row>
      <xdr:rowOff>0</xdr:rowOff>
    </xdr:from>
    <xdr:ext cx="0" cy="171450"/>
    <xdr:sp macro="" textlink="">
      <xdr:nvSpPr>
        <xdr:cNvPr id="5686" name="Text Box 10">
          <a:extLst>
            <a:ext uri="{FF2B5EF4-FFF2-40B4-BE49-F238E27FC236}">
              <a16:creationId xmlns:a16="http://schemas.microsoft.com/office/drawing/2014/main" id="{800EC642-0933-4377-9204-48DCF5812487}"/>
            </a:ext>
          </a:extLst>
        </xdr:cNvPr>
        <xdr:cNvSpPr txBox="1">
          <a:spLocks noChangeArrowheads="1"/>
        </xdr:cNvSpPr>
      </xdr:nvSpPr>
      <xdr:spPr bwMode="auto">
        <a:xfrm>
          <a:off x="1057275" y="482536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228</xdr:row>
      <xdr:rowOff>0</xdr:rowOff>
    </xdr:from>
    <xdr:ext cx="0" cy="171450"/>
    <xdr:sp macro="" textlink="">
      <xdr:nvSpPr>
        <xdr:cNvPr id="5687" name="Text Box 11">
          <a:extLst>
            <a:ext uri="{FF2B5EF4-FFF2-40B4-BE49-F238E27FC236}">
              <a16:creationId xmlns:a16="http://schemas.microsoft.com/office/drawing/2014/main" id="{5E250E95-719B-4B02-8AA1-1E8EF4DBC2C4}"/>
            </a:ext>
          </a:extLst>
        </xdr:cNvPr>
        <xdr:cNvSpPr txBox="1">
          <a:spLocks noChangeArrowheads="1"/>
        </xdr:cNvSpPr>
      </xdr:nvSpPr>
      <xdr:spPr bwMode="auto">
        <a:xfrm>
          <a:off x="1057275" y="482536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228</xdr:row>
      <xdr:rowOff>0</xdr:rowOff>
    </xdr:from>
    <xdr:ext cx="0" cy="171450"/>
    <xdr:sp macro="" textlink="">
      <xdr:nvSpPr>
        <xdr:cNvPr id="5688" name="Text Box 10">
          <a:extLst>
            <a:ext uri="{FF2B5EF4-FFF2-40B4-BE49-F238E27FC236}">
              <a16:creationId xmlns:a16="http://schemas.microsoft.com/office/drawing/2014/main" id="{D3E40533-4261-43B3-8F00-70131BFBFE08}"/>
            </a:ext>
          </a:extLst>
        </xdr:cNvPr>
        <xdr:cNvSpPr txBox="1">
          <a:spLocks noChangeArrowheads="1"/>
        </xdr:cNvSpPr>
      </xdr:nvSpPr>
      <xdr:spPr bwMode="auto">
        <a:xfrm>
          <a:off x="1057275" y="482536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228</xdr:row>
      <xdr:rowOff>0</xdr:rowOff>
    </xdr:from>
    <xdr:ext cx="0" cy="171450"/>
    <xdr:sp macro="" textlink="">
      <xdr:nvSpPr>
        <xdr:cNvPr id="5689" name="Text Box 11">
          <a:extLst>
            <a:ext uri="{FF2B5EF4-FFF2-40B4-BE49-F238E27FC236}">
              <a16:creationId xmlns:a16="http://schemas.microsoft.com/office/drawing/2014/main" id="{2186B3F2-C4ED-4F8D-A8B0-30B8FEB68A0C}"/>
            </a:ext>
          </a:extLst>
        </xdr:cNvPr>
        <xdr:cNvSpPr txBox="1">
          <a:spLocks noChangeArrowheads="1"/>
        </xdr:cNvSpPr>
      </xdr:nvSpPr>
      <xdr:spPr bwMode="auto">
        <a:xfrm>
          <a:off x="1057275" y="482536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228</xdr:row>
      <xdr:rowOff>0</xdr:rowOff>
    </xdr:from>
    <xdr:ext cx="0" cy="171450"/>
    <xdr:sp macro="" textlink="">
      <xdr:nvSpPr>
        <xdr:cNvPr id="5690" name="Text Box 10">
          <a:extLst>
            <a:ext uri="{FF2B5EF4-FFF2-40B4-BE49-F238E27FC236}">
              <a16:creationId xmlns:a16="http://schemas.microsoft.com/office/drawing/2014/main" id="{75E1DB33-6B7F-4C71-A0DE-3A37EA133028}"/>
            </a:ext>
          </a:extLst>
        </xdr:cNvPr>
        <xdr:cNvSpPr txBox="1">
          <a:spLocks noChangeArrowheads="1"/>
        </xdr:cNvSpPr>
      </xdr:nvSpPr>
      <xdr:spPr bwMode="auto">
        <a:xfrm>
          <a:off x="1057275" y="482536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228</xdr:row>
      <xdr:rowOff>0</xdr:rowOff>
    </xdr:from>
    <xdr:ext cx="0" cy="171450"/>
    <xdr:sp macro="" textlink="">
      <xdr:nvSpPr>
        <xdr:cNvPr id="5691" name="Text Box 10">
          <a:extLst>
            <a:ext uri="{FF2B5EF4-FFF2-40B4-BE49-F238E27FC236}">
              <a16:creationId xmlns:a16="http://schemas.microsoft.com/office/drawing/2014/main" id="{B07C5C8D-7390-4828-AD42-E3E460EC36B0}"/>
            </a:ext>
          </a:extLst>
        </xdr:cNvPr>
        <xdr:cNvSpPr txBox="1">
          <a:spLocks noChangeArrowheads="1"/>
        </xdr:cNvSpPr>
      </xdr:nvSpPr>
      <xdr:spPr bwMode="auto">
        <a:xfrm>
          <a:off x="1057275" y="482536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216</xdr:row>
      <xdr:rowOff>0</xdr:rowOff>
    </xdr:from>
    <xdr:ext cx="0" cy="171450"/>
    <xdr:sp macro="" textlink="">
      <xdr:nvSpPr>
        <xdr:cNvPr id="5692" name="Text Box 10">
          <a:extLst>
            <a:ext uri="{FF2B5EF4-FFF2-40B4-BE49-F238E27FC236}">
              <a16:creationId xmlns:a16="http://schemas.microsoft.com/office/drawing/2014/main" id="{6AD2749B-1751-49A3-AF10-C029A5E0CF74}"/>
            </a:ext>
          </a:extLst>
        </xdr:cNvPr>
        <xdr:cNvSpPr txBox="1">
          <a:spLocks noChangeArrowheads="1"/>
        </xdr:cNvSpPr>
      </xdr:nvSpPr>
      <xdr:spPr bwMode="auto">
        <a:xfrm>
          <a:off x="1057275" y="458343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216</xdr:row>
      <xdr:rowOff>0</xdr:rowOff>
    </xdr:from>
    <xdr:ext cx="0" cy="171450"/>
    <xdr:sp macro="" textlink="">
      <xdr:nvSpPr>
        <xdr:cNvPr id="5693" name="Text Box 11">
          <a:extLst>
            <a:ext uri="{FF2B5EF4-FFF2-40B4-BE49-F238E27FC236}">
              <a16:creationId xmlns:a16="http://schemas.microsoft.com/office/drawing/2014/main" id="{994C9629-D526-424D-9F08-92FCC0B7BEC3}"/>
            </a:ext>
          </a:extLst>
        </xdr:cNvPr>
        <xdr:cNvSpPr txBox="1">
          <a:spLocks noChangeArrowheads="1"/>
        </xdr:cNvSpPr>
      </xdr:nvSpPr>
      <xdr:spPr bwMode="auto">
        <a:xfrm>
          <a:off x="1057275" y="458343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216</xdr:row>
      <xdr:rowOff>0</xdr:rowOff>
    </xdr:from>
    <xdr:ext cx="0" cy="171450"/>
    <xdr:sp macro="" textlink="">
      <xdr:nvSpPr>
        <xdr:cNvPr id="5694" name="Text Box 10">
          <a:extLst>
            <a:ext uri="{FF2B5EF4-FFF2-40B4-BE49-F238E27FC236}">
              <a16:creationId xmlns:a16="http://schemas.microsoft.com/office/drawing/2014/main" id="{5CB6E04D-2DF9-4075-BE1D-CEE7A057DF72}"/>
            </a:ext>
          </a:extLst>
        </xdr:cNvPr>
        <xdr:cNvSpPr txBox="1">
          <a:spLocks noChangeArrowheads="1"/>
        </xdr:cNvSpPr>
      </xdr:nvSpPr>
      <xdr:spPr bwMode="auto">
        <a:xfrm>
          <a:off x="1057275" y="458343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216</xdr:row>
      <xdr:rowOff>0</xdr:rowOff>
    </xdr:from>
    <xdr:ext cx="0" cy="171450"/>
    <xdr:sp macro="" textlink="">
      <xdr:nvSpPr>
        <xdr:cNvPr id="5695" name="Text Box 11">
          <a:extLst>
            <a:ext uri="{FF2B5EF4-FFF2-40B4-BE49-F238E27FC236}">
              <a16:creationId xmlns:a16="http://schemas.microsoft.com/office/drawing/2014/main" id="{B94365B3-D029-4CAB-9E7C-FA38DD38C434}"/>
            </a:ext>
          </a:extLst>
        </xdr:cNvPr>
        <xdr:cNvSpPr txBox="1">
          <a:spLocks noChangeArrowheads="1"/>
        </xdr:cNvSpPr>
      </xdr:nvSpPr>
      <xdr:spPr bwMode="auto">
        <a:xfrm>
          <a:off x="1057275" y="458343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216</xdr:row>
      <xdr:rowOff>0</xdr:rowOff>
    </xdr:from>
    <xdr:ext cx="0" cy="171450"/>
    <xdr:sp macro="" textlink="">
      <xdr:nvSpPr>
        <xdr:cNvPr id="5696" name="Text Box 10">
          <a:extLst>
            <a:ext uri="{FF2B5EF4-FFF2-40B4-BE49-F238E27FC236}">
              <a16:creationId xmlns:a16="http://schemas.microsoft.com/office/drawing/2014/main" id="{C899545F-B320-43A9-90D4-44564303E236}"/>
            </a:ext>
          </a:extLst>
        </xdr:cNvPr>
        <xdr:cNvSpPr txBox="1">
          <a:spLocks noChangeArrowheads="1"/>
        </xdr:cNvSpPr>
      </xdr:nvSpPr>
      <xdr:spPr bwMode="auto">
        <a:xfrm>
          <a:off x="1057275" y="458343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216</xdr:row>
      <xdr:rowOff>0</xdr:rowOff>
    </xdr:from>
    <xdr:ext cx="0" cy="171450"/>
    <xdr:sp macro="" textlink="">
      <xdr:nvSpPr>
        <xdr:cNvPr id="5697" name="Text Box 11">
          <a:extLst>
            <a:ext uri="{FF2B5EF4-FFF2-40B4-BE49-F238E27FC236}">
              <a16:creationId xmlns:a16="http://schemas.microsoft.com/office/drawing/2014/main" id="{E14188BC-DED0-457A-BC7A-DC93DD4423F5}"/>
            </a:ext>
          </a:extLst>
        </xdr:cNvPr>
        <xdr:cNvSpPr txBox="1">
          <a:spLocks noChangeArrowheads="1"/>
        </xdr:cNvSpPr>
      </xdr:nvSpPr>
      <xdr:spPr bwMode="auto">
        <a:xfrm>
          <a:off x="1057275" y="458343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216</xdr:row>
      <xdr:rowOff>0</xdr:rowOff>
    </xdr:from>
    <xdr:ext cx="0" cy="171450"/>
    <xdr:sp macro="" textlink="">
      <xdr:nvSpPr>
        <xdr:cNvPr id="5698" name="Text Box 10">
          <a:extLst>
            <a:ext uri="{FF2B5EF4-FFF2-40B4-BE49-F238E27FC236}">
              <a16:creationId xmlns:a16="http://schemas.microsoft.com/office/drawing/2014/main" id="{82CD1A04-5A99-4A2D-9BD4-13D9490FCCD2}"/>
            </a:ext>
          </a:extLst>
        </xdr:cNvPr>
        <xdr:cNvSpPr txBox="1">
          <a:spLocks noChangeArrowheads="1"/>
        </xdr:cNvSpPr>
      </xdr:nvSpPr>
      <xdr:spPr bwMode="auto">
        <a:xfrm>
          <a:off x="1057275" y="458343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216</xdr:row>
      <xdr:rowOff>0</xdr:rowOff>
    </xdr:from>
    <xdr:ext cx="0" cy="171450"/>
    <xdr:sp macro="" textlink="">
      <xdr:nvSpPr>
        <xdr:cNvPr id="5699" name="Text Box 11">
          <a:extLst>
            <a:ext uri="{FF2B5EF4-FFF2-40B4-BE49-F238E27FC236}">
              <a16:creationId xmlns:a16="http://schemas.microsoft.com/office/drawing/2014/main" id="{8612666B-BFD4-4026-A8E2-A890F001DD18}"/>
            </a:ext>
          </a:extLst>
        </xdr:cNvPr>
        <xdr:cNvSpPr txBox="1">
          <a:spLocks noChangeArrowheads="1"/>
        </xdr:cNvSpPr>
      </xdr:nvSpPr>
      <xdr:spPr bwMode="auto">
        <a:xfrm>
          <a:off x="1057275" y="458343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216</xdr:row>
      <xdr:rowOff>0</xdr:rowOff>
    </xdr:from>
    <xdr:ext cx="0" cy="171450"/>
    <xdr:sp macro="" textlink="">
      <xdr:nvSpPr>
        <xdr:cNvPr id="5700" name="Text Box 10">
          <a:extLst>
            <a:ext uri="{FF2B5EF4-FFF2-40B4-BE49-F238E27FC236}">
              <a16:creationId xmlns:a16="http://schemas.microsoft.com/office/drawing/2014/main" id="{92BBEC35-F2E2-40CE-A5B0-918D85726247}"/>
            </a:ext>
          </a:extLst>
        </xdr:cNvPr>
        <xdr:cNvSpPr txBox="1">
          <a:spLocks noChangeArrowheads="1"/>
        </xdr:cNvSpPr>
      </xdr:nvSpPr>
      <xdr:spPr bwMode="auto">
        <a:xfrm>
          <a:off x="1057275" y="458343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216</xdr:row>
      <xdr:rowOff>0</xdr:rowOff>
    </xdr:from>
    <xdr:ext cx="0" cy="171450"/>
    <xdr:sp macro="" textlink="">
      <xdr:nvSpPr>
        <xdr:cNvPr id="5701" name="Text Box 10">
          <a:extLst>
            <a:ext uri="{FF2B5EF4-FFF2-40B4-BE49-F238E27FC236}">
              <a16:creationId xmlns:a16="http://schemas.microsoft.com/office/drawing/2014/main" id="{FE2F93A6-2DB5-4A3B-BEE8-9A1DA6952C0B}"/>
            </a:ext>
          </a:extLst>
        </xdr:cNvPr>
        <xdr:cNvSpPr txBox="1">
          <a:spLocks noChangeArrowheads="1"/>
        </xdr:cNvSpPr>
      </xdr:nvSpPr>
      <xdr:spPr bwMode="auto">
        <a:xfrm>
          <a:off x="1057275" y="458343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197</xdr:row>
      <xdr:rowOff>0</xdr:rowOff>
    </xdr:from>
    <xdr:ext cx="0" cy="171450"/>
    <xdr:sp macro="" textlink="">
      <xdr:nvSpPr>
        <xdr:cNvPr id="5702" name="Text Box 10">
          <a:extLst>
            <a:ext uri="{FF2B5EF4-FFF2-40B4-BE49-F238E27FC236}">
              <a16:creationId xmlns:a16="http://schemas.microsoft.com/office/drawing/2014/main" id="{AEE6EE3B-A40A-429F-B38C-EAD82ECEC7E9}"/>
            </a:ext>
          </a:extLst>
        </xdr:cNvPr>
        <xdr:cNvSpPr txBox="1">
          <a:spLocks noChangeArrowheads="1"/>
        </xdr:cNvSpPr>
      </xdr:nvSpPr>
      <xdr:spPr bwMode="auto">
        <a:xfrm>
          <a:off x="1057275" y="416814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197</xdr:row>
      <xdr:rowOff>0</xdr:rowOff>
    </xdr:from>
    <xdr:ext cx="0" cy="171450"/>
    <xdr:sp macro="" textlink="">
      <xdr:nvSpPr>
        <xdr:cNvPr id="5703" name="Text Box 11">
          <a:extLst>
            <a:ext uri="{FF2B5EF4-FFF2-40B4-BE49-F238E27FC236}">
              <a16:creationId xmlns:a16="http://schemas.microsoft.com/office/drawing/2014/main" id="{FD2AE1F0-3BEE-4FDB-A92B-E683118506CB}"/>
            </a:ext>
          </a:extLst>
        </xdr:cNvPr>
        <xdr:cNvSpPr txBox="1">
          <a:spLocks noChangeArrowheads="1"/>
        </xdr:cNvSpPr>
      </xdr:nvSpPr>
      <xdr:spPr bwMode="auto">
        <a:xfrm>
          <a:off x="1057275" y="416814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197</xdr:row>
      <xdr:rowOff>0</xdr:rowOff>
    </xdr:from>
    <xdr:ext cx="0" cy="171450"/>
    <xdr:sp macro="" textlink="">
      <xdr:nvSpPr>
        <xdr:cNvPr id="5704" name="Text Box 10">
          <a:extLst>
            <a:ext uri="{FF2B5EF4-FFF2-40B4-BE49-F238E27FC236}">
              <a16:creationId xmlns:a16="http://schemas.microsoft.com/office/drawing/2014/main" id="{9133BB07-89EF-4AB8-849B-91D8D0217B08}"/>
            </a:ext>
          </a:extLst>
        </xdr:cNvPr>
        <xdr:cNvSpPr txBox="1">
          <a:spLocks noChangeArrowheads="1"/>
        </xdr:cNvSpPr>
      </xdr:nvSpPr>
      <xdr:spPr bwMode="auto">
        <a:xfrm>
          <a:off x="1057275" y="416814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197</xdr:row>
      <xdr:rowOff>0</xdr:rowOff>
    </xdr:from>
    <xdr:ext cx="0" cy="171450"/>
    <xdr:sp macro="" textlink="">
      <xdr:nvSpPr>
        <xdr:cNvPr id="5705" name="Text Box 11">
          <a:extLst>
            <a:ext uri="{FF2B5EF4-FFF2-40B4-BE49-F238E27FC236}">
              <a16:creationId xmlns:a16="http://schemas.microsoft.com/office/drawing/2014/main" id="{63933C8B-CE50-4547-9A0B-3C86EAEF988B}"/>
            </a:ext>
          </a:extLst>
        </xdr:cNvPr>
        <xdr:cNvSpPr txBox="1">
          <a:spLocks noChangeArrowheads="1"/>
        </xdr:cNvSpPr>
      </xdr:nvSpPr>
      <xdr:spPr bwMode="auto">
        <a:xfrm>
          <a:off x="1057275" y="416814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197</xdr:row>
      <xdr:rowOff>0</xdr:rowOff>
    </xdr:from>
    <xdr:ext cx="0" cy="171450"/>
    <xdr:sp macro="" textlink="">
      <xdr:nvSpPr>
        <xdr:cNvPr id="5706" name="Text Box 10">
          <a:extLst>
            <a:ext uri="{FF2B5EF4-FFF2-40B4-BE49-F238E27FC236}">
              <a16:creationId xmlns:a16="http://schemas.microsoft.com/office/drawing/2014/main" id="{D9D02508-CEE3-436F-A8D1-7F4D127E2DE3}"/>
            </a:ext>
          </a:extLst>
        </xdr:cNvPr>
        <xdr:cNvSpPr txBox="1">
          <a:spLocks noChangeArrowheads="1"/>
        </xdr:cNvSpPr>
      </xdr:nvSpPr>
      <xdr:spPr bwMode="auto">
        <a:xfrm>
          <a:off x="1057275" y="416814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197</xdr:row>
      <xdr:rowOff>0</xdr:rowOff>
    </xdr:from>
    <xdr:ext cx="0" cy="171450"/>
    <xdr:sp macro="" textlink="">
      <xdr:nvSpPr>
        <xdr:cNvPr id="5707" name="Text Box 11">
          <a:extLst>
            <a:ext uri="{FF2B5EF4-FFF2-40B4-BE49-F238E27FC236}">
              <a16:creationId xmlns:a16="http://schemas.microsoft.com/office/drawing/2014/main" id="{16284FFD-3B25-4DF3-B9B8-4D62E091EC13}"/>
            </a:ext>
          </a:extLst>
        </xdr:cNvPr>
        <xdr:cNvSpPr txBox="1">
          <a:spLocks noChangeArrowheads="1"/>
        </xdr:cNvSpPr>
      </xdr:nvSpPr>
      <xdr:spPr bwMode="auto">
        <a:xfrm>
          <a:off x="1057275" y="416814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197</xdr:row>
      <xdr:rowOff>0</xdr:rowOff>
    </xdr:from>
    <xdr:ext cx="0" cy="171450"/>
    <xdr:sp macro="" textlink="">
      <xdr:nvSpPr>
        <xdr:cNvPr id="5708" name="Text Box 10">
          <a:extLst>
            <a:ext uri="{FF2B5EF4-FFF2-40B4-BE49-F238E27FC236}">
              <a16:creationId xmlns:a16="http://schemas.microsoft.com/office/drawing/2014/main" id="{C620B7A7-474A-457B-A41B-DDD01CD42AD6}"/>
            </a:ext>
          </a:extLst>
        </xdr:cNvPr>
        <xdr:cNvSpPr txBox="1">
          <a:spLocks noChangeArrowheads="1"/>
        </xdr:cNvSpPr>
      </xdr:nvSpPr>
      <xdr:spPr bwMode="auto">
        <a:xfrm>
          <a:off x="1057275" y="416814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197</xdr:row>
      <xdr:rowOff>0</xdr:rowOff>
    </xdr:from>
    <xdr:ext cx="0" cy="171450"/>
    <xdr:sp macro="" textlink="">
      <xdr:nvSpPr>
        <xdr:cNvPr id="5709" name="Text Box 11">
          <a:extLst>
            <a:ext uri="{FF2B5EF4-FFF2-40B4-BE49-F238E27FC236}">
              <a16:creationId xmlns:a16="http://schemas.microsoft.com/office/drawing/2014/main" id="{55766FA7-9762-4B70-9127-E0DE52767180}"/>
            </a:ext>
          </a:extLst>
        </xdr:cNvPr>
        <xdr:cNvSpPr txBox="1">
          <a:spLocks noChangeArrowheads="1"/>
        </xdr:cNvSpPr>
      </xdr:nvSpPr>
      <xdr:spPr bwMode="auto">
        <a:xfrm>
          <a:off x="1057275" y="416814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197</xdr:row>
      <xdr:rowOff>0</xdr:rowOff>
    </xdr:from>
    <xdr:ext cx="0" cy="171450"/>
    <xdr:sp macro="" textlink="">
      <xdr:nvSpPr>
        <xdr:cNvPr id="5710" name="Text Box 10">
          <a:extLst>
            <a:ext uri="{FF2B5EF4-FFF2-40B4-BE49-F238E27FC236}">
              <a16:creationId xmlns:a16="http://schemas.microsoft.com/office/drawing/2014/main" id="{0F16C34C-1678-407A-92D5-CE91FAF6B2D2}"/>
            </a:ext>
          </a:extLst>
        </xdr:cNvPr>
        <xdr:cNvSpPr txBox="1">
          <a:spLocks noChangeArrowheads="1"/>
        </xdr:cNvSpPr>
      </xdr:nvSpPr>
      <xdr:spPr bwMode="auto">
        <a:xfrm>
          <a:off x="1057275" y="416814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197</xdr:row>
      <xdr:rowOff>0</xdr:rowOff>
    </xdr:from>
    <xdr:ext cx="0" cy="171450"/>
    <xdr:sp macro="" textlink="">
      <xdr:nvSpPr>
        <xdr:cNvPr id="5711" name="Text Box 10">
          <a:extLst>
            <a:ext uri="{FF2B5EF4-FFF2-40B4-BE49-F238E27FC236}">
              <a16:creationId xmlns:a16="http://schemas.microsoft.com/office/drawing/2014/main" id="{2BAE750D-A8C6-4673-ACE6-9CC7A7D4430E}"/>
            </a:ext>
          </a:extLst>
        </xdr:cNvPr>
        <xdr:cNvSpPr txBox="1">
          <a:spLocks noChangeArrowheads="1"/>
        </xdr:cNvSpPr>
      </xdr:nvSpPr>
      <xdr:spPr bwMode="auto">
        <a:xfrm>
          <a:off x="1057275" y="416814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204</xdr:row>
      <xdr:rowOff>0</xdr:rowOff>
    </xdr:from>
    <xdr:ext cx="0" cy="171450"/>
    <xdr:sp macro="" textlink="">
      <xdr:nvSpPr>
        <xdr:cNvPr id="5712" name="Text Box 10">
          <a:extLst>
            <a:ext uri="{FF2B5EF4-FFF2-40B4-BE49-F238E27FC236}">
              <a16:creationId xmlns:a16="http://schemas.microsoft.com/office/drawing/2014/main" id="{179198B9-A6B6-4906-BDC8-08178C372915}"/>
            </a:ext>
          </a:extLst>
        </xdr:cNvPr>
        <xdr:cNvSpPr txBox="1">
          <a:spLocks noChangeArrowheads="1"/>
        </xdr:cNvSpPr>
      </xdr:nvSpPr>
      <xdr:spPr bwMode="auto">
        <a:xfrm>
          <a:off x="1057275" y="430149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204</xdr:row>
      <xdr:rowOff>0</xdr:rowOff>
    </xdr:from>
    <xdr:ext cx="0" cy="171450"/>
    <xdr:sp macro="" textlink="">
      <xdr:nvSpPr>
        <xdr:cNvPr id="5713" name="Text Box 11">
          <a:extLst>
            <a:ext uri="{FF2B5EF4-FFF2-40B4-BE49-F238E27FC236}">
              <a16:creationId xmlns:a16="http://schemas.microsoft.com/office/drawing/2014/main" id="{3B89E2A6-020E-4DCE-9513-8958B3E49149}"/>
            </a:ext>
          </a:extLst>
        </xdr:cNvPr>
        <xdr:cNvSpPr txBox="1">
          <a:spLocks noChangeArrowheads="1"/>
        </xdr:cNvSpPr>
      </xdr:nvSpPr>
      <xdr:spPr bwMode="auto">
        <a:xfrm>
          <a:off x="1057275" y="430149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204</xdr:row>
      <xdr:rowOff>0</xdr:rowOff>
    </xdr:from>
    <xdr:ext cx="0" cy="171450"/>
    <xdr:sp macro="" textlink="">
      <xdr:nvSpPr>
        <xdr:cNvPr id="5714" name="Text Box 10">
          <a:extLst>
            <a:ext uri="{FF2B5EF4-FFF2-40B4-BE49-F238E27FC236}">
              <a16:creationId xmlns:a16="http://schemas.microsoft.com/office/drawing/2014/main" id="{178D70A7-3F13-4568-93DA-B5F5AEDF1ECD}"/>
            </a:ext>
          </a:extLst>
        </xdr:cNvPr>
        <xdr:cNvSpPr txBox="1">
          <a:spLocks noChangeArrowheads="1"/>
        </xdr:cNvSpPr>
      </xdr:nvSpPr>
      <xdr:spPr bwMode="auto">
        <a:xfrm>
          <a:off x="1057275" y="430149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204</xdr:row>
      <xdr:rowOff>0</xdr:rowOff>
    </xdr:from>
    <xdr:ext cx="0" cy="171450"/>
    <xdr:sp macro="" textlink="">
      <xdr:nvSpPr>
        <xdr:cNvPr id="5715" name="Text Box 11">
          <a:extLst>
            <a:ext uri="{FF2B5EF4-FFF2-40B4-BE49-F238E27FC236}">
              <a16:creationId xmlns:a16="http://schemas.microsoft.com/office/drawing/2014/main" id="{5AF08DBD-7B40-4D42-B037-7E39589AD73E}"/>
            </a:ext>
          </a:extLst>
        </xdr:cNvPr>
        <xdr:cNvSpPr txBox="1">
          <a:spLocks noChangeArrowheads="1"/>
        </xdr:cNvSpPr>
      </xdr:nvSpPr>
      <xdr:spPr bwMode="auto">
        <a:xfrm>
          <a:off x="1057275" y="430149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204</xdr:row>
      <xdr:rowOff>0</xdr:rowOff>
    </xdr:from>
    <xdr:ext cx="0" cy="171450"/>
    <xdr:sp macro="" textlink="">
      <xdr:nvSpPr>
        <xdr:cNvPr id="5716" name="Text Box 10">
          <a:extLst>
            <a:ext uri="{FF2B5EF4-FFF2-40B4-BE49-F238E27FC236}">
              <a16:creationId xmlns:a16="http://schemas.microsoft.com/office/drawing/2014/main" id="{9F0FFC8D-736C-4CF2-8771-E98546841F5D}"/>
            </a:ext>
          </a:extLst>
        </xdr:cNvPr>
        <xdr:cNvSpPr txBox="1">
          <a:spLocks noChangeArrowheads="1"/>
        </xdr:cNvSpPr>
      </xdr:nvSpPr>
      <xdr:spPr bwMode="auto">
        <a:xfrm>
          <a:off x="1057275" y="430149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204</xdr:row>
      <xdr:rowOff>0</xdr:rowOff>
    </xdr:from>
    <xdr:ext cx="0" cy="171450"/>
    <xdr:sp macro="" textlink="">
      <xdr:nvSpPr>
        <xdr:cNvPr id="5717" name="Text Box 11">
          <a:extLst>
            <a:ext uri="{FF2B5EF4-FFF2-40B4-BE49-F238E27FC236}">
              <a16:creationId xmlns:a16="http://schemas.microsoft.com/office/drawing/2014/main" id="{8F99335A-7F68-4050-86E9-1AF7F548FFB6}"/>
            </a:ext>
          </a:extLst>
        </xdr:cNvPr>
        <xdr:cNvSpPr txBox="1">
          <a:spLocks noChangeArrowheads="1"/>
        </xdr:cNvSpPr>
      </xdr:nvSpPr>
      <xdr:spPr bwMode="auto">
        <a:xfrm>
          <a:off x="1057275" y="430149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204</xdr:row>
      <xdr:rowOff>0</xdr:rowOff>
    </xdr:from>
    <xdr:ext cx="0" cy="171450"/>
    <xdr:sp macro="" textlink="">
      <xdr:nvSpPr>
        <xdr:cNvPr id="5718" name="Text Box 10">
          <a:extLst>
            <a:ext uri="{FF2B5EF4-FFF2-40B4-BE49-F238E27FC236}">
              <a16:creationId xmlns:a16="http://schemas.microsoft.com/office/drawing/2014/main" id="{592491C1-D689-4F41-BD4A-88CFE2E72A2D}"/>
            </a:ext>
          </a:extLst>
        </xdr:cNvPr>
        <xdr:cNvSpPr txBox="1">
          <a:spLocks noChangeArrowheads="1"/>
        </xdr:cNvSpPr>
      </xdr:nvSpPr>
      <xdr:spPr bwMode="auto">
        <a:xfrm>
          <a:off x="1057275" y="430149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204</xdr:row>
      <xdr:rowOff>0</xdr:rowOff>
    </xdr:from>
    <xdr:ext cx="0" cy="171450"/>
    <xdr:sp macro="" textlink="">
      <xdr:nvSpPr>
        <xdr:cNvPr id="5719" name="Text Box 11">
          <a:extLst>
            <a:ext uri="{FF2B5EF4-FFF2-40B4-BE49-F238E27FC236}">
              <a16:creationId xmlns:a16="http://schemas.microsoft.com/office/drawing/2014/main" id="{B8A16884-8E3C-4F9E-8D5F-B15B9F99BF8F}"/>
            </a:ext>
          </a:extLst>
        </xdr:cNvPr>
        <xdr:cNvSpPr txBox="1">
          <a:spLocks noChangeArrowheads="1"/>
        </xdr:cNvSpPr>
      </xdr:nvSpPr>
      <xdr:spPr bwMode="auto">
        <a:xfrm>
          <a:off x="1057275" y="430149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204</xdr:row>
      <xdr:rowOff>0</xdr:rowOff>
    </xdr:from>
    <xdr:ext cx="0" cy="171450"/>
    <xdr:sp macro="" textlink="">
      <xdr:nvSpPr>
        <xdr:cNvPr id="5720" name="Text Box 10">
          <a:extLst>
            <a:ext uri="{FF2B5EF4-FFF2-40B4-BE49-F238E27FC236}">
              <a16:creationId xmlns:a16="http://schemas.microsoft.com/office/drawing/2014/main" id="{A8A47AF0-6094-43B5-A05D-E03D2F5DD478}"/>
            </a:ext>
          </a:extLst>
        </xdr:cNvPr>
        <xdr:cNvSpPr txBox="1">
          <a:spLocks noChangeArrowheads="1"/>
        </xdr:cNvSpPr>
      </xdr:nvSpPr>
      <xdr:spPr bwMode="auto">
        <a:xfrm>
          <a:off x="1057275" y="430149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204</xdr:row>
      <xdr:rowOff>0</xdr:rowOff>
    </xdr:from>
    <xdr:ext cx="0" cy="171450"/>
    <xdr:sp macro="" textlink="">
      <xdr:nvSpPr>
        <xdr:cNvPr id="5721" name="Text Box 11">
          <a:extLst>
            <a:ext uri="{FF2B5EF4-FFF2-40B4-BE49-F238E27FC236}">
              <a16:creationId xmlns:a16="http://schemas.microsoft.com/office/drawing/2014/main" id="{37D4E2CB-52B0-457B-9BA0-756D763EA174}"/>
            </a:ext>
          </a:extLst>
        </xdr:cNvPr>
        <xdr:cNvSpPr txBox="1">
          <a:spLocks noChangeArrowheads="1"/>
        </xdr:cNvSpPr>
      </xdr:nvSpPr>
      <xdr:spPr bwMode="auto">
        <a:xfrm>
          <a:off x="1057275" y="430149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204</xdr:row>
      <xdr:rowOff>0</xdr:rowOff>
    </xdr:from>
    <xdr:ext cx="0" cy="171450"/>
    <xdr:sp macro="" textlink="">
      <xdr:nvSpPr>
        <xdr:cNvPr id="5722" name="Text Box 10">
          <a:extLst>
            <a:ext uri="{FF2B5EF4-FFF2-40B4-BE49-F238E27FC236}">
              <a16:creationId xmlns:a16="http://schemas.microsoft.com/office/drawing/2014/main" id="{9BF1E5AA-1A73-486D-96F8-22CE268AF64A}"/>
            </a:ext>
          </a:extLst>
        </xdr:cNvPr>
        <xdr:cNvSpPr txBox="1">
          <a:spLocks noChangeArrowheads="1"/>
        </xdr:cNvSpPr>
      </xdr:nvSpPr>
      <xdr:spPr bwMode="auto">
        <a:xfrm>
          <a:off x="1057275" y="430149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204</xdr:row>
      <xdr:rowOff>0</xdr:rowOff>
    </xdr:from>
    <xdr:ext cx="0" cy="171450"/>
    <xdr:sp macro="" textlink="">
      <xdr:nvSpPr>
        <xdr:cNvPr id="5723" name="Text Box 11">
          <a:extLst>
            <a:ext uri="{FF2B5EF4-FFF2-40B4-BE49-F238E27FC236}">
              <a16:creationId xmlns:a16="http://schemas.microsoft.com/office/drawing/2014/main" id="{37CFE6D4-95FD-4293-8B62-857206317C84}"/>
            </a:ext>
          </a:extLst>
        </xdr:cNvPr>
        <xdr:cNvSpPr txBox="1">
          <a:spLocks noChangeArrowheads="1"/>
        </xdr:cNvSpPr>
      </xdr:nvSpPr>
      <xdr:spPr bwMode="auto">
        <a:xfrm>
          <a:off x="1057275" y="430149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204</xdr:row>
      <xdr:rowOff>0</xdr:rowOff>
    </xdr:from>
    <xdr:ext cx="0" cy="171450"/>
    <xdr:sp macro="" textlink="">
      <xdr:nvSpPr>
        <xdr:cNvPr id="5724" name="Text Box 10">
          <a:extLst>
            <a:ext uri="{FF2B5EF4-FFF2-40B4-BE49-F238E27FC236}">
              <a16:creationId xmlns:a16="http://schemas.microsoft.com/office/drawing/2014/main" id="{41BE91EB-61E0-44D2-A612-0DD19ECA04FC}"/>
            </a:ext>
          </a:extLst>
        </xdr:cNvPr>
        <xdr:cNvSpPr txBox="1">
          <a:spLocks noChangeArrowheads="1"/>
        </xdr:cNvSpPr>
      </xdr:nvSpPr>
      <xdr:spPr bwMode="auto">
        <a:xfrm>
          <a:off x="1057275" y="430149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204</xdr:row>
      <xdr:rowOff>0</xdr:rowOff>
    </xdr:from>
    <xdr:ext cx="0" cy="171450"/>
    <xdr:sp macro="" textlink="">
      <xdr:nvSpPr>
        <xdr:cNvPr id="5725" name="Text Box 11">
          <a:extLst>
            <a:ext uri="{FF2B5EF4-FFF2-40B4-BE49-F238E27FC236}">
              <a16:creationId xmlns:a16="http://schemas.microsoft.com/office/drawing/2014/main" id="{1AF5FEDB-FF2D-48BF-AF79-26E39018F328}"/>
            </a:ext>
          </a:extLst>
        </xdr:cNvPr>
        <xdr:cNvSpPr txBox="1">
          <a:spLocks noChangeArrowheads="1"/>
        </xdr:cNvSpPr>
      </xdr:nvSpPr>
      <xdr:spPr bwMode="auto">
        <a:xfrm>
          <a:off x="1057275" y="430149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204</xdr:row>
      <xdr:rowOff>0</xdr:rowOff>
    </xdr:from>
    <xdr:ext cx="0" cy="171450"/>
    <xdr:sp macro="" textlink="">
      <xdr:nvSpPr>
        <xdr:cNvPr id="5726" name="Text Box 10">
          <a:extLst>
            <a:ext uri="{FF2B5EF4-FFF2-40B4-BE49-F238E27FC236}">
              <a16:creationId xmlns:a16="http://schemas.microsoft.com/office/drawing/2014/main" id="{64472471-8459-49BE-B4AD-C31E0CEB8A96}"/>
            </a:ext>
          </a:extLst>
        </xdr:cNvPr>
        <xdr:cNvSpPr txBox="1">
          <a:spLocks noChangeArrowheads="1"/>
        </xdr:cNvSpPr>
      </xdr:nvSpPr>
      <xdr:spPr bwMode="auto">
        <a:xfrm>
          <a:off x="1057275" y="430149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204</xdr:row>
      <xdr:rowOff>0</xdr:rowOff>
    </xdr:from>
    <xdr:ext cx="0" cy="171450"/>
    <xdr:sp macro="" textlink="">
      <xdr:nvSpPr>
        <xdr:cNvPr id="5727" name="Text Box 11">
          <a:extLst>
            <a:ext uri="{FF2B5EF4-FFF2-40B4-BE49-F238E27FC236}">
              <a16:creationId xmlns:a16="http://schemas.microsoft.com/office/drawing/2014/main" id="{BA32B276-E9CF-4F28-8029-0B152B3EBD57}"/>
            </a:ext>
          </a:extLst>
        </xdr:cNvPr>
        <xdr:cNvSpPr txBox="1">
          <a:spLocks noChangeArrowheads="1"/>
        </xdr:cNvSpPr>
      </xdr:nvSpPr>
      <xdr:spPr bwMode="auto">
        <a:xfrm>
          <a:off x="1057275" y="430149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204</xdr:row>
      <xdr:rowOff>0</xdr:rowOff>
    </xdr:from>
    <xdr:ext cx="0" cy="171450"/>
    <xdr:sp macro="" textlink="">
      <xdr:nvSpPr>
        <xdr:cNvPr id="5728" name="Text Box 10">
          <a:extLst>
            <a:ext uri="{FF2B5EF4-FFF2-40B4-BE49-F238E27FC236}">
              <a16:creationId xmlns:a16="http://schemas.microsoft.com/office/drawing/2014/main" id="{1A9DA1B7-7537-45BF-A021-587C7A431029}"/>
            </a:ext>
          </a:extLst>
        </xdr:cNvPr>
        <xdr:cNvSpPr txBox="1">
          <a:spLocks noChangeArrowheads="1"/>
        </xdr:cNvSpPr>
      </xdr:nvSpPr>
      <xdr:spPr bwMode="auto">
        <a:xfrm>
          <a:off x="1057275" y="430149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227</xdr:row>
      <xdr:rowOff>0</xdr:rowOff>
    </xdr:from>
    <xdr:ext cx="0" cy="171450"/>
    <xdr:sp macro="" textlink="">
      <xdr:nvSpPr>
        <xdr:cNvPr id="5729" name="Text Box 10">
          <a:extLst>
            <a:ext uri="{FF2B5EF4-FFF2-40B4-BE49-F238E27FC236}">
              <a16:creationId xmlns:a16="http://schemas.microsoft.com/office/drawing/2014/main" id="{011184FA-7A8C-4EEB-9197-2433B883232B}"/>
            </a:ext>
          </a:extLst>
        </xdr:cNvPr>
        <xdr:cNvSpPr txBox="1">
          <a:spLocks noChangeArrowheads="1"/>
        </xdr:cNvSpPr>
      </xdr:nvSpPr>
      <xdr:spPr bwMode="auto">
        <a:xfrm>
          <a:off x="1057275" y="480631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227</xdr:row>
      <xdr:rowOff>0</xdr:rowOff>
    </xdr:from>
    <xdr:ext cx="0" cy="171450"/>
    <xdr:sp macro="" textlink="">
      <xdr:nvSpPr>
        <xdr:cNvPr id="5730" name="Text Box 11">
          <a:extLst>
            <a:ext uri="{FF2B5EF4-FFF2-40B4-BE49-F238E27FC236}">
              <a16:creationId xmlns:a16="http://schemas.microsoft.com/office/drawing/2014/main" id="{73991CC5-07C7-420D-85CA-077A36E3768E}"/>
            </a:ext>
          </a:extLst>
        </xdr:cNvPr>
        <xdr:cNvSpPr txBox="1">
          <a:spLocks noChangeArrowheads="1"/>
        </xdr:cNvSpPr>
      </xdr:nvSpPr>
      <xdr:spPr bwMode="auto">
        <a:xfrm>
          <a:off x="1057275" y="480631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227</xdr:row>
      <xdr:rowOff>0</xdr:rowOff>
    </xdr:from>
    <xdr:ext cx="0" cy="171450"/>
    <xdr:sp macro="" textlink="">
      <xdr:nvSpPr>
        <xdr:cNvPr id="5731" name="Text Box 10">
          <a:extLst>
            <a:ext uri="{FF2B5EF4-FFF2-40B4-BE49-F238E27FC236}">
              <a16:creationId xmlns:a16="http://schemas.microsoft.com/office/drawing/2014/main" id="{0AC49540-50A7-4F4B-B85D-33BD92BF81EB}"/>
            </a:ext>
          </a:extLst>
        </xdr:cNvPr>
        <xdr:cNvSpPr txBox="1">
          <a:spLocks noChangeArrowheads="1"/>
        </xdr:cNvSpPr>
      </xdr:nvSpPr>
      <xdr:spPr bwMode="auto">
        <a:xfrm>
          <a:off x="1057275" y="480631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227</xdr:row>
      <xdr:rowOff>0</xdr:rowOff>
    </xdr:from>
    <xdr:ext cx="0" cy="171450"/>
    <xdr:sp macro="" textlink="">
      <xdr:nvSpPr>
        <xdr:cNvPr id="5732" name="Text Box 11">
          <a:extLst>
            <a:ext uri="{FF2B5EF4-FFF2-40B4-BE49-F238E27FC236}">
              <a16:creationId xmlns:a16="http://schemas.microsoft.com/office/drawing/2014/main" id="{B8777AED-705C-489E-948D-4B0A03848E35}"/>
            </a:ext>
          </a:extLst>
        </xdr:cNvPr>
        <xdr:cNvSpPr txBox="1">
          <a:spLocks noChangeArrowheads="1"/>
        </xdr:cNvSpPr>
      </xdr:nvSpPr>
      <xdr:spPr bwMode="auto">
        <a:xfrm>
          <a:off x="1057275" y="480631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227</xdr:row>
      <xdr:rowOff>0</xdr:rowOff>
    </xdr:from>
    <xdr:ext cx="0" cy="171450"/>
    <xdr:sp macro="" textlink="">
      <xdr:nvSpPr>
        <xdr:cNvPr id="5733" name="Text Box 10">
          <a:extLst>
            <a:ext uri="{FF2B5EF4-FFF2-40B4-BE49-F238E27FC236}">
              <a16:creationId xmlns:a16="http://schemas.microsoft.com/office/drawing/2014/main" id="{E41C7B1A-8F59-42E8-87A0-E4845C19339D}"/>
            </a:ext>
          </a:extLst>
        </xdr:cNvPr>
        <xdr:cNvSpPr txBox="1">
          <a:spLocks noChangeArrowheads="1"/>
        </xdr:cNvSpPr>
      </xdr:nvSpPr>
      <xdr:spPr bwMode="auto">
        <a:xfrm>
          <a:off x="1057275" y="480631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227</xdr:row>
      <xdr:rowOff>0</xdr:rowOff>
    </xdr:from>
    <xdr:ext cx="0" cy="171450"/>
    <xdr:sp macro="" textlink="">
      <xdr:nvSpPr>
        <xdr:cNvPr id="5734" name="Text Box 11">
          <a:extLst>
            <a:ext uri="{FF2B5EF4-FFF2-40B4-BE49-F238E27FC236}">
              <a16:creationId xmlns:a16="http://schemas.microsoft.com/office/drawing/2014/main" id="{CEBA7A3C-30BA-4894-8B03-7A1F1CA9F3D9}"/>
            </a:ext>
          </a:extLst>
        </xdr:cNvPr>
        <xdr:cNvSpPr txBox="1">
          <a:spLocks noChangeArrowheads="1"/>
        </xdr:cNvSpPr>
      </xdr:nvSpPr>
      <xdr:spPr bwMode="auto">
        <a:xfrm>
          <a:off x="1057275" y="480631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227</xdr:row>
      <xdr:rowOff>0</xdr:rowOff>
    </xdr:from>
    <xdr:ext cx="0" cy="171450"/>
    <xdr:sp macro="" textlink="">
      <xdr:nvSpPr>
        <xdr:cNvPr id="5735" name="Text Box 10">
          <a:extLst>
            <a:ext uri="{FF2B5EF4-FFF2-40B4-BE49-F238E27FC236}">
              <a16:creationId xmlns:a16="http://schemas.microsoft.com/office/drawing/2014/main" id="{E9E24205-A0AE-47A6-A741-FA55F5F1C62F}"/>
            </a:ext>
          </a:extLst>
        </xdr:cNvPr>
        <xdr:cNvSpPr txBox="1">
          <a:spLocks noChangeArrowheads="1"/>
        </xdr:cNvSpPr>
      </xdr:nvSpPr>
      <xdr:spPr bwMode="auto">
        <a:xfrm>
          <a:off x="1057275" y="480631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227</xdr:row>
      <xdr:rowOff>0</xdr:rowOff>
    </xdr:from>
    <xdr:ext cx="0" cy="171450"/>
    <xdr:sp macro="" textlink="">
      <xdr:nvSpPr>
        <xdr:cNvPr id="5736" name="Text Box 11">
          <a:extLst>
            <a:ext uri="{FF2B5EF4-FFF2-40B4-BE49-F238E27FC236}">
              <a16:creationId xmlns:a16="http://schemas.microsoft.com/office/drawing/2014/main" id="{C1A6DFFB-6045-4707-B22D-916B8E22BC40}"/>
            </a:ext>
          </a:extLst>
        </xdr:cNvPr>
        <xdr:cNvSpPr txBox="1">
          <a:spLocks noChangeArrowheads="1"/>
        </xdr:cNvSpPr>
      </xdr:nvSpPr>
      <xdr:spPr bwMode="auto">
        <a:xfrm>
          <a:off x="1057275" y="480631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227</xdr:row>
      <xdr:rowOff>0</xdr:rowOff>
    </xdr:from>
    <xdr:ext cx="0" cy="171450"/>
    <xdr:sp macro="" textlink="">
      <xdr:nvSpPr>
        <xdr:cNvPr id="5737" name="Text Box 10">
          <a:extLst>
            <a:ext uri="{FF2B5EF4-FFF2-40B4-BE49-F238E27FC236}">
              <a16:creationId xmlns:a16="http://schemas.microsoft.com/office/drawing/2014/main" id="{073AC80C-0FB3-44DC-9B34-947BCA621CCD}"/>
            </a:ext>
          </a:extLst>
        </xdr:cNvPr>
        <xdr:cNvSpPr txBox="1">
          <a:spLocks noChangeArrowheads="1"/>
        </xdr:cNvSpPr>
      </xdr:nvSpPr>
      <xdr:spPr bwMode="auto">
        <a:xfrm>
          <a:off x="1057275" y="480631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227</xdr:row>
      <xdr:rowOff>0</xdr:rowOff>
    </xdr:from>
    <xdr:ext cx="0" cy="171450"/>
    <xdr:sp macro="" textlink="">
      <xdr:nvSpPr>
        <xdr:cNvPr id="5738" name="Text Box 10">
          <a:extLst>
            <a:ext uri="{FF2B5EF4-FFF2-40B4-BE49-F238E27FC236}">
              <a16:creationId xmlns:a16="http://schemas.microsoft.com/office/drawing/2014/main" id="{C0F25BB7-D0EB-4B51-BBAB-236E1C5E44DD}"/>
            </a:ext>
          </a:extLst>
        </xdr:cNvPr>
        <xdr:cNvSpPr txBox="1">
          <a:spLocks noChangeArrowheads="1"/>
        </xdr:cNvSpPr>
      </xdr:nvSpPr>
      <xdr:spPr bwMode="auto">
        <a:xfrm>
          <a:off x="1057275" y="480631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212</xdr:row>
      <xdr:rowOff>0</xdr:rowOff>
    </xdr:from>
    <xdr:ext cx="0" cy="171450"/>
    <xdr:sp macro="" textlink="">
      <xdr:nvSpPr>
        <xdr:cNvPr id="5739" name="Text Box 10">
          <a:extLst>
            <a:ext uri="{FF2B5EF4-FFF2-40B4-BE49-F238E27FC236}">
              <a16:creationId xmlns:a16="http://schemas.microsoft.com/office/drawing/2014/main" id="{5AF84759-D70E-4F67-8B38-1B40439D3145}"/>
            </a:ext>
          </a:extLst>
        </xdr:cNvPr>
        <xdr:cNvSpPr txBox="1">
          <a:spLocks noChangeArrowheads="1"/>
        </xdr:cNvSpPr>
      </xdr:nvSpPr>
      <xdr:spPr bwMode="auto">
        <a:xfrm>
          <a:off x="1057275" y="449389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212</xdr:row>
      <xdr:rowOff>0</xdr:rowOff>
    </xdr:from>
    <xdr:ext cx="0" cy="171450"/>
    <xdr:sp macro="" textlink="">
      <xdr:nvSpPr>
        <xdr:cNvPr id="5740" name="Text Box 11">
          <a:extLst>
            <a:ext uri="{FF2B5EF4-FFF2-40B4-BE49-F238E27FC236}">
              <a16:creationId xmlns:a16="http://schemas.microsoft.com/office/drawing/2014/main" id="{6D18A34B-DA30-4650-875A-B8EFC64AE78A}"/>
            </a:ext>
          </a:extLst>
        </xdr:cNvPr>
        <xdr:cNvSpPr txBox="1">
          <a:spLocks noChangeArrowheads="1"/>
        </xdr:cNvSpPr>
      </xdr:nvSpPr>
      <xdr:spPr bwMode="auto">
        <a:xfrm>
          <a:off x="1057275" y="449389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212</xdr:row>
      <xdr:rowOff>0</xdr:rowOff>
    </xdr:from>
    <xdr:ext cx="0" cy="171450"/>
    <xdr:sp macro="" textlink="">
      <xdr:nvSpPr>
        <xdr:cNvPr id="5741" name="Text Box 10">
          <a:extLst>
            <a:ext uri="{FF2B5EF4-FFF2-40B4-BE49-F238E27FC236}">
              <a16:creationId xmlns:a16="http://schemas.microsoft.com/office/drawing/2014/main" id="{1935F32F-E0B0-4994-92D4-524D1BD33AE4}"/>
            </a:ext>
          </a:extLst>
        </xdr:cNvPr>
        <xdr:cNvSpPr txBox="1">
          <a:spLocks noChangeArrowheads="1"/>
        </xdr:cNvSpPr>
      </xdr:nvSpPr>
      <xdr:spPr bwMode="auto">
        <a:xfrm>
          <a:off x="1057275" y="449389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212</xdr:row>
      <xdr:rowOff>0</xdr:rowOff>
    </xdr:from>
    <xdr:ext cx="0" cy="171450"/>
    <xdr:sp macro="" textlink="">
      <xdr:nvSpPr>
        <xdr:cNvPr id="5742" name="Text Box 11">
          <a:extLst>
            <a:ext uri="{FF2B5EF4-FFF2-40B4-BE49-F238E27FC236}">
              <a16:creationId xmlns:a16="http://schemas.microsoft.com/office/drawing/2014/main" id="{350F69EF-0CA2-4D8B-A4B7-262FAE157808}"/>
            </a:ext>
          </a:extLst>
        </xdr:cNvPr>
        <xdr:cNvSpPr txBox="1">
          <a:spLocks noChangeArrowheads="1"/>
        </xdr:cNvSpPr>
      </xdr:nvSpPr>
      <xdr:spPr bwMode="auto">
        <a:xfrm>
          <a:off x="1057275" y="449389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212</xdr:row>
      <xdr:rowOff>0</xdr:rowOff>
    </xdr:from>
    <xdr:ext cx="0" cy="171450"/>
    <xdr:sp macro="" textlink="">
      <xdr:nvSpPr>
        <xdr:cNvPr id="5743" name="Text Box 10">
          <a:extLst>
            <a:ext uri="{FF2B5EF4-FFF2-40B4-BE49-F238E27FC236}">
              <a16:creationId xmlns:a16="http://schemas.microsoft.com/office/drawing/2014/main" id="{7FDBDB09-A5EA-43FB-9850-8751C4CF1751}"/>
            </a:ext>
          </a:extLst>
        </xdr:cNvPr>
        <xdr:cNvSpPr txBox="1">
          <a:spLocks noChangeArrowheads="1"/>
        </xdr:cNvSpPr>
      </xdr:nvSpPr>
      <xdr:spPr bwMode="auto">
        <a:xfrm>
          <a:off x="1057275" y="449389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212</xdr:row>
      <xdr:rowOff>0</xdr:rowOff>
    </xdr:from>
    <xdr:ext cx="0" cy="171450"/>
    <xdr:sp macro="" textlink="">
      <xdr:nvSpPr>
        <xdr:cNvPr id="5744" name="Text Box 11">
          <a:extLst>
            <a:ext uri="{FF2B5EF4-FFF2-40B4-BE49-F238E27FC236}">
              <a16:creationId xmlns:a16="http://schemas.microsoft.com/office/drawing/2014/main" id="{EE0DC8B1-7AA3-4170-932D-244641D7715E}"/>
            </a:ext>
          </a:extLst>
        </xdr:cNvPr>
        <xdr:cNvSpPr txBox="1">
          <a:spLocks noChangeArrowheads="1"/>
        </xdr:cNvSpPr>
      </xdr:nvSpPr>
      <xdr:spPr bwMode="auto">
        <a:xfrm>
          <a:off x="1057275" y="449389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212</xdr:row>
      <xdr:rowOff>0</xdr:rowOff>
    </xdr:from>
    <xdr:ext cx="0" cy="171450"/>
    <xdr:sp macro="" textlink="">
      <xdr:nvSpPr>
        <xdr:cNvPr id="5745" name="Text Box 10">
          <a:extLst>
            <a:ext uri="{FF2B5EF4-FFF2-40B4-BE49-F238E27FC236}">
              <a16:creationId xmlns:a16="http://schemas.microsoft.com/office/drawing/2014/main" id="{3725463C-D692-4925-AE93-CEE429EFE188}"/>
            </a:ext>
          </a:extLst>
        </xdr:cNvPr>
        <xdr:cNvSpPr txBox="1">
          <a:spLocks noChangeArrowheads="1"/>
        </xdr:cNvSpPr>
      </xdr:nvSpPr>
      <xdr:spPr bwMode="auto">
        <a:xfrm>
          <a:off x="1057275" y="449389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212</xdr:row>
      <xdr:rowOff>0</xdr:rowOff>
    </xdr:from>
    <xdr:ext cx="0" cy="171450"/>
    <xdr:sp macro="" textlink="">
      <xdr:nvSpPr>
        <xdr:cNvPr id="5746" name="Text Box 11">
          <a:extLst>
            <a:ext uri="{FF2B5EF4-FFF2-40B4-BE49-F238E27FC236}">
              <a16:creationId xmlns:a16="http://schemas.microsoft.com/office/drawing/2014/main" id="{4A2D0ED9-855A-420A-8D3D-C0234EA246F7}"/>
            </a:ext>
          </a:extLst>
        </xdr:cNvPr>
        <xdr:cNvSpPr txBox="1">
          <a:spLocks noChangeArrowheads="1"/>
        </xdr:cNvSpPr>
      </xdr:nvSpPr>
      <xdr:spPr bwMode="auto">
        <a:xfrm>
          <a:off x="1057275" y="449389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212</xdr:row>
      <xdr:rowOff>0</xdr:rowOff>
    </xdr:from>
    <xdr:ext cx="0" cy="171450"/>
    <xdr:sp macro="" textlink="">
      <xdr:nvSpPr>
        <xdr:cNvPr id="5747" name="Text Box 10">
          <a:extLst>
            <a:ext uri="{FF2B5EF4-FFF2-40B4-BE49-F238E27FC236}">
              <a16:creationId xmlns:a16="http://schemas.microsoft.com/office/drawing/2014/main" id="{4EEC7CFD-8D2E-44AF-B37B-786C2825AE43}"/>
            </a:ext>
          </a:extLst>
        </xdr:cNvPr>
        <xdr:cNvSpPr txBox="1">
          <a:spLocks noChangeArrowheads="1"/>
        </xdr:cNvSpPr>
      </xdr:nvSpPr>
      <xdr:spPr bwMode="auto">
        <a:xfrm>
          <a:off x="1057275" y="449389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212</xdr:row>
      <xdr:rowOff>0</xdr:rowOff>
    </xdr:from>
    <xdr:ext cx="0" cy="171450"/>
    <xdr:sp macro="" textlink="">
      <xdr:nvSpPr>
        <xdr:cNvPr id="5748" name="Text Box 11">
          <a:extLst>
            <a:ext uri="{FF2B5EF4-FFF2-40B4-BE49-F238E27FC236}">
              <a16:creationId xmlns:a16="http://schemas.microsoft.com/office/drawing/2014/main" id="{0F907E42-E357-4B49-8EAF-338DC45F1BB1}"/>
            </a:ext>
          </a:extLst>
        </xdr:cNvPr>
        <xdr:cNvSpPr txBox="1">
          <a:spLocks noChangeArrowheads="1"/>
        </xdr:cNvSpPr>
      </xdr:nvSpPr>
      <xdr:spPr bwMode="auto">
        <a:xfrm>
          <a:off x="1057275" y="449389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212</xdr:row>
      <xdr:rowOff>0</xdr:rowOff>
    </xdr:from>
    <xdr:ext cx="0" cy="171450"/>
    <xdr:sp macro="" textlink="">
      <xdr:nvSpPr>
        <xdr:cNvPr id="5749" name="Text Box 10">
          <a:extLst>
            <a:ext uri="{FF2B5EF4-FFF2-40B4-BE49-F238E27FC236}">
              <a16:creationId xmlns:a16="http://schemas.microsoft.com/office/drawing/2014/main" id="{66E68731-C108-4DA7-84E1-3B0722174EE9}"/>
            </a:ext>
          </a:extLst>
        </xdr:cNvPr>
        <xdr:cNvSpPr txBox="1">
          <a:spLocks noChangeArrowheads="1"/>
        </xdr:cNvSpPr>
      </xdr:nvSpPr>
      <xdr:spPr bwMode="auto">
        <a:xfrm>
          <a:off x="1057275" y="449389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212</xdr:row>
      <xdr:rowOff>0</xdr:rowOff>
    </xdr:from>
    <xdr:ext cx="0" cy="171450"/>
    <xdr:sp macro="" textlink="">
      <xdr:nvSpPr>
        <xdr:cNvPr id="5750" name="Text Box 11">
          <a:extLst>
            <a:ext uri="{FF2B5EF4-FFF2-40B4-BE49-F238E27FC236}">
              <a16:creationId xmlns:a16="http://schemas.microsoft.com/office/drawing/2014/main" id="{FD95565D-5B73-403C-B8CF-5D53F0A9E631}"/>
            </a:ext>
          </a:extLst>
        </xdr:cNvPr>
        <xdr:cNvSpPr txBox="1">
          <a:spLocks noChangeArrowheads="1"/>
        </xdr:cNvSpPr>
      </xdr:nvSpPr>
      <xdr:spPr bwMode="auto">
        <a:xfrm>
          <a:off x="1057275" y="449389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212</xdr:row>
      <xdr:rowOff>0</xdr:rowOff>
    </xdr:from>
    <xdr:ext cx="0" cy="171450"/>
    <xdr:sp macro="" textlink="">
      <xdr:nvSpPr>
        <xdr:cNvPr id="5751" name="Text Box 10">
          <a:extLst>
            <a:ext uri="{FF2B5EF4-FFF2-40B4-BE49-F238E27FC236}">
              <a16:creationId xmlns:a16="http://schemas.microsoft.com/office/drawing/2014/main" id="{849DAE57-D391-42F8-AF80-943BF4BC3F78}"/>
            </a:ext>
          </a:extLst>
        </xdr:cNvPr>
        <xdr:cNvSpPr txBox="1">
          <a:spLocks noChangeArrowheads="1"/>
        </xdr:cNvSpPr>
      </xdr:nvSpPr>
      <xdr:spPr bwMode="auto">
        <a:xfrm>
          <a:off x="1057275" y="449389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212</xdr:row>
      <xdr:rowOff>0</xdr:rowOff>
    </xdr:from>
    <xdr:ext cx="0" cy="171450"/>
    <xdr:sp macro="" textlink="">
      <xdr:nvSpPr>
        <xdr:cNvPr id="5752" name="Text Box 11">
          <a:extLst>
            <a:ext uri="{FF2B5EF4-FFF2-40B4-BE49-F238E27FC236}">
              <a16:creationId xmlns:a16="http://schemas.microsoft.com/office/drawing/2014/main" id="{BCA253D1-5AB1-468B-B27A-9AA84D2E54E8}"/>
            </a:ext>
          </a:extLst>
        </xdr:cNvPr>
        <xdr:cNvSpPr txBox="1">
          <a:spLocks noChangeArrowheads="1"/>
        </xdr:cNvSpPr>
      </xdr:nvSpPr>
      <xdr:spPr bwMode="auto">
        <a:xfrm>
          <a:off x="1057275" y="449389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212</xdr:row>
      <xdr:rowOff>0</xdr:rowOff>
    </xdr:from>
    <xdr:ext cx="0" cy="171450"/>
    <xdr:sp macro="" textlink="">
      <xdr:nvSpPr>
        <xdr:cNvPr id="5753" name="Text Box 10">
          <a:extLst>
            <a:ext uri="{FF2B5EF4-FFF2-40B4-BE49-F238E27FC236}">
              <a16:creationId xmlns:a16="http://schemas.microsoft.com/office/drawing/2014/main" id="{EEE50715-208D-4CE9-8F93-3AF2AF1E316B}"/>
            </a:ext>
          </a:extLst>
        </xdr:cNvPr>
        <xdr:cNvSpPr txBox="1">
          <a:spLocks noChangeArrowheads="1"/>
        </xdr:cNvSpPr>
      </xdr:nvSpPr>
      <xdr:spPr bwMode="auto">
        <a:xfrm>
          <a:off x="1057275" y="449389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212</xdr:row>
      <xdr:rowOff>0</xdr:rowOff>
    </xdr:from>
    <xdr:ext cx="0" cy="171450"/>
    <xdr:sp macro="" textlink="">
      <xdr:nvSpPr>
        <xdr:cNvPr id="5754" name="Text Box 11">
          <a:extLst>
            <a:ext uri="{FF2B5EF4-FFF2-40B4-BE49-F238E27FC236}">
              <a16:creationId xmlns:a16="http://schemas.microsoft.com/office/drawing/2014/main" id="{52E7F1DC-5E1F-4CF2-BAFF-5FF2AE66BA01}"/>
            </a:ext>
          </a:extLst>
        </xdr:cNvPr>
        <xdr:cNvSpPr txBox="1">
          <a:spLocks noChangeArrowheads="1"/>
        </xdr:cNvSpPr>
      </xdr:nvSpPr>
      <xdr:spPr bwMode="auto">
        <a:xfrm>
          <a:off x="1057275" y="449389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212</xdr:row>
      <xdr:rowOff>0</xdr:rowOff>
    </xdr:from>
    <xdr:ext cx="0" cy="171450"/>
    <xdr:sp macro="" textlink="">
      <xdr:nvSpPr>
        <xdr:cNvPr id="5755" name="Text Box 10">
          <a:extLst>
            <a:ext uri="{FF2B5EF4-FFF2-40B4-BE49-F238E27FC236}">
              <a16:creationId xmlns:a16="http://schemas.microsoft.com/office/drawing/2014/main" id="{1431E81A-619E-471E-B8BF-78EFBFBEE50C}"/>
            </a:ext>
          </a:extLst>
        </xdr:cNvPr>
        <xdr:cNvSpPr txBox="1">
          <a:spLocks noChangeArrowheads="1"/>
        </xdr:cNvSpPr>
      </xdr:nvSpPr>
      <xdr:spPr bwMode="auto">
        <a:xfrm>
          <a:off x="1057275" y="449389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231</xdr:row>
      <xdr:rowOff>0</xdr:rowOff>
    </xdr:from>
    <xdr:ext cx="0" cy="171450"/>
    <xdr:sp macro="" textlink="">
      <xdr:nvSpPr>
        <xdr:cNvPr id="5756" name="Text Box 10">
          <a:extLst>
            <a:ext uri="{FF2B5EF4-FFF2-40B4-BE49-F238E27FC236}">
              <a16:creationId xmlns:a16="http://schemas.microsoft.com/office/drawing/2014/main" id="{9B7CC6DB-38C9-408D-A74E-14351B2D2A0E}"/>
            </a:ext>
          </a:extLst>
        </xdr:cNvPr>
        <xdr:cNvSpPr txBox="1">
          <a:spLocks noChangeArrowheads="1"/>
        </xdr:cNvSpPr>
      </xdr:nvSpPr>
      <xdr:spPr bwMode="auto">
        <a:xfrm>
          <a:off x="1057275" y="489585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231</xdr:row>
      <xdr:rowOff>0</xdr:rowOff>
    </xdr:from>
    <xdr:ext cx="0" cy="171450"/>
    <xdr:sp macro="" textlink="">
      <xdr:nvSpPr>
        <xdr:cNvPr id="5757" name="Text Box 11">
          <a:extLst>
            <a:ext uri="{FF2B5EF4-FFF2-40B4-BE49-F238E27FC236}">
              <a16:creationId xmlns:a16="http://schemas.microsoft.com/office/drawing/2014/main" id="{E9C5AC54-5419-4217-8121-8A0DD29CCEB3}"/>
            </a:ext>
          </a:extLst>
        </xdr:cNvPr>
        <xdr:cNvSpPr txBox="1">
          <a:spLocks noChangeArrowheads="1"/>
        </xdr:cNvSpPr>
      </xdr:nvSpPr>
      <xdr:spPr bwMode="auto">
        <a:xfrm>
          <a:off x="1057275" y="489585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231</xdr:row>
      <xdr:rowOff>0</xdr:rowOff>
    </xdr:from>
    <xdr:ext cx="0" cy="171450"/>
    <xdr:sp macro="" textlink="">
      <xdr:nvSpPr>
        <xdr:cNvPr id="5758" name="Text Box 10">
          <a:extLst>
            <a:ext uri="{FF2B5EF4-FFF2-40B4-BE49-F238E27FC236}">
              <a16:creationId xmlns:a16="http://schemas.microsoft.com/office/drawing/2014/main" id="{FD53FFBD-C645-4F3F-AFA2-632F3E766D59}"/>
            </a:ext>
          </a:extLst>
        </xdr:cNvPr>
        <xdr:cNvSpPr txBox="1">
          <a:spLocks noChangeArrowheads="1"/>
        </xdr:cNvSpPr>
      </xdr:nvSpPr>
      <xdr:spPr bwMode="auto">
        <a:xfrm>
          <a:off x="1057275" y="489585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231</xdr:row>
      <xdr:rowOff>0</xdr:rowOff>
    </xdr:from>
    <xdr:ext cx="0" cy="171450"/>
    <xdr:sp macro="" textlink="">
      <xdr:nvSpPr>
        <xdr:cNvPr id="5759" name="Text Box 11">
          <a:extLst>
            <a:ext uri="{FF2B5EF4-FFF2-40B4-BE49-F238E27FC236}">
              <a16:creationId xmlns:a16="http://schemas.microsoft.com/office/drawing/2014/main" id="{FD45A958-C563-4C69-8306-607253933E9F}"/>
            </a:ext>
          </a:extLst>
        </xdr:cNvPr>
        <xdr:cNvSpPr txBox="1">
          <a:spLocks noChangeArrowheads="1"/>
        </xdr:cNvSpPr>
      </xdr:nvSpPr>
      <xdr:spPr bwMode="auto">
        <a:xfrm>
          <a:off x="1057275" y="489585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231</xdr:row>
      <xdr:rowOff>0</xdr:rowOff>
    </xdr:from>
    <xdr:ext cx="0" cy="171450"/>
    <xdr:sp macro="" textlink="">
      <xdr:nvSpPr>
        <xdr:cNvPr id="5760" name="Text Box 10">
          <a:extLst>
            <a:ext uri="{FF2B5EF4-FFF2-40B4-BE49-F238E27FC236}">
              <a16:creationId xmlns:a16="http://schemas.microsoft.com/office/drawing/2014/main" id="{C6AB7489-936A-4731-90A2-C959320927F7}"/>
            </a:ext>
          </a:extLst>
        </xdr:cNvPr>
        <xdr:cNvSpPr txBox="1">
          <a:spLocks noChangeArrowheads="1"/>
        </xdr:cNvSpPr>
      </xdr:nvSpPr>
      <xdr:spPr bwMode="auto">
        <a:xfrm>
          <a:off x="1057275" y="489585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231</xdr:row>
      <xdr:rowOff>0</xdr:rowOff>
    </xdr:from>
    <xdr:ext cx="0" cy="171450"/>
    <xdr:sp macro="" textlink="">
      <xdr:nvSpPr>
        <xdr:cNvPr id="5761" name="Text Box 11">
          <a:extLst>
            <a:ext uri="{FF2B5EF4-FFF2-40B4-BE49-F238E27FC236}">
              <a16:creationId xmlns:a16="http://schemas.microsoft.com/office/drawing/2014/main" id="{65019C3B-101B-46CD-A6C6-D025F4F067C5}"/>
            </a:ext>
          </a:extLst>
        </xdr:cNvPr>
        <xdr:cNvSpPr txBox="1">
          <a:spLocks noChangeArrowheads="1"/>
        </xdr:cNvSpPr>
      </xdr:nvSpPr>
      <xdr:spPr bwMode="auto">
        <a:xfrm>
          <a:off x="1057275" y="489585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231</xdr:row>
      <xdr:rowOff>0</xdr:rowOff>
    </xdr:from>
    <xdr:ext cx="0" cy="171450"/>
    <xdr:sp macro="" textlink="">
      <xdr:nvSpPr>
        <xdr:cNvPr id="5762" name="Text Box 10">
          <a:extLst>
            <a:ext uri="{FF2B5EF4-FFF2-40B4-BE49-F238E27FC236}">
              <a16:creationId xmlns:a16="http://schemas.microsoft.com/office/drawing/2014/main" id="{D9BF5DB1-10DD-4560-839C-648B90FFFFCF}"/>
            </a:ext>
          </a:extLst>
        </xdr:cNvPr>
        <xdr:cNvSpPr txBox="1">
          <a:spLocks noChangeArrowheads="1"/>
        </xdr:cNvSpPr>
      </xdr:nvSpPr>
      <xdr:spPr bwMode="auto">
        <a:xfrm>
          <a:off x="1057275" y="489585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231</xdr:row>
      <xdr:rowOff>0</xdr:rowOff>
    </xdr:from>
    <xdr:ext cx="0" cy="171450"/>
    <xdr:sp macro="" textlink="">
      <xdr:nvSpPr>
        <xdr:cNvPr id="5763" name="Text Box 11">
          <a:extLst>
            <a:ext uri="{FF2B5EF4-FFF2-40B4-BE49-F238E27FC236}">
              <a16:creationId xmlns:a16="http://schemas.microsoft.com/office/drawing/2014/main" id="{346F5A14-5AC6-4E68-AB75-42F528521826}"/>
            </a:ext>
          </a:extLst>
        </xdr:cNvPr>
        <xdr:cNvSpPr txBox="1">
          <a:spLocks noChangeArrowheads="1"/>
        </xdr:cNvSpPr>
      </xdr:nvSpPr>
      <xdr:spPr bwMode="auto">
        <a:xfrm>
          <a:off x="1057275" y="489585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231</xdr:row>
      <xdr:rowOff>0</xdr:rowOff>
    </xdr:from>
    <xdr:ext cx="0" cy="171450"/>
    <xdr:sp macro="" textlink="">
      <xdr:nvSpPr>
        <xdr:cNvPr id="5764" name="Text Box 10">
          <a:extLst>
            <a:ext uri="{FF2B5EF4-FFF2-40B4-BE49-F238E27FC236}">
              <a16:creationId xmlns:a16="http://schemas.microsoft.com/office/drawing/2014/main" id="{3A6A728C-DBDB-4002-A693-F926A21F0FE4}"/>
            </a:ext>
          </a:extLst>
        </xdr:cNvPr>
        <xdr:cNvSpPr txBox="1">
          <a:spLocks noChangeArrowheads="1"/>
        </xdr:cNvSpPr>
      </xdr:nvSpPr>
      <xdr:spPr bwMode="auto">
        <a:xfrm>
          <a:off x="1057275" y="489585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231</xdr:row>
      <xdr:rowOff>0</xdr:rowOff>
    </xdr:from>
    <xdr:ext cx="0" cy="171450"/>
    <xdr:sp macro="" textlink="">
      <xdr:nvSpPr>
        <xdr:cNvPr id="5765" name="Text Box 10">
          <a:extLst>
            <a:ext uri="{FF2B5EF4-FFF2-40B4-BE49-F238E27FC236}">
              <a16:creationId xmlns:a16="http://schemas.microsoft.com/office/drawing/2014/main" id="{47D5B112-F25C-44AB-995C-63274BD2E53B}"/>
            </a:ext>
          </a:extLst>
        </xdr:cNvPr>
        <xdr:cNvSpPr txBox="1">
          <a:spLocks noChangeArrowheads="1"/>
        </xdr:cNvSpPr>
      </xdr:nvSpPr>
      <xdr:spPr bwMode="auto">
        <a:xfrm>
          <a:off x="1057275" y="489585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219</xdr:row>
      <xdr:rowOff>0</xdr:rowOff>
    </xdr:from>
    <xdr:ext cx="0" cy="171450"/>
    <xdr:sp macro="" textlink="">
      <xdr:nvSpPr>
        <xdr:cNvPr id="5766" name="Text Box 10">
          <a:extLst>
            <a:ext uri="{FF2B5EF4-FFF2-40B4-BE49-F238E27FC236}">
              <a16:creationId xmlns:a16="http://schemas.microsoft.com/office/drawing/2014/main" id="{50F014C3-FFCA-4714-9415-7BE4EE2C7B43}"/>
            </a:ext>
          </a:extLst>
        </xdr:cNvPr>
        <xdr:cNvSpPr txBox="1">
          <a:spLocks noChangeArrowheads="1"/>
        </xdr:cNvSpPr>
      </xdr:nvSpPr>
      <xdr:spPr bwMode="auto">
        <a:xfrm>
          <a:off x="1057275" y="464058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219</xdr:row>
      <xdr:rowOff>0</xdr:rowOff>
    </xdr:from>
    <xdr:ext cx="0" cy="171450"/>
    <xdr:sp macro="" textlink="">
      <xdr:nvSpPr>
        <xdr:cNvPr id="5767" name="Text Box 11">
          <a:extLst>
            <a:ext uri="{FF2B5EF4-FFF2-40B4-BE49-F238E27FC236}">
              <a16:creationId xmlns:a16="http://schemas.microsoft.com/office/drawing/2014/main" id="{73D916FB-1E9B-4F87-8DEE-49444F1D2A5B}"/>
            </a:ext>
          </a:extLst>
        </xdr:cNvPr>
        <xdr:cNvSpPr txBox="1">
          <a:spLocks noChangeArrowheads="1"/>
        </xdr:cNvSpPr>
      </xdr:nvSpPr>
      <xdr:spPr bwMode="auto">
        <a:xfrm>
          <a:off x="1057275" y="464058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219</xdr:row>
      <xdr:rowOff>0</xdr:rowOff>
    </xdr:from>
    <xdr:ext cx="0" cy="171450"/>
    <xdr:sp macro="" textlink="">
      <xdr:nvSpPr>
        <xdr:cNvPr id="5768" name="Text Box 10">
          <a:extLst>
            <a:ext uri="{FF2B5EF4-FFF2-40B4-BE49-F238E27FC236}">
              <a16:creationId xmlns:a16="http://schemas.microsoft.com/office/drawing/2014/main" id="{7EA4DADB-20FD-4034-A729-CA2699F5AE28}"/>
            </a:ext>
          </a:extLst>
        </xdr:cNvPr>
        <xdr:cNvSpPr txBox="1">
          <a:spLocks noChangeArrowheads="1"/>
        </xdr:cNvSpPr>
      </xdr:nvSpPr>
      <xdr:spPr bwMode="auto">
        <a:xfrm>
          <a:off x="1057275" y="464058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219</xdr:row>
      <xdr:rowOff>0</xdr:rowOff>
    </xdr:from>
    <xdr:ext cx="0" cy="171450"/>
    <xdr:sp macro="" textlink="">
      <xdr:nvSpPr>
        <xdr:cNvPr id="5769" name="Text Box 11">
          <a:extLst>
            <a:ext uri="{FF2B5EF4-FFF2-40B4-BE49-F238E27FC236}">
              <a16:creationId xmlns:a16="http://schemas.microsoft.com/office/drawing/2014/main" id="{10EEA217-E0F4-4DDD-A9C3-0AA6CFD2CE70}"/>
            </a:ext>
          </a:extLst>
        </xdr:cNvPr>
        <xdr:cNvSpPr txBox="1">
          <a:spLocks noChangeArrowheads="1"/>
        </xdr:cNvSpPr>
      </xdr:nvSpPr>
      <xdr:spPr bwMode="auto">
        <a:xfrm>
          <a:off x="1057275" y="464058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219</xdr:row>
      <xdr:rowOff>0</xdr:rowOff>
    </xdr:from>
    <xdr:ext cx="0" cy="171450"/>
    <xdr:sp macro="" textlink="">
      <xdr:nvSpPr>
        <xdr:cNvPr id="5770" name="Text Box 10">
          <a:extLst>
            <a:ext uri="{FF2B5EF4-FFF2-40B4-BE49-F238E27FC236}">
              <a16:creationId xmlns:a16="http://schemas.microsoft.com/office/drawing/2014/main" id="{310AD449-4634-4215-BDAF-9CFAB3D15937}"/>
            </a:ext>
          </a:extLst>
        </xdr:cNvPr>
        <xdr:cNvSpPr txBox="1">
          <a:spLocks noChangeArrowheads="1"/>
        </xdr:cNvSpPr>
      </xdr:nvSpPr>
      <xdr:spPr bwMode="auto">
        <a:xfrm>
          <a:off x="1057275" y="464058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219</xdr:row>
      <xdr:rowOff>0</xdr:rowOff>
    </xdr:from>
    <xdr:ext cx="0" cy="171450"/>
    <xdr:sp macro="" textlink="">
      <xdr:nvSpPr>
        <xdr:cNvPr id="5771" name="Text Box 11">
          <a:extLst>
            <a:ext uri="{FF2B5EF4-FFF2-40B4-BE49-F238E27FC236}">
              <a16:creationId xmlns:a16="http://schemas.microsoft.com/office/drawing/2014/main" id="{7B94AC95-72A4-4DDF-ADB3-14A7635C63B6}"/>
            </a:ext>
          </a:extLst>
        </xdr:cNvPr>
        <xdr:cNvSpPr txBox="1">
          <a:spLocks noChangeArrowheads="1"/>
        </xdr:cNvSpPr>
      </xdr:nvSpPr>
      <xdr:spPr bwMode="auto">
        <a:xfrm>
          <a:off x="1057275" y="464058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219</xdr:row>
      <xdr:rowOff>0</xdr:rowOff>
    </xdr:from>
    <xdr:ext cx="0" cy="171450"/>
    <xdr:sp macro="" textlink="">
      <xdr:nvSpPr>
        <xdr:cNvPr id="5772" name="Text Box 10">
          <a:extLst>
            <a:ext uri="{FF2B5EF4-FFF2-40B4-BE49-F238E27FC236}">
              <a16:creationId xmlns:a16="http://schemas.microsoft.com/office/drawing/2014/main" id="{5023EFB3-2F6F-40F5-B3A7-06C36C5ABD5F}"/>
            </a:ext>
          </a:extLst>
        </xdr:cNvPr>
        <xdr:cNvSpPr txBox="1">
          <a:spLocks noChangeArrowheads="1"/>
        </xdr:cNvSpPr>
      </xdr:nvSpPr>
      <xdr:spPr bwMode="auto">
        <a:xfrm>
          <a:off x="1057275" y="464058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219</xdr:row>
      <xdr:rowOff>0</xdr:rowOff>
    </xdr:from>
    <xdr:ext cx="0" cy="171450"/>
    <xdr:sp macro="" textlink="">
      <xdr:nvSpPr>
        <xdr:cNvPr id="5773" name="Text Box 11">
          <a:extLst>
            <a:ext uri="{FF2B5EF4-FFF2-40B4-BE49-F238E27FC236}">
              <a16:creationId xmlns:a16="http://schemas.microsoft.com/office/drawing/2014/main" id="{518DEC2C-4C96-4BC4-A15F-61DB316D166A}"/>
            </a:ext>
          </a:extLst>
        </xdr:cNvPr>
        <xdr:cNvSpPr txBox="1">
          <a:spLocks noChangeArrowheads="1"/>
        </xdr:cNvSpPr>
      </xdr:nvSpPr>
      <xdr:spPr bwMode="auto">
        <a:xfrm>
          <a:off x="1057275" y="464058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219</xdr:row>
      <xdr:rowOff>0</xdr:rowOff>
    </xdr:from>
    <xdr:ext cx="0" cy="171450"/>
    <xdr:sp macro="" textlink="">
      <xdr:nvSpPr>
        <xdr:cNvPr id="5774" name="Text Box 10">
          <a:extLst>
            <a:ext uri="{FF2B5EF4-FFF2-40B4-BE49-F238E27FC236}">
              <a16:creationId xmlns:a16="http://schemas.microsoft.com/office/drawing/2014/main" id="{5DC7E544-5E23-48A6-9EC8-CA9172A7981E}"/>
            </a:ext>
          </a:extLst>
        </xdr:cNvPr>
        <xdr:cNvSpPr txBox="1">
          <a:spLocks noChangeArrowheads="1"/>
        </xdr:cNvSpPr>
      </xdr:nvSpPr>
      <xdr:spPr bwMode="auto">
        <a:xfrm>
          <a:off x="1057275" y="464058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219</xdr:row>
      <xdr:rowOff>0</xdr:rowOff>
    </xdr:from>
    <xdr:ext cx="0" cy="171450"/>
    <xdr:sp macro="" textlink="">
      <xdr:nvSpPr>
        <xdr:cNvPr id="5775" name="Text Box 10">
          <a:extLst>
            <a:ext uri="{FF2B5EF4-FFF2-40B4-BE49-F238E27FC236}">
              <a16:creationId xmlns:a16="http://schemas.microsoft.com/office/drawing/2014/main" id="{03857414-2C6B-4F33-882D-D87C5E9E1028}"/>
            </a:ext>
          </a:extLst>
        </xdr:cNvPr>
        <xdr:cNvSpPr txBox="1">
          <a:spLocks noChangeArrowheads="1"/>
        </xdr:cNvSpPr>
      </xdr:nvSpPr>
      <xdr:spPr bwMode="auto">
        <a:xfrm>
          <a:off x="1057275" y="464058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200</xdr:row>
      <xdr:rowOff>0</xdr:rowOff>
    </xdr:from>
    <xdr:ext cx="0" cy="171450"/>
    <xdr:sp macro="" textlink="">
      <xdr:nvSpPr>
        <xdr:cNvPr id="5776" name="Text Box 10">
          <a:extLst>
            <a:ext uri="{FF2B5EF4-FFF2-40B4-BE49-F238E27FC236}">
              <a16:creationId xmlns:a16="http://schemas.microsoft.com/office/drawing/2014/main" id="{D4E637D4-2FB2-4004-BF94-ABA57D6CCDBF}"/>
            </a:ext>
          </a:extLst>
        </xdr:cNvPr>
        <xdr:cNvSpPr txBox="1">
          <a:spLocks noChangeArrowheads="1"/>
        </xdr:cNvSpPr>
      </xdr:nvSpPr>
      <xdr:spPr bwMode="auto">
        <a:xfrm>
          <a:off x="1057275" y="422529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200</xdr:row>
      <xdr:rowOff>0</xdr:rowOff>
    </xdr:from>
    <xdr:ext cx="0" cy="171450"/>
    <xdr:sp macro="" textlink="">
      <xdr:nvSpPr>
        <xdr:cNvPr id="5777" name="Text Box 11">
          <a:extLst>
            <a:ext uri="{FF2B5EF4-FFF2-40B4-BE49-F238E27FC236}">
              <a16:creationId xmlns:a16="http://schemas.microsoft.com/office/drawing/2014/main" id="{A9049263-8CE2-474C-8F69-5DC82529E526}"/>
            </a:ext>
          </a:extLst>
        </xdr:cNvPr>
        <xdr:cNvSpPr txBox="1">
          <a:spLocks noChangeArrowheads="1"/>
        </xdr:cNvSpPr>
      </xdr:nvSpPr>
      <xdr:spPr bwMode="auto">
        <a:xfrm>
          <a:off x="1057275" y="422529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200</xdr:row>
      <xdr:rowOff>0</xdr:rowOff>
    </xdr:from>
    <xdr:ext cx="0" cy="171450"/>
    <xdr:sp macro="" textlink="">
      <xdr:nvSpPr>
        <xdr:cNvPr id="5778" name="Text Box 10">
          <a:extLst>
            <a:ext uri="{FF2B5EF4-FFF2-40B4-BE49-F238E27FC236}">
              <a16:creationId xmlns:a16="http://schemas.microsoft.com/office/drawing/2014/main" id="{78FA71D6-7786-4659-9492-D760696A767F}"/>
            </a:ext>
          </a:extLst>
        </xdr:cNvPr>
        <xdr:cNvSpPr txBox="1">
          <a:spLocks noChangeArrowheads="1"/>
        </xdr:cNvSpPr>
      </xdr:nvSpPr>
      <xdr:spPr bwMode="auto">
        <a:xfrm>
          <a:off x="1057275" y="422529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200</xdr:row>
      <xdr:rowOff>0</xdr:rowOff>
    </xdr:from>
    <xdr:ext cx="0" cy="171450"/>
    <xdr:sp macro="" textlink="">
      <xdr:nvSpPr>
        <xdr:cNvPr id="5779" name="Text Box 11">
          <a:extLst>
            <a:ext uri="{FF2B5EF4-FFF2-40B4-BE49-F238E27FC236}">
              <a16:creationId xmlns:a16="http://schemas.microsoft.com/office/drawing/2014/main" id="{0A278407-2D5B-4981-8389-A67997C30290}"/>
            </a:ext>
          </a:extLst>
        </xdr:cNvPr>
        <xdr:cNvSpPr txBox="1">
          <a:spLocks noChangeArrowheads="1"/>
        </xdr:cNvSpPr>
      </xdr:nvSpPr>
      <xdr:spPr bwMode="auto">
        <a:xfrm>
          <a:off x="1057275" y="422529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200</xdr:row>
      <xdr:rowOff>0</xdr:rowOff>
    </xdr:from>
    <xdr:ext cx="0" cy="171450"/>
    <xdr:sp macro="" textlink="">
      <xdr:nvSpPr>
        <xdr:cNvPr id="5780" name="Text Box 10">
          <a:extLst>
            <a:ext uri="{FF2B5EF4-FFF2-40B4-BE49-F238E27FC236}">
              <a16:creationId xmlns:a16="http://schemas.microsoft.com/office/drawing/2014/main" id="{F89F199D-9F0D-41BB-A4D8-67115805D127}"/>
            </a:ext>
          </a:extLst>
        </xdr:cNvPr>
        <xdr:cNvSpPr txBox="1">
          <a:spLocks noChangeArrowheads="1"/>
        </xdr:cNvSpPr>
      </xdr:nvSpPr>
      <xdr:spPr bwMode="auto">
        <a:xfrm>
          <a:off x="1057275" y="422529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200</xdr:row>
      <xdr:rowOff>0</xdr:rowOff>
    </xdr:from>
    <xdr:ext cx="0" cy="171450"/>
    <xdr:sp macro="" textlink="">
      <xdr:nvSpPr>
        <xdr:cNvPr id="5781" name="Text Box 11">
          <a:extLst>
            <a:ext uri="{FF2B5EF4-FFF2-40B4-BE49-F238E27FC236}">
              <a16:creationId xmlns:a16="http://schemas.microsoft.com/office/drawing/2014/main" id="{8C0D1874-6874-4693-9A0A-7E9ABF007215}"/>
            </a:ext>
          </a:extLst>
        </xdr:cNvPr>
        <xdr:cNvSpPr txBox="1">
          <a:spLocks noChangeArrowheads="1"/>
        </xdr:cNvSpPr>
      </xdr:nvSpPr>
      <xdr:spPr bwMode="auto">
        <a:xfrm>
          <a:off x="1057275" y="422529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200</xdr:row>
      <xdr:rowOff>0</xdr:rowOff>
    </xdr:from>
    <xdr:ext cx="0" cy="171450"/>
    <xdr:sp macro="" textlink="">
      <xdr:nvSpPr>
        <xdr:cNvPr id="5782" name="Text Box 10">
          <a:extLst>
            <a:ext uri="{FF2B5EF4-FFF2-40B4-BE49-F238E27FC236}">
              <a16:creationId xmlns:a16="http://schemas.microsoft.com/office/drawing/2014/main" id="{C77ADA92-4572-4329-A671-8AC6AE92A23E}"/>
            </a:ext>
          </a:extLst>
        </xdr:cNvPr>
        <xdr:cNvSpPr txBox="1">
          <a:spLocks noChangeArrowheads="1"/>
        </xdr:cNvSpPr>
      </xdr:nvSpPr>
      <xdr:spPr bwMode="auto">
        <a:xfrm>
          <a:off x="1057275" y="422529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200</xdr:row>
      <xdr:rowOff>0</xdr:rowOff>
    </xdr:from>
    <xdr:ext cx="0" cy="171450"/>
    <xdr:sp macro="" textlink="">
      <xdr:nvSpPr>
        <xdr:cNvPr id="5783" name="Text Box 11">
          <a:extLst>
            <a:ext uri="{FF2B5EF4-FFF2-40B4-BE49-F238E27FC236}">
              <a16:creationId xmlns:a16="http://schemas.microsoft.com/office/drawing/2014/main" id="{9D98E506-0A82-4A4C-AD81-CAB6FC1BBEBA}"/>
            </a:ext>
          </a:extLst>
        </xdr:cNvPr>
        <xdr:cNvSpPr txBox="1">
          <a:spLocks noChangeArrowheads="1"/>
        </xdr:cNvSpPr>
      </xdr:nvSpPr>
      <xdr:spPr bwMode="auto">
        <a:xfrm>
          <a:off x="1057275" y="422529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200</xdr:row>
      <xdr:rowOff>0</xdr:rowOff>
    </xdr:from>
    <xdr:ext cx="0" cy="171450"/>
    <xdr:sp macro="" textlink="">
      <xdr:nvSpPr>
        <xdr:cNvPr id="5784" name="Text Box 10">
          <a:extLst>
            <a:ext uri="{FF2B5EF4-FFF2-40B4-BE49-F238E27FC236}">
              <a16:creationId xmlns:a16="http://schemas.microsoft.com/office/drawing/2014/main" id="{9814872A-148E-4CCA-BF27-EC4EEE167C35}"/>
            </a:ext>
          </a:extLst>
        </xdr:cNvPr>
        <xdr:cNvSpPr txBox="1">
          <a:spLocks noChangeArrowheads="1"/>
        </xdr:cNvSpPr>
      </xdr:nvSpPr>
      <xdr:spPr bwMode="auto">
        <a:xfrm>
          <a:off x="1057275" y="422529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200</xdr:row>
      <xdr:rowOff>0</xdr:rowOff>
    </xdr:from>
    <xdr:ext cx="0" cy="171450"/>
    <xdr:sp macro="" textlink="">
      <xdr:nvSpPr>
        <xdr:cNvPr id="5785" name="Text Box 10">
          <a:extLst>
            <a:ext uri="{FF2B5EF4-FFF2-40B4-BE49-F238E27FC236}">
              <a16:creationId xmlns:a16="http://schemas.microsoft.com/office/drawing/2014/main" id="{0A186931-6144-4323-BD06-C360739E8C1E}"/>
            </a:ext>
          </a:extLst>
        </xdr:cNvPr>
        <xdr:cNvSpPr txBox="1">
          <a:spLocks noChangeArrowheads="1"/>
        </xdr:cNvSpPr>
      </xdr:nvSpPr>
      <xdr:spPr bwMode="auto">
        <a:xfrm>
          <a:off x="1057275" y="422529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208</xdr:row>
      <xdr:rowOff>0</xdr:rowOff>
    </xdr:from>
    <xdr:ext cx="0" cy="171450"/>
    <xdr:sp macro="" textlink="">
      <xdr:nvSpPr>
        <xdr:cNvPr id="5786" name="Text Box 10">
          <a:extLst>
            <a:ext uri="{FF2B5EF4-FFF2-40B4-BE49-F238E27FC236}">
              <a16:creationId xmlns:a16="http://schemas.microsoft.com/office/drawing/2014/main" id="{ED8264E3-072A-4D97-8D5B-F06DEDD193B7}"/>
            </a:ext>
          </a:extLst>
        </xdr:cNvPr>
        <xdr:cNvSpPr txBox="1">
          <a:spLocks noChangeArrowheads="1"/>
        </xdr:cNvSpPr>
      </xdr:nvSpPr>
      <xdr:spPr bwMode="auto">
        <a:xfrm>
          <a:off x="1057275" y="440436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208</xdr:row>
      <xdr:rowOff>0</xdr:rowOff>
    </xdr:from>
    <xdr:ext cx="0" cy="171450"/>
    <xdr:sp macro="" textlink="">
      <xdr:nvSpPr>
        <xdr:cNvPr id="5787" name="Text Box 11">
          <a:extLst>
            <a:ext uri="{FF2B5EF4-FFF2-40B4-BE49-F238E27FC236}">
              <a16:creationId xmlns:a16="http://schemas.microsoft.com/office/drawing/2014/main" id="{82CFD106-25C7-4E83-8091-F76964ECA2D0}"/>
            </a:ext>
          </a:extLst>
        </xdr:cNvPr>
        <xdr:cNvSpPr txBox="1">
          <a:spLocks noChangeArrowheads="1"/>
        </xdr:cNvSpPr>
      </xdr:nvSpPr>
      <xdr:spPr bwMode="auto">
        <a:xfrm>
          <a:off x="1057275" y="440436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208</xdr:row>
      <xdr:rowOff>0</xdr:rowOff>
    </xdr:from>
    <xdr:ext cx="0" cy="171450"/>
    <xdr:sp macro="" textlink="">
      <xdr:nvSpPr>
        <xdr:cNvPr id="5788" name="Text Box 10">
          <a:extLst>
            <a:ext uri="{FF2B5EF4-FFF2-40B4-BE49-F238E27FC236}">
              <a16:creationId xmlns:a16="http://schemas.microsoft.com/office/drawing/2014/main" id="{9F8C19A5-FEFA-4454-9D21-3739FB5D6FE3}"/>
            </a:ext>
          </a:extLst>
        </xdr:cNvPr>
        <xdr:cNvSpPr txBox="1">
          <a:spLocks noChangeArrowheads="1"/>
        </xdr:cNvSpPr>
      </xdr:nvSpPr>
      <xdr:spPr bwMode="auto">
        <a:xfrm>
          <a:off x="1057275" y="440436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208</xdr:row>
      <xdr:rowOff>0</xdr:rowOff>
    </xdr:from>
    <xdr:ext cx="0" cy="171450"/>
    <xdr:sp macro="" textlink="">
      <xdr:nvSpPr>
        <xdr:cNvPr id="5789" name="Text Box 11">
          <a:extLst>
            <a:ext uri="{FF2B5EF4-FFF2-40B4-BE49-F238E27FC236}">
              <a16:creationId xmlns:a16="http://schemas.microsoft.com/office/drawing/2014/main" id="{310DE6DB-8991-40F2-8959-6A33DD9F95A1}"/>
            </a:ext>
          </a:extLst>
        </xdr:cNvPr>
        <xdr:cNvSpPr txBox="1">
          <a:spLocks noChangeArrowheads="1"/>
        </xdr:cNvSpPr>
      </xdr:nvSpPr>
      <xdr:spPr bwMode="auto">
        <a:xfrm>
          <a:off x="1057275" y="440436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208</xdr:row>
      <xdr:rowOff>0</xdr:rowOff>
    </xdr:from>
    <xdr:ext cx="0" cy="171450"/>
    <xdr:sp macro="" textlink="">
      <xdr:nvSpPr>
        <xdr:cNvPr id="5790" name="Text Box 10">
          <a:extLst>
            <a:ext uri="{FF2B5EF4-FFF2-40B4-BE49-F238E27FC236}">
              <a16:creationId xmlns:a16="http://schemas.microsoft.com/office/drawing/2014/main" id="{6400B0CA-85EC-4CD6-8B02-F02835AA5F4D}"/>
            </a:ext>
          </a:extLst>
        </xdr:cNvPr>
        <xdr:cNvSpPr txBox="1">
          <a:spLocks noChangeArrowheads="1"/>
        </xdr:cNvSpPr>
      </xdr:nvSpPr>
      <xdr:spPr bwMode="auto">
        <a:xfrm>
          <a:off x="1057275" y="440436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208</xdr:row>
      <xdr:rowOff>0</xdr:rowOff>
    </xdr:from>
    <xdr:ext cx="0" cy="171450"/>
    <xdr:sp macro="" textlink="">
      <xdr:nvSpPr>
        <xdr:cNvPr id="5791" name="Text Box 11">
          <a:extLst>
            <a:ext uri="{FF2B5EF4-FFF2-40B4-BE49-F238E27FC236}">
              <a16:creationId xmlns:a16="http://schemas.microsoft.com/office/drawing/2014/main" id="{41CAF470-BD18-492B-86A5-A23A781B66EC}"/>
            </a:ext>
          </a:extLst>
        </xdr:cNvPr>
        <xdr:cNvSpPr txBox="1">
          <a:spLocks noChangeArrowheads="1"/>
        </xdr:cNvSpPr>
      </xdr:nvSpPr>
      <xdr:spPr bwMode="auto">
        <a:xfrm>
          <a:off x="1057275" y="440436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208</xdr:row>
      <xdr:rowOff>0</xdr:rowOff>
    </xdr:from>
    <xdr:ext cx="0" cy="171450"/>
    <xdr:sp macro="" textlink="">
      <xdr:nvSpPr>
        <xdr:cNvPr id="5792" name="Text Box 10">
          <a:extLst>
            <a:ext uri="{FF2B5EF4-FFF2-40B4-BE49-F238E27FC236}">
              <a16:creationId xmlns:a16="http://schemas.microsoft.com/office/drawing/2014/main" id="{AC2A0D68-2B86-4068-8B5A-E28ECF11E9E6}"/>
            </a:ext>
          </a:extLst>
        </xdr:cNvPr>
        <xdr:cNvSpPr txBox="1">
          <a:spLocks noChangeArrowheads="1"/>
        </xdr:cNvSpPr>
      </xdr:nvSpPr>
      <xdr:spPr bwMode="auto">
        <a:xfrm>
          <a:off x="1057275" y="440436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208</xdr:row>
      <xdr:rowOff>0</xdr:rowOff>
    </xdr:from>
    <xdr:ext cx="0" cy="171450"/>
    <xdr:sp macro="" textlink="">
      <xdr:nvSpPr>
        <xdr:cNvPr id="5793" name="Text Box 11">
          <a:extLst>
            <a:ext uri="{FF2B5EF4-FFF2-40B4-BE49-F238E27FC236}">
              <a16:creationId xmlns:a16="http://schemas.microsoft.com/office/drawing/2014/main" id="{F290A1B6-232C-4439-A1C9-1D25115AB4A7}"/>
            </a:ext>
          </a:extLst>
        </xdr:cNvPr>
        <xdr:cNvSpPr txBox="1">
          <a:spLocks noChangeArrowheads="1"/>
        </xdr:cNvSpPr>
      </xdr:nvSpPr>
      <xdr:spPr bwMode="auto">
        <a:xfrm>
          <a:off x="1057275" y="440436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208</xdr:row>
      <xdr:rowOff>0</xdr:rowOff>
    </xdr:from>
    <xdr:ext cx="0" cy="171450"/>
    <xdr:sp macro="" textlink="">
      <xdr:nvSpPr>
        <xdr:cNvPr id="5794" name="Text Box 10">
          <a:extLst>
            <a:ext uri="{FF2B5EF4-FFF2-40B4-BE49-F238E27FC236}">
              <a16:creationId xmlns:a16="http://schemas.microsoft.com/office/drawing/2014/main" id="{50EBA35F-D411-4526-9C59-D720B9060DF5}"/>
            </a:ext>
          </a:extLst>
        </xdr:cNvPr>
        <xdr:cNvSpPr txBox="1">
          <a:spLocks noChangeArrowheads="1"/>
        </xdr:cNvSpPr>
      </xdr:nvSpPr>
      <xdr:spPr bwMode="auto">
        <a:xfrm>
          <a:off x="1057275" y="440436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208</xdr:row>
      <xdr:rowOff>0</xdr:rowOff>
    </xdr:from>
    <xdr:ext cx="0" cy="171450"/>
    <xdr:sp macro="" textlink="">
      <xdr:nvSpPr>
        <xdr:cNvPr id="5795" name="Text Box 11">
          <a:extLst>
            <a:ext uri="{FF2B5EF4-FFF2-40B4-BE49-F238E27FC236}">
              <a16:creationId xmlns:a16="http://schemas.microsoft.com/office/drawing/2014/main" id="{7928C8CE-86FF-401B-A13C-2BE5DD314BF4}"/>
            </a:ext>
          </a:extLst>
        </xdr:cNvPr>
        <xdr:cNvSpPr txBox="1">
          <a:spLocks noChangeArrowheads="1"/>
        </xdr:cNvSpPr>
      </xdr:nvSpPr>
      <xdr:spPr bwMode="auto">
        <a:xfrm>
          <a:off x="1057275" y="440436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208</xdr:row>
      <xdr:rowOff>0</xdr:rowOff>
    </xdr:from>
    <xdr:ext cx="0" cy="171450"/>
    <xdr:sp macro="" textlink="">
      <xdr:nvSpPr>
        <xdr:cNvPr id="5796" name="Text Box 10">
          <a:extLst>
            <a:ext uri="{FF2B5EF4-FFF2-40B4-BE49-F238E27FC236}">
              <a16:creationId xmlns:a16="http://schemas.microsoft.com/office/drawing/2014/main" id="{679C238B-B342-40D2-9472-28099D48F3D0}"/>
            </a:ext>
          </a:extLst>
        </xdr:cNvPr>
        <xdr:cNvSpPr txBox="1">
          <a:spLocks noChangeArrowheads="1"/>
        </xdr:cNvSpPr>
      </xdr:nvSpPr>
      <xdr:spPr bwMode="auto">
        <a:xfrm>
          <a:off x="1057275" y="440436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208</xdr:row>
      <xdr:rowOff>0</xdr:rowOff>
    </xdr:from>
    <xdr:ext cx="0" cy="171450"/>
    <xdr:sp macro="" textlink="">
      <xdr:nvSpPr>
        <xdr:cNvPr id="5797" name="Text Box 11">
          <a:extLst>
            <a:ext uri="{FF2B5EF4-FFF2-40B4-BE49-F238E27FC236}">
              <a16:creationId xmlns:a16="http://schemas.microsoft.com/office/drawing/2014/main" id="{BC399005-E0FF-4458-BEB6-5CECFC274D83}"/>
            </a:ext>
          </a:extLst>
        </xdr:cNvPr>
        <xdr:cNvSpPr txBox="1">
          <a:spLocks noChangeArrowheads="1"/>
        </xdr:cNvSpPr>
      </xdr:nvSpPr>
      <xdr:spPr bwMode="auto">
        <a:xfrm>
          <a:off x="1057275" y="440436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208</xdr:row>
      <xdr:rowOff>0</xdr:rowOff>
    </xdr:from>
    <xdr:ext cx="0" cy="171450"/>
    <xdr:sp macro="" textlink="">
      <xdr:nvSpPr>
        <xdr:cNvPr id="5798" name="Text Box 10">
          <a:extLst>
            <a:ext uri="{FF2B5EF4-FFF2-40B4-BE49-F238E27FC236}">
              <a16:creationId xmlns:a16="http://schemas.microsoft.com/office/drawing/2014/main" id="{9F73B6FF-3317-4F69-8452-D7E34413F105}"/>
            </a:ext>
          </a:extLst>
        </xdr:cNvPr>
        <xdr:cNvSpPr txBox="1">
          <a:spLocks noChangeArrowheads="1"/>
        </xdr:cNvSpPr>
      </xdr:nvSpPr>
      <xdr:spPr bwMode="auto">
        <a:xfrm>
          <a:off x="1057275" y="440436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208</xdr:row>
      <xdr:rowOff>0</xdr:rowOff>
    </xdr:from>
    <xdr:ext cx="0" cy="171450"/>
    <xdr:sp macro="" textlink="">
      <xdr:nvSpPr>
        <xdr:cNvPr id="5799" name="Text Box 11">
          <a:extLst>
            <a:ext uri="{FF2B5EF4-FFF2-40B4-BE49-F238E27FC236}">
              <a16:creationId xmlns:a16="http://schemas.microsoft.com/office/drawing/2014/main" id="{7968A530-A77E-479E-A9CB-3DF4BC22B97D}"/>
            </a:ext>
          </a:extLst>
        </xdr:cNvPr>
        <xdr:cNvSpPr txBox="1">
          <a:spLocks noChangeArrowheads="1"/>
        </xdr:cNvSpPr>
      </xdr:nvSpPr>
      <xdr:spPr bwMode="auto">
        <a:xfrm>
          <a:off x="1057275" y="440436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208</xdr:row>
      <xdr:rowOff>0</xdr:rowOff>
    </xdr:from>
    <xdr:ext cx="0" cy="171450"/>
    <xdr:sp macro="" textlink="">
      <xdr:nvSpPr>
        <xdr:cNvPr id="5800" name="Text Box 10">
          <a:extLst>
            <a:ext uri="{FF2B5EF4-FFF2-40B4-BE49-F238E27FC236}">
              <a16:creationId xmlns:a16="http://schemas.microsoft.com/office/drawing/2014/main" id="{89F2BE11-7CDC-4C10-B8E3-676E7B36D88F}"/>
            </a:ext>
          </a:extLst>
        </xdr:cNvPr>
        <xdr:cNvSpPr txBox="1">
          <a:spLocks noChangeArrowheads="1"/>
        </xdr:cNvSpPr>
      </xdr:nvSpPr>
      <xdr:spPr bwMode="auto">
        <a:xfrm>
          <a:off x="1057275" y="440436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208</xdr:row>
      <xdr:rowOff>0</xdr:rowOff>
    </xdr:from>
    <xdr:ext cx="0" cy="171450"/>
    <xdr:sp macro="" textlink="">
      <xdr:nvSpPr>
        <xdr:cNvPr id="5801" name="Text Box 11">
          <a:extLst>
            <a:ext uri="{FF2B5EF4-FFF2-40B4-BE49-F238E27FC236}">
              <a16:creationId xmlns:a16="http://schemas.microsoft.com/office/drawing/2014/main" id="{24EE2562-952D-4223-A767-F55DAAB20B82}"/>
            </a:ext>
          </a:extLst>
        </xdr:cNvPr>
        <xdr:cNvSpPr txBox="1">
          <a:spLocks noChangeArrowheads="1"/>
        </xdr:cNvSpPr>
      </xdr:nvSpPr>
      <xdr:spPr bwMode="auto">
        <a:xfrm>
          <a:off x="1057275" y="440436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208</xdr:row>
      <xdr:rowOff>0</xdr:rowOff>
    </xdr:from>
    <xdr:ext cx="0" cy="171450"/>
    <xdr:sp macro="" textlink="">
      <xdr:nvSpPr>
        <xdr:cNvPr id="5802" name="Text Box 10">
          <a:extLst>
            <a:ext uri="{FF2B5EF4-FFF2-40B4-BE49-F238E27FC236}">
              <a16:creationId xmlns:a16="http://schemas.microsoft.com/office/drawing/2014/main" id="{28A9C452-98C1-4372-8A9F-A052A3EFBAB2}"/>
            </a:ext>
          </a:extLst>
        </xdr:cNvPr>
        <xdr:cNvSpPr txBox="1">
          <a:spLocks noChangeArrowheads="1"/>
        </xdr:cNvSpPr>
      </xdr:nvSpPr>
      <xdr:spPr bwMode="auto">
        <a:xfrm>
          <a:off x="1057275" y="440436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227</xdr:row>
      <xdr:rowOff>0</xdr:rowOff>
    </xdr:from>
    <xdr:ext cx="0" cy="171450"/>
    <xdr:sp macro="" textlink="">
      <xdr:nvSpPr>
        <xdr:cNvPr id="5803" name="Text Box 10">
          <a:extLst>
            <a:ext uri="{FF2B5EF4-FFF2-40B4-BE49-F238E27FC236}">
              <a16:creationId xmlns:a16="http://schemas.microsoft.com/office/drawing/2014/main" id="{77E43A4E-9DDC-4284-B662-0F7F59953D0C}"/>
            </a:ext>
          </a:extLst>
        </xdr:cNvPr>
        <xdr:cNvSpPr txBox="1">
          <a:spLocks noChangeArrowheads="1"/>
        </xdr:cNvSpPr>
      </xdr:nvSpPr>
      <xdr:spPr bwMode="auto">
        <a:xfrm>
          <a:off x="1057275" y="480631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227</xdr:row>
      <xdr:rowOff>0</xdr:rowOff>
    </xdr:from>
    <xdr:ext cx="0" cy="171450"/>
    <xdr:sp macro="" textlink="">
      <xdr:nvSpPr>
        <xdr:cNvPr id="5804" name="Text Box 11">
          <a:extLst>
            <a:ext uri="{FF2B5EF4-FFF2-40B4-BE49-F238E27FC236}">
              <a16:creationId xmlns:a16="http://schemas.microsoft.com/office/drawing/2014/main" id="{435FE552-4B80-4823-8228-5C701EB91FB7}"/>
            </a:ext>
          </a:extLst>
        </xdr:cNvPr>
        <xdr:cNvSpPr txBox="1">
          <a:spLocks noChangeArrowheads="1"/>
        </xdr:cNvSpPr>
      </xdr:nvSpPr>
      <xdr:spPr bwMode="auto">
        <a:xfrm>
          <a:off x="1057275" y="480631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227</xdr:row>
      <xdr:rowOff>0</xdr:rowOff>
    </xdr:from>
    <xdr:ext cx="0" cy="171450"/>
    <xdr:sp macro="" textlink="">
      <xdr:nvSpPr>
        <xdr:cNvPr id="5805" name="Text Box 10">
          <a:extLst>
            <a:ext uri="{FF2B5EF4-FFF2-40B4-BE49-F238E27FC236}">
              <a16:creationId xmlns:a16="http://schemas.microsoft.com/office/drawing/2014/main" id="{F1BE2F92-9168-471D-8336-B2509423EB20}"/>
            </a:ext>
          </a:extLst>
        </xdr:cNvPr>
        <xdr:cNvSpPr txBox="1">
          <a:spLocks noChangeArrowheads="1"/>
        </xdr:cNvSpPr>
      </xdr:nvSpPr>
      <xdr:spPr bwMode="auto">
        <a:xfrm>
          <a:off x="1057275" y="480631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227</xdr:row>
      <xdr:rowOff>0</xdr:rowOff>
    </xdr:from>
    <xdr:ext cx="0" cy="171450"/>
    <xdr:sp macro="" textlink="">
      <xdr:nvSpPr>
        <xdr:cNvPr id="5806" name="Text Box 11">
          <a:extLst>
            <a:ext uri="{FF2B5EF4-FFF2-40B4-BE49-F238E27FC236}">
              <a16:creationId xmlns:a16="http://schemas.microsoft.com/office/drawing/2014/main" id="{A81DAB54-5BF7-4DD8-BFFF-4284E5D3696B}"/>
            </a:ext>
          </a:extLst>
        </xdr:cNvPr>
        <xdr:cNvSpPr txBox="1">
          <a:spLocks noChangeArrowheads="1"/>
        </xdr:cNvSpPr>
      </xdr:nvSpPr>
      <xdr:spPr bwMode="auto">
        <a:xfrm>
          <a:off x="1057275" y="480631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227</xdr:row>
      <xdr:rowOff>0</xdr:rowOff>
    </xdr:from>
    <xdr:ext cx="0" cy="171450"/>
    <xdr:sp macro="" textlink="">
      <xdr:nvSpPr>
        <xdr:cNvPr id="5807" name="Text Box 10">
          <a:extLst>
            <a:ext uri="{FF2B5EF4-FFF2-40B4-BE49-F238E27FC236}">
              <a16:creationId xmlns:a16="http://schemas.microsoft.com/office/drawing/2014/main" id="{78528DF1-FF78-425A-BAA0-B12B3C67D67E}"/>
            </a:ext>
          </a:extLst>
        </xdr:cNvPr>
        <xdr:cNvSpPr txBox="1">
          <a:spLocks noChangeArrowheads="1"/>
        </xdr:cNvSpPr>
      </xdr:nvSpPr>
      <xdr:spPr bwMode="auto">
        <a:xfrm>
          <a:off x="1057275" y="480631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227</xdr:row>
      <xdr:rowOff>0</xdr:rowOff>
    </xdr:from>
    <xdr:ext cx="0" cy="171450"/>
    <xdr:sp macro="" textlink="">
      <xdr:nvSpPr>
        <xdr:cNvPr id="5808" name="Text Box 11">
          <a:extLst>
            <a:ext uri="{FF2B5EF4-FFF2-40B4-BE49-F238E27FC236}">
              <a16:creationId xmlns:a16="http://schemas.microsoft.com/office/drawing/2014/main" id="{F7B4F1F1-D5AD-4316-B3D7-0192288BB529}"/>
            </a:ext>
          </a:extLst>
        </xdr:cNvPr>
        <xdr:cNvSpPr txBox="1">
          <a:spLocks noChangeArrowheads="1"/>
        </xdr:cNvSpPr>
      </xdr:nvSpPr>
      <xdr:spPr bwMode="auto">
        <a:xfrm>
          <a:off x="1057275" y="480631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227</xdr:row>
      <xdr:rowOff>0</xdr:rowOff>
    </xdr:from>
    <xdr:ext cx="0" cy="171450"/>
    <xdr:sp macro="" textlink="">
      <xdr:nvSpPr>
        <xdr:cNvPr id="5809" name="Text Box 10">
          <a:extLst>
            <a:ext uri="{FF2B5EF4-FFF2-40B4-BE49-F238E27FC236}">
              <a16:creationId xmlns:a16="http://schemas.microsoft.com/office/drawing/2014/main" id="{C5F96B1A-53CE-4F93-BC54-DA8794701364}"/>
            </a:ext>
          </a:extLst>
        </xdr:cNvPr>
        <xdr:cNvSpPr txBox="1">
          <a:spLocks noChangeArrowheads="1"/>
        </xdr:cNvSpPr>
      </xdr:nvSpPr>
      <xdr:spPr bwMode="auto">
        <a:xfrm>
          <a:off x="1057275" y="480631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227</xdr:row>
      <xdr:rowOff>0</xdr:rowOff>
    </xdr:from>
    <xdr:ext cx="0" cy="171450"/>
    <xdr:sp macro="" textlink="">
      <xdr:nvSpPr>
        <xdr:cNvPr id="5810" name="Text Box 11">
          <a:extLst>
            <a:ext uri="{FF2B5EF4-FFF2-40B4-BE49-F238E27FC236}">
              <a16:creationId xmlns:a16="http://schemas.microsoft.com/office/drawing/2014/main" id="{D6059148-9FF6-411A-A13A-D362145ED3E0}"/>
            </a:ext>
          </a:extLst>
        </xdr:cNvPr>
        <xdr:cNvSpPr txBox="1">
          <a:spLocks noChangeArrowheads="1"/>
        </xdr:cNvSpPr>
      </xdr:nvSpPr>
      <xdr:spPr bwMode="auto">
        <a:xfrm>
          <a:off x="1057275" y="480631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227</xdr:row>
      <xdr:rowOff>0</xdr:rowOff>
    </xdr:from>
    <xdr:ext cx="0" cy="171450"/>
    <xdr:sp macro="" textlink="">
      <xdr:nvSpPr>
        <xdr:cNvPr id="5811" name="Text Box 10">
          <a:extLst>
            <a:ext uri="{FF2B5EF4-FFF2-40B4-BE49-F238E27FC236}">
              <a16:creationId xmlns:a16="http://schemas.microsoft.com/office/drawing/2014/main" id="{0567FD74-0A3A-4898-99CC-6643D32EC7CB}"/>
            </a:ext>
          </a:extLst>
        </xdr:cNvPr>
        <xdr:cNvSpPr txBox="1">
          <a:spLocks noChangeArrowheads="1"/>
        </xdr:cNvSpPr>
      </xdr:nvSpPr>
      <xdr:spPr bwMode="auto">
        <a:xfrm>
          <a:off x="1057275" y="480631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227</xdr:row>
      <xdr:rowOff>0</xdr:rowOff>
    </xdr:from>
    <xdr:ext cx="0" cy="171450"/>
    <xdr:sp macro="" textlink="">
      <xdr:nvSpPr>
        <xdr:cNvPr id="5812" name="Text Box 11">
          <a:extLst>
            <a:ext uri="{FF2B5EF4-FFF2-40B4-BE49-F238E27FC236}">
              <a16:creationId xmlns:a16="http://schemas.microsoft.com/office/drawing/2014/main" id="{7FF218DA-1D20-47BD-8E30-81CAA54BC292}"/>
            </a:ext>
          </a:extLst>
        </xdr:cNvPr>
        <xdr:cNvSpPr txBox="1">
          <a:spLocks noChangeArrowheads="1"/>
        </xdr:cNvSpPr>
      </xdr:nvSpPr>
      <xdr:spPr bwMode="auto">
        <a:xfrm>
          <a:off x="1057275" y="480631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227</xdr:row>
      <xdr:rowOff>0</xdr:rowOff>
    </xdr:from>
    <xdr:ext cx="0" cy="171450"/>
    <xdr:sp macro="" textlink="">
      <xdr:nvSpPr>
        <xdr:cNvPr id="5813" name="Text Box 10">
          <a:extLst>
            <a:ext uri="{FF2B5EF4-FFF2-40B4-BE49-F238E27FC236}">
              <a16:creationId xmlns:a16="http://schemas.microsoft.com/office/drawing/2014/main" id="{459AA036-73CB-468D-A78E-60349CBAB52A}"/>
            </a:ext>
          </a:extLst>
        </xdr:cNvPr>
        <xdr:cNvSpPr txBox="1">
          <a:spLocks noChangeArrowheads="1"/>
        </xdr:cNvSpPr>
      </xdr:nvSpPr>
      <xdr:spPr bwMode="auto">
        <a:xfrm>
          <a:off x="1057275" y="480631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227</xdr:row>
      <xdr:rowOff>0</xdr:rowOff>
    </xdr:from>
    <xdr:ext cx="0" cy="171450"/>
    <xdr:sp macro="" textlink="">
      <xdr:nvSpPr>
        <xdr:cNvPr id="5814" name="Text Box 11">
          <a:extLst>
            <a:ext uri="{FF2B5EF4-FFF2-40B4-BE49-F238E27FC236}">
              <a16:creationId xmlns:a16="http://schemas.microsoft.com/office/drawing/2014/main" id="{5708772A-3342-4A44-8930-E07EBCE12E66}"/>
            </a:ext>
          </a:extLst>
        </xdr:cNvPr>
        <xdr:cNvSpPr txBox="1">
          <a:spLocks noChangeArrowheads="1"/>
        </xdr:cNvSpPr>
      </xdr:nvSpPr>
      <xdr:spPr bwMode="auto">
        <a:xfrm>
          <a:off x="1057275" y="480631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227</xdr:row>
      <xdr:rowOff>0</xdr:rowOff>
    </xdr:from>
    <xdr:ext cx="0" cy="171450"/>
    <xdr:sp macro="" textlink="">
      <xdr:nvSpPr>
        <xdr:cNvPr id="5815" name="Text Box 10">
          <a:extLst>
            <a:ext uri="{FF2B5EF4-FFF2-40B4-BE49-F238E27FC236}">
              <a16:creationId xmlns:a16="http://schemas.microsoft.com/office/drawing/2014/main" id="{AD7BA45E-BE77-49AC-A8A5-710A921AC594}"/>
            </a:ext>
          </a:extLst>
        </xdr:cNvPr>
        <xdr:cNvSpPr txBox="1">
          <a:spLocks noChangeArrowheads="1"/>
        </xdr:cNvSpPr>
      </xdr:nvSpPr>
      <xdr:spPr bwMode="auto">
        <a:xfrm>
          <a:off x="1057275" y="480631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227</xdr:row>
      <xdr:rowOff>0</xdr:rowOff>
    </xdr:from>
    <xdr:ext cx="0" cy="171450"/>
    <xdr:sp macro="" textlink="">
      <xdr:nvSpPr>
        <xdr:cNvPr id="5816" name="Text Box 11">
          <a:extLst>
            <a:ext uri="{FF2B5EF4-FFF2-40B4-BE49-F238E27FC236}">
              <a16:creationId xmlns:a16="http://schemas.microsoft.com/office/drawing/2014/main" id="{35992E5F-25F1-49AA-8AF5-81A8ED9C9EA6}"/>
            </a:ext>
          </a:extLst>
        </xdr:cNvPr>
        <xdr:cNvSpPr txBox="1">
          <a:spLocks noChangeArrowheads="1"/>
        </xdr:cNvSpPr>
      </xdr:nvSpPr>
      <xdr:spPr bwMode="auto">
        <a:xfrm>
          <a:off x="1057275" y="480631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227</xdr:row>
      <xdr:rowOff>0</xdr:rowOff>
    </xdr:from>
    <xdr:ext cx="0" cy="171450"/>
    <xdr:sp macro="" textlink="">
      <xdr:nvSpPr>
        <xdr:cNvPr id="5817" name="Text Box 10">
          <a:extLst>
            <a:ext uri="{FF2B5EF4-FFF2-40B4-BE49-F238E27FC236}">
              <a16:creationId xmlns:a16="http://schemas.microsoft.com/office/drawing/2014/main" id="{8BF76DD3-1B45-4CBB-9F13-E2144A2C0802}"/>
            </a:ext>
          </a:extLst>
        </xdr:cNvPr>
        <xdr:cNvSpPr txBox="1">
          <a:spLocks noChangeArrowheads="1"/>
        </xdr:cNvSpPr>
      </xdr:nvSpPr>
      <xdr:spPr bwMode="auto">
        <a:xfrm>
          <a:off x="1057275" y="480631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227</xdr:row>
      <xdr:rowOff>0</xdr:rowOff>
    </xdr:from>
    <xdr:ext cx="0" cy="171450"/>
    <xdr:sp macro="" textlink="">
      <xdr:nvSpPr>
        <xdr:cNvPr id="5818" name="Text Box 11">
          <a:extLst>
            <a:ext uri="{FF2B5EF4-FFF2-40B4-BE49-F238E27FC236}">
              <a16:creationId xmlns:a16="http://schemas.microsoft.com/office/drawing/2014/main" id="{9AE2A6AD-A6DF-4B31-82E4-8A68314DD4CE}"/>
            </a:ext>
          </a:extLst>
        </xdr:cNvPr>
        <xdr:cNvSpPr txBox="1">
          <a:spLocks noChangeArrowheads="1"/>
        </xdr:cNvSpPr>
      </xdr:nvSpPr>
      <xdr:spPr bwMode="auto">
        <a:xfrm>
          <a:off x="1057275" y="480631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227</xdr:row>
      <xdr:rowOff>0</xdr:rowOff>
    </xdr:from>
    <xdr:ext cx="0" cy="171450"/>
    <xdr:sp macro="" textlink="">
      <xdr:nvSpPr>
        <xdr:cNvPr id="5819" name="Text Box 10">
          <a:extLst>
            <a:ext uri="{FF2B5EF4-FFF2-40B4-BE49-F238E27FC236}">
              <a16:creationId xmlns:a16="http://schemas.microsoft.com/office/drawing/2014/main" id="{D06AF041-5F3C-4A5C-B1CA-670A42EE5E00}"/>
            </a:ext>
          </a:extLst>
        </xdr:cNvPr>
        <xdr:cNvSpPr txBox="1">
          <a:spLocks noChangeArrowheads="1"/>
        </xdr:cNvSpPr>
      </xdr:nvSpPr>
      <xdr:spPr bwMode="auto">
        <a:xfrm>
          <a:off x="1057275" y="480631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234</xdr:row>
      <xdr:rowOff>0</xdr:rowOff>
    </xdr:from>
    <xdr:ext cx="0" cy="171450"/>
    <xdr:sp macro="" textlink="">
      <xdr:nvSpPr>
        <xdr:cNvPr id="5820" name="Text Box 10">
          <a:extLst>
            <a:ext uri="{FF2B5EF4-FFF2-40B4-BE49-F238E27FC236}">
              <a16:creationId xmlns:a16="http://schemas.microsoft.com/office/drawing/2014/main" id="{1FB379AF-C23B-48F6-A6CF-2F347B376C47}"/>
            </a:ext>
          </a:extLst>
        </xdr:cNvPr>
        <xdr:cNvSpPr txBox="1">
          <a:spLocks noChangeArrowheads="1"/>
        </xdr:cNvSpPr>
      </xdr:nvSpPr>
      <xdr:spPr bwMode="auto">
        <a:xfrm>
          <a:off x="1057275" y="495300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234</xdr:row>
      <xdr:rowOff>0</xdr:rowOff>
    </xdr:from>
    <xdr:ext cx="0" cy="171450"/>
    <xdr:sp macro="" textlink="">
      <xdr:nvSpPr>
        <xdr:cNvPr id="5821" name="Text Box 11">
          <a:extLst>
            <a:ext uri="{FF2B5EF4-FFF2-40B4-BE49-F238E27FC236}">
              <a16:creationId xmlns:a16="http://schemas.microsoft.com/office/drawing/2014/main" id="{1023E9BF-CBA4-4B3F-9B19-C41822267DC9}"/>
            </a:ext>
          </a:extLst>
        </xdr:cNvPr>
        <xdr:cNvSpPr txBox="1">
          <a:spLocks noChangeArrowheads="1"/>
        </xdr:cNvSpPr>
      </xdr:nvSpPr>
      <xdr:spPr bwMode="auto">
        <a:xfrm>
          <a:off x="1057275" y="495300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234</xdr:row>
      <xdr:rowOff>0</xdr:rowOff>
    </xdr:from>
    <xdr:ext cx="0" cy="171450"/>
    <xdr:sp macro="" textlink="">
      <xdr:nvSpPr>
        <xdr:cNvPr id="5822" name="Text Box 10">
          <a:extLst>
            <a:ext uri="{FF2B5EF4-FFF2-40B4-BE49-F238E27FC236}">
              <a16:creationId xmlns:a16="http://schemas.microsoft.com/office/drawing/2014/main" id="{4A247FD7-2F46-43C7-8590-FEB5A2DF2616}"/>
            </a:ext>
          </a:extLst>
        </xdr:cNvPr>
        <xdr:cNvSpPr txBox="1">
          <a:spLocks noChangeArrowheads="1"/>
        </xdr:cNvSpPr>
      </xdr:nvSpPr>
      <xdr:spPr bwMode="auto">
        <a:xfrm>
          <a:off x="1057275" y="495300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234</xdr:row>
      <xdr:rowOff>0</xdr:rowOff>
    </xdr:from>
    <xdr:ext cx="0" cy="171450"/>
    <xdr:sp macro="" textlink="">
      <xdr:nvSpPr>
        <xdr:cNvPr id="5823" name="Text Box 11">
          <a:extLst>
            <a:ext uri="{FF2B5EF4-FFF2-40B4-BE49-F238E27FC236}">
              <a16:creationId xmlns:a16="http://schemas.microsoft.com/office/drawing/2014/main" id="{A05AD504-5DE5-4EB1-AA9F-819E0486F634}"/>
            </a:ext>
          </a:extLst>
        </xdr:cNvPr>
        <xdr:cNvSpPr txBox="1">
          <a:spLocks noChangeArrowheads="1"/>
        </xdr:cNvSpPr>
      </xdr:nvSpPr>
      <xdr:spPr bwMode="auto">
        <a:xfrm>
          <a:off x="1057275" y="495300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234</xdr:row>
      <xdr:rowOff>0</xdr:rowOff>
    </xdr:from>
    <xdr:ext cx="0" cy="171450"/>
    <xdr:sp macro="" textlink="">
      <xdr:nvSpPr>
        <xdr:cNvPr id="5824" name="Text Box 10">
          <a:extLst>
            <a:ext uri="{FF2B5EF4-FFF2-40B4-BE49-F238E27FC236}">
              <a16:creationId xmlns:a16="http://schemas.microsoft.com/office/drawing/2014/main" id="{4C8643B4-E423-4580-BA13-80BCF3A96B23}"/>
            </a:ext>
          </a:extLst>
        </xdr:cNvPr>
        <xdr:cNvSpPr txBox="1">
          <a:spLocks noChangeArrowheads="1"/>
        </xdr:cNvSpPr>
      </xdr:nvSpPr>
      <xdr:spPr bwMode="auto">
        <a:xfrm>
          <a:off x="1057275" y="495300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234</xdr:row>
      <xdr:rowOff>0</xdr:rowOff>
    </xdr:from>
    <xdr:ext cx="0" cy="171450"/>
    <xdr:sp macro="" textlink="">
      <xdr:nvSpPr>
        <xdr:cNvPr id="5825" name="Text Box 11">
          <a:extLst>
            <a:ext uri="{FF2B5EF4-FFF2-40B4-BE49-F238E27FC236}">
              <a16:creationId xmlns:a16="http://schemas.microsoft.com/office/drawing/2014/main" id="{F96D57E4-6A51-4039-8EBA-32DDCF699351}"/>
            </a:ext>
          </a:extLst>
        </xdr:cNvPr>
        <xdr:cNvSpPr txBox="1">
          <a:spLocks noChangeArrowheads="1"/>
        </xdr:cNvSpPr>
      </xdr:nvSpPr>
      <xdr:spPr bwMode="auto">
        <a:xfrm>
          <a:off x="1057275" y="495300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234</xdr:row>
      <xdr:rowOff>0</xdr:rowOff>
    </xdr:from>
    <xdr:ext cx="0" cy="171450"/>
    <xdr:sp macro="" textlink="">
      <xdr:nvSpPr>
        <xdr:cNvPr id="5826" name="Text Box 10">
          <a:extLst>
            <a:ext uri="{FF2B5EF4-FFF2-40B4-BE49-F238E27FC236}">
              <a16:creationId xmlns:a16="http://schemas.microsoft.com/office/drawing/2014/main" id="{5C2389C2-05F4-48C5-BFDA-FA38E0C3EE2F}"/>
            </a:ext>
          </a:extLst>
        </xdr:cNvPr>
        <xdr:cNvSpPr txBox="1">
          <a:spLocks noChangeArrowheads="1"/>
        </xdr:cNvSpPr>
      </xdr:nvSpPr>
      <xdr:spPr bwMode="auto">
        <a:xfrm>
          <a:off x="1057275" y="495300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234</xdr:row>
      <xdr:rowOff>0</xdr:rowOff>
    </xdr:from>
    <xdr:ext cx="0" cy="171450"/>
    <xdr:sp macro="" textlink="">
      <xdr:nvSpPr>
        <xdr:cNvPr id="5827" name="Text Box 11">
          <a:extLst>
            <a:ext uri="{FF2B5EF4-FFF2-40B4-BE49-F238E27FC236}">
              <a16:creationId xmlns:a16="http://schemas.microsoft.com/office/drawing/2014/main" id="{97929310-F035-4E1D-BD88-FB58AE735D3E}"/>
            </a:ext>
          </a:extLst>
        </xdr:cNvPr>
        <xdr:cNvSpPr txBox="1">
          <a:spLocks noChangeArrowheads="1"/>
        </xdr:cNvSpPr>
      </xdr:nvSpPr>
      <xdr:spPr bwMode="auto">
        <a:xfrm>
          <a:off x="1057275" y="495300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234</xdr:row>
      <xdr:rowOff>0</xdr:rowOff>
    </xdr:from>
    <xdr:ext cx="0" cy="171450"/>
    <xdr:sp macro="" textlink="">
      <xdr:nvSpPr>
        <xdr:cNvPr id="5828" name="Text Box 10">
          <a:extLst>
            <a:ext uri="{FF2B5EF4-FFF2-40B4-BE49-F238E27FC236}">
              <a16:creationId xmlns:a16="http://schemas.microsoft.com/office/drawing/2014/main" id="{EFC4FB7C-0C33-487F-8F04-3D24200356B5}"/>
            </a:ext>
          </a:extLst>
        </xdr:cNvPr>
        <xdr:cNvSpPr txBox="1">
          <a:spLocks noChangeArrowheads="1"/>
        </xdr:cNvSpPr>
      </xdr:nvSpPr>
      <xdr:spPr bwMode="auto">
        <a:xfrm>
          <a:off x="1057275" y="495300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234</xdr:row>
      <xdr:rowOff>0</xdr:rowOff>
    </xdr:from>
    <xdr:ext cx="0" cy="171450"/>
    <xdr:sp macro="" textlink="">
      <xdr:nvSpPr>
        <xdr:cNvPr id="5829" name="Text Box 10">
          <a:extLst>
            <a:ext uri="{FF2B5EF4-FFF2-40B4-BE49-F238E27FC236}">
              <a16:creationId xmlns:a16="http://schemas.microsoft.com/office/drawing/2014/main" id="{8B1417D6-068D-4E0E-8B80-341351214B32}"/>
            </a:ext>
          </a:extLst>
        </xdr:cNvPr>
        <xdr:cNvSpPr txBox="1">
          <a:spLocks noChangeArrowheads="1"/>
        </xdr:cNvSpPr>
      </xdr:nvSpPr>
      <xdr:spPr bwMode="auto">
        <a:xfrm>
          <a:off x="1057275" y="495300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215</xdr:row>
      <xdr:rowOff>0</xdr:rowOff>
    </xdr:from>
    <xdr:ext cx="0" cy="171450"/>
    <xdr:sp macro="" textlink="">
      <xdr:nvSpPr>
        <xdr:cNvPr id="5830" name="Text Box 10">
          <a:extLst>
            <a:ext uri="{FF2B5EF4-FFF2-40B4-BE49-F238E27FC236}">
              <a16:creationId xmlns:a16="http://schemas.microsoft.com/office/drawing/2014/main" id="{9C5381AF-4F02-430E-939B-2904F59036A8}"/>
            </a:ext>
          </a:extLst>
        </xdr:cNvPr>
        <xdr:cNvSpPr txBox="1">
          <a:spLocks noChangeArrowheads="1"/>
        </xdr:cNvSpPr>
      </xdr:nvSpPr>
      <xdr:spPr bwMode="auto">
        <a:xfrm>
          <a:off x="1057275" y="456438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215</xdr:row>
      <xdr:rowOff>0</xdr:rowOff>
    </xdr:from>
    <xdr:ext cx="0" cy="171450"/>
    <xdr:sp macro="" textlink="">
      <xdr:nvSpPr>
        <xdr:cNvPr id="5831" name="Text Box 11">
          <a:extLst>
            <a:ext uri="{FF2B5EF4-FFF2-40B4-BE49-F238E27FC236}">
              <a16:creationId xmlns:a16="http://schemas.microsoft.com/office/drawing/2014/main" id="{1939E9CB-0186-4B22-8852-3CF9126E4C4B}"/>
            </a:ext>
          </a:extLst>
        </xdr:cNvPr>
        <xdr:cNvSpPr txBox="1">
          <a:spLocks noChangeArrowheads="1"/>
        </xdr:cNvSpPr>
      </xdr:nvSpPr>
      <xdr:spPr bwMode="auto">
        <a:xfrm>
          <a:off x="1057275" y="456438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215</xdr:row>
      <xdr:rowOff>0</xdr:rowOff>
    </xdr:from>
    <xdr:ext cx="0" cy="171450"/>
    <xdr:sp macro="" textlink="">
      <xdr:nvSpPr>
        <xdr:cNvPr id="5832" name="Text Box 10">
          <a:extLst>
            <a:ext uri="{FF2B5EF4-FFF2-40B4-BE49-F238E27FC236}">
              <a16:creationId xmlns:a16="http://schemas.microsoft.com/office/drawing/2014/main" id="{B1AF93C0-49E3-4425-A354-2FEABD154161}"/>
            </a:ext>
          </a:extLst>
        </xdr:cNvPr>
        <xdr:cNvSpPr txBox="1">
          <a:spLocks noChangeArrowheads="1"/>
        </xdr:cNvSpPr>
      </xdr:nvSpPr>
      <xdr:spPr bwMode="auto">
        <a:xfrm>
          <a:off x="1057275" y="456438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215</xdr:row>
      <xdr:rowOff>0</xdr:rowOff>
    </xdr:from>
    <xdr:ext cx="0" cy="171450"/>
    <xdr:sp macro="" textlink="">
      <xdr:nvSpPr>
        <xdr:cNvPr id="5833" name="Text Box 11">
          <a:extLst>
            <a:ext uri="{FF2B5EF4-FFF2-40B4-BE49-F238E27FC236}">
              <a16:creationId xmlns:a16="http://schemas.microsoft.com/office/drawing/2014/main" id="{427EFFC7-C2A0-4505-A1E6-E6EA80DABAF9}"/>
            </a:ext>
          </a:extLst>
        </xdr:cNvPr>
        <xdr:cNvSpPr txBox="1">
          <a:spLocks noChangeArrowheads="1"/>
        </xdr:cNvSpPr>
      </xdr:nvSpPr>
      <xdr:spPr bwMode="auto">
        <a:xfrm>
          <a:off x="1057275" y="456438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215</xdr:row>
      <xdr:rowOff>0</xdr:rowOff>
    </xdr:from>
    <xdr:ext cx="0" cy="171450"/>
    <xdr:sp macro="" textlink="">
      <xdr:nvSpPr>
        <xdr:cNvPr id="5834" name="Text Box 10">
          <a:extLst>
            <a:ext uri="{FF2B5EF4-FFF2-40B4-BE49-F238E27FC236}">
              <a16:creationId xmlns:a16="http://schemas.microsoft.com/office/drawing/2014/main" id="{A90E22F2-4538-4C57-BADA-BCD2DEC8DA1A}"/>
            </a:ext>
          </a:extLst>
        </xdr:cNvPr>
        <xdr:cNvSpPr txBox="1">
          <a:spLocks noChangeArrowheads="1"/>
        </xdr:cNvSpPr>
      </xdr:nvSpPr>
      <xdr:spPr bwMode="auto">
        <a:xfrm>
          <a:off x="1057275" y="456438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215</xdr:row>
      <xdr:rowOff>0</xdr:rowOff>
    </xdr:from>
    <xdr:ext cx="0" cy="171450"/>
    <xdr:sp macro="" textlink="">
      <xdr:nvSpPr>
        <xdr:cNvPr id="5835" name="Text Box 11">
          <a:extLst>
            <a:ext uri="{FF2B5EF4-FFF2-40B4-BE49-F238E27FC236}">
              <a16:creationId xmlns:a16="http://schemas.microsoft.com/office/drawing/2014/main" id="{87E5D81A-0CF2-4C7A-B2B2-295A99C40B0A}"/>
            </a:ext>
          </a:extLst>
        </xdr:cNvPr>
        <xdr:cNvSpPr txBox="1">
          <a:spLocks noChangeArrowheads="1"/>
        </xdr:cNvSpPr>
      </xdr:nvSpPr>
      <xdr:spPr bwMode="auto">
        <a:xfrm>
          <a:off x="1057275" y="456438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215</xdr:row>
      <xdr:rowOff>0</xdr:rowOff>
    </xdr:from>
    <xdr:ext cx="0" cy="171450"/>
    <xdr:sp macro="" textlink="">
      <xdr:nvSpPr>
        <xdr:cNvPr id="5836" name="Text Box 10">
          <a:extLst>
            <a:ext uri="{FF2B5EF4-FFF2-40B4-BE49-F238E27FC236}">
              <a16:creationId xmlns:a16="http://schemas.microsoft.com/office/drawing/2014/main" id="{7A1FAD47-9BD0-4D09-9E84-B5B45133A0CD}"/>
            </a:ext>
          </a:extLst>
        </xdr:cNvPr>
        <xdr:cNvSpPr txBox="1">
          <a:spLocks noChangeArrowheads="1"/>
        </xdr:cNvSpPr>
      </xdr:nvSpPr>
      <xdr:spPr bwMode="auto">
        <a:xfrm>
          <a:off x="1057275" y="456438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215</xdr:row>
      <xdr:rowOff>0</xdr:rowOff>
    </xdr:from>
    <xdr:ext cx="0" cy="171450"/>
    <xdr:sp macro="" textlink="">
      <xdr:nvSpPr>
        <xdr:cNvPr id="5837" name="Text Box 11">
          <a:extLst>
            <a:ext uri="{FF2B5EF4-FFF2-40B4-BE49-F238E27FC236}">
              <a16:creationId xmlns:a16="http://schemas.microsoft.com/office/drawing/2014/main" id="{BC060008-79BF-4959-ADAD-9E1EC0E5DBB9}"/>
            </a:ext>
          </a:extLst>
        </xdr:cNvPr>
        <xdr:cNvSpPr txBox="1">
          <a:spLocks noChangeArrowheads="1"/>
        </xdr:cNvSpPr>
      </xdr:nvSpPr>
      <xdr:spPr bwMode="auto">
        <a:xfrm>
          <a:off x="1057275" y="456438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215</xdr:row>
      <xdr:rowOff>0</xdr:rowOff>
    </xdr:from>
    <xdr:ext cx="0" cy="171450"/>
    <xdr:sp macro="" textlink="">
      <xdr:nvSpPr>
        <xdr:cNvPr id="5838" name="Text Box 10">
          <a:extLst>
            <a:ext uri="{FF2B5EF4-FFF2-40B4-BE49-F238E27FC236}">
              <a16:creationId xmlns:a16="http://schemas.microsoft.com/office/drawing/2014/main" id="{DD76764C-CD1E-4B5E-9AFA-B6EAEDD7D6C2}"/>
            </a:ext>
          </a:extLst>
        </xdr:cNvPr>
        <xdr:cNvSpPr txBox="1">
          <a:spLocks noChangeArrowheads="1"/>
        </xdr:cNvSpPr>
      </xdr:nvSpPr>
      <xdr:spPr bwMode="auto">
        <a:xfrm>
          <a:off x="1057275" y="456438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215</xdr:row>
      <xdr:rowOff>0</xdr:rowOff>
    </xdr:from>
    <xdr:ext cx="0" cy="171450"/>
    <xdr:sp macro="" textlink="">
      <xdr:nvSpPr>
        <xdr:cNvPr id="5839" name="Text Box 10">
          <a:extLst>
            <a:ext uri="{FF2B5EF4-FFF2-40B4-BE49-F238E27FC236}">
              <a16:creationId xmlns:a16="http://schemas.microsoft.com/office/drawing/2014/main" id="{F750DFDC-7798-4BEC-B066-B5B8B426E665}"/>
            </a:ext>
          </a:extLst>
        </xdr:cNvPr>
        <xdr:cNvSpPr txBox="1">
          <a:spLocks noChangeArrowheads="1"/>
        </xdr:cNvSpPr>
      </xdr:nvSpPr>
      <xdr:spPr bwMode="auto">
        <a:xfrm>
          <a:off x="1057275" y="456438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222</xdr:row>
      <xdr:rowOff>0</xdr:rowOff>
    </xdr:from>
    <xdr:ext cx="0" cy="171450"/>
    <xdr:sp macro="" textlink="">
      <xdr:nvSpPr>
        <xdr:cNvPr id="5840" name="Text Box 10">
          <a:extLst>
            <a:ext uri="{FF2B5EF4-FFF2-40B4-BE49-F238E27FC236}">
              <a16:creationId xmlns:a16="http://schemas.microsoft.com/office/drawing/2014/main" id="{343AC423-C355-4FC8-B85A-1CA639CE791B}"/>
            </a:ext>
          </a:extLst>
        </xdr:cNvPr>
        <xdr:cNvSpPr txBox="1">
          <a:spLocks noChangeArrowheads="1"/>
        </xdr:cNvSpPr>
      </xdr:nvSpPr>
      <xdr:spPr bwMode="auto">
        <a:xfrm>
          <a:off x="1057275" y="469773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222</xdr:row>
      <xdr:rowOff>0</xdr:rowOff>
    </xdr:from>
    <xdr:ext cx="0" cy="171450"/>
    <xdr:sp macro="" textlink="">
      <xdr:nvSpPr>
        <xdr:cNvPr id="5841" name="Text Box 11">
          <a:extLst>
            <a:ext uri="{FF2B5EF4-FFF2-40B4-BE49-F238E27FC236}">
              <a16:creationId xmlns:a16="http://schemas.microsoft.com/office/drawing/2014/main" id="{D64CDB47-7B3A-43A3-B520-901A228E88A0}"/>
            </a:ext>
          </a:extLst>
        </xdr:cNvPr>
        <xdr:cNvSpPr txBox="1">
          <a:spLocks noChangeArrowheads="1"/>
        </xdr:cNvSpPr>
      </xdr:nvSpPr>
      <xdr:spPr bwMode="auto">
        <a:xfrm>
          <a:off x="1057275" y="469773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222</xdr:row>
      <xdr:rowOff>0</xdr:rowOff>
    </xdr:from>
    <xdr:ext cx="0" cy="171450"/>
    <xdr:sp macro="" textlink="">
      <xdr:nvSpPr>
        <xdr:cNvPr id="5842" name="Text Box 10">
          <a:extLst>
            <a:ext uri="{FF2B5EF4-FFF2-40B4-BE49-F238E27FC236}">
              <a16:creationId xmlns:a16="http://schemas.microsoft.com/office/drawing/2014/main" id="{DAE135F7-F7B8-4862-BD61-F9AA19B2FA66}"/>
            </a:ext>
          </a:extLst>
        </xdr:cNvPr>
        <xdr:cNvSpPr txBox="1">
          <a:spLocks noChangeArrowheads="1"/>
        </xdr:cNvSpPr>
      </xdr:nvSpPr>
      <xdr:spPr bwMode="auto">
        <a:xfrm>
          <a:off x="1057275" y="469773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222</xdr:row>
      <xdr:rowOff>0</xdr:rowOff>
    </xdr:from>
    <xdr:ext cx="0" cy="171450"/>
    <xdr:sp macro="" textlink="">
      <xdr:nvSpPr>
        <xdr:cNvPr id="5843" name="Text Box 11">
          <a:extLst>
            <a:ext uri="{FF2B5EF4-FFF2-40B4-BE49-F238E27FC236}">
              <a16:creationId xmlns:a16="http://schemas.microsoft.com/office/drawing/2014/main" id="{A271877B-FB5C-4878-99C6-1761F1C57219}"/>
            </a:ext>
          </a:extLst>
        </xdr:cNvPr>
        <xdr:cNvSpPr txBox="1">
          <a:spLocks noChangeArrowheads="1"/>
        </xdr:cNvSpPr>
      </xdr:nvSpPr>
      <xdr:spPr bwMode="auto">
        <a:xfrm>
          <a:off x="1057275" y="469773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222</xdr:row>
      <xdr:rowOff>0</xdr:rowOff>
    </xdr:from>
    <xdr:ext cx="0" cy="171450"/>
    <xdr:sp macro="" textlink="">
      <xdr:nvSpPr>
        <xdr:cNvPr id="5844" name="Text Box 10">
          <a:extLst>
            <a:ext uri="{FF2B5EF4-FFF2-40B4-BE49-F238E27FC236}">
              <a16:creationId xmlns:a16="http://schemas.microsoft.com/office/drawing/2014/main" id="{EBA181E4-4AAA-4ED1-A2C5-87622A4E4711}"/>
            </a:ext>
          </a:extLst>
        </xdr:cNvPr>
        <xdr:cNvSpPr txBox="1">
          <a:spLocks noChangeArrowheads="1"/>
        </xdr:cNvSpPr>
      </xdr:nvSpPr>
      <xdr:spPr bwMode="auto">
        <a:xfrm>
          <a:off x="1057275" y="469773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222</xdr:row>
      <xdr:rowOff>0</xdr:rowOff>
    </xdr:from>
    <xdr:ext cx="0" cy="171450"/>
    <xdr:sp macro="" textlink="">
      <xdr:nvSpPr>
        <xdr:cNvPr id="5845" name="Text Box 11">
          <a:extLst>
            <a:ext uri="{FF2B5EF4-FFF2-40B4-BE49-F238E27FC236}">
              <a16:creationId xmlns:a16="http://schemas.microsoft.com/office/drawing/2014/main" id="{B4482CF8-D891-49B8-9E8F-561ED7EAFC59}"/>
            </a:ext>
          </a:extLst>
        </xdr:cNvPr>
        <xdr:cNvSpPr txBox="1">
          <a:spLocks noChangeArrowheads="1"/>
        </xdr:cNvSpPr>
      </xdr:nvSpPr>
      <xdr:spPr bwMode="auto">
        <a:xfrm>
          <a:off x="1057275" y="469773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222</xdr:row>
      <xdr:rowOff>0</xdr:rowOff>
    </xdr:from>
    <xdr:ext cx="0" cy="171450"/>
    <xdr:sp macro="" textlink="">
      <xdr:nvSpPr>
        <xdr:cNvPr id="5846" name="Text Box 10">
          <a:extLst>
            <a:ext uri="{FF2B5EF4-FFF2-40B4-BE49-F238E27FC236}">
              <a16:creationId xmlns:a16="http://schemas.microsoft.com/office/drawing/2014/main" id="{D0B6D4A0-E27D-430F-85AB-05458D2461AA}"/>
            </a:ext>
          </a:extLst>
        </xdr:cNvPr>
        <xdr:cNvSpPr txBox="1">
          <a:spLocks noChangeArrowheads="1"/>
        </xdr:cNvSpPr>
      </xdr:nvSpPr>
      <xdr:spPr bwMode="auto">
        <a:xfrm>
          <a:off x="1057275" y="469773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222</xdr:row>
      <xdr:rowOff>0</xdr:rowOff>
    </xdr:from>
    <xdr:ext cx="0" cy="171450"/>
    <xdr:sp macro="" textlink="">
      <xdr:nvSpPr>
        <xdr:cNvPr id="5847" name="Text Box 11">
          <a:extLst>
            <a:ext uri="{FF2B5EF4-FFF2-40B4-BE49-F238E27FC236}">
              <a16:creationId xmlns:a16="http://schemas.microsoft.com/office/drawing/2014/main" id="{1A99151C-8D3C-412B-8272-E373AF2C5CE9}"/>
            </a:ext>
          </a:extLst>
        </xdr:cNvPr>
        <xdr:cNvSpPr txBox="1">
          <a:spLocks noChangeArrowheads="1"/>
        </xdr:cNvSpPr>
      </xdr:nvSpPr>
      <xdr:spPr bwMode="auto">
        <a:xfrm>
          <a:off x="1057275" y="469773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222</xdr:row>
      <xdr:rowOff>0</xdr:rowOff>
    </xdr:from>
    <xdr:ext cx="0" cy="171450"/>
    <xdr:sp macro="" textlink="">
      <xdr:nvSpPr>
        <xdr:cNvPr id="5848" name="Text Box 10">
          <a:extLst>
            <a:ext uri="{FF2B5EF4-FFF2-40B4-BE49-F238E27FC236}">
              <a16:creationId xmlns:a16="http://schemas.microsoft.com/office/drawing/2014/main" id="{2A0FE855-EDC3-4A0A-9F9C-3D1255DC083D}"/>
            </a:ext>
          </a:extLst>
        </xdr:cNvPr>
        <xdr:cNvSpPr txBox="1">
          <a:spLocks noChangeArrowheads="1"/>
        </xdr:cNvSpPr>
      </xdr:nvSpPr>
      <xdr:spPr bwMode="auto">
        <a:xfrm>
          <a:off x="1057275" y="469773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222</xdr:row>
      <xdr:rowOff>0</xdr:rowOff>
    </xdr:from>
    <xdr:ext cx="0" cy="171450"/>
    <xdr:sp macro="" textlink="">
      <xdr:nvSpPr>
        <xdr:cNvPr id="5849" name="Text Box 11">
          <a:extLst>
            <a:ext uri="{FF2B5EF4-FFF2-40B4-BE49-F238E27FC236}">
              <a16:creationId xmlns:a16="http://schemas.microsoft.com/office/drawing/2014/main" id="{C8D3B673-20D6-4CBF-8024-94F5E28BD99F}"/>
            </a:ext>
          </a:extLst>
        </xdr:cNvPr>
        <xdr:cNvSpPr txBox="1">
          <a:spLocks noChangeArrowheads="1"/>
        </xdr:cNvSpPr>
      </xdr:nvSpPr>
      <xdr:spPr bwMode="auto">
        <a:xfrm>
          <a:off x="1057275" y="469773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222</xdr:row>
      <xdr:rowOff>0</xdr:rowOff>
    </xdr:from>
    <xdr:ext cx="0" cy="171450"/>
    <xdr:sp macro="" textlink="">
      <xdr:nvSpPr>
        <xdr:cNvPr id="5850" name="Text Box 10">
          <a:extLst>
            <a:ext uri="{FF2B5EF4-FFF2-40B4-BE49-F238E27FC236}">
              <a16:creationId xmlns:a16="http://schemas.microsoft.com/office/drawing/2014/main" id="{5C0CA537-39F0-4B61-BF95-D813F6B02BD6}"/>
            </a:ext>
          </a:extLst>
        </xdr:cNvPr>
        <xdr:cNvSpPr txBox="1">
          <a:spLocks noChangeArrowheads="1"/>
        </xdr:cNvSpPr>
      </xdr:nvSpPr>
      <xdr:spPr bwMode="auto">
        <a:xfrm>
          <a:off x="1057275" y="469773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222</xdr:row>
      <xdr:rowOff>0</xdr:rowOff>
    </xdr:from>
    <xdr:ext cx="0" cy="171450"/>
    <xdr:sp macro="" textlink="">
      <xdr:nvSpPr>
        <xdr:cNvPr id="5851" name="Text Box 11">
          <a:extLst>
            <a:ext uri="{FF2B5EF4-FFF2-40B4-BE49-F238E27FC236}">
              <a16:creationId xmlns:a16="http://schemas.microsoft.com/office/drawing/2014/main" id="{F83A054E-3111-4358-850B-FB64324F4C9F}"/>
            </a:ext>
          </a:extLst>
        </xdr:cNvPr>
        <xdr:cNvSpPr txBox="1">
          <a:spLocks noChangeArrowheads="1"/>
        </xdr:cNvSpPr>
      </xdr:nvSpPr>
      <xdr:spPr bwMode="auto">
        <a:xfrm>
          <a:off x="1057275" y="469773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222</xdr:row>
      <xdr:rowOff>0</xdr:rowOff>
    </xdr:from>
    <xdr:ext cx="0" cy="171450"/>
    <xdr:sp macro="" textlink="">
      <xdr:nvSpPr>
        <xdr:cNvPr id="5852" name="Text Box 10">
          <a:extLst>
            <a:ext uri="{FF2B5EF4-FFF2-40B4-BE49-F238E27FC236}">
              <a16:creationId xmlns:a16="http://schemas.microsoft.com/office/drawing/2014/main" id="{17BA2237-03C9-4BE3-B344-37AB02D1B61D}"/>
            </a:ext>
          </a:extLst>
        </xdr:cNvPr>
        <xdr:cNvSpPr txBox="1">
          <a:spLocks noChangeArrowheads="1"/>
        </xdr:cNvSpPr>
      </xdr:nvSpPr>
      <xdr:spPr bwMode="auto">
        <a:xfrm>
          <a:off x="1057275" y="469773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222</xdr:row>
      <xdr:rowOff>0</xdr:rowOff>
    </xdr:from>
    <xdr:ext cx="0" cy="171450"/>
    <xdr:sp macro="" textlink="">
      <xdr:nvSpPr>
        <xdr:cNvPr id="5853" name="Text Box 11">
          <a:extLst>
            <a:ext uri="{FF2B5EF4-FFF2-40B4-BE49-F238E27FC236}">
              <a16:creationId xmlns:a16="http://schemas.microsoft.com/office/drawing/2014/main" id="{80F8FC5C-458F-423E-8635-B031B52F0B85}"/>
            </a:ext>
          </a:extLst>
        </xdr:cNvPr>
        <xdr:cNvSpPr txBox="1">
          <a:spLocks noChangeArrowheads="1"/>
        </xdr:cNvSpPr>
      </xdr:nvSpPr>
      <xdr:spPr bwMode="auto">
        <a:xfrm>
          <a:off x="1057275" y="469773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222</xdr:row>
      <xdr:rowOff>0</xdr:rowOff>
    </xdr:from>
    <xdr:ext cx="0" cy="171450"/>
    <xdr:sp macro="" textlink="">
      <xdr:nvSpPr>
        <xdr:cNvPr id="5854" name="Text Box 10">
          <a:extLst>
            <a:ext uri="{FF2B5EF4-FFF2-40B4-BE49-F238E27FC236}">
              <a16:creationId xmlns:a16="http://schemas.microsoft.com/office/drawing/2014/main" id="{D747C962-F244-4146-BB9A-926288AA4D19}"/>
            </a:ext>
          </a:extLst>
        </xdr:cNvPr>
        <xdr:cNvSpPr txBox="1">
          <a:spLocks noChangeArrowheads="1"/>
        </xdr:cNvSpPr>
      </xdr:nvSpPr>
      <xdr:spPr bwMode="auto">
        <a:xfrm>
          <a:off x="1057275" y="469773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222</xdr:row>
      <xdr:rowOff>0</xdr:rowOff>
    </xdr:from>
    <xdr:ext cx="0" cy="171450"/>
    <xdr:sp macro="" textlink="">
      <xdr:nvSpPr>
        <xdr:cNvPr id="5855" name="Text Box 11">
          <a:extLst>
            <a:ext uri="{FF2B5EF4-FFF2-40B4-BE49-F238E27FC236}">
              <a16:creationId xmlns:a16="http://schemas.microsoft.com/office/drawing/2014/main" id="{73AC8DA0-799B-4FD9-98A4-27895CAF822F}"/>
            </a:ext>
          </a:extLst>
        </xdr:cNvPr>
        <xdr:cNvSpPr txBox="1">
          <a:spLocks noChangeArrowheads="1"/>
        </xdr:cNvSpPr>
      </xdr:nvSpPr>
      <xdr:spPr bwMode="auto">
        <a:xfrm>
          <a:off x="1057275" y="469773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180</xdr:row>
      <xdr:rowOff>0</xdr:rowOff>
    </xdr:from>
    <xdr:ext cx="0" cy="171450"/>
    <xdr:sp macro="" textlink="">
      <xdr:nvSpPr>
        <xdr:cNvPr id="5856" name="Text Box 10">
          <a:extLst>
            <a:ext uri="{FF2B5EF4-FFF2-40B4-BE49-F238E27FC236}">
              <a16:creationId xmlns:a16="http://schemas.microsoft.com/office/drawing/2014/main" id="{20D8AF5E-80DE-441B-959D-BA94883D9185}"/>
            </a:ext>
          </a:extLst>
        </xdr:cNvPr>
        <xdr:cNvSpPr txBox="1">
          <a:spLocks noChangeArrowheads="1"/>
        </xdr:cNvSpPr>
      </xdr:nvSpPr>
      <xdr:spPr bwMode="auto">
        <a:xfrm>
          <a:off x="1057275" y="383667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180</xdr:row>
      <xdr:rowOff>0</xdr:rowOff>
    </xdr:from>
    <xdr:ext cx="0" cy="171450"/>
    <xdr:sp macro="" textlink="">
      <xdr:nvSpPr>
        <xdr:cNvPr id="5857" name="Text Box 11">
          <a:extLst>
            <a:ext uri="{FF2B5EF4-FFF2-40B4-BE49-F238E27FC236}">
              <a16:creationId xmlns:a16="http://schemas.microsoft.com/office/drawing/2014/main" id="{539F2F4D-74BE-4A86-A4CE-B94A2549E503}"/>
            </a:ext>
          </a:extLst>
        </xdr:cNvPr>
        <xdr:cNvSpPr txBox="1">
          <a:spLocks noChangeArrowheads="1"/>
        </xdr:cNvSpPr>
      </xdr:nvSpPr>
      <xdr:spPr bwMode="auto">
        <a:xfrm>
          <a:off x="1057275" y="383667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180</xdr:row>
      <xdr:rowOff>0</xdr:rowOff>
    </xdr:from>
    <xdr:ext cx="0" cy="171450"/>
    <xdr:sp macro="" textlink="">
      <xdr:nvSpPr>
        <xdr:cNvPr id="5858" name="Text Box 10">
          <a:extLst>
            <a:ext uri="{FF2B5EF4-FFF2-40B4-BE49-F238E27FC236}">
              <a16:creationId xmlns:a16="http://schemas.microsoft.com/office/drawing/2014/main" id="{264362BC-3D76-496E-96A9-4FB59F09F1AF}"/>
            </a:ext>
          </a:extLst>
        </xdr:cNvPr>
        <xdr:cNvSpPr txBox="1">
          <a:spLocks noChangeArrowheads="1"/>
        </xdr:cNvSpPr>
      </xdr:nvSpPr>
      <xdr:spPr bwMode="auto">
        <a:xfrm>
          <a:off x="1057275" y="383667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180</xdr:row>
      <xdr:rowOff>0</xdr:rowOff>
    </xdr:from>
    <xdr:ext cx="0" cy="171450"/>
    <xdr:sp macro="" textlink="">
      <xdr:nvSpPr>
        <xdr:cNvPr id="5859" name="Text Box 11">
          <a:extLst>
            <a:ext uri="{FF2B5EF4-FFF2-40B4-BE49-F238E27FC236}">
              <a16:creationId xmlns:a16="http://schemas.microsoft.com/office/drawing/2014/main" id="{8A4C9E6B-9CE6-4850-B6C6-C8FE0FBEDE8F}"/>
            </a:ext>
          </a:extLst>
        </xdr:cNvPr>
        <xdr:cNvSpPr txBox="1">
          <a:spLocks noChangeArrowheads="1"/>
        </xdr:cNvSpPr>
      </xdr:nvSpPr>
      <xdr:spPr bwMode="auto">
        <a:xfrm>
          <a:off x="1057275" y="383667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180</xdr:row>
      <xdr:rowOff>0</xdr:rowOff>
    </xdr:from>
    <xdr:ext cx="0" cy="171450"/>
    <xdr:sp macro="" textlink="">
      <xdr:nvSpPr>
        <xdr:cNvPr id="5860" name="Text Box 10">
          <a:extLst>
            <a:ext uri="{FF2B5EF4-FFF2-40B4-BE49-F238E27FC236}">
              <a16:creationId xmlns:a16="http://schemas.microsoft.com/office/drawing/2014/main" id="{FD684642-11E6-4453-94DB-0A93D61F6A3B}"/>
            </a:ext>
          </a:extLst>
        </xdr:cNvPr>
        <xdr:cNvSpPr txBox="1">
          <a:spLocks noChangeArrowheads="1"/>
        </xdr:cNvSpPr>
      </xdr:nvSpPr>
      <xdr:spPr bwMode="auto">
        <a:xfrm>
          <a:off x="1057275" y="383667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180</xdr:row>
      <xdr:rowOff>0</xdr:rowOff>
    </xdr:from>
    <xdr:ext cx="0" cy="171450"/>
    <xdr:sp macro="" textlink="">
      <xdr:nvSpPr>
        <xdr:cNvPr id="5861" name="Text Box 11">
          <a:extLst>
            <a:ext uri="{FF2B5EF4-FFF2-40B4-BE49-F238E27FC236}">
              <a16:creationId xmlns:a16="http://schemas.microsoft.com/office/drawing/2014/main" id="{0F068CB6-D7B9-447A-A4BB-C782764940CF}"/>
            </a:ext>
          </a:extLst>
        </xdr:cNvPr>
        <xdr:cNvSpPr txBox="1">
          <a:spLocks noChangeArrowheads="1"/>
        </xdr:cNvSpPr>
      </xdr:nvSpPr>
      <xdr:spPr bwMode="auto">
        <a:xfrm>
          <a:off x="1057275" y="383667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180</xdr:row>
      <xdr:rowOff>0</xdr:rowOff>
    </xdr:from>
    <xdr:ext cx="0" cy="171450"/>
    <xdr:sp macro="" textlink="">
      <xdr:nvSpPr>
        <xdr:cNvPr id="5862" name="Text Box 10">
          <a:extLst>
            <a:ext uri="{FF2B5EF4-FFF2-40B4-BE49-F238E27FC236}">
              <a16:creationId xmlns:a16="http://schemas.microsoft.com/office/drawing/2014/main" id="{367F8434-89C5-48B3-AC1E-92D1FB8A5C63}"/>
            </a:ext>
          </a:extLst>
        </xdr:cNvPr>
        <xdr:cNvSpPr txBox="1">
          <a:spLocks noChangeArrowheads="1"/>
        </xdr:cNvSpPr>
      </xdr:nvSpPr>
      <xdr:spPr bwMode="auto">
        <a:xfrm>
          <a:off x="1057275" y="383667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180</xdr:row>
      <xdr:rowOff>0</xdr:rowOff>
    </xdr:from>
    <xdr:ext cx="0" cy="171450"/>
    <xdr:sp macro="" textlink="">
      <xdr:nvSpPr>
        <xdr:cNvPr id="5863" name="Text Box 11">
          <a:extLst>
            <a:ext uri="{FF2B5EF4-FFF2-40B4-BE49-F238E27FC236}">
              <a16:creationId xmlns:a16="http://schemas.microsoft.com/office/drawing/2014/main" id="{A7109919-7799-4CD2-8A72-525B7F97FAEE}"/>
            </a:ext>
          </a:extLst>
        </xdr:cNvPr>
        <xdr:cNvSpPr txBox="1">
          <a:spLocks noChangeArrowheads="1"/>
        </xdr:cNvSpPr>
      </xdr:nvSpPr>
      <xdr:spPr bwMode="auto">
        <a:xfrm>
          <a:off x="1057275" y="383667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180</xdr:row>
      <xdr:rowOff>0</xdr:rowOff>
    </xdr:from>
    <xdr:ext cx="0" cy="171450"/>
    <xdr:sp macro="" textlink="">
      <xdr:nvSpPr>
        <xdr:cNvPr id="5864" name="Text Box 10">
          <a:extLst>
            <a:ext uri="{FF2B5EF4-FFF2-40B4-BE49-F238E27FC236}">
              <a16:creationId xmlns:a16="http://schemas.microsoft.com/office/drawing/2014/main" id="{3E426A45-4BCB-4125-B6EA-1F4F8A4281B4}"/>
            </a:ext>
          </a:extLst>
        </xdr:cNvPr>
        <xdr:cNvSpPr txBox="1">
          <a:spLocks noChangeArrowheads="1"/>
        </xdr:cNvSpPr>
      </xdr:nvSpPr>
      <xdr:spPr bwMode="auto">
        <a:xfrm>
          <a:off x="1057275" y="383667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180</xdr:row>
      <xdr:rowOff>0</xdr:rowOff>
    </xdr:from>
    <xdr:ext cx="0" cy="171450"/>
    <xdr:sp macro="" textlink="">
      <xdr:nvSpPr>
        <xdr:cNvPr id="5865" name="Text Box 10">
          <a:extLst>
            <a:ext uri="{FF2B5EF4-FFF2-40B4-BE49-F238E27FC236}">
              <a16:creationId xmlns:a16="http://schemas.microsoft.com/office/drawing/2014/main" id="{84F6328A-C736-4992-BBB3-11C336C45C23}"/>
            </a:ext>
          </a:extLst>
        </xdr:cNvPr>
        <xdr:cNvSpPr txBox="1">
          <a:spLocks noChangeArrowheads="1"/>
        </xdr:cNvSpPr>
      </xdr:nvSpPr>
      <xdr:spPr bwMode="auto">
        <a:xfrm>
          <a:off x="1057275" y="383667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194</xdr:row>
      <xdr:rowOff>0</xdr:rowOff>
    </xdr:from>
    <xdr:ext cx="0" cy="171450"/>
    <xdr:sp macro="" textlink="">
      <xdr:nvSpPr>
        <xdr:cNvPr id="5866" name="Text Box 10">
          <a:extLst>
            <a:ext uri="{FF2B5EF4-FFF2-40B4-BE49-F238E27FC236}">
              <a16:creationId xmlns:a16="http://schemas.microsoft.com/office/drawing/2014/main" id="{F0F735BA-9B02-42B4-96DC-1BFB7B32FBF7}"/>
            </a:ext>
          </a:extLst>
        </xdr:cNvPr>
        <xdr:cNvSpPr txBox="1">
          <a:spLocks noChangeArrowheads="1"/>
        </xdr:cNvSpPr>
      </xdr:nvSpPr>
      <xdr:spPr bwMode="auto">
        <a:xfrm>
          <a:off x="1057275" y="411099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194</xdr:row>
      <xdr:rowOff>0</xdr:rowOff>
    </xdr:from>
    <xdr:ext cx="0" cy="171450"/>
    <xdr:sp macro="" textlink="">
      <xdr:nvSpPr>
        <xdr:cNvPr id="5867" name="Text Box 11">
          <a:extLst>
            <a:ext uri="{FF2B5EF4-FFF2-40B4-BE49-F238E27FC236}">
              <a16:creationId xmlns:a16="http://schemas.microsoft.com/office/drawing/2014/main" id="{E9444AF6-25AC-4C02-A370-3F2BB4B0F2A3}"/>
            </a:ext>
          </a:extLst>
        </xdr:cNvPr>
        <xdr:cNvSpPr txBox="1">
          <a:spLocks noChangeArrowheads="1"/>
        </xdr:cNvSpPr>
      </xdr:nvSpPr>
      <xdr:spPr bwMode="auto">
        <a:xfrm>
          <a:off x="1057275" y="411099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194</xdr:row>
      <xdr:rowOff>0</xdr:rowOff>
    </xdr:from>
    <xdr:ext cx="0" cy="171450"/>
    <xdr:sp macro="" textlink="">
      <xdr:nvSpPr>
        <xdr:cNvPr id="5868" name="Text Box 10">
          <a:extLst>
            <a:ext uri="{FF2B5EF4-FFF2-40B4-BE49-F238E27FC236}">
              <a16:creationId xmlns:a16="http://schemas.microsoft.com/office/drawing/2014/main" id="{BA42EDEB-5A1C-4512-9423-607F6EE98B97}"/>
            </a:ext>
          </a:extLst>
        </xdr:cNvPr>
        <xdr:cNvSpPr txBox="1">
          <a:spLocks noChangeArrowheads="1"/>
        </xdr:cNvSpPr>
      </xdr:nvSpPr>
      <xdr:spPr bwMode="auto">
        <a:xfrm>
          <a:off x="1057275" y="411099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194</xdr:row>
      <xdr:rowOff>0</xdr:rowOff>
    </xdr:from>
    <xdr:ext cx="0" cy="171450"/>
    <xdr:sp macro="" textlink="">
      <xdr:nvSpPr>
        <xdr:cNvPr id="5869" name="Text Box 11">
          <a:extLst>
            <a:ext uri="{FF2B5EF4-FFF2-40B4-BE49-F238E27FC236}">
              <a16:creationId xmlns:a16="http://schemas.microsoft.com/office/drawing/2014/main" id="{C6C46EEA-47B4-4583-9C46-A6B249D7F4BF}"/>
            </a:ext>
          </a:extLst>
        </xdr:cNvPr>
        <xdr:cNvSpPr txBox="1">
          <a:spLocks noChangeArrowheads="1"/>
        </xdr:cNvSpPr>
      </xdr:nvSpPr>
      <xdr:spPr bwMode="auto">
        <a:xfrm>
          <a:off x="1057275" y="411099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194</xdr:row>
      <xdr:rowOff>0</xdr:rowOff>
    </xdr:from>
    <xdr:ext cx="0" cy="171450"/>
    <xdr:sp macro="" textlink="">
      <xdr:nvSpPr>
        <xdr:cNvPr id="5870" name="Text Box 10">
          <a:extLst>
            <a:ext uri="{FF2B5EF4-FFF2-40B4-BE49-F238E27FC236}">
              <a16:creationId xmlns:a16="http://schemas.microsoft.com/office/drawing/2014/main" id="{1D41C708-9579-495C-90B5-1E98530C3FB6}"/>
            </a:ext>
          </a:extLst>
        </xdr:cNvPr>
        <xdr:cNvSpPr txBox="1">
          <a:spLocks noChangeArrowheads="1"/>
        </xdr:cNvSpPr>
      </xdr:nvSpPr>
      <xdr:spPr bwMode="auto">
        <a:xfrm>
          <a:off x="1057275" y="411099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194</xdr:row>
      <xdr:rowOff>0</xdr:rowOff>
    </xdr:from>
    <xdr:ext cx="0" cy="171450"/>
    <xdr:sp macro="" textlink="">
      <xdr:nvSpPr>
        <xdr:cNvPr id="5871" name="Text Box 11">
          <a:extLst>
            <a:ext uri="{FF2B5EF4-FFF2-40B4-BE49-F238E27FC236}">
              <a16:creationId xmlns:a16="http://schemas.microsoft.com/office/drawing/2014/main" id="{E295B681-E83A-4D57-BE24-708DE742D7F7}"/>
            </a:ext>
          </a:extLst>
        </xdr:cNvPr>
        <xdr:cNvSpPr txBox="1">
          <a:spLocks noChangeArrowheads="1"/>
        </xdr:cNvSpPr>
      </xdr:nvSpPr>
      <xdr:spPr bwMode="auto">
        <a:xfrm>
          <a:off x="1057275" y="411099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194</xdr:row>
      <xdr:rowOff>0</xdr:rowOff>
    </xdr:from>
    <xdr:ext cx="0" cy="171450"/>
    <xdr:sp macro="" textlink="">
      <xdr:nvSpPr>
        <xdr:cNvPr id="5872" name="Text Box 10">
          <a:extLst>
            <a:ext uri="{FF2B5EF4-FFF2-40B4-BE49-F238E27FC236}">
              <a16:creationId xmlns:a16="http://schemas.microsoft.com/office/drawing/2014/main" id="{DB60F448-3A6D-40A7-967D-6E6B26F4DB70}"/>
            </a:ext>
          </a:extLst>
        </xdr:cNvPr>
        <xdr:cNvSpPr txBox="1">
          <a:spLocks noChangeArrowheads="1"/>
        </xdr:cNvSpPr>
      </xdr:nvSpPr>
      <xdr:spPr bwMode="auto">
        <a:xfrm>
          <a:off x="1057275" y="411099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194</xdr:row>
      <xdr:rowOff>0</xdr:rowOff>
    </xdr:from>
    <xdr:ext cx="0" cy="171450"/>
    <xdr:sp macro="" textlink="">
      <xdr:nvSpPr>
        <xdr:cNvPr id="5873" name="Text Box 11">
          <a:extLst>
            <a:ext uri="{FF2B5EF4-FFF2-40B4-BE49-F238E27FC236}">
              <a16:creationId xmlns:a16="http://schemas.microsoft.com/office/drawing/2014/main" id="{B1533D19-5123-411B-918E-374AE66539D5}"/>
            </a:ext>
          </a:extLst>
        </xdr:cNvPr>
        <xdr:cNvSpPr txBox="1">
          <a:spLocks noChangeArrowheads="1"/>
        </xdr:cNvSpPr>
      </xdr:nvSpPr>
      <xdr:spPr bwMode="auto">
        <a:xfrm>
          <a:off x="1057275" y="411099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194</xdr:row>
      <xdr:rowOff>0</xdr:rowOff>
    </xdr:from>
    <xdr:ext cx="0" cy="171450"/>
    <xdr:sp macro="" textlink="">
      <xdr:nvSpPr>
        <xdr:cNvPr id="5874" name="Text Box 10">
          <a:extLst>
            <a:ext uri="{FF2B5EF4-FFF2-40B4-BE49-F238E27FC236}">
              <a16:creationId xmlns:a16="http://schemas.microsoft.com/office/drawing/2014/main" id="{A631DD6B-94D7-41C2-A8EB-014C1A6BA85F}"/>
            </a:ext>
          </a:extLst>
        </xdr:cNvPr>
        <xdr:cNvSpPr txBox="1">
          <a:spLocks noChangeArrowheads="1"/>
        </xdr:cNvSpPr>
      </xdr:nvSpPr>
      <xdr:spPr bwMode="auto">
        <a:xfrm>
          <a:off x="1057275" y="411099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194</xdr:row>
      <xdr:rowOff>0</xdr:rowOff>
    </xdr:from>
    <xdr:ext cx="0" cy="171450"/>
    <xdr:sp macro="" textlink="">
      <xdr:nvSpPr>
        <xdr:cNvPr id="5875" name="Text Box 11">
          <a:extLst>
            <a:ext uri="{FF2B5EF4-FFF2-40B4-BE49-F238E27FC236}">
              <a16:creationId xmlns:a16="http://schemas.microsoft.com/office/drawing/2014/main" id="{198459B5-5C74-4638-A144-9A5481456357}"/>
            </a:ext>
          </a:extLst>
        </xdr:cNvPr>
        <xdr:cNvSpPr txBox="1">
          <a:spLocks noChangeArrowheads="1"/>
        </xdr:cNvSpPr>
      </xdr:nvSpPr>
      <xdr:spPr bwMode="auto">
        <a:xfrm>
          <a:off x="1057275" y="411099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194</xdr:row>
      <xdr:rowOff>0</xdr:rowOff>
    </xdr:from>
    <xdr:ext cx="0" cy="171450"/>
    <xdr:sp macro="" textlink="">
      <xdr:nvSpPr>
        <xdr:cNvPr id="5876" name="Text Box 10">
          <a:extLst>
            <a:ext uri="{FF2B5EF4-FFF2-40B4-BE49-F238E27FC236}">
              <a16:creationId xmlns:a16="http://schemas.microsoft.com/office/drawing/2014/main" id="{4A8B15CC-A047-41BC-9611-E117FACA368F}"/>
            </a:ext>
          </a:extLst>
        </xdr:cNvPr>
        <xdr:cNvSpPr txBox="1">
          <a:spLocks noChangeArrowheads="1"/>
        </xdr:cNvSpPr>
      </xdr:nvSpPr>
      <xdr:spPr bwMode="auto">
        <a:xfrm>
          <a:off x="1057275" y="411099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194</xdr:row>
      <xdr:rowOff>0</xdr:rowOff>
    </xdr:from>
    <xdr:ext cx="0" cy="171450"/>
    <xdr:sp macro="" textlink="">
      <xdr:nvSpPr>
        <xdr:cNvPr id="5877" name="Text Box 11">
          <a:extLst>
            <a:ext uri="{FF2B5EF4-FFF2-40B4-BE49-F238E27FC236}">
              <a16:creationId xmlns:a16="http://schemas.microsoft.com/office/drawing/2014/main" id="{EE06EA56-076A-4802-8779-76D647257C43}"/>
            </a:ext>
          </a:extLst>
        </xdr:cNvPr>
        <xdr:cNvSpPr txBox="1">
          <a:spLocks noChangeArrowheads="1"/>
        </xdr:cNvSpPr>
      </xdr:nvSpPr>
      <xdr:spPr bwMode="auto">
        <a:xfrm>
          <a:off x="1057275" y="411099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194</xdr:row>
      <xdr:rowOff>0</xdr:rowOff>
    </xdr:from>
    <xdr:ext cx="0" cy="171450"/>
    <xdr:sp macro="" textlink="">
      <xdr:nvSpPr>
        <xdr:cNvPr id="5878" name="Text Box 10">
          <a:extLst>
            <a:ext uri="{FF2B5EF4-FFF2-40B4-BE49-F238E27FC236}">
              <a16:creationId xmlns:a16="http://schemas.microsoft.com/office/drawing/2014/main" id="{3799628C-41F1-4086-A740-31DBF3CADFE5}"/>
            </a:ext>
          </a:extLst>
        </xdr:cNvPr>
        <xdr:cNvSpPr txBox="1">
          <a:spLocks noChangeArrowheads="1"/>
        </xdr:cNvSpPr>
      </xdr:nvSpPr>
      <xdr:spPr bwMode="auto">
        <a:xfrm>
          <a:off x="1057275" y="411099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194</xdr:row>
      <xdr:rowOff>0</xdr:rowOff>
    </xdr:from>
    <xdr:ext cx="0" cy="171450"/>
    <xdr:sp macro="" textlink="">
      <xdr:nvSpPr>
        <xdr:cNvPr id="5879" name="Text Box 11">
          <a:extLst>
            <a:ext uri="{FF2B5EF4-FFF2-40B4-BE49-F238E27FC236}">
              <a16:creationId xmlns:a16="http://schemas.microsoft.com/office/drawing/2014/main" id="{6692AC26-7C02-4525-A33E-E1EF864E5926}"/>
            </a:ext>
          </a:extLst>
        </xdr:cNvPr>
        <xdr:cNvSpPr txBox="1">
          <a:spLocks noChangeArrowheads="1"/>
        </xdr:cNvSpPr>
      </xdr:nvSpPr>
      <xdr:spPr bwMode="auto">
        <a:xfrm>
          <a:off x="1057275" y="411099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194</xdr:row>
      <xdr:rowOff>0</xdr:rowOff>
    </xdr:from>
    <xdr:ext cx="0" cy="171450"/>
    <xdr:sp macro="" textlink="">
      <xdr:nvSpPr>
        <xdr:cNvPr id="5880" name="Text Box 10">
          <a:extLst>
            <a:ext uri="{FF2B5EF4-FFF2-40B4-BE49-F238E27FC236}">
              <a16:creationId xmlns:a16="http://schemas.microsoft.com/office/drawing/2014/main" id="{F1E88350-50A3-40C2-8B35-DCECE65E610D}"/>
            </a:ext>
          </a:extLst>
        </xdr:cNvPr>
        <xdr:cNvSpPr txBox="1">
          <a:spLocks noChangeArrowheads="1"/>
        </xdr:cNvSpPr>
      </xdr:nvSpPr>
      <xdr:spPr bwMode="auto">
        <a:xfrm>
          <a:off x="1057275" y="411099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194</xdr:row>
      <xdr:rowOff>0</xdr:rowOff>
    </xdr:from>
    <xdr:ext cx="0" cy="171450"/>
    <xdr:sp macro="" textlink="">
      <xdr:nvSpPr>
        <xdr:cNvPr id="5881" name="Text Box 11">
          <a:extLst>
            <a:ext uri="{FF2B5EF4-FFF2-40B4-BE49-F238E27FC236}">
              <a16:creationId xmlns:a16="http://schemas.microsoft.com/office/drawing/2014/main" id="{73911295-60F9-44BA-9EAE-0E56951FA28E}"/>
            </a:ext>
          </a:extLst>
        </xdr:cNvPr>
        <xdr:cNvSpPr txBox="1">
          <a:spLocks noChangeArrowheads="1"/>
        </xdr:cNvSpPr>
      </xdr:nvSpPr>
      <xdr:spPr bwMode="auto">
        <a:xfrm>
          <a:off x="1057275" y="411099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194</xdr:row>
      <xdr:rowOff>0</xdr:rowOff>
    </xdr:from>
    <xdr:ext cx="0" cy="171450"/>
    <xdr:sp macro="" textlink="">
      <xdr:nvSpPr>
        <xdr:cNvPr id="5882" name="Text Box 10">
          <a:extLst>
            <a:ext uri="{FF2B5EF4-FFF2-40B4-BE49-F238E27FC236}">
              <a16:creationId xmlns:a16="http://schemas.microsoft.com/office/drawing/2014/main" id="{30889910-9CC4-49AC-BA7D-DAAF768777BD}"/>
            </a:ext>
          </a:extLst>
        </xdr:cNvPr>
        <xdr:cNvSpPr txBox="1">
          <a:spLocks noChangeArrowheads="1"/>
        </xdr:cNvSpPr>
      </xdr:nvSpPr>
      <xdr:spPr bwMode="auto">
        <a:xfrm>
          <a:off x="1057275" y="411099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194</xdr:row>
      <xdr:rowOff>0</xdr:rowOff>
    </xdr:from>
    <xdr:ext cx="0" cy="171450"/>
    <xdr:sp macro="" textlink="">
      <xdr:nvSpPr>
        <xdr:cNvPr id="5883" name="Text Box 10">
          <a:extLst>
            <a:ext uri="{FF2B5EF4-FFF2-40B4-BE49-F238E27FC236}">
              <a16:creationId xmlns:a16="http://schemas.microsoft.com/office/drawing/2014/main" id="{86164D70-E953-49A4-9103-00C1D5F6AA8F}"/>
            </a:ext>
          </a:extLst>
        </xdr:cNvPr>
        <xdr:cNvSpPr txBox="1">
          <a:spLocks noChangeArrowheads="1"/>
        </xdr:cNvSpPr>
      </xdr:nvSpPr>
      <xdr:spPr bwMode="auto">
        <a:xfrm>
          <a:off x="1057275" y="411099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70</xdr:row>
      <xdr:rowOff>0</xdr:rowOff>
    </xdr:from>
    <xdr:ext cx="0" cy="171450"/>
    <xdr:sp macro="" textlink="">
      <xdr:nvSpPr>
        <xdr:cNvPr id="5884" name="Text Box 10">
          <a:extLst>
            <a:ext uri="{FF2B5EF4-FFF2-40B4-BE49-F238E27FC236}">
              <a16:creationId xmlns:a16="http://schemas.microsoft.com/office/drawing/2014/main" id="{AD112F92-5031-47A9-A12A-8924DAA91324}"/>
            </a:ext>
          </a:extLst>
        </xdr:cNvPr>
        <xdr:cNvSpPr txBox="1">
          <a:spLocks noChangeArrowheads="1"/>
        </xdr:cNvSpPr>
      </xdr:nvSpPr>
      <xdr:spPr bwMode="auto">
        <a:xfrm>
          <a:off x="1057275" y="18002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70</xdr:row>
      <xdr:rowOff>0</xdr:rowOff>
    </xdr:from>
    <xdr:ext cx="0" cy="171450"/>
    <xdr:sp macro="" textlink="">
      <xdr:nvSpPr>
        <xdr:cNvPr id="5885" name="Text Box 11">
          <a:extLst>
            <a:ext uri="{FF2B5EF4-FFF2-40B4-BE49-F238E27FC236}">
              <a16:creationId xmlns:a16="http://schemas.microsoft.com/office/drawing/2014/main" id="{4DD97E6B-C07B-47B0-A23A-C4731006E5B2}"/>
            </a:ext>
          </a:extLst>
        </xdr:cNvPr>
        <xdr:cNvSpPr txBox="1">
          <a:spLocks noChangeArrowheads="1"/>
        </xdr:cNvSpPr>
      </xdr:nvSpPr>
      <xdr:spPr bwMode="auto">
        <a:xfrm>
          <a:off x="1057275" y="18002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70</xdr:row>
      <xdr:rowOff>0</xdr:rowOff>
    </xdr:from>
    <xdr:ext cx="0" cy="171450"/>
    <xdr:sp macro="" textlink="">
      <xdr:nvSpPr>
        <xdr:cNvPr id="5886" name="Text Box 10">
          <a:extLst>
            <a:ext uri="{FF2B5EF4-FFF2-40B4-BE49-F238E27FC236}">
              <a16:creationId xmlns:a16="http://schemas.microsoft.com/office/drawing/2014/main" id="{E2184ADC-5ACC-47B6-B03B-AB0F80046F85}"/>
            </a:ext>
          </a:extLst>
        </xdr:cNvPr>
        <xdr:cNvSpPr txBox="1">
          <a:spLocks noChangeArrowheads="1"/>
        </xdr:cNvSpPr>
      </xdr:nvSpPr>
      <xdr:spPr bwMode="auto">
        <a:xfrm>
          <a:off x="1057275" y="18002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70</xdr:row>
      <xdr:rowOff>0</xdr:rowOff>
    </xdr:from>
    <xdr:ext cx="0" cy="171450"/>
    <xdr:sp macro="" textlink="">
      <xdr:nvSpPr>
        <xdr:cNvPr id="5887" name="Text Box 11">
          <a:extLst>
            <a:ext uri="{FF2B5EF4-FFF2-40B4-BE49-F238E27FC236}">
              <a16:creationId xmlns:a16="http://schemas.microsoft.com/office/drawing/2014/main" id="{D84DA0BE-E512-47C3-A9CF-206E6DA58CA8}"/>
            </a:ext>
          </a:extLst>
        </xdr:cNvPr>
        <xdr:cNvSpPr txBox="1">
          <a:spLocks noChangeArrowheads="1"/>
        </xdr:cNvSpPr>
      </xdr:nvSpPr>
      <xdr:spPr bwMode="auto">
        <a:xfrm>
          <a:off x="1057275" y="18002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70</xdr:row>
      <xdr:rowOff>0</xdr:rowOff>
    </xdr:from>
    <xdr:ext cx="0" cy="171450"/>
    <xdr:sp macro="" textlink="">
      <xdr:nvSpPr>
        <xdr:cNvPr id="5888" name="Text Box 10">
          <a:extLst>
            <a:ext uri="{FF2B5EF4-FFF2-40B4-BE49-F238E27FC236}">
              <a16:creationId xmlns:a16="http://schemas.microsoft.com/office/drawing/2014/main" id="{282A049C-7637-4040-BD6B-4BC931C670D4}"/>
            </a:ext>
          </a:extLst>
        </xdr:cNvPr>
        <xdr:cNvSpPr txBox="1">
          <a:spLocks noChangeArrowheads="1"/>
        </xdr:cNvSpPr>
      </xdr:nvSpPr>
      <xdr:spPr bwMode="auto">
        <a:xfrm>
          <a:off x="1057275" y="18002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70</xdr:row>
      <xdr:rowOff>0</xdr:rowOff>
    </xdr:from>
    <xdr:ext cx="0" cy="171450"/>
    <xdr:sp macro="" textlink="">
      <xdr:nvSpPr>
        <xdr:cNvPr id="5889" name="Text Box 11">
          <a:extLst>
            <a:ext uri="{FF2B5EF4-FFF2-40B4-BE49-F238E27FC236}">
              <a16:creationId xmlns:a16="http://schemas.microsoft.com/office/drawing/2014/main" id="{C647AEAD-35E2-4E2D-9D54-75DC3BB2AE7B}"/>
            </a:ext>
          </a:extLst>
        </xdr:cNvPr>
        <xdr:cNvSpPr txBox="1">
          <a:spLocks noChangeArrowheads="1"/>
        </xdr:cNvSpPr>
      </xdr:nvSpPr>
      <xdr:spPr bwMode="auto">
        <a:xfrm>
          <a:off x="1057275" y="18002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70</xdr:row>
      <xdr:rowOff>0</xdr:rowOff>
    </xdr:from>
    <xdr:ext cx="0" cy="171450"/>
    <xdr:sp macro="" textlink="">
      <xdr:nvSpPr>
        <xdr:cNvPr id="5890" name="Text Box 10">
          <a:extLst>
            <a:ext uri="{FF2B5EF4-FFF2-40B4-BE49-F238E27FC236}">
              <a16:creationId xmlns:a16="http://schemas.microsoft.com/office/drawing/2014/main" id="{01814F55-230C-432E-8ED8-7748F18282C3}"/>
            </a:ext>
          </a:extLst>
        </xdr:cNvPr>
        <xdr:cNvSpPr txBox="1">
          <a:spLocks noChangeArrowheads="1"/>
        </xdr:cNvSpPr>
      </xdr:nvSpPr>
      <xdr:spPr bwMode="auto">
        <a:xfrm>
          <a:off x="1057275" y="18002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70</xdr:row>
      <xdr:rowOff>0</xdr:rowOff>
    </xdr:from>
    <xdr:ext cx="0" cy="171450"/>
    <xdr:sp macro="" textlink="">
      <xdr:nvSpPr>
        <xdr:cNvPr id="5891" name="Text Box 11">
          <a:extLst>
            <a:ext uri="{FF2B5EF4-FFF2-40B4-BE49-F238E27FC236}">
              <a16:creationId xmlns:a16="http://schemas.microsoft.com/office/drawing/2014/main" id="{2A235A59-E55F-42CB-9592-123640E35193}"/>
            </a:ext>
          </a:extLst>
        </xdr:cNvPr>
        <xdr:cNvSpPr txBox="1">
          <a:spLocks noChangeArrowheads="1"/>
        </xdr:cNvSpPr>
      </xdr:nvSpPr>
      <xdr:spPr bwMode="auto">
        <a:xfrm>
          <a:off x="1057275" y="18002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70</xdr:row>
      <xdr:rowOff>0</xdr:rowOff>
    </xdr:from>
    <xdr:ext cx="0" cy="171450"/>
    <xdr:sp macro="" textlink="">
      <xdr:nvSpPr>
        <xdr:cNvPr id="5892" name="Text Box 10">
          <a:extLst>
            <a:ext uri="{FF2B5EF4-FFF2-40B4-BE49-F238E27FC236}">
              <a16:creationId xmlns:a16="http://schemas.microsoft.com/office/drawing/2014/main" id="{06D47D4B-9A7D-42BA-A1BB-C4AC73AED678}"/>
            </a:ext>
          </a:extLst>
        </xdr:cNvPr>
        <xdr:cNvSpPr txBox="1">
          <a:spLocks noChangeArrowheads="1"/>
        </xdr:cNvSpPr>
      </xdr:nvSpPr>
      <xdr:spPr bwMode="auto">
        <a:xfrm>
          <a:off x="1057275" y="18002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70</xdr:row>
      <xdr:rowOff>0</xdr:rowOff>
    </xdr:from>
    <xdr:ext cx="0" cy="171450"/>
    <xdr:sp macro="" textlink="">
      <xdr:nvSpPr>
        <xdr:cNvPr id="5893" name="Text Box 10">
          <a:extLst>
            <a:ext uri="{FF2B5EF4-FFF2-40B4-BE49-F238E27FC236}">
              <a16:creationId xmlns:a16="http://schemas.microsoft.com/office/drawing/2014/main" id="{16636D52-560F-4891-84B7-FF6C3ADF8F76}"/>
            </a:ext>
          </a:extLst>
        </xdr:cNvPr>
        <xdr:cNvSpPr txBox="1">
          <a:spLocks noChangeArrowheads="1"/>
        </xdr:cNvSpPr>
      </xdr:nvSpPr>
      <xdr:spPr bwMode="auto">
        <a:xfrm>
          <a:off x="1057275" y="18002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70</xdr:row>
      <xdr:rowOff>0</xdr:rowOff>
    </xdr:from>
    <xdr:ext cx="0" cy="171450"/>
    <xdr:sp macro="" textlink="">
      <xdr:nvSpPr>
        <xdr:cNvPr id="5894" name="Text Box 10">
          <a:extLst>
            <a:ext uri="{FF2B5EF4-FFF2-40B4-BE49-F238E27FC236}">
              <a16:creationId xmlns:a16="http://schemas.microsoft.com/office/drawing/2014/main" id="{532082A4-0E3E-42E4-BB6B-30BCDB396A0C}"/>
            </a:ext>
          </a:extLst>
        </xdr:cNvPr>
        <xdr:cNvSpPr txBox="1">
          <a:spLocks noChangeArrowheads="1"/>
        </xdr:cNvSpPr>
      </xdr:nvSpPr>
      <xdr:spPr bwMode="auto">
        <a:xfrm>
          <a:off x="1057275" y="192786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70</xdr:row>
      <xdr:rowOff>0</xdr:rowOff>
    </xdr:from>
    <xdr:ext cx="0" cy="171450"/>
    <xdr:sp macro="" textlink="">
      <xdr:nvSpPr>
        <xdr:cNvPr id="5895" name="Text Box 11">
          <a:extLst>
            <a:ext uri="{FF2B5EF4-FFF2-40B4-BE49-F238E27FC236}">
              <a16:creationId xmlns:a16="http://schemas.microsoft.com/office/drawing/2014/main" id="{6973CC12-42EB-44F2-9D1A-2F7AD2C5FC2E}"/>
            </a:ext>
          </a:extLst>
        </xdr:cNvPr>
        <xdr:cNvSpPr txBox="1">
          <a:spLocks noChangeArrowheads="1"/>
        </xdr:cNvSpPr>
      </xdr:nvSpPr>
      <xdr:spPr bwMode="auto">
        <a:xfrm>
          <a:off x="1057275" y="192786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70</xdr:row>
      <xdr:rowOff>0</xdr:rowOff>
    </xdr:from>
    <xdr:ext cx="0" cy="171450"/>
    <xdr:sp macro="" textlink="">
      <xdr:nvSpPr>
        <xdr:cNvPr id="5896" name="Text Box 10">
          <a:extLst>
            <a:ext uri="{FF2B5EF4-FFF2-40B4-BE49-F238E27FC236}">
              <a16:creationId xmlns:a16="http://schemas.microsoft.com/office/drawing/2014/main" id="{EE6DB267-F36F-4294-BD47-EE73F2459958}"/>
            </a:ext>
          </a:extLst>
        </xdr:cNvPr>
        <xdr:cNvSpPr txBox="1">
          <a:spLocks noChangeArrowheads="1"/>
        </xdr:cNvSpPr>
      </xdr:nvSpPr>
      <xdr:spPr bwMode="auto">
        <a:xfrm>
          <a:off x="1057275" y="192786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70</xdr:row>
      <xdr:rowOff>0</xdr:rowOff>
    </xdr:from>
    <xdr:ext cx="0" cy="171450"/>
    <xdr:sp macro="" textlink="">
      <xdr:nvSpPr>
        <xdr:cNvPr id="5897" name="Text Box 11">
          <a:extLst>
            <a:ext uri="{FF2B5EF4-FFF2-40B4-BE49-F238E27FC236}">
              <a16:creationId xmlns:a16="http://schemas.microsoft.com/office/drawing/2014/main" id="{5A509E80-9891-48AD-A0D6-29EE43BDA2F3}"/>
            </a:ext>
          </a:extLst>
        </xdr:cNvPr>
        <xdr:cNvSpPr txBox="1">
          <a:spLocks noChangeArrowheads="1"/>
        </xdr:cNvSpPr>
      </xdr:nvSpPr>
      <xdr:spPr bwMode="auto">
        <a:xfrm>
          <a:off x="1057275" y="192786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70</xdr:row>
      <xdr:rowOff>0</xdr:rowOff>
    </xdr:from>
    <xdr:ext cx="0" cy="171450"/>
    <xdr:sp macro="" textlink="">
      <xdr:nvSpPr>
        <xdr:cNvPr id="5898" name="Text Box 10">
          <a:extLst>
            <a:ext uri="{FF2B5EF4-FFF2-40B4-BE49-F238E27FC236}">
              <a16:creationId xmlns:a16="http://schemas.microsoft.com/office/drawing/2014/main" id="{89AD8251-6FF0-409C-82CA-2FF91C8E868C}"/>
            </a:ext>
          </a:extLst>
        </xdr:cNvPr>
        <xdr:cNvSpPr txBox="1">
          <a:spLocks noChangeArrowheads="1"/>
        </xdr:cNvSpPr>
      </xdr:nvSpPr>
      <xdr:spPr bwMode="auto">
        <a:xfrm>
          <a:off x="1057275" y="192786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70</xdr:row>
      <xdr:rowOff>0</xdr:rowOff>
    </xdr:from>
    <xdr:ext cx="0" cy="171450"/>
    <xdr:sp macro="" textlink="">
      <xdr:nvSpPr>
        <xdr:cNvPr id="5899" name="Text Box 11">
          <a:extLst>
            <a:ext uri="{FF2B5EF4-FFF2-40B4-BE49-F238E27FC236}">
              <a16:creationId xmlns:a16="http://schemas.microsoft.com/office/drawing/2014/main" id="{BE7EF05A-3DAA-404F-84A0-1CD1CAD07E27}"/>
            </a:ext>
          </a:extLst>
        </xdr:cNvPr>
        <xdr:cNvSpPr txBox="1">
          <a:spLocks noChangeArrowheads="1"/>
        </xdr:cNvSpPr>
      </xdr:nvSpPr>
      <xdr:spPr bwMode="auto">
        <a:xfrm>
          <a:off x="1057275" y="192786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70</xdr:row>
      <xdr:rowOff>0</xdr:rowOff>
    </xdr:from>
    <xdr:ext cx="0" cy="171450"/>
    <xdr:sp macro="" textlink="">
      <xdr:nvSpPr>
        <xdr:cNvPr id="5900" name="Text Box 10">
          <a:extLst>
            <a:ext uri="{FF2B5EF4-FFF2-40B4-BE49-F238E27FC236}">
              <a16:creationId xmlns:a16="http://schemas.microsoft.com/office/drawing/2014/main" id="{B6C8C75E-A79D-457E-B666-2558E5D14130}"/>
            </a:ext>
          </a:extLst>
        </xdr:cNvPr>
        <xdr:cNvSpPr txBox="1">
          <a:spLocks noChangeArrowheads="1"/>
        </xdr:cNvSpPr>
      </xdr:nvSpPr>
      <xdr:spPr bwMode="auto">
        <a:xfrm>
          <a:off x="1057275" y="192786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70</xdr:row>
      <xdr:rowOff>0</xdr:rowOff>
    </xdr:from>
    <xdr:ext cx="0" cy="171450"/>
    <xdr:sp macro="" textlink="">
      <xdr:nvSpPr>
        <xdr:cNvPr id="5901" name="Text Box 11">
          <a:extLst>
            <a:ext uri="{FF2B5EF4-FFF2-40B4-BE49-F238E27FC236}">
              <a16:creationId xmlns:a16="http://schemas.microsoft.com/office/drawing/2014/main" id="{A03C19CB-85AA-4494-B0C9-DC6969FDCB0A}"/>
            </a:ext>
          </a:extLst>
        </xdr:cNvPr>
        <xdr:cNvSpPr txBox="1">
          <a:spLocks noChangeArrowheads="1"/>
        </xdr:cNvSpPr>
      </xdr:nvSpPr>
      <xdr:spPr bwMode="auto">
        <a:xfrm>
          <a:off x="1057275" y="192786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70</xdr:row>
      <xdr:rowOff>0</xdr:rowOff>
    </xdr:from>
    <xdr:ext cx="0" cy="171450"/>
    <xdr:sp macro="" textlink="">
      <xdr:nvSpPr>
        <xdr:cNvPr id="5902" name="Text Box 10">
          <a:extLst>
            <a:ext uri="{FF2B5EF4-FFF2-40B4-BE49-F238E27FC236}">
              <a16:creationId xmlns:a16="http://schemas.microsoft.com/office/drawing/2014/main" id="{614F85F6-E892-4A92-94D5-15A25DA76A82}"/>
            </a:ext>
          </a:extLst>
        </xdr:cNvPr>
        <xdr:cNvSpPr txBox="1">
          <a:spLocks noChangeArrowheads="1"/>
        </xdr:cNvSpPr>
      </xdr:nvSpPr>
      <xdr:spPr bwMode="auto">
        <a:xfrm>
          <a:off x="1057275" y="192786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70</xdr:row>
      <xdr:rowOff>0</xdr:rowOff>
    </xdr:from>
    <xdr:ext cx="0" cy="171450"/>
    <xdr:sp macro="" textlink="">
      <xdr:nvSpPr>
        <xdr:cNvPr id="5903" name="Text Box 10">
          <a:extLst>
            <a:ext uri="{FF2B5EF4-FFF2-40B4-BE49-F238E27FC236}">
              <a16:creationId xmlns:a16="http://schemas.microsoft.com/office/drawing/2014/main" id="{07323635-878A-489E-84A6-9D18478475D2}"/>
            </a:ext>
          </a:extLst>
        </xdr:cNvPr>
        <xdr:cNvSpPr txBox="1">
          <a:spLocks noChangeArrowheads="1"/>
        </xdr:cNvSpPr>
      </xdr:nvSpPr>
      <xdr:spPr bwMode="auto">
        <a:xfrm>
          <a:off x="1057275" y="192786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179</xdr:row>
      <xdr:rowOff>0</xdr:rowOff>
    </xdr:from>
    <xdr:ext cx="0" cy="171450"/>
    <xdr:sp macro="" textlink="">
      <xdr:nvSpPr>
        <xdr:cNvPr id="5904" name="Text Box 10">
          <a:extLst>
            <a:ext uri="{FF2B5EF4-FFF2-40B4-BE49-F238E27FC236}">
              <a16:creationId xmlns:a16="http://schemas.microsoft.com/office/drawing/2014/main" id="{DBE99F8C-0E49-46DB-9B65-C947272C016A}"/>
            </a:ext>
          </a:extLst>
        </xdr:cNvPr>
        <xdr:cNvSpPr txBox="1">
          <a:spLocks noChangeArrowheads="1"/>
        </xdr:cNvSpPr>
      </xdr:nvSpPr>
      <xdr:spPr bwMode="auto">
        <a:xfrm>
          <a:off x="1057275" y="349472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179</xdr:row>
      <xdr:rowOff>0</xdr:rowOff>
    </xdr:from>
    <xdr:ext cx="0" cy="171450"/>
    <xdr:sp macro="" textlink="">
      <xdr:nvSpPr>
        <xdr:cNvPr id="5905" name="Text Box 11">
          <a:extLst>
            <a:ext uri="{FF2B5EF4-FFF2-40B4-BE49-F238E27FC236}">
              <a16:creationId xmlns:a16="http://schemas.microsoft.com/office/drawing/2014/main" id="{BF8E8A52-9C99-429B-94B7-B00FD96DDD6A}"/>
            </a:ext>
          </a:extLst>
        </xdr:cNvPr>
        <xdr:cNvSpPr txBox="1">
          <a:spLocks noChangeArrowheads="1"/>
        </xdr:cNvSpPr>
      </xdr:nvSpPr>
      <xdr:spPr bwMode="auto">
        <a:xfrm>
          <a:off x="1057275" y="349472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179</xdr:row>
      <xdr:rowOff>0</xdr:rowOff>
    </xdr:from>
    <xdr:ext cx="0" cy="171450"/>
    <xdr:sp macro="" textlink="">
      <xdr:nvSpPr>
        <xdr:cNvPr id="5906" name="Text Box 10">
          <a:extLst>
            <a:ext uri="{FF2B5EF4-FFF2-40B4-BE49-F238E27FC236}">
              <a16:creationId xmlns:a16="http://schemas.microsoft.com/office/drawing/2014/main" id="{3099C540-AF67-472B-AC99-BA3309F82576}"/>
            </a:ext>
          </a:extLst>
        </xdr:cNvPr>
        <xdr:cNvSpPr txBox="1">
          <a:spLocks noChangeArrowheads="1"/>
        </xdr:cNvSpPr>
      </xdr:nvSpPr>
      <xdr:spPr bwMode="auto">
        <a:xfrm>
          <a:off x="1057275" y="349472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179</xdr:row>
      <xdr:rowOff>0</xdr:rowOff>
    </xdr:from>
    <xdr:ext cx="0" cy="171450"/>
    <xdr:sp macro="" textlink="">
      <xdr:nvSpPr>
        <xdr:cNvPr id="5907" name="Text Box 11">
          <a:extLst>
            <a:ext uri="{FF2B5EF4-FFF2-40B4-BE49-F238E27FC236}">
              <a16:creationId xmlns:a16="http://schemas.microsoft.com/office/drawing/2014/main" id="{4E0ADA51-2E95-47CE-AA2C-AF8E8532ABF8}"/>
            </a:ext>
          </a:extLst>
        </xdr:cNvPr>
        <xdr:cNvSpPr txBox="1">
          <a:spLocks noChangeArrowheads="1"/>
        </xdr:cNvSpPr>
      </xdr:nvSpPr>
      <xdr:spPr bwMode="auto">
        <a:xfrm>
          <a:off x="1057275" y="349472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179</xdr:row>
      <xdr:rowOff>0</xdr:rowOff>
    </xdr:from>
    <xdr:ext cx="0" cy="171450"/>
    <xdr:sp macro="" textlink="">
      <xdr:nvSpPr>
        <xdr:cNvPr id="5908" name="Text Box 10">
          <a:extLst>
            <a:ext uri="{FF2B5EF4-FFF2-40B4-BE49-F238E27FC236}">
              <a16:creationId xmlns:a16="http://schemas.microsoft.com/office/drawing/2014/main" id="{57EB81E1-A260-4DF5-A90D-89A1C55848AE}"/>
            </a:ext>
          </a:extLst>
        </xdr:cNvPr>
        <xdr:cNvSpPr txBox="1">
          <a:spLocks noChangeArrowheads="1"/>
        </xdr:cNvSpPr>
      </xdr:nvSpPr>
      <xdr:spPr bwMode="auto">
        <a:xfrm>
          <a:off x="1057275" y="349472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179</xdr:row>
      <xdr:rowOff>0</xdr:rowOff>
    </xdr:from>
    <xdr:ext cx="0" cy="171450"/>
    <xdr:sp macro="" textlink="">
      <xdr:nvSpPr>
        <xdr:cNvPr id="5909" name="Text Box 11">
          <a:extLst>
            <a:ext uri="{FF2B5EF4-FFF2-40B4-BE49-F238E27FC236}">
              <a16:creationId xmlns:a16="http://schemas.microsoft.com/office/drawing/2014/main" id="{34135190-8457-4AEC-94D7-3E03CE3A7DD9}"/>
            </a:ext>
          </a:extLst>
        </xdr:cNvPr>
        <xdr:cNvSpPr txBox="1">
          <a:spLocks noChangeArrowheads="1"/>
        </xdr:cNvSpPr>
      </xdr:nvSpPr>
      <xdr:spPr bwMode="auto">
        <a:xfrm>
          <a:off x="1057275" y="349472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179</xdr:row>
      <xdr:rowOff>0</xdr:rowOff>
    </xdr:from>
    <xdr:ext cx="0" cy="171450"/>
    <xdr:sp macro="" textlink="">
      <xdr:nvSpPr>
        <xdr:cNvPr id="5910" name="Text Box 10">
          <a:extLst>
            <a:ext uri="{FF2B5EF4-FFF2-40B4-BE49-F238E27FC236}">
              <a16:creationId xmlns:a16="http://schemas.microsoft.com/office/drawing/2014/main" id="{29A47776-92AB-4DC3-AF7C-C6F1E5E37DCD}"/>
            </a:ext>
          </a:extLst>
        </xdr:cNvPr>
        <xdr:cNvSpPr txBox="1">
          <a:spLocks noChangeArrowheads="1"/>
        </xdr:cNvSpPr>
      </xdr:nvSpPr>
      <xdr:spPr bwMode="auto">
        <a:xfrm>
          <a:off x="1057275" y="349472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179</xdr:row>
      <xdr:rowOff>0</xdr:rowOff>
    </xdr:from>
    <xdr:ext cx="0" cy="171450"/>
    <xdr:sp macro="" textlink="">
      <xdr:nvSpPr>
        <xdr:cNvPr id="5911" name="Text Box 11">
          <a:extLst>
            <a:ext uri="{FF2B5EF4-FFF2-40B4-BE49-F238E27FC236}">
              <a16:creationId xmlns:a16="http://schemas.microsoft.com/office/drawing/2014/main" id="{75506EE7-5A44-47AE-8E2E-36C702CB48B5}"/>
            </a:ext>
          </a:extLst>
        </xdr:cNvPr>
        <xdr:cNvSpPr txBox="1">
          <a:spLocks noChangeArrowheads="1"/>
        </xdr:cNvSpPr>
      </xdr:nvSpPr>
      <xdr:spPr bwMode="auto">
        <a:xfrm>
          <a:off x="1057275" y="349472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179</xdr:row>
      <xdr:rowOff>0</xdr:rowOff>
    </xdr:from>
    <xdr:ext cx="0" cy="171450"/>
    <xdr:sp macro="" textlink="">
      <xdr:nvSpPr>
        <xdr:cNvPr id="5912" name="Text Box 10">
          <a:extLst>
            <a:ext uri="{FF2B5EF4-FFF2-40B4-BE49-F238E27FC236}">
              <a16:creationId xmlns:a16="http://schemas.microsoft.com/office/drawing/2014/main" id="{128044FB-88F4-4144-9025-71F69B626AA9}"/>
            </a:ext>
          </a:extLst>
        </xdr:cNvPr>
        <xdr:cNvSpPr txBox="1">
          <a:spLocks noChangeArrowheads="1"/>
        </xdr:cNvSpPr>
      </xdr:nvSpPr>
      <xdr:spPr bwMode="auto">
        <a:xfrm>
          <a:off x="1057275" y="349472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179</xdr:row>
      <xdr:rowOff>0</xdr:rowOff>
    </xdr:from>
    <xdr:ext cx="0" cy="171450"/>
    <xdr:sp macro="" textlink="">
      <xdr:nvSpPr>
        <xdr:cNvPr id="5913" name="Text Box 11">
          <a:extLst>
            <a:ext uri="{FF2B5EF4-FFF2-40B4-BE49-F238E27FC236}">
              <a16:creationId xmlns:a16="http://schemas.microsoft.com/office/drawing/2014/main" id="{90B384B2-34EC-40C7-9F8B-4373FAB196C8}"/>
            </a:ext>
          </a:extLst>
        </xdr:cNvPr>
        <xdr:cNvSpPr txBox="1">
          <a:spLocks noChangeArrowheads="1"/>
        </xdr:cNvSpPr>
      </xdr:nvSpPr>
      <xdr:spPr bwMode="auto">
        <a:xfrm>
          <a:off x="1057275" y="349472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179</xdr:row>
      <xdr:rowOff>0</xdr:rowOff>
    </xdr:from>
    <xdr:ext cx="0" cy="171450"/>
    <xdr:sp macro="" textlink="">
      <xdr:nvSpPr>
        <xdr:cNvPr id="5914" name="Text Box 10">
          <a:extLst>
            <a:ext uri="{FF2B5EF4-FFF2-40B4-BE49-F238E27FC236}">
              <a16:creationId xmlns:a16="http://schemas.microsoft.com/office/drawing/2014/main" id="{5BB7593B-0FD4-4E7B-8BF0-811B5516292A}"/>
            </a:ext>
          </a:extLst>
        </xdr:cNvPr>
        <xdr:cNvSpPr txBox="1">
          <a:spLocks noChangeArrowheads="1"/>
        </xdr:cNvSpPr>
      </xdr:nvSpPr>
      <xdr:spPr bwMode="auto">
        <a:xfrm>
          <a:off x="1057275" y="349472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179</xdr:row>
      <xdr:rowOff>0</xdr:rowOff>
    </xdr:from>
    <xdr:ext cx="0" cy="171450"/>
    <xdr:sp macro="" textlink="">
      <xdr:nvSpPr>
        <xdr:cNvPr id="5915" name="Text Box 11">
          <a:extLst>
            <a:ext uri="{FF2B5EF4-FFF2-40B4-BE49-F238E27FC236}">
              <a16:creationId xmlns:a16="http://schemas.microsoft.com/office/drawing/2014/main" id="{CA816D0A-8124-4C59-93D8-A0C550DEBB88}"/>
            </a:ext>
          </a:extLst>
        </xdr:cNvPr>
        <xdr:cNvSpPr txBox="1">
          <a:spLocks noChangeArrowheads="1"/>
        </xdr:cNvSpPr>
      </xdr:nvSpPr>
      <xdr:spPr bwMode="auto">
        <a:xfrm>
          <a:off x="1057275" y="349472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179</xdr:row>
      <xdr:rowOff>0</xdr:rowOff>
    </xdr:from>
    <xdr:ext cx="0" cy="171450"/>
    <xdr:sp macro="" textlink="">
      <xdr:nvSpPr>
        <xdr:cNvPr id="5916" name="Text Box 10">
          <a:extLst>
            <a:ext uri="{FF2B5EF4-FFF2-40B4-BE49-F238E27FC236}">
              <a16:creationId xmlns:a16="http://schemas.microsoft.com/office/drawing/2014/main" id="{5091C105-34E9-4293-AC4C-2F4BAFA13917}"/>
            </a:ext>
          </a:extLst>
        </xdr:cNvPr>
        <xdr:cNvSpPr txBox="1">
          <a:spLocks noChangeArrowheads="1"/>
        </xdr:cNvSpPr>
      </xdr:nvSpPr>
      <xdr:spPr bwMode="auto">
        <a:xfrm>
          <a:off x="1057275" y="349472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179</xdr:row>
      <xdr:rowOff>0</xdr:rowOff>
    </xdr:from>
    <xdr:ext cx="0" cy="171450"/>
    <xdr:sp macro="" textlink="">
      <xdr:nvSpPr>
        <xdr:cNvPr id="5917" name="Text Box 11">
          <a:extLst>
            <a:ext uri="{FF2B5EF4-FFF2-40B4-BE49-F238E27FC236}">
              <a16:creationId xmlns:a16="http://schemas.microsoft.com/office/drawing/2014/main" id="{F5211E81-1B73-43A1-8E87-222C51A4407C}"/>
            </a:ext>
          </a:extLst>
        </xdr:cNvPr>
        <xdr:cNvSpPr txBox="1">
          <a:spLocks noChangeArrowheads="1"/>
        </xdr:cNvSpPr>
      </xdr:nvSpPr>
      <xdr:spPr bwMode="auto">
        <a:xfrm>
          <a:off x="1057275" y="349472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179</xdr:row>
      <xdr:rowOff>0</xdr:rowOff>
    </xdr:from>
    <xdr:ext cx="0" cy="171450"/>
    <xdr:sp macro="" textlink="">
      <xdr:nvSpPr>
        <xdr:cNvPr id="5918" name="Text Box 10">
          <a:extLst>
            <a:ext uri="{FF2B5EF4-FFF2-40B4-BE49-F238E27FC236}">
              <a16:creationId xmlns:a16="http://schemas.microsoft.com/office/drawing/2014/main" id="{CA503575-AF9B-412C-88B0-EECBA06ED168}"/>
            </a:ext>
          </a:extLst>
        </xdr:cNvPr>
        <xdr:cNvSpPr txBox="1">
          <a:spLocks noChangeArrowheads="1"/>
        </xdr:cNvSpPr>
      </xdr:nvSpPr>
      <xdr:spPr bwMode="auto">
        <a:xfrm>
          <a:off x="1057275" y="349472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179</xdr:row>
      <xdr:rowOff>0</xdr:rowOff>
    </xdr:from>
    <xdr:ext cx="0" cy="171450"/>
    <xdr:sp macro="" textlink="">
      <xdr:nvSpPr>
        <xdr:cNvPr id="5919" name="Text Box 11">
          <a:extLst>
            <a:ext uri="{FF2B5EF4-FFF2-40B4-BE49-F238E27FC236}">
              <a16:creationId xmlns:a16="http://schemas.microsoft.com/office/drawing/2014/main" id="{D5B8A509-EECA-49A8-91A4-3276678AF1DC}"/>
            </a:ext>
          </a:extLst>
        </xdr:cNvPr>
        <xdr:cNvSpPr txBox="1">
          <a:spLocks noChangeArrowheads="1"/>
        </xdr:cNvSpPr>
      </xdr:nvSpPr>
      <xdr:spPr bwMode="auto">
        <a:xfrm>
          <a:off x="1057275" y="349472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184</xdr:row>
      <xdr:rowOff>0</xdr:rowOff>
    </xdr:from>
    <xdr:ext cx="0" cy="171450"/>
    <xdr:sp macro="" textlink="">
      <xdr:nvSpPr>
        <xdr:cNvPr id="5920" name="Text Box 10">
          <a:extLst>
            <a:ext uri="{FF2B5EF4-FFF2-40B4-BE49-F238E27FC236}">
              <a16:creationId xmlns:a16="http://schemas.microsoft.com/office/drawing/2014/main" id="{3CF2A6C2-0D62-46A6-966B-0FC5CAE2F647}"/>
            </a:ext>
          </a:extLst>
        </xdr:cNvPr>
        <xdr:cNvSpPr txBox="1">
          <a:spLocks noChangeArrowheads="1"/>
        </xdr:cNvSpPr>
      </xdr:nvSpPr>
      <xdr:spPr bwMode="auto">
        <a:xfrm>
          <a:off x="1057275" y="392620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184</xdr:row>
      <xdr:rowOff>0</xdr:rowOff>
    </xdr:from>
    <xdr:ext cx="0" cy="171450"/>
    <xdr:sp macro="" textlink="">
      <xdr:nvSpPr>
        <xdr:cNvPr id="5921" name="Text Box 11">
          <a:extLst>
            <a:ext uri="{FF2B5EF4-FFF2-40B4-BE49-F238E27FC236}">
              <a16:creationId xmlns:a16="http://schemas.microsoft.com/office/drawing/2014/main" id="{E7D8F6AF-D3F3-45DC-871A-F2EA635AB320}"/>
            </a:ext>
          </a:extLst>
        </xdr:cNvPr>
        <xdr:cNvSpPr txBox="1">
          <a:spLocks noChangeArrowheads="1"/>
        </xdr:cNvSpPr>
      </xdr:nvSpPr>
      <xdr:spPr bwMode="auto">
        <a:xfrm>
          <a:off x="1057275" y="392620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184</xdr:row>
      <xdr:rowOff>0</xdr:rowOff>
    </xdr:from>
    <xdr:ext cx="0" cy="171450"/>
    <xdr:sp macro="" textlink="">
      <xdr:nvSpPr>
        <xdr:cNvPr id="5922" name="Text Box 10">
          <a:extLst>
            <a:ext uri="{FF2B5EF4-FFF2-40B4-BE49-F238E27FC236}">
              <a16:creationId xmlns:a16="http://schemas.microsoft.com/office/drawing/2014/main" id="{A96FED42-B4AE-4A27-8FD4-B415C0B6C6E9}"/>
            </a:ext>
          </a:extLst>
        </xdr:cNvPr>
        <xdr:cNvSpPr txBox="1">
          <a:spLocks noChangeArrowheads="1"/>
        </xdr:cNvSpPr>
      </xdr:nvSpPr>
      <xdr:spPr bwMode="auto">
        <a:xfrm>
          <a:off x="1057275" y="392620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184</xdr:row>
      <xdr:rowOff>0</xdr:rowOff>
    </xdr:from>
    <xdr:ext cx="0" cy="171450"/>
    <xdr:sp macro="" textlink="">
      <xdr:nvSpPr>
        <xdr:cNvPr id="5923" name="Text Box 11">
          <a:extLst>
            <a:ext uri="{FF2B5EF4-FFF2-40B4-BE49-F238E27FC236}">
              <a16:creationId xmlns:a16="http://schemas.microsoft.com/office/drawing/2014/main" id="{A77A9025-9E75-490C-9151-8E4F1C7B4A79}"/>
            </a:ext>
          </a:extLst>
        </xdr:cNvPr>
        <xdr:cNvSpPr txBox="1">
          <a:spLocks noChangeArrowheads="1"/>
        </xdr:cNvSpPr>
      </xdr:nvSpPr>
      <xdr:spPr bwMode="auto">
        <a:xfrm>
          <a:off x="1057275" y="392620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184</xdr:row>
      <xdr:rowOff>0</xdr:rowOff>
    </xdr:from>
    <xdr:ext cx="0" cy="171450"/>
    <xdr:sp macro="" textlink="">
      <xdr:nvSpPr>
        <xdr:cNvPr id="5924" name="Text Box 10">
          <a:extLst>
            <a:ext uri="{FF2B5EF4-FFF2-40B4-BE49-F238E27FC236}">
              <a16:creationId xmlns:a16="http://schemas.microsoft.com/office/drawing/2014/main" id="{AEA18FA6-4ABA-4F90-830C-B8C08F6DBBF3}"/>
            </a:ext>
          </a:extLst>
        </xdr:cNvPr>
        <xdr:cNvSpPr txBox="1">
          <a:spLocks noChangeArrowheads="1"/>
        </xdr:cNvSpPr>
      </xdr:nvSpPr>
      <xdr:spPr bwMode="auto">
        <a:xfrm>
          <a:off x="1057275" y="392620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184</xdr:row>
      <xdr:rowOff>0</xdr:rowOff>
    </xdr:from>
    <xdr:ext cx="0" cy="171450"/>
    <xdr:sp macro="" textlink="">
      <xdr:nvSpPr>
        <xdr:cNvPr id="5925" name="Text Box 11">
          <a:extLst>
            <a:ext uri="{FF2B5EF4-FFF2-40B4-BE49-F238E27FC236}">
              <a16:creationId xmlns:a16="http://schemas.microsoft.com/office/drawing/2014/main" id="{5C4518F0-3621-4332-8E52-8155ACDB1B83}"/>
            </a:ext>
          </a:extLst>
        </xdr:cNvPr>
        <xdr:cNvSpPr txBox="1">
          <a:spLocks noChangeArrowheads="1"/>
        </xdr:cNvSpPr>
      </xdr:nvSpPr>
      <xdr:spPr bwMode="auto">
        <a:xfrm>
          <a:off x="1057275" y="392620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184</xdr:row>
      <xdr:rowOff>0</xdr:rowOff>
    </xdr:from>
    <xdr:ext cx="0" cy="171450"/>
    <xdr:sp macro="" textlink="">
      <xdr:nvSpPr>
        <xdr:cNvPr id="5926" name="Text Box 10">
          <a:extLst>
            <a:ext uri="{FF2B5EF4-FFF2-40B4-BE49-F238E27FC236}">
              <a16:creationId xmlns:a16="http://schemas.microsoft.com/office/drawing/2014/main" id="{F2FC35D0-78F8-42EE-895A-A567976A05B6}"/>
            </a:ext>
          </a:extLst>
        </xdr:cNvPr>
        <xdr:cNvSpPr txBox="1">
          <a:spLocks noChangeArrowheads="1"/>
        </xdr:cNvSpPr>
      </xdr:nvSpPr>
      <xdr:spPr bwMode="auto">
        <a:xfrm>
          <a:off x="1057275" y="392620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184</xdr:row>
      <xdr:rowOff>0</xdr:rowOff>
    </xdr:from>
    <xdr:ext cx="0" cy="171450"/>
    <xdr:sp macro="" textlink="">
      <xdr:nvSpPr>
        <xdr:cNvPr id="5927" name="Text Box 11">
          <a:extLst>
            <a:ext uri="{FF2B5EF4-FFF2-40B4-BE49-F238E27FC236}">
              <a16:creationId xmlns:a16="http://schemas.microsoft.com/office/drawing/2014/main" id="{3519BE97-237C-4330-9090-B8711F82D86A}"/>
            </a:ext>
          </a:extLst>
        </xdr:cNvPr>
        <xdr:cNvSpPr txBox="1">
          <a:spLocks noChangeArrowheads="1"/>
        </xdr:cNvSpPr>
      </xdr:nvSpPr>
      <xdr:spPr bwMode="auto">
        <a:xfrm>
          <a:off x="1057275" y="392620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184</xdr:row>
      <xdr:rowOff>0</xdr:rowOff>
    </xdr:from>
    <xdr:ext cx="0" cy="171450"/>
    <xdr:sp macro="" textlink="">
      <xdr:nvSpPr>
        <xdr:cNvPr id="5928" name="Text Box 10">
          <a:extLst>
            <a:ext uri="{FF2B5EF4-FFF2-40B4-BE49-F238E27FC236}">
              <a16:creationId xmlns:a16="http://schemas.microsoft.com/office/drawing/2014/main" id="{20BF02D4-553E-47FB-AF8F-AF0AA5CF8E35}"/>
            </a:ext>
          </a:extLst>
        </xdr:cNvPr>
        <xdr:cNvSpPr txBox="1">
          <a:spLocks noChangeArrowheads="1"/>
        </xdr:cNvSpPr>
      </xdr:nvSpPr>
      <xdr:spPr bwMode="auto">
        <a:xfrm>
          <a:off x="1057275" y="392620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184</xdr:row>
      <xdr:rowOff>0</xdr:rowOff>
    </xdr:from>
    <xdr:ext cx="0" cy="171450"/>
    <xdr:sp macro="" textlink="">
      <xdr:nvSpPr>
        <xdr:cNvPr id="5929" name="Text Box 10">
          <a:extLst>
            <a:ext uri="{FF2B5EF4-FFF2-40B4-BE49-F238E27FC236}">
              <a16:creationId xmlns:a16="http://schemas.microsoft.com/office/drawing/2014/main" id="{B02C60B7-86DE-4957-ABFC-0E0B6994682A}"/>
            </a:ext>
          </a:extLst>
        </xdr:cNvPr>
        <xdr:cNvSpPr txBox="1">
          <a:spLocks noChangeArrowheads="1"/>
        </xdr:cNvSpPr>
      </xdr:nvSpPr>
      <xdr:spPr bwMode="auto">
        <a:xfrm>
          <a:off x="1057275" y="392620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70</xdr:row>
      <xdr:rowOff>0</xdr:rowOff>
    </xdr:from>
    <xdr:ext cx="0" cy="171450"/>
    <xdr:sp macro="" textlink="">
      <xdr:nvSpPr>
        <xdr:cNvPr id="5930" name="Text Box 10">
          <a:extLst>
            <a:ext uri="{FF2B5EF4-FFF2-40B4-BE49-F238E27FC236}">
              <a16:creationId xmlns:a16="http://schemas.microsoft.com/office/drawing/2014/main" id="{271CCB37-1C5E-4A0D-A0FB-424B22BE7D26}"/>
            </a:ext>
          </a:extLst>
        </xdr:cNvPr>
        <xdr:cNvSpPr txBox="1">
          <a:spLocks noChangeArrowheads="1"/>
        </xdr:cNvSpPr>
      </xdr:nvSpPr>
      <xdr:spPr bwMode="auto">
        <a:xfrm>
          <a:off x="1057275" y="221837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70</xdr:row>
      <xdr:rowOff>0</xdr:rowOff>
    </xdr:from>
    <xdr:ext cx="0" cy="171450"/>
    <xdr:sp macro="" textlink="">
      <xdr:nvSpPr>
        <xdr:cNvPr id="5931" name="Text Box 11">
          <a:extLst>
            <a:ext uri="{FF2B5EF4-FFF2-40B4-BE49-F238E27FC236}">
              <a16:creationId xmlns:a16="http://schemas.microsoft.com/office/drawing/2014/main" id="{A6038848-2E08-4DE6-9DC2-05D60C2D388D}"/>
            </a:ext>
          </a:extLst>
        </xdr:cNvPr>
        <xdr:cNvSpPr txBox="1">
          <a:spLocks noChangeArrowheads="1"/>
        </xdr:cNvSpPr>
      </xdr:nvSpPr>
      <xdr:spPr bwMode="auto">
        <a:xfrm>
          <a:off x="1057275" y="221837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70</xdr:row>
      <xdr:rowOff>0</xdr:rowOff>
    </xdr:from>
    <xdr:ext cx="0" cy="171450"/>
    <xdr:sp macro="" textlink="">
      <xdr:nvSpPr>
        <xdr:cNvPr id="5932" name="Text Box 10">
          <a:extLst>
            <a:ext uri="{FF2B5EF4-FFF2-40B4-BE49-F238E27FC236}">
              <a16:creationId xmlns:a16="http://schemas.microsoft.com/office/drawing/2014/main" id="{19ED6A3E-C693-4A7C-BC9A-CF0FBB1DD52D}"/>
            </a:ext>
          </a:extLst>
        </xdr:cNvPr>
        <xdr:cNvSpPr txBox="1">
          <a:spLocks noChangeArrowheads="1"/>
        </xdr:cNvSpPr>
      </xdr:nvSpPr>
      <xdr:spPr bwMode="auto">
        <a:xfrm>
          <a:off x="1057275" y="221837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70</xdr:row>
      <xdr:rowOff>0</xdr:rowOff>
    </xdr:from>
    <xdr:ext cx="0" cy="171450"/>
    <xdr:sp macro="" textlink="">
      <xdr:nvSpPr>
        <xdr:cNvPr id="5933" name="Text Box 11">
          <a:extLst>
            <a:ext uri="{FF2B5EF4-FFF2-40B4-BE49-F238E27FC236}">
              <a16:creationId xmlns:a16="http://schemas.microsoft.com/office/drawing/2014/main" id="{7A8D2F1C-C5DC-4FCB-8394-79D247108D5E}"/>
            </a:ext>
          </a:extLst>
        </xdr:cNvPr>
        <xdr:cNvSpPr txBox="1">
          <a:spLocks noChangeArrowheads="1"/>
        </xdr:cNvSpPr>
      </xdr:nvSpPr>
      <xdr:spPr bwMode="auto">
        <a:xfrm>
          <a:off x="1057275" y="221837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70</xdr:row>
      <xdr:rowOff>0</xdr:rowOff>
    </xdr:from>
    <xdr:ext cx="0" cy="171450"/>
    <xdr:sp macro="" textlink="">
      <xdr:nvSpPr>
        <xdr:cNvPr id="5934" name="Text Box 10">
          <a:extLst>
            <a:ext uri="{FF2B5EF4-FFF2-40B4-BE49-F238E27FC236}">
              <a16:creationId xmlns:a16="http://schemas.microsoft.com/office/drawing/2014/main" id="{A960225F-5CBC-4EBF-A4BF-9A025606788F}"/>
            </a:ext>
          </a:extLst>
        </xdr:cNvPr>
        <xdr:cNvSpPr txBox="1">
          <a:spLocks noChangeArrowheads="1"/>
        </xdr:cNvSpPr>
      </xdr:nvSpPr>
      <xdr:spPr bwMode="auto">
        <a:xfrm>
          <a:off x="1057275" y="221837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70</xdr:row>
      <xdr:rowOff>0</xdr:rowOff>
    </xdr:from>
    <xdr:ext cx="0" cy="171450"/>
    <xdr:sp macro="" textlink="">
      <xdr:nvSpPr>
        <xdr:cNvPr id="5935" name="Text Box 11">
          <a:extLst>
            <a:ext uri="{FF2B5EF4-FFF2-40B4-BE49-F238E27FC236}">
              <a16:creationId xmlns:a16="http://schemas.microsoft.com/office/drawing/2014/main" id="{6A906675-6C5A-4067-AA39-76F1C8107898}"/>
            </a:ext>
          </a:extLst>
        </xdr:cNvPr>
        <xdr:cNvSpPr txBox="1">
          <a:spLocks noChangeArrowheads="1"/>
        </xdr:cNvSpPr>
      </xdr:nvSpPr>
      <xdr:spPr bwMode="auto">
        <a:xfrm>
          <a:off x="1057275" y="221837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70</xdr:row>
      <xdr:rowOff>0</xdr:rowOff>
    </xdr:from>
    <xdr:ext cx="0" cy="171450"/>
    <xdr:sp macro="" textlink="">
      <xdr:nvSpPr>
        <xdr:cNvPr id="5936" name="Text Box 10">
          <a:extLst>
            <a:ext uri="{FF2B5EF4-FFF2-40B4-BE49-F238E27FC236}">
              <a16:creationId xmlns:a16="http://schemas.microsoft.com/office/drawing/2014/main" id="{95F35B1F-F131-4E11-889E-CA2B5105C178}"/>
            </a:ext>
          </a:extLst>
        </xdr:cNvPr>
        <xdr:cNvSpPr txBox="1">
          <a:spLocks noChangeArrowheads="1"/>
        </xdr:cNvSpPr>
      </xdr:nvSpPr>
      <xdr:spPr bwMode="auto">
        <a:xfrm>
          <a:off x="1057275" y="221837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70</xdr:row>
      <xdr:rowOff>0</xdr:rowOff>
    </xdr:from>
    <xdr:ext cx="0" cy="171450"/>
    <xdr:sp macro="" textlink="">
      <xdr:nvSpPr>
        <xdr:cNvPr id="5937" name="Text Box 11">
          <a:extLst>
            <a:ext uri="{FF2B5EF4-FFF2-40B4-BE49-F238E27FC236}">
              <a16:creationId xmlns:a16="http://schemas.microsoft.com/office/drawing/2014/main" id="{74013830-1B05-4354-ABA2-3A8554E4BB30}"/>
            </a:ext>
          </a:extLst>
        </xdr:cNvPr>
        <xdr:cNvSpPr txBox="1">
          <a:spLocks noChangeArrowheads="1"/>
        </xdr:cNvSpPr>
      </xdr:nvSpPr>
      <xdr:spPr bwMode="auto">
        <a:xfrm>
          <a:off x="1057275" y="221837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52</xdr:row>
      <xdr:rowOff>228600</xdr:rowOff>
    </xdr:from>
    <xdr:ext cx="0" cy="171450"/>
    <xdr:sp macro="" textlink="">
      <xdr:nvSpPr>
        <xdr:cNvPr id="5938" name="Text Box 10">
          <a:extLst>
            <a:ext uri="{FF2B5EF4-FFF2-40B4-BE49-F238E27FC236}">
              <a16:creationId xmlns:a16="http://schemas.microsoft.com/office/drawing/2014/main" id="{13DA481F-48E9-4468-AFDB-F1193634B149}"/>
            </a:ext>
          </a:extLst>
        </xdr:cNvPr>
        <xdr:cNvSpPr txBox="1">
          <a:spLocks noChangeArrowheads="1"/>
        </xdr:cNvSpPr>
      </xdr:nvSpPr>
      <xdr:spPr bwMode="auto">
        <a:xfrm>
          <a:off x="17183100" y="134588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180</xdr:row>
      <xdr:rowOff>0</xdr:rowOff>
    </xdr:from>
    <xdr:ext cx="0" cy="171450"/>
    <xdr:sp macro="" textlink="">
      <xdr:nvSpPr>
        <xdr:cNvPr id="5939" name="Text Box 10">
          <a:extLst>
            <a:ext uri="{FF2B5EF4-FFF2-40B4-BE49-F238E27FC236}">
              <a16:creationId xmlns:a16="http://schemas.microsoft.com/office/drawing/2014/main" id="{7DD83497-08E9-48D0-B66B-0FA4CFC9E725}"/>
            </a:ext>
          </a:extLst>
        </xdr:cNvPr>
        <xdr:cNvSpPr txBox="1">
          <a:spLocks noChangeArrowheads="1"/>
        </xdr:cNvSpPr>
      </xdr:nvSpPr>
      <xdr:spPr bwMode="auto">
        <a:xfrm>
          <a:off x="1057275" y="368427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180</xdr:row>
      <xdr:rowOff>0</xdr:rowOff>
    </xdr:from>
    <xdr:ext cx="0" cy="171450"/>
    <xdr:sp macro="" textlink="">
      <xdr:nvSpPr>
        <xdr:cNvPr id="5940" name="Text Box 11">
          <a:extLst>
            <a:ext uri="{FF2B5EF4-FFF2-40B4-BE49-F238E27FC236}">
              <a16:creationId xmlns:a16="http://schemas.microsoft.com/office/drawing/2014/main" id="{429B010A-537B-4F64-ABA2-6BA71D933BE4}"/>
            </a:ext>
          </a:extLst>
        </xdr:cNvPr>
        <xdr:cNvSpPr txBox="1">
          <a:spLocks noChangeArrowheads="1"/>
        </xdr:cNvSpPr>
      </xdr:nvSpPr>
      <xdr:spPr bwMode="auto">
        <a:xfrm>
          <a:off x="1057275" y="368427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180</xdr:row>
      <xdr:rowOff>0</xdr:rowOff>
    </xdr:from>
    <xdr:ext cx="0" cy="171450"/>
    <xdr:sp macro="" textlink="">
      <xdr:nvSpPr>
        <xdr:cNvPr id="5941" name="Text Box 10">
          <a:extLst>
            <a:ext uri="{FF2B5EF4-FFF2-40B4-BE49-F238E27FC236}">
              <a16:creationId xmlns:a16="http://schemas.microsoft.com/office/drawing/2014/main" id="{D8CDE829-7995-44D7-9ED7-226FCF193FF9}"/>
            </a:ext>
          </a:extLst>
        </xdr:cNvPr>
        <xdr:cNvSpPr txBox="1">
          <a:spLocks noChangeArrowheads="1"/>
        </xdr:cNvSpPr>
      </xdr:nvSpPr>
      <xdr:spPr bwMode="auto">
        <a:xfrm>
          <a:off x="1057275" y="368427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180</xdr:row>
      <xdr:rowOff>0</xdr:rowOff>
    </xdr:from>
    <xdr:ext cx="0" cy="171450"/>
    <xdr:sp macro="" textlink="">
      <xdr:nvSpPr>
        <xdr:cNvPr id="5942" name="Text Box 11">
          <a:extLst>
            <a:ext uri="{FF2B5EF4-FFF2-40B4-BE49-F238E27FC236}">
              <a16:creationId xmlns:a16="http://schemas.microsoft.com/office/drawing/2014/main" id="{A91195FC-46E2-4BED-9736-AA9BABDBC264}"/>
            </a:ext>
          </a:extLst>
        </xdr:cNvPr>
        <xdr:cNvSpPr txBox="1">
          <a:spLocks noChangeArrowheads="1"/>
        </xdr:cNvSpPr>
      </xdr:nvSpPr>
      <xdr:spPr bwMode="auto">
        <a:xfrm>
          <a:off x="1057275" y="368427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180</xdr:row>
      <xdr:rowOff>0</xdr:rowOff>
    </xdr:from>
    <xdr:ext cx="0" cy="171450"/>
    <xdr:sp macro="" textlink="">
      <xdr:nvSpPr>
        <xdr:cNvPr id="5943" name="Text Box 10">
          <a:extLst>
            <a:ext uri="{FF2B5EF4-FFF2-40B4-BE49-F238E27FC236}">
              <a16:creationId xmlns:a16="http://schemas.microsoft.com/office/drawing/2014/main" id="{61B205AC-BCE6-479A-B9E8-E4B5BDEA7DD0}"/>
            </a:ext>
          </a:extLst>
        </xdr:cNvPr>
        <xdr:cNvSpPr txBox="1">
          <a:spLocks noChangeArrowheads="1"/>
        </xdr:cNvSpPr>
      </xdr:nvSpPr>
      <xdr:spPr bwMode="auto">
        <a:xfrm>
          <a:off x="1057275" y="368427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180</xdr:row>
      <xdr:rowOff>0</xdr:rowOff>
    </xdr:from>
    <xdr:ext cx="0" cy="171450"/>
    <xdr:sp macro="" textlink="">
      <xdr:nvSpPr>
        <xdr:cNvPr id="5944" name="Text Box 11">
          <a:extLst>
            <a:ext uri="{FF2B5EF4-FFF2-40B4-BE49-F238E27FC236}">
              <a16:creationId xmlns:a16="http://schemas.microsoft.com/office/drawing/2014/main" id="{49DCA210-09AF-49ED-874D-F67B48396BD7}"/>
            </a:ext>
          </a:extLst>
        </xdr:cNvPr>
        <xdr:cNvSpPr txBox="1">
          <a:spLocks noChangeArrowheads="1"/>
        </xdr:cNvSpPr>
      </xdr:nvSpPr>
      <xdr:spPr bwMode="auto">
        <a:xfrm>
          <a:off x="1057275" y="368427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180</xdr:row>
      <xdr:rowOff>0</xdr:rowOff>
    </xdr:from>
    <xdr:ext cx="0" cy="171450"/>
    <xdr:sp macro="" textlink="">
      <xdr:nvSpPr>
        <xdr:cNvPr id="5945" name="Text Box 10">
          <a:extLst>
            <a:ext uri="{FF2B5EF4-FFF2-40B4-BE49-F238E27FC236}">
              <a16:creationId xmlns:a16="http://schemas.microsoft.com/office/drawing/2014/main" id="{BA7E47FB-211C-45B1-BAD4-2000074BB9B3}"/>
            </a:ext>
          </a:extLst>
        </xdr:cNvPr>
        <xdr:cNvSpPr txBox="1">
          <a:spLocks noChangeArrowheads="1"/>
        </xdr:cNvSpPr>
      </xdr:nvSpPr>
      <xdr:spPr bwMode="auto">
        <a:xfrm>
          <a:off x="1057275" y="368427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180</xdr:row>
      <xdr:rowOff>0</xdr:rowOff>
    </xdr:from>
    <xdr:ext cx="0" cy="171450"/>
    <xdr:sp macro="" textlink="">
      <xdr:nvSpPr>
        <xdr:cNvPr id="5946" name="Text Box 11">
          <a:extLst>
            <a:ext uri="{FF2B5EF4-FFF2-40B4-BE49-F238E27FC236}">
              <a16:creationId xmlns:a16="http://schemas.microsoft.com/office/drawing/2014/main" id="{9184F7F0-5E16-4303-A8E4-CD83415B95DA}"/>
            </a:ext>
          </a:extLst>
        </xdr:cNvPr>
        <xdr:cNvSpPr txBox="1">
          <a:spLocks noChangeArrowheads="1"/>
        </xdr:cNvSpPr>
      </xdr:nvSpPr>
      <xdr:spPr bwMode="auto">
        <a:xfrm>
          <a:off x="1057275" y="368427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180</xdr:row>
      <xdr:rowOff>0</xdr:rowOff>
    </xdr:from>
    <xdr:ext cx="0" cy="171450"/>
    <xdr:sp macro="" textlink="">
      <xdr:nvSpPr>
        <xdr:cNvPr id="5947" name="Text Box 10">
          <a:extLst>
            <a:ext uri="{FF2B5EF4-FFF2-40B4-BE49-F238E27FC236}">
              <a16:creationId xmlns:a16="http://schemas.microsoft.com/office/drawing/2014/main" id="{83D2F73B-2FFA-4F4C-A4D5-A6D4ED998C70}"/>
            </a:ext>
          </a:extLst>
        </xdr:cNvPr>
        <xdr:cNvSpPr txBox="1">
          <a:spLocks noChangeArrowheads="1"/>
        </xdr:cNvSpPr>
      </xdr:nvSpPr>
      <xdr:spPr bwMode="auto">
        <a:xfrm>
          <a:off x="1057275" y="368427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180</xdr:row>
      <xdr:rowOff>0</xdr:rowOff>
    </xdr:from>
    <xdr:ext cx="0" cy="171450"/>
    <xdr:sp macro="" textlink="">
      <xdr:nvSpPr>
        <xdr:cNvPr id="5948" name="Text Box 10">
          <a:extLst>
            <a:ext uri="{FF2B5EF4-FFF2-40B4-BE49-F238E27FC236}">
              <a16:creationId xmlns:a16="http://schemas.microsoft.com/office/drawing/2014/main" id="{345F29B0-8818-4B09-B829-A3F8F93AF3B0}"/>
            </a:ext>
          </a:extLst>
        </xdr:cNvPr>
        <xdr:cNvSpPr txBox="1">
          <a:spLocks noChangeArrowheads="1"/>
        </xdr:cNvSpPr>
      </xdr:nvSpPr>
      <xdr:spPr bwMode="auto">
        <a:xfrm>
          <a:off x="1057275" y="368427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146</xdr:row>
      <xdr:rowOff>0</xdr:rowOff>
    </xdr:from>
    <xdr:ext cx="0" cy="171450"/>
    <xdr:sp macro="" textlink="">
      <xdr:nvSpPr>
        <xdr:cNvPr id="5949" name="Text Box 10">
          <a:extLst>
            <a:ext uri="{FF2B5EF4-FFF2-40B4-BE49-F238E27FC236}">
              <a16:creationId xmlns:a16="http://schemas.microsoft.com/office/drawing/2014/main" id="{C7145DF4-D943-4F69-8E31-493374EC6ABC}"/>
            </a:ext>
          </a:extLst>
        </xdr:cNvPr>
        <xdr:cNvSpPr txBox="1">
          <a:spLocks noChangeArrowheads="1"/>
        </xdr:cNvSpPr>
      </xdr:nvSpPr>
      <xdr:spPr bwMode="auto">
        <a:xfrm>
          <a:off x="1057275" y="322230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146</xdr:row>
      <xdr:rowOff>0</xdr:rowOff>
    </xdr:from>
    <xdr:ext cx="0" cy="171450"/>
    <xdr:sp macro="" textlink="">
      <xdr:nvSpPr>
        <xdr:cNvPr id="5950" name="Text Box 11">
          <a:extLst>
            <a:ext uri="{FF2B5EF4-FFF2-40B4-BE49-F238E27FC236}">
              <a16:creationId xmlns:a16="http://schemas.microsoft.com/office/drawing/2014/main" id="{7D41F8C2-3193-48E2-88DF-4A97199FF1F3}"/>
            </a:ext>
          </a:extLst>
        </xdr:cNvPr>
        <xdr:cNvSpPr txBox="1">
          <a:spLocks noChangeArrowheads="1"/>
        </xdr:cNvSpPr>
      </xdr:nvSpPr>
      <xdr:spPr bwMode="auto">
        <a:xfrm>
          <a:off x="1057275" y="322230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146</xdr:row>
      <xdr:rowOff>0</xdr:rowOff>
    </xdr:from>
    <xdr:ext cx="0" cy="171450"/>
    <xdr:sp macro="" textlink="">
      <xdr:nvSpPr>
        <xdr:cNvPr id="5951" name="Text Box 10">
          <a:extLst>
            <a:ext uri="{FF2B5EF4-FFF2-40B4-BE49-F238E27FC236}">
              <a16:creationId xmlns:a16="http://schemas.microsoft.com/office/drawing/2014/main" id="{0AF84F40-3ABC-484F-AFB0-E5E7D12AE2D5}"/>
            </a:ext>
          </a:extLst>
        </xdr:cNvPr>
        <xdr:cNvSpPr txBox="1">
          <a:spLocks noChangeArrowheads="1"/>
        </xdr:cNvSpPr>
      </xdr:nvSpPr>
      <xdr:spPr bwMode="auto">
        <a:xfrm>
          <a:off x="1057275" y="322230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146</xdr:row>
      <xdr:rowOff>0</xdr:rowOff>
    </xdr:from>
    <xdr:ext cx="0" cy="171450"/>
    <xdr:sp macro="" textlink="">
      <xdr:nvSpPr>
        <xdr:cNvPr id="5952" name="Text Box 11">
          <a:extLst>
            <a:ext uri="{FF2B5EF4-FFF2-40B4-BE49-F238E27FC236}">
              <a16:creationId xmlns:a16="http://schemas.microsoft.com/office/drawing/2014/main" id="{B80F9DA1-0CF8-4176-AC67-13046A9BCF23}"/>
            </a:ext>
          </a:extLst>
        </xdr:cNvPr>
        <xdr:cNvSpPr txBox="1">
          <a:spLocks noChangeArrowheads="1"/>
        </xdr:cNvSpPr>
      </xdr:nvSpPr>
      <xdr:spPr bwMode="auto">
        <a:xfrm>
          <a:off x="1057275" y="322230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146</xdr:row>
      <xdr:rowOff>0</xdr:rowOff>
    </xdr:from>
    <xdr:ext cx="0" cy="171450"/>
    <xdr:sp macro="" textlink="">
      <xdr:nvSpPr>
        <xdr:cNvPr id="5953" name="Text Box 10">
          <a:extLst>
            <a:ext uri="{FF2B5EF4-FFF2-40B4-BE49-F238E27FC236}">
              <a16:creationId xmlns:a16="http://schemas.microsoft.com/office/drawing/2014/main" id="{2D298357-CB27-4CD6-8C8A-28FE4B59E2C8}"/>
            </a:ext>
          </a:extLst>
        </xdr:cNvPr>
        <xdr:cNvSpPr txBox="1">
          <a:spLocks noChangeArrowheads="1"/>
        </xdr:cNvSpPr>
      </xdr:nvSpPr>
      <xdr:spPr bwMode="auto">
        <a:xfrm>
          <a:off x="1057275" y="322230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146</xdr:row>
      <xdr:rowOff>0</xdr:rowOff>
    </xdr:from>
    <xdr:ext cx="0" cy="171450"/>
    <xdr:sp macro="" textlink="">
      <xdr:nvSpPr>
        <xdr:cNvPr id="5954" name="Text Box 11">
          <a:extLst>
            <a:ext uri="{FF2B5EF4-FFF2-40B4-BE49-F238E27FC236}">
              <a16:creationId xmlns:a16="http://schemas.microsoft.com/office/drawing/2014/main" id="{3234514C-AB13-4176-B02C-8F44B7121992}"/>
            </a:ext>
          </a:extLst>
        </xdr:cNvPr>
        <xdr:cNvSpPr txBox="1">
          <a:spLocks noChangeArrowheads="1"/>
        </xdr:cNvSpPr>
      </xdr:nvSpPr>
      <xdr:spPr bwMode="auto">
        <a:xfrm>
          <a:off x="1057275" y="322230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146</xdr:row>
      <xdr:rowOff>0</xdr:rowOff>
    </xdr:from>
    <xdr:ext cx="0" cy="171450"/>
    <xdr:sp macro="" textlink="">
      <xdr:nvSpPr>
        <xdr:cNvPr id="5955" name="Text Box 10">
          <a:extLst>
            <a:ext uri="{FF2B5EF4-FFF2-40B4-BE49-F238E27FC236}">
              <a16:creationId xmlns:a16="http://schemas.microsoft.com/office/drawing/2014/main" id="{2C668D8E-8462-4A84-8461-A2DB792FACE5}"/>
            </a:ext>
          </a:extLst>
        </xdr:cNvPr>
        <xdr:cNvSpPr txBox="1">
          <a:spLocks noChangeArrowheads="1"/>
        </xdr:cNvSpPr>
      </xdr:nvSpPr>
      <xdr:spPr bwMode="auto">
        <a:xfrm>
          <a:off x="1057275" y="322230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146</xdr:row>
      <xdr:rowOff>0</xdr:rowOff>
    </xdr:from>
    <xdr:ext cx="0" cy="171450"/>
    <xdr:sp macro="" textlink="">
      <xdr:nvSpPr>
        <xdr:cNvPr id="5956" name="Text Box 11">
          <a:extLst>
            <a:ext uri="{FF2B5EF4-FFF2-40B4-BE49-F238E27FC236}">
              <a16:creationId xmlns:a16="http://schemas.microsoft.com/office/drawing/2014/main" id="{2925B11C-7D43-49E5-8B24-DC7EC8844AD5}"/>
            </a:ext>
          </a:extLst>
        </xdr:cNvPr>
        <xdr:cNvSpPr txBox="1">
          <a:spLocks noChangeArrowheads="1"/>
        </xdr:cNvSpPr>
      </xdr:nvSpPr>
      <xdr:spPr bwMode="auto">
        <a:xfrm>
          <a:off x="1057275" y="322230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146</xdr:row>
      <xdr:rowOff>0</xdr:rowOff>
    </xdr:from>
    <xdr:ext cx="0" cy="171450"/>
    <xdr:sp macro="" textlink="">
      <xdr:nvSpPr>
        <xdr:cNvPr id="5957" name="Text Box 10">
          <a:extLst>
            <a:ext uri="{FF2B5EF4-FFF2-40B4-BE49-F238E27FC236}">
              <a16:creationId xmlns:a16="http://schemas.microsoft.com/office/drawing/2014/main" id="{063921A6-5A70-4464-A082-8AF4CA4026C2}"/>
            </a:ext>
          </a:extLst>
        </xdr:cNvPr>
        <xdr:cNvSpPr txBox="1">
          <a:spLocks noChangeArrowheads="1"/>
        </xdr:cNvSpPr>
      </xdr:nvSpPr>
      <xdr:spPr bwMode="auto">
        <a:xfrm>
          <a:off x="1057275" y="322230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140</xdr:row>
      <xdr:rowOff>57150</xdr:rowOff>
    </xdr:from>
    <xdr:ext cx="0" cy="171450"/>
    <xdr:sp macro="" textlink="">
      <xdr:nvSpPr>
        <xdr:cNvPr id="5958" name="Text Box 10">
          <a:extLst>
            <a:ext uri="{FF2B5EF4-FFF2-40B4-BE49-F238E27FC236}">
              <a16:creationId xmlns:a16="http://schemas.microsoft.com/office/drawing/2014/main" id="{194E2259-6498-4863-9FFD-AB7561C0B1A9}"/>
            </a:ext>
          </a:extLst>
        </xdr:cNvPr>
        <xdr:cNvSpPr txBox="1">
          <a:spLocks noChangeArrowheads="1"/>
        </xdr:cNvSpPr>
      </xdr:nvSpPr>
      <xdr:spPr bwMode="auto">
        <a:xfrm>
          <a:off x="13916025" y="308705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179</xdr:row>
      <xdr:rowOff>0</xdr:rowOff>
    </xdr:from>
    <xdr:ext cx="0" cy="171450"/>
    <xdr:sp macro="" textlink="">
      <xdr:nvSpPr>
        <xdr:cNvPr id="5959" name="Text Box 10">
          <a:extLst>
            <a:ext uri="{FF2B5EF4-FFF2-40B4-BE49-F238E27FC236}">
              <a16:creationId xmlns:a16="http://schemas.microsoft.com/office/drawing/2014/main" id="{72909596-9570-4EA9-B954-F063F009B37B}"/>
            </a:ext>
          </a:extLst>
        </xdr:cNvPr>
        <xdr:cNvSpPr txBox="1">
          <a:spLocks noChangeArrowheads="1"/>
        </xdr:cNvSpPr>
      </xdr:nvSpPr>
      <xdr:spPr bwMode="auto">
        <a:xfrm>
          <a:off x="1057275" y="341852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179</xdr:row>
      <xdr:rowOff>0</xdr:rowOff>
    </xdr:from>
    <xdr:ext cx="0" cy="171450"/>
    <xdr:sp macro="" textlink="">
      <xdr:nvSpPr>
        <xdr:cNvPr id="5960" name="Text Box 11">
          <a:extLst>
            <a:ext uri="{FF2B5EF4-FFF2-40B4-BE49-F238E27FC236}">
              <a16:creationId xmlns:a16="http://schemas.microsoft.com/office/drawing/2014/main" id="{700336AA-6C06-4A3A-B2FE-B5D91D253697}"/>
            </a:ext>
          </a:extLst>
        </xdr:cNvPr>
        <xdr:cNvSpPr txBox="1">
          <a:spLocks noChangeArrowheads="1"/>
        </xdr:cNvSpPr>
      </xdr:nvSpPr>
      <xdr:spPr bwMode="auto">
        <a:xfrm>
          <a:off x="1057275" y="341852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179</xdr:row>
      <xdr:rowOff>0</xdr:rowOff>
    </xdr:from>
    <xdr:ext cx="0" cy="171450"/>
    <xdr:sp macro="" textlink="">
      <xdr:nvSpPr>
        <xdr:cNvPr id="5961" name="Text Box 10">
          <a:extLst>
            <a:ext uri="{FF2B5EF4-FFF2-40B4-BE49-F238E27FC236}">
              <a16:creationId xmlns:a16="http://schemas.microsoft.com/office/drawing/2014/main" id="{BCFAFCAB-B868-45AF-8C89-401CEC382A1C}"/>
            </a:ext>
          </a:extLst>
        </xdr:cNvPr>
        <xdr:cNvSpPr txBox="1">
          <a:spLocks noChangeArrowheads="1"/>
        </xdr:cNvSpPr>
      </xdr:nvSpPr>
      <xdr:spPr bwMode="auto">
        <a:xfrm>
          <a:off x="1057275" y="341852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179</xdr:row>
      <xdr:rowOff>0</xdr:rowOff>
    </xdr:from>
    <xdr:ext cx="0" cy="171450"/>
    <xdr:sp macro="" textlink="">
      <xdr:nvSpPr>
        <xdr:cNvPr id="5962" name="Text Box 11">
          <a:extLst>
            <a:ext uri="{FF2B5EF4-FFF2-40B4-BE49-F238E27FC236}">
              <a16:creationId xmlns:a16="http://schemas.microsoft.com/office/drawing/2014/main" id="{5602D2A9-498C-4CF4-A00D-AAE50D37477B}"/>
            </a:ext>
          </a:extLst>
        </xdr:cNvPr>
        <xdr:cNvSpPr txBox="1">
          <a:spLocks noChangeArrowheads="1"/>
        </xdr:cNvSpPr>
      </xdr:nvSpPr>
      <xdr:spPr bwMode="auto">
        <a:xfrm>
          <a:off x="1057275" y="341852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179</xdr:row>
      <xdr:rowOff>0</xdr:rowOff>
    </xdr:from>
    <xdr:ext cx="0" cy="171450"/>
    <xdr:sp macro="" textlink="">
      <xdr:nvSpPr>
        <xdr:cNvPr id="5963" name="Text Box 10">
          <a:extLst>
            <a:ext uri="{FF2B5EF4-FFF2-40B4-BE49-F238E27FC236}">
              <a16:creationId xmlns:a16="http://schemas.microsoft.com/office/drawing/2014/main" id="{A414E645-11C4-4581-82C7-98813609D1CE}"/>
            </a:ext>
          </a:extLst>
        </xdr:cNvPr>
        <xdr:cNvSpPr txBox="1">
          <a:spLocks noChangeArrowheads="1"/>
        </xdr:cNvSpPr>
      </xdr:nvSpPr>
      <xdr:spPr bwMode="auto">
        <a:xfrm>
          <a:off x="1057275" y="341852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179</xdr:row>
      <xdr:rowOff>0</xdr:rowOff>
    </xdr:from>
    <xdr:ext cx="0" cy="171450"/>
    <xdr:sp macro="" textlink="">
      <xdr:nvSpPr>
        <xdr:cNvPr id="5964" name="Text Box 11">
          <a:extLst>
            <a:ext uri="{FF2B5EF4-FFF2-40B4-BE49-F238E27FC236}">
              <a16:creationId xmlns:a16="http://schemas.microsoft.com/office/drawing/2014/main" id="{5C4B6018-49D6-42D7-93EB-2381A8704358}"/>
            </a:ext>
          </a:extLst>
        </xdr:cNvPr>
        <xdr:cNvSpPr txBox="1">
          <a:spLocks noChangeArrowheads="1"/>
        </xdr:cNvSpPr>
      </xdr:nvSpPr>
      <xdr:spPr bwMode="auto">
        <a:xfrm>
          <a:off x="1057275" y="341852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179</xdr:row>
      <xdr:rowOff>0</xdr:rowOff>
    </xdr:from>
    <xdr:ext cx="0" cy="171450"/>
    <xdr:sp macro="" textlink="">
      <xdr:nvSpPr>
        <xdr:cNvPr id="5965" name="Text Box 10">
          <a:extLst>
            <a:ext uri="{FF2B5EF4-FFF2-40B4-BE49-F238E27FC236}">
              <a16:creationId xmlns:a16="http://schemas.microsoft.com/office/drawing/2014/main" id="{686E832A-F60A-4B3F-959D-C56907E957B9}"/>
            </a:ext>
          </a:extLst>
        </xdr:cNvPr>
        <xdr:cNvSpPr txBox="1">
          <a:spLocks noChangeArrowheads="1"/>
        </xdr:cNvSpPr>
      </xdr:nvSpPr>
      <xdr:spPr bwMode="auto">
        <a:xfrm>
          <a:off x="1057275" y="341852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179</xdr:row>
      <xdr:rowOff>0</xdr:rowOff>
    </xdr:from>
    <xdr:ext cx="0" cy="171450"/>
    <xdr:sp macro="" textlink="">
      <xdr:nvSpPr>
        <xdr:cNvPr id="5966" name="Text Box 11">
          <a:extLst>
            <a:ext uri="{FF2B5EF4-FFF2-40B4-BE49-F238E27FC236}">
              <a16:creationId xmlns:a16="http://schemas.microsoft.com/office/drawing/2014/main" id="{563D101B-A78A-41F0-8D08-DD3EAC4383CD}"/>
            </a:ext>
          </a:extLst>
        </xdr:cNvPr>
        <xdr:cNvSpPr txBox="1">
          <a:spLocks noChangeArrowheads="1"/>
        </xdr:cNvSpPr>
      </xdr:nvSpPr>
      <xdr:spPr bwMode="auto">
        <a:xfrm>
          <a:off x="1057275" y="341852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179</xdr:row>
      <xdr:rowOff>0</xdr:rowOff>
    </xdr:from>
    <xdr:ext cx="0" cy="171450"/>
    <xdr:sp macro="" textlink="">
      <xdr:nvSpPr>
        <xdr:cNvPr id="5967" name="Text Box 10">
          <a:extLst>
            <a:ext uri="{FF2B5EF4-FFF2-40B4-BE49-F238E27FC236}">
              <a16:creationId xmlns:a16="http://schemas.microsoft.com/office/drawing/2014/main" id="{0C6DDBE4-0B2F-4662-B23C-E1A9AE1D0A7F}"/>
            </a:ext>
          </a:extLst>
        </xdr:cNvPr>
        <xdr:cNvSpPr txBox="1">
          <a:spLocks noChangeArrowheads="1"/>
        </xdr:cNvSpPr>
      </xdr:nvSpPr>
      <xdr:spPr bwMode="auto">
        <a:xfrm>
          <a:off x="1057275" y="341852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179</xdr:row>
      <xdr:rowOff>0</xdr:rowOff>
    </xdr:from>
    <xdr:ext cx="0" cy="171450"/>
    <xdr:sp macro="" textlink="">
      <xdr:nvSpPr>
        <xdr:cNvPr id="5968" name="Text Box 11">
          <a:extLst>
            <a:ext uri="{FF2B5EF4-FFF2-40B4-BE49-F238E27FC236}">
              <a16:creationId xmlns:a16="http://schemas.microsoft.com/office/drawing/2014/main" id="{342571F6-B5B8-4F19-B2DE-DF428D29D795}"/>
            </a:ext>
          </a:extLst>
        </xdr:cNvPr>
        <xdr:cNvSpPr txBox="1">
          <a:spLocks noChangeArrowheads="1"/>
        </xdr:cNvSpPr>
      </xdr:nvSpPr>
      <xdr:spPr bwMode="auto">
        <a:xfrm>
          <a:off x="1057275" y="341852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179</xdr:row>
      <xdr:rowOff>0</xdr:rowOff>
    </xdr:from>
    <xdr:ext cx="0" cy="171450"/>
    <xdr:sp macro="" textlink="">
      <xdr:nvSpPr>
        <xdr:cNvPr id="5969" name="Text Box 10">
          <a:extLst>
            <a:ext uri="{FF2B5EF4-FFF2-40B4-BE49-F238E27FC236}">
              <a16:creationId xmlns:a16="http://schemas.microsoft.com/office/drawing/2014/main" id="{E269B60D-CE2E-4E8D-9E06-96E0FFB477B2}"/>
            </a:ext>
          </a:extLst>
        </xdr:cNvPr>
        <xdr:cNvSpPr txBox="1">
          <a:spLocks noChangeArrowheads="1"/>
        </xdr:cNvSpPr>
      </xdr:nvSpPr>
      <xdr:spPr bwMode="auto">
        <a:xfrm>
          <a:off x="1057275" y="341852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179</xdr:row>
      <xdr:rowOff>0</xdr:rowOff>
    </xdr:from>
    <xdr:ext cx="0" cy="171450"/>
    <xdr:sp macro="" textlink="">
      <xdr:nvSpPr>
        <xdr:cNvPr id="5970" name="Text Box 11">
          <a:extLst>
            <a:ext uri="{FF2B5EF4-FFF2-40B4-BE49-F238E27FC236}">
              <a16:creationId xmlns:a16="http://schemas.microsoft.com/office/drawing/2014/main" id="{2654FD33-E3EA-476D-9CC3-21994F24CA29}"/>
            </a:ext>
          </a:extLst>
        </xdr:cNvPr>
        <xdr:cNvSpPr txBox="1">
          <a:spLocks noChangeArrowheads="1"/>
        </xdr:cNvSpPr>
      </xdr:nvSpPr>
      <xdr:spPr bwMode="auto">
        <a:xfrm>
          <a:off x="1057275" y="341852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179</xdr:row>
      <xdr:rowOff>0</xdr:rowOff>
    </xdr:from>
    <xdr:ext cx="0" cy="171450"/>
    <xdr:sp macro="" textlink="">
      <xdr:nvSpPr>
        <xdr:cNvPr id="5971" name="Text Box 10">
          <a:extLst>
            <a:ext uri="{FF2B5EF4-FFF2-40B4-BE49-F238E27FC236}">
              <a16:creationId xmlns:a16="http://schemas.microsoft.com/office/drawing/2014/main" id="{E2D4BE1B-2031-488A-B279-929396D82052}"/>
            </a:ext>
          </a:extLst>
        </xdr:cNvPr>
        <xdr:cNvSpPr txBox="1">
          <a:spLocks noChangeArrowheads="1"/>
        </xdr:cNvSpPr>
      </xdr:nvSpPr>
      <xdr:spPr bwMode="auto">
        <a:xfrm>
          <a:off x="1057275" y="341852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179</xdr:row>
      <xdr:rowOff>0</xdr:rowOff>
    </xdr:from>
    <xdr:ext cx="0" cy="171450"/>
    <xdr:sp macro="" textlink="">
      <xdr:nvSpPr>
        <xdr:cNvPr id="5972" name="Text Box 11">
          <a:extLst>
            <a:ext uri="{FF2B5EF4-FFF2-40B4-BE49-F238E27FC236}">
              <a16:creationId xmlns:a16="http://schemas.microsoft.com/office/drawing/2014/main" id="{E39E5CA7-95AE-4296-A3EE-F0A16CFF8E79}"/>
            </a:ext>
          </a:extLst>
        </xdr:cNvPr>
        <xdr:cNvSpPr txBox="1">
          <a:spLocks noChangeArrowheads="1"/>
        </xdr:cNvSpPr>
      </xdr:nvSpPr>
      <xdr:spPr bwMode="auto">
        <a:xfrm>
          <a:off x="1057275" y="341852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179</xdr:row>
      <xdr:rowOff>0</xdr:rowOff>
    </xdr:from>
    <xdr:ext cx="0" cy="171450"/>
    <xdr:sp macro="" textlink="">
      <xdr:nvSpPr>
        <xdr:cNvPr id="5973" name="Text Box 10">
          <a:extLst>
            <a:ext uri="{FF2B5EF4-FFF2-40B4-BE49-F238E27FC236}">
              <a16:creationId xmlns:a16="http://schemas.microsoft.com/office/drawing/2014/main" id="{C51C077A-7F05-4ADD-8348-980AD015989C}"/>
            </a:ext>
          </a:extLst>
        </xdr:cNvPr>
        <xdr:cNvSpPr txBox="1">
          <a:spLocks noChangeArrowheads="1"/>
        </xdr:cNvSpPr>
      </xdr:nvSpPr>
      <xdr:spPr bwMode="auto">
        <a:xfrm>
          <a:off x="1057275" y="341852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179</xdr:row>
      <xdr:rowOff>0</xdr:rowOff>
    </xdr:from>
    <xdr:ext cx="0" cy="171450"/>
    <xdr:sp macro="" textlink="">
      <xdr:nvSpPr>
        <xdr:cNvPr id="5974" name="Text Box 11">
          <a:extLst>
            <a:ext uri="{FF2B5EF4-FFF2-40B4-BE49-F238E27FC236}">
              <a16:creationId xmlns:a16="http://schemas.microsoft.com/office/drawing/2014/main" id="{79EB4769-2D8E-4282-9DBB-0998A0BB688E}"/>
            </a:ext>
          </a:extLst>
        </xdr:cNvPr>
        <xdr:cNvSpPr txBox="1">
          <a:spLocks noChangeArrowheads="1"/>
        </xdr:cNvSpPr>
      </xdr:nvSpPr>
      <xdr:spPr bwMode="auto">
        <a:xfrm>
          <a:off x="1057275" y="341852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179</xdr:row>
      <xdr:rowOff>0</xdr:rowOff>
    </xdr:from>
    <xdr:ext cx="0" cy="171450"/>
    <xdr:sp macro="" textlink="">
      <xdr:nvSpPr>
        <xdr:cNvPr id="5975" name="Text Box 10">
          <a:extLst>
            <a:ext uri="{FF2B5EF4-FFF2-40B4-BE49-F238E27FC236}">
              <a16:creationId xmlns:a16="http://schemas.microsoft.com/office/drawing/2014/main" id="{618F2502-55CA-4AA7-B5E9-A005CA2D51F2}"/>
            </a:ext>
          </a:extLst>
        </xdr:cNvPr>
        <xdr:cNvSpPr txBox="1">
          <a:spLocks noChangeArrowheads="1"/>
        </xdr:cNvSpPr>
      </xdr:nvSpPr>
      <xdr:spPr bwMode="auto">
        <a:xfrm>
          <a:off x="1057275" y="341852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195</xdr:row>
      <xdr:rowOff>0</xdr:rowOff>
    </xdr:from>
    <xdr:ext cx="0" cy="171450"/>
    <xdr:sp macro="" textlink="">
      <xdr:nvSpPr>
        <xdr:cNvPr id="5976" name="Text Box 10">
          <a:extLst>
            <a:ext uri="{FF2B5EF4-FFF2-40B4-BE49-F238E27FC236}">
              <a16:creationId xmlns:a16="http://schemas.microsoft.com/office/drawing/2014/main" id="{57055CC7-756C-45CE-8BC9-805AAF6DB50A}"/>
            </a:ext>
          </a:extLst>
        </xdr:cNvPr>
        <xdr:cNvSpPr txBox="1">
          <a:spLocks noChangeArrowheads="1"/>
        </xdr:cNvSpPr>
      </xdr:nvSpPr>
      <xdr:spPr bwMode="auto">
        <a:xfrm>
          <a:off x="1057275" y="413004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195</xdr:row>
      <xdr:rowOff>0</xdr:rowOff>
    </xdr:from>
    <xdr:ext cx="0" cy="171450"/>
    <xdr:sp macro="" textlink="">
      <xdr:nvSpPr>
        <xdr:cNvPr id="5977" name="Text Box 11">
          <a:extLst>
            <a:ext uri="{FF2B5EF4-FFF2-40B4-BE49-F238E27FC236}">
              <a16:creationId xmlns:a16="http://schemas.microsoft.com/office/drawing/2014/main" id="{C55CF80A-EE58-4066-BDB6-8A103F28A46F}"/>
            </a:ext>
          </a:extLst>
        </xdr:cNvPr>
        <xdr:cNvSpPr txBox="1">
          <a:spLocks noChangeArrowheads="1"/>
        </xdr:cNvSpPr>
      </xdr:nvSpPr>
      <xdr:spPr bwMode="auto">
        <a:xfrm>
          <a:off x="1057275" y="413004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195</xdr:row>
      <xdr:rowOff>0</xdr:rowOff>
    </xdr:from>
    <xdr:ext cx="0" cy="171450"/>
    <xdr:sp macro="" textlink="">
      <xdr:nvSpPr>
        <xdr:cNvPr id="5978" name="Text Box 10">
          <a:extLst>
            <a:ext uri="{FF2B5EF4-FFF2-40B4-BE49-F238E27FC236}">
              <a16:creationId xmlns:a16="http://schemas.microsoft.com/office/drawing/2014/main" id="{003B6D7F-200E-43EF-B83F-EEC121146F75}"/>
            </a:ext>
          </a:extLst>
        </xdr:cNvPr>
        <xdr:cNvSpPr txBox="1">
          <a:spLocks noChangeArrowheads="1"/>
        </xdr:cNvSpPr>
      </xdr:nvSpPr>
      <xdr:spPr bwMode="auto">
        <a:xfrm>
          <a:off x="1057275" y="413004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195</xdr:row>
      <xdr:rowOff>0</xdr:rowOff>
    </xdr:from>
    <xdr:ext cx="0" cy="171450"/>
    <xdr:sp macro="" textlink="">
      <xdr:nvSpPr>
        <xdr:cNvPr id="5979" name="Text Box 11">
          <a:extLst>
            <a:ext uri="{FF2B5EF4-FFF2-40B4-BE49-F238E27FC236}">
              <a16:creationId xmlns:a16="http://schemas.microsoft.com/office/drawing/2014/main" id="{C85967B8-75E6-4E31-8456-3973029C8368}"/>
            </a:ext>
          </a:extLst>
        </xdr:cNvPr>
        <xdr:cNvSpPr txBox="1">
          <a:spLocks noChangeArrowheads="1"/>
        </xdr:cNvSpPr>
      </xdr:nvSpPr>
      <xdr:spPr bwMode="auto">
        <a:xfrm>
          <a:off x="1057275" y="413004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195</xdr:row>
      <xdr:rowOff>0</xdr:rowOff>
    </xdr:from>
    <xdr:ext cx="0" cy="171450"/>
    <xdr:sp macro="" textlink="">
      <xdr:nvSpPr>
        <xdr:cNvPr id="5980" name="Text Box 10">
          <a:extLst>
            <a:ext uri="{FF2B5EF4-FFF2-40B4-BE49-F238E27FC236}">
              <a16:creationId xmlns:a16="http://schemas.microsoft.com/office/drawing/2014/main" id="{A76ADE42-8B86-4078-B55E-8546ADD4E8AC}"/>
            </a:ext>
          </a:extLst>
        </xdr:cNvPr>
        <xdr:cNvSpPr txBox="1">
          <a:spLocks noChangeArrowheads="1"/>
        </xdr:cNvSpPr>
      </xdr:nvSpPr>
      <xdr:spPr bwMode="auto">
        <a:xfrm>
          <a:off x="1057275" y="413004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195</xdr:row>
      <xdr:rowOff>0</xdr:rowOff>
    </xdr:from>
    <xdr:ext cx="0" cy="171450"/>
    <xdr:sp macro="" textlink="">
      <xdr:nvSpPr>
        <xdr:cNvPr id="5981" name="Text Box 11">
          <a:extLst>
            <a:ext uri="{FF2B5EF4-FFF2-40B4-BE49-F238E27FC236}">
              <a16:creationId xmlns:a16="http://schemas.microsoft.com/office/drawing/2014/main" id="{84BD7011-E152-4A0A-AAF0-0CBAD573E78C}"/>
            </a:ext>
          </a:extLst>
        </xdr:cNvPr>
        <xdr:cNvSpPr txBox="1">
          <a:spLocks noChangeArrowheads="1"/>
        </xdr:cNvSpPr>
      </xdr:nvSpPr>
      <xdr:spPr bwMode="auto">
        <a:xfrm>
          <a:off x="1057275" y="413004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195</xdr:row>
      <xdr:rowOff>0</xdr:rowOff>
    </xdr:from>
    <xdr:ext cx="0" cy="171450"/>
    <xdr:sp macro="" textlink="">
      <xdr:nvSpPr>
        <xdr:cNvPr id="5982" name="Text Box 10">
          <a:extLst>
            <a:ext uri="{FF2B5EF4-FFF2-40B4-BE49-F238E27FC236}">
              <a16:creationId xmlns:a16="http://schemas.microsoft.com/office/drawing/2014/main" id="{36A6EEB9-70A8-4C09-B6E3-012525CBCDF2}"/>
            </a:ext>
          </a:extLst>
        </xdr:cNvPr>
        <xdr:cNvSpPr txBox="1">
          <a:spLocks noChangeArrowheads="1"/>
        </xdr:cNvSpPr>
      </xdr:nvSpPr>
      <xdr:spPr bwMode="auto">
        <a:xfrm>
          <a:off x="1057275" y="413004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195</xdr:row>
      <xdr:rowOff>0</xdr:rowOff>
    </xdr:from>
    <xdr:ext cx="0" cy="171450"/>
    <xdr:sp macro="" textlink="">
      <xdr:nvSpPr>
        <xdr:cNvPr id="5983" name="Text Box 11">
          <a:extLst>
            <a:ext uri="{FF2B5EF4-FFF2-40B4-BE49-F238E27FC236}">
              <a16:creationId xmlns:a16="http://schemas.microsoft.com/office/drawing/2014/main" id="{98ECC139-2149-4A78-807B-F2CAA204E225}"/>
            </a:ext>
          </a:extLst>
        </xdr:cNvPr>
        <xdr:cNvSpPr txBox="1">
          <a:spLocks noChangeArrowheads="1"/>
        </xdr:cNvSpPr>
      </xdr:nvSpPr>
      <xdr:spPr bwMode="auto">
        <a:xfrm>
          <a:off x="1057275" y="413004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195</xdr:row>
      <xdr:rowOff>0</xdr:rowOff>
    </xdr:from>
    <xdr:ext cx="0" cy="171450"/>
    <xdr:sp macro="" textlink="">
      <xdr:nvSpPr>
        <xdr:cNvPr id="5984" name="Text Box 10">
          <a:extLst>
            <a:ext uri="{FF2B5EF4-FFF2-40B4-BE49-F238E27FC236}">
              <a16:creationId xmlns:a16="http://schemas.microsoft.com/office/drawing/2014/main" id="{02253698-26A5-4C60-BF07-709B794A5A8A}"/>
            </a:ext>
          </a:extLst>
        </xdr:cNvPr>
        <xdr:cNvSpPr txBox="1">
          <a:spLocks noChangeArrowheads="1"/>
        </xdr:cNvSpPr>
      </xdr:nvSpPr>
      <xdr:spPr bwMode="auto">
        <a:xfrm>
          <a:off x="1057275" y="413004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195</xdr:row>
      <xdr:rowOff>0</xdr:rowOff>
    </xdr:from>
    <xdr:ext cx="0" cy="171450"/>
    <xdr:sp macro="" textlink="">
      <xdr:nvSpPr>
        <xdr:cNvPr id="5985" name="Text Box 10">
          <a:extLst>
            <a:ext uri="{FF2B5EF4-FFF2-40B4-BE49-F238E27FC236}">
              <a16:creationId xmlns:a16="http://schemas.microsoft.com/office/drawing/2014/main" id="{0FBB6C23-0F75-4A60-9FC0-06327B261869}"/>
            </a:ext>
          </a:extLst>
        </xdr:cNvPr>
        <xdr:cNvSpPr txBox="1">
          <a:spLocks noChangeArrowheads="1"/>
        </xdr:cNvSpPr>
      </xdr:nvSpPr>
      <xdr:spPr bwMode="auto">
        <a:xfrm>
          <a:off x="1057275" y="413004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180</xdr:row>
      <xdr:rowOff>0</xdr:rowOff>
    </xdr:from>
    <xdr:ext cx="0" cy="171450"/>
    <xdr:sp macro="" textlink="">
      <xdr:nvSpPr>
        <xdr:cNvPr id="5986" name="Text Box 10">
          <a:extLst>
            <a:ext uri="{FF2B5EF4-FFF2-40B4-BE49-F238E27FC236}">
              <a16:creationId xmlns:a16="http://schemas.microsoft.com/office/drawing/2014/main" id="{70B92A63-2D05-4717-BDA7-6FA891FA4973}"/>
            </a:ext>
          </a:extLst>
        </xdr:cNvPr>
        <xdr:cNvSpPr txBox="1">
          <a:spLocks noChangeArrowheads="1"/>
        </xdr:cNvSpPr>
      </xdr:nvSpPr>
      <xdr:spPr bwMode="auto">
        <a:xfrm>
          <a:off x="1057275" y="383667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180</xdr:row>
      <xdr:rowOff>0</xdr:rowOff>
    </xdr:from>
    <xdr:ext cx="0" cy="171450"/>
    <xdr:sp macro="" textlink="">
      <xdr:nvSpPr>
        <xdr:cNvPr id="5987" name="Text Box 11">
          <a:extLst>
            <a:ext uri="{FF2B5EF4-FFF2-40B4-BE49-F238E27FC236}">
              <a16:creationId xmlns:a16="http://schemas.microsoft.com/office/drawing/2014/main" id="{8CC21C92-A3EA-48CD-AA19-054FB23B5715}"/>
            </a:ext>
          </a:extLst>
        </xdr:cNvPr>
        <xdr:cNvSpPr txBox="1">
          <a:spLocks noChangeArrowheads="1"/>
        </xdr:cNvSpPr>
      </xdr:nvSpPr>
      <xdr:spPr bwMode="auto">
        <a:xfrm>
          <a:off x="1057275" y="383667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180</xdr:row>
      <xdr:rowOff>0</xdr:rowOff>
    </xdr:from>
    <xdr:ext cx="0" cy="171450"/>
    <xdr:sp macro="" textlink="">
      <xdr:nvSpPr>
        <xdr:cNvPr id="5988" name="Text Box 10">
          <a:extLst>
            <a:ext uri="{FF2B5EF4-FFF2-40B4-BE49-F238E27FC236}">
              <a16:creationId xmlns:a16="http://schemas.microsoft.com/office/drawing/2014/main" id="{EE8216D8-22EF-419D-84F5-B81561DCD3E2}"/>
            </a:ext>
          </a:extLst>
        </xdr:cNvPr>
        <xdr:cNvSpPr txBox="1">
          <a:spLocks noChangeArrowheads="1"/>
        </xdr:cNvSpPr>
      </xdr:nvSpPr>
      <xdr:spPr bwMode="auto">
        <a:xfrm>
          <a:off x="1057275" y="383667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180</xdr:row>
      <xdr:rowOff>0</xdr:rowOff>
    </xdr:from>
    <xdr:ext cx="0" cy="171450"/>
    <xdr:sp macro="" textlink="">
      <xdr:nvSpPr>
        <xdr:cNvPr id="5989" name="Text Box 11">
          <a:extLst>
            <a:ext uri="{FF2B5EF4-FFF2-40B4-BE49-F238E27FC236}">
              <a16:creationId xmlns:a16="http://schemas.microsoft.com/office/drawing/2014/main" id="{8FC2A6DD-6582-4AC2-8F55-DB3C48D7B4B0}"/>
            </a:ext>
          </a:extLst>
        </xdr:cNvPr>
        <xdr:cNvSpPr txBox="1">
          <a:spLocks noChangeArrowheads="1"/>
        </xdr:cNvSpPr>
      </xdr:nvSpPr>
      <xdr:spPr bwMode="auto">
        <a:xfrm>
          <a:off x="1057275" y="383667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180</xdr:row>
      <xdr:rowOff>0</xdr:rowOff>
    </xdr:from>
    <xdr:ext cx="0" cy="171450"/>
    <xdr:sp macro="" textlink="">
      <xdr:nvSpPr>
        <xdr:cNvPr id="5990" name="Text Box 10">
          <a:extLst>
            <a:ext uri="{FF2B5EF4-FFF2-40B4-BE49-F238E27FC236}">
              <a16:creationId xmlns:a16="http://schemas.microsoft.com/office/drawing/2014/main" id="{A6607093-A348-4438-9989-520D646EB639}"/>
            </a:ext>
          </a:extLst>
        </xdr:cNvPr>
        <xdr:cNvSpPr txBox="1">
          <a:spLocks noChangeArrowheads="1"/>
        </xdr:cNvSpPr>
      </xdr:nvSpPr>
      <xdr:spPr bwMode="auto">
        <a:xfrm>
          <a:off x="1057275" y="383667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180</xdr:row>
      <xdr:rowOff>0</xdr:rowOff>
    </xdr:from>
    <xdr:ext cx="0" cy="171450"/>
    <xdr:sp macro="" textlink="">
      <xdr:nvSpPr>
        <xdr:cNvPr id="5991" name="Text Box 11">
          <a:extLst>
            <a:ext uri="{FF2B5EF4-FFF2-40B4-BE49-F238E27FC236}">
              <a16:creationId xmlns:a16="http://schemas.microsoft.com/office/drawing/2014/main" id="{AD463D0D-ABA7-489B-88AD-91CA4C9E6C29}"/>
            </a:ext>
          </a:extLst>
        </xdr:cNvPr>
        <xdr:cNvSpPr txBox="1">
          <a:spLocks noChangeArrowheads="1"/>
        </xdr:cNvSpPr>
      </xdr:nvSpPr>
      <xdr:spPr bwMode="auto">
        <a:xfrm>
          <a:off x="1057275" y="383667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180</xdr:row>
      <xdr:rowOff>0</xdr:rowOff>
    </xdr:from>
    <xdr:ext cx="0" cy="171450"/>
    <xdr:sp macro="" textlink="">
      <xdr:nvSpPr>
        <xdr:cNvPr id="5992" name="Text Box 10">
          <a:extLst>
            <a:ext uri="{FF2B5EF4-FFF2-40B4-BE49-F238E27FC236}">
              <a16:creationId xmlns:a16="http://schemas.microsoft.com/office/drawing/2014/main" id="{7706D9FD-A13C-48EA-9438-C87916D46208}"/>
            </a:ext>
          </a:extLst>
        </xdr:cNvPr>
        <xdr:cNvSpPr txBox="1">
          <a:spLocks noChangeArrowheads="1"/>
        </xdr:cNvSpPr>
      </xdr:nvSpPr>
      <xdr:spPr bwMode="auto">
        <a:xfrm>
          <a:off x="1057275" y="383667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180</xdr:row>
      <xdr:rowOff>0</xdr:rowOff>
    </xdr:from>
    <xdr:ext cx="0" cy="171450"/>
    <xdr:sp macro="" textlink="">
      <xdr:nvSpPr>
        <xdr:cNvPr id="5993" name="Text Box 11">
          <a:extLst>
            <a:ext uri="{FF2B5EF4-FFF2-40B4-BE49-F238E27FC236}">
              <a16:creationId xmlns:a16="http://schemas.microsoft.com/office/drawing/2014/main" id="{26BFBE3E-85CE-4F74-BBB3-4CA6BC2F6B0B}"/>
            </a:ext>
          </a:extLst>
        </xdr:cNvPr>
        <xdr:cNvSpPr txBox="1">
          <a:spLocks noChangeArrowheads="1"/>
        </xdr:cNvSpPr>
      </xdr:nvSpPr>
      <xdr:spPr bwMode="auto">
        <a:xfrm>
          <a:off x="1057275" y="383667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180</xdr:row>
      <xdr:rowOff>0</xdr:rowOff>
    </xdr:from>
    <xdr:ext cx="0" cy="171450"/>
    <xdr:sp macro="" textlink="">
      <xdr:nvSpPr>
        <xdr:cNvPr id="5994" name="Text Box 10">
          <a:extLst>
            <a:ext uri="{FF2B5EF4-FFF2-40B4-BE49-F238E27FC236}">
              <a16:creationId xmlns:a16="http://schemas.microsoft.com/office/drawing/2014/main" id="{42491727-172B-46AF-9EBD-320C8D2989CE}"/>
            </a:ext>
          </a:extLst>
        </xdr:cNvPr>
        <xdr:cNvSpPr txBox="1">
          <a:spLocks noChangeArrowheads="1"/>
        </xdr:cNvSpPr>
      </xdr:nvSpPr>
      <xdr:spPr bwMode="auto">
        <a:xfrm>
          <a:off x="1057275" y="383667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180</xdr:row>
      <xdr:rowOff>0</xdr:rowOff>
    </xdr:from>
    <xdr:ext cx="0" cy="171450"/>
    <xdr:sp macro="" textlink="">
      <xdr:nvSpPr>
        <xdr:cNvPr id="5995" name="Text Box 11">
          <a:extLst>
            <a:ext uri="{FF2B5EF4-FFF2-40B4-BE49-F238E27FC236}">
              <a16:creationId xmlns:a16="http://schemas.microsoft.com/office/drawing/2014/main" id="{90A8001C-A6F6-4A08-89DE-3B275918500E}"/>
            </a:ext>
          </a:extLst>
        </xdr:cNvPr>
        <xdr:cNvSpPr txBox="1">
          <a:spLocks noChangeArrowheads="1"/>
        </xdr:cNvSpPr>
      </xdr:nvSpPr>
      <xdr:spPr bwMode="auto">
        <a:xfrm>
          <a:off x="1057275" y="383667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180</xdr:row>
      <xdr:rowOff>0</xdr:rowOff>
    </xdr:from>
    <xdr:ext cx="0" cy="171450"/>
    <xdr:sp macro="" textlink="">
      <xdr:nvSpPr>
        <xdr:cNvPr id="5996" name="Text Box 10">
          <a:extLst>
            <a:ext uri="{FF2B5EF4-FFF2-40B4-BE49-F238E27FC236}">
              <a16:creationId xmlns:a16="http://schemas.microsoft.com/office/drawing/2014/main" id="{B2BFFEC0-CA32-47FE-A1BC-74EE870669C0}"/>
            </a:ext>
          </a:extLst>
        </xdr:cNvPr>
        <xdr:cNvSpPr txBox="1">
          <a:spLocks noChangeArrowheads="1"/>
        </xdr:cNvSpPr>
      </xdr:nvSpPr>
      <xdr:spPr bwMode="auto">
        <a:xfrm>
          <a:off x="1057275" y="383667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180</xdr:row>
      <xdr:rowOff>0</xdr:rowOff>
    </xdr:from>
    <xdr:ext cx="0" cy="171450"/>
    <xdr:sp macro="" textlink="">
      <xdr:nvSpPr>
        <xdr:cNvPr id="5997" name="Text Box 11">
          <a:extLst>
            <a:ext uri="{FF2B5EF4-FFF2-40B4-BE49-F238E27FC236}">
              <a16:creationId xmlns:a16="http://schemas.microsoft.com/office/drawing/2014/main" id="{7769CE30-937C-46A8-BA0B-62656420787C}"/>
            </a:ext>
          </a:extLst>
        </xdr:cNvPr>
        <xdr:cNvSpPr txBox="1">
          <a:spLocks noChangeArrowheads="1"/>
        </xdr:cNvSpPr>
      </xdr:nvSpPr>
      <xdr:spPr bwMode="auto">
        <a:xfrm>
          <a:off x="1057275" y="383667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180</xdr:row>
      <xdr:rowOff>0</xdr:rowOff>
    </xdr:from>
    <xdr:ext cx="0" cy="171450"/>
    <xdr:sp macro="" textlink="">
      <xdr:nvSpPr>
        <xdr:cNvPr id="5998" name="Text Box 10">
          <a:extLst>
            <a:ext uri="{FF2B5EF4-FFF2-40B4-BE49-F238E27FC236}">
              <a16:creationId xmlns:a16="http://schemas.microsoft.com/office/drawing/2014/main" id="{0F69F31F-B7A3-475D-89CD-14253B1C55F1}"/>
            </a:ext>
          </a:extLst>
        </xdr:cNvPr>
        <xdr:cNvSpPr txBox="1">
          <a:spLocks noChangeArrowheads="1"/>
        </xdr:cNvSpPr>
      </xdr:nvSpPr>
      <xdr:spPr bwMode="auto">
        <a:xfrm>
          <a:off x="1057275" y="383667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180</xdr:row>
      <xdr:rowOff>0</xdr:rowOff>
    </xdr:from>
    <xdr:ext cx="0" cy="171450"/>
    <xdr:sp macro="" textlink="">
      <xdr:nvSpPr>
        <xdr:cNvPr id="5999" name="Text Box 11">
          <a:extLst>
            <a:ext uri="{FF2B5EF4-FFF2-40B4-BE49-F238E27FC236}">
              <a16:creationId xmlns:a16="http://schemas.microsoft.com/office/drawing/2014/main" id="{001037B8-D22D-40F5-8B41-6B50D6FCED6A}"/>
            </a:ext>
          </a:extLst>
        </xdr:cNvPr>
        <xdr:cNvSpPr txBox="1">
          <a:spLocks noChangeArrowheads="1"/>
        </xdr:cNvSpPr>
      </xdr:nvSpPr>
      <xdr:spPr bwMode="auto">
        <a:xfrm>
          <a:off x="1057275" y="383667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180</xdr:row>
      <xdr:rowOff>0</xdr:rowOff>
    </xdr:from>
    <xdr:ext cx="0" cy="171450"/>
    <xdr:sp macro="" textlink="">
      <xdr:nvSpPr>
        <xdr:cNvPr id="6000" name="Text Box 10">
          <a:extLst>
            <a:ext uri="{FF2B5EF4-FFF2-40B4-BE49-F238E27FC236}">
              <a16:creationId xmlns:a16="http://schemas.microsoft.com/office/drawing/2014/main" id="{2CE26AAB-7F2B-4706-A100-C3A287642D69}"/>
            </a:ext>
          </a:extLst>
        </xdr:cNvPr>
        <xdr:cNvSpPr txBox="1">
          <a:spLocks noChangeArrowheads="1"/>
        </xdr:cNvSpPr>
      </xdr:nvSpPr>
      <xdr:spPr bwMode="auto">
        <a:xfrm>
          <a:off x="1057275" y="383667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180</xdr:row>
      <xdr:rowOff>0</xdr:rowOff>
    </xdr:from>
    <xdr:ext cx="0" cy="171450"/>
    <xdr:sp macro="" textlink="">
      <xdr:nvSpPr>
        <xdr:cNvPr id="6001" name="Text Box 11">
          <a:extLst>
            <a:ext uri="{FF2B5EF4-FFF2-40B4-BE49-F238E27FC236}">
              <a16:creationId xmlns:a16="http://schemas.microsoft.com/office/drawing/2014/main" id="{6B50E43E-D9BE-44D8-A0F1-7A3EF0F7B2BA}"/>
            </a:ext>
          </a:extLst>
        </xdr:cNvPr>
        <xdr:cNvSpPr txBox="1">
          <a:spLocks noChangeArrowheads="1"/>
        </xdr:cNvSpPr>
      </xdr:nvSpPr>
      <xdr:spPr bwMode="auto">
        <a:xfrm>
          <a:off x="1057275" y="383667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180</xdr:row>
      <xdr:rowOff>114300</xdr:rowOff>
    </xdr:from>
    <xdr:ext cx="0" cy="171450"/>
    <xdr:sp macro="" textlink="">
      <xdr:nvSpPr>
        <xdr:cNvPr id="6002" name="Text Box 10">
          <a:extLst>
            <a:ext uri="{FF2B5EF4-FFF2-40B4-BE49-F238E27FC236}">
              <a16:creationId xmlns:a16="http://schemas.microsoft.com/office/drawing/2014/main" id="{EA8C104B-7FC8-4582-9081-361198B10D9E}"/>
            </a:ext>
          </a:extLst>
        </xdr:cNvPr>
        <xdr:cNvSpPr txBox="1">
          <a:spLocks noChangeArrowheads="1"/>
        </xdr:cNvSpPr>
      </xdr:nvSpPr>
      <xdr:spPr bwMode="auto">
        <a:xfrm>
          <a:off x="17068800" y="384810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199</xdr:row>
      <xdr:rowOff>0</xdr:rowOff>
    </xdr:from>
    <xdr:ext cx="0" cy="171450"/>
    <xdr:sp macro="" textlink="">
      <xdr:nvSpPr>
        <xdr:cNvPr id="6003" name="Text Box 10">
          <a:extLst>
            <a:ext uri="{FF2B5EF4-FFF2-40B4-BE49-F238E27FC236}">
              <a16:creationId xmlns:a16="http://schemas.microsoft.com/office/drawing/2014/main" id="{EFE230C5-B99E-4CE3-AD3B-FFFDC344AF71}"/>
            </a:ext>
          </a:extLst>
        </xdr:cNvPr>
        <xdr:cNvSpPr txBox="1">
          <a:spLocks noChangeArrowheads="1"/>
        </xdr:cNvSpPr>
      </xdr:nvSpPr>
      <xdr:spPr bwMode="auto">
        <a:xfrm>
          <a:off x="1057275" y="420624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199</xdr:row>
      <xdr:rowOff>0</xdr:rowOff>
    </xdr:from>
    <xdr:ext cx="0" cy="171450"/>
    <xdr:sp macro="" textlink="">
      <xdr:nvSpPr>
        <xdr:cNvPr id="6004" name="Text Box 11">
          <a:extLst>
            <a:ext uri="{FF2B5EF4-FFF2-40B4-BE49-F238E27FC236}">
              <a16:creationId xmlns:a16="http://schemas.microsoft.com/office/drawing/2014/main" id="{D9F9366A-A297-432B-B073-9B7BB0949581}"/>
            </a:ext>
          </a:extLst>
        </xdr:cNvPr>
        <xdr:cNvSpPr txBox="1">
          <a:spLocks noChangeArrowheads="1"/>
        </xdr:cNvSpPr>
      </xdr:nvSpPr>
      <xdr:spPr bwMode="auto">
        <a:xfrm>
          <a:off x="1057275" y="420624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199</xdr:row>
      <xdr:rowOff>0</xdr:rowOff>
    </xdr:from>
    <xdr:ext cx="0" cy="171450"/>
    <xdr:sp macro="" textlink="">
      <xdr:nvSpPr>
        <xdr:cNvPr id="6005" name="Text Box 10">
          <a:extLst>
            <a:ext uri="{FF2B5EF4-FFF2-40B4-BE49-F238E27FC236}">
              <a16:creationId xmlns:a16="http://schemas.microsoft.com/office/drawing/2014/main" id="{5C10BC1C-CA78-4CB8-AC79-729758F5FB81}"/>
            </a:ext>
          </a:extLst>
        </xdr:cNvPr>
        <xdr:cNvSpPr txBox="1">
          <a:spLocks noChangeArrowheads="1"/>
        </xdr:cNvSpPr>
      </xdr:nvSpPr>
      <xdr:spPr bwMode="auto">
        <a:xfrm>
          <a:off x="1057275" y="420624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199</xdr:row>
      <xdr:rowOff>0</xdr:rowOff>
    </xdr:from>
    <xdr:ext cx="0" cy="171450"/>
    <xdr:sp macro="" textlink="">
      <xdr:nvSpPr>
        <xdr:cNvPr id="6006" name="Text Box 11">
          <a:extLst>
            <a:ext uri="{FF2B5EF4-FFF2-40B4-BE49-F238E27FC236}">
              <a16:creationId xmlns:a16="http://schemas.microsoft.com/office/drawing/2014/main" id="{FADF08C6-839C-4C54-9DFE-70B1D23790E4}"/>
            </a:ext>
          </a:extLst>
        </xdr:cNvPr>
        <xdr:cNvSpPr txBox="1">
          <a:spLocks noChangeArrowheads="1"/>
        </xdr:cNvSpPr>
      </xdr:nvSpPr>
      <xdr:spPr bwMode="auto">
        <a:xfrm>
          <a:off x="1057275" y="420624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199</xdr:row>
      <xdr:rowOff>0</xdr:rowOff>
    </xdr:from>
    <xdr:ext cx="0" cy="171450"/>
    <xdr:sp macro="" textlink="">
      <xdr:nvSpPr>
        <xdr:cNvPr id="6007" name="Text Box 10">
          <a:extLst>
            <a:ext uri="{FF2B5EF4-FFF2-40B4-BE49-F238E27FC236}">
              <a16:creationId xmlns:a16="http://schemas.microsoft.com/office/drawing/2014/main" id="{2B825FE8-B89C-4967-8339-1AA5B62D7287}"/>
            </a:ext>
          </a:extLst>
        </xdr:cNvPr>
        <xdr:cNvSpPr txBox="1">
          <a:spLocks noChangeArrowheads="1"/>
        </xdr:cNvSpPr>
      </xdr:nvSpPr>
      <xdr:spPr bwMode="auto">
        <a:xfrm>
          <a:off x="1057275" y="420624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199</xdr:row>
      <xdr:rowOff>0</xdr:rowOff>
    </xdr:from>
    <xdr:ext cx="0" cy="171450"/>
    <xdr:sp macro="" textlink="">
      <xdr:nvSpPr>
        <xdr:cNvPr id="6008" name="Text Box 11">
          <a:extLst>
            <a:ext uri="{FF2B5EF4-FFF2-40B4-BE49-F238E27FC236}">
              <a16:creationId xmlns:a16="http://schemas.microsoft.com/office/drawing/2014/main" id="{C80875D5-2C26-4C14-B097-FFF47F71DE2C}"/>
            </a:ext>
          </a:extLst>
        </xdr:cNvPr>
        <xdr:cNvSpPr txBox="1">
          <a:spLocks noChangeArrowheads="1"/>
        </xdr:cNvSpPr>
      </xdr:nvSpPr>
      <xdr:spPr bwMode="auto">
        <a:xfrm>
          <a:off x="1057275" y="420624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199</xdr:row>
      <xdr:rowOff>0</xdr:rowOff>
    </xdr:from>
    <xdr:ext cx="0" cy="171450"/>
    <xdr:sp macro="" textlink="">
      <xdr:nvSpPr>
        <xdr:cNvPr id="6009" name="Text Box 10">
          <a:extLst>
            <a:ext uri="{FF2B5EF4-FFF2-40B4-BE49-F238E27FC236}">
              <a16:creationId xmlns:a16="http://schemas.microsoft.com/office/drawing/2014/main" id="{F50541F2-D8DE-41B1-B84D-A42DDB5D6CF4}"/>
            </a:ext>
          </a:extLst>
        </xdr:cNvPr>
        <xdr:cNvSpPr txBox="1">
          <a:spLocks noChangeArrowheads="1"/>
        </xdr:cNvSpPr>
      </xdr:nvSpPr>
      <xdr:spPr bwMode="auto">
        <a:xfrm>
          <a:off x="1057275" y="420624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199</xdr:row>
      <xdr:rowOff>0</xdr:rowOff>
    </xdr:from>
    <xdr:ext cx="0" cy="171450"/>
    <xdr:sp macro="" textlink="">
      <xdr:nvSpPr>
        <xdr:cNvPr id="6010" name="Text Box 11">
          <a:extLst>
            <a:ext uri="{FF2B5EF4-FFF2-40B4-BE49-F238E27FC236}">
              <a16:creationId xmlns:a16="http://schemas.microsoft.com/office/drawing/2014/main" id="{83D028FC-6351-485A-A7D5-68DD438AA8DC}"/>
            </a:ext>
          </a:extLst>
        </xdr:cNvPr>
        <xdr:cNvSpPr txBox="1">
          <a:spLocks noChangeArrowheads="1"/>
        </xdr:cNvSpPr>
      </xdr:nvSpPr>
      <xdr:spPr bwMode="auto">
        <a:xfrm>
          <a:off x="1057275" y="420624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199</xdr:row>
      <xdr:rowOff>0</xdr:rowOff>
    </xdr:from>
    <xdr:ext cx="0" cy="171450"/>
    <xdr:sp macro="" textlink="">
      <xdr:nvSpPr>
        <xdr:cNvPr id="6011" name="Text Box 10">
          <a:extLst>
            <a:ext uri="{FF2B5EF4-FFF2-40B4-BE49-F238E27FC236}">
              <a16:creationId xmlns:a16="http://schemas.microsoft.com/office/drawing/2014/main" id="{78E6C547-2C94-448F-AF46-2998E69D957F}"/>
            </a:ext>
          </a:extLst>
        </xdr:cNvPr>
        <xdr:cNvSpPr txBox="1">
          <a:spLocks noChangeArrowheads="1"/>
        </xdr:cNvSpPr>
      </xdr:nvSpPr>
      <xdr:spPr bwMode="auto">
        <a:xfrm>
          <a:off x="1057275" y="420624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199</xdr:row>
      <xdr:rowOff>0</xdr:rowOff>
    </xdr:from>
    <xdr:ext cx="0" cy="171450"/>
    <xdr:sp macro="" textlink="">
      <xdr:nvSpPr>
        <xdr:cNvPr id="6012" name="Text Box 10">
          <a:extLst>
            <a:ext uri="{FF2B5EF4-FFF2-40B4-BE49-F238E27FC236}">
              <a16:creationId xmlns:a16="http://schemas.microsoft.com/office/drawing/2014/main" id="{B7476160-FB67-48B0-8C30-E02B108677AC}"/>
            </a:ext>
          </a:extLst>
        </xdr:cNvPr>
        <xdr:cNvSpPr txBox="1">
          <a:spLocks noChangeArrowheads="1"/>
        </xdr:cNvSpPr>
      </xdr:nvSpPr>
      <xdr:spPr bwMode="auto">
        <a:xfrm>
          <a:off x="1057275" y="420624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187</xdr:row>
      <xdr:rowOff>0</xdr:rowOff>
    </xdr:from>
    <xdr:ext cx="0" cy="171450"/>
    <xdr:sp macro="" textlink="">
      <xdr:nvSpPr>
        <xdr:cNvPr id="6013" name="Text Box 10">
          <a:extLst>
            <a:ext uri="{FF2B5EF4-FFF2-40B4-BE49-F238E27FC236}">
              <a16:creationId xmlns:a16="http://schemas.microsoft.com/office/drawing/2014/main" id="{858202CD-5CEC-40F8-9C1D-73F4C61605D0}"/>
            </a:ext>
          </a:extLst>
        </xdr:cNvPr>
        <xdr:cNvSpPr txBox="1">
          <a:spLocks noChangeArrowheads="1"/>
        </xdr:cNvSpPr>
      </xdr:nvSpPr>
      <xdr:spPr bwMode="auto">
        <a:xfrm>
          <a:off x="1057275" y="399669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187</xdr:row>
      <xdr:rowOff>0</xdr:rowOff>
    </xdr:from>
    <xdr:ext cx="0" cy="171450"/>
    <xdr:sp macro="" textlink="">
      <xdr:nvSpPr>
        <xdr:cNvPr id="6014" name="Text Box 11">
          <a:extLst>
            <a:ext uri="{FF2B5EF4-FFF2-40B4-BE49-F238E27FC236}">
              <a16:creationId xmlns:a16="http://schemas.microsoft.com/office/drawing/2014/main" id="{14CA860C-26E3-4A49-AAFA-FFA67E35E571}"/>
            </a:ext>
          </a:extLst>
        </xdr:cNvPr>
        <xdr:cNvSpPr txBox="1">
          <a:spLocks noChangeArrowheads="1"/>
        </xdr:cNvSpPr>
      </xdr:nvSpPr>
      <xdr:spPr bwMode="auto">
        <a:xfrm>
          <a:off x="1057275" y="399669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187</xdr:row>
      <xdr:rowOff>0</xdr:rowOff>
    </xdr:from>
    <xdr:ext cx="0" cy="171450"/>
    <xdr:sp macro="" textlink="">
      <xdr:nvSpPr>
        <xdr:cNvPr id="6015" name="Text Box 10">
          <a:extLst>
            <a:ext uri="{FF2B5EF4-FFF2-40B4-BE49-F238E27FC236}">
              <a16:creationId xmlns:a16="http://schemas.microsoft.com/office/drawing/2014/main" id="{9576C595-5BB6-4FC2-9F91-AE888370D211}"/>
            </a:ext>
          </a:extLst>
        </xdr:cNvPr>
        <xdr:cNvSpPr txBox="1">
          <a:spLocks noChangeArrowheads="1"/>
        </xdr:cNvSpPr>
      </xdr:nvSpPr>
      <xdr:spPr bwMode="auto">
        <a:xfrm>
          <a:off x="1057275" y="399669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187</xdr:row>
      <xdr:rowOff>0</xdr:rowOff>
    </xdr:from>
    <xdr:ext cx="0" cy="171450"/>
    <xdr:sp macro="" textlink="">
      <xdr:nvSpPr>
        <xdr:cNvPr id="6016" name="Text Box 11">
          <a:extLst>
            <a:ext uri="{FF2B5EF4-FFF2-40B4-BE49-F238E27FC236}">
              <a16:creationId xmlns:a16="http://schemas.microsoft.com/office/drawing/2014/main" id="{F22ABEC5-F2B5-4832-A5B0-7F89391EA80B}"/>
            </a:ext>
          </a:extLst>
        </xdr:cNvPr>
        <xdr:cNvSpPr txBox="1">
          <a:spLocks noChangeArrowheads="1"/>
        </xdr:cNvSpPr>
      </xdr:nvSpPr>
      <xdr:spPr bwMode="auto">
        <a:xfrm>
          <a:off x="1057275" y="399669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187</xdr:row>
      <xdr:rowOff>0</xdr:rowOff>
    </xdr:from>
    <xdr:ext cx="0" cy="171450"/>
    <xdr:sp macro="" textlink="">
      <xdr:nvSpPr>
        <xdr:cNvPr id="6017" name="Text Box 10">
          <a:extLst>
            <a:ext uri="{FF2B5EF4-FFF2-40B4-BE49-F238E27FC236}">
              <a16:creationId xmlns:a16="http://schemas.microsoft.com/office/drawing/2014/main" id="{C1557280-A76D-456E-AAF2-C1FEBAC45C35}"/>
            </a:ext>
          </a:extLst>
        </xdr:cNvPr>
        <xdr:cNvSpPr txBox="1">
          <a:spLocks noChangeArrowheads="1"/>
        </xdr:cNvSpPr>
      </xdr:nvSpPr>
      <xdr:spPr bwMode="auto">
        <a:xfrm>
          <a:off x="1057275" y="399669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187</xdr:row>
      <xdr:rowOff>0</xdr:rowOff>
    </xdr:from>
    <xdr:ext cx="0" cy="171450"/>
    <xdr:sp macro="" textlink="">
      <xdr:nvSpPr>
        <xdr:cNvPr id="6018" name="Text Box 11">
          <a:extLst>
            <a:ext uri="{FF2B5EF4-FFF2-40B4-BE49-F238E27FC236}">
              <a16:creationId xmlns:a16="http://schemas.microsoft.com/office/drawing/2014/main" id="{BD9D13CA-2430-44C3-8033-4A9426412C51}"/>
            </a:ext>
          </a:extLst>
        </xdr:cNvPr>
        <xdr:cNvSpPr txBox="1">
          <a:spLocks noChangeArrowheads="1"/>
        </xdr:cNvSpPr>
      </xdr:nvSpPr>
      <xdr:spPr bwMode="auto">
        <a:xfrm>
          <a:off x="1057275" y="399669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187</xdr:row>
      <xdr:rowOff>0</xdr:rowOff>
    </xdr:from>
    <xdr:ext cx="0" cy="171450"/>
    <xdr:sp macro="" textlink="">
      <xdr:nvSpPr>
        <xdr:cNvPr id="6019" name="Text Box 10">
          <a:extLst>
            <a:ext uri="{FF2B5EF4-FFF2-40B4-BE49-F238E27FC236}">
              <a16:creationId xmlns:a16="http://schemas.microsoft.com/office/drawing/2014/main" id="{33345F8E-2DD6-4A88-A9EF-61F81A3FA616}"/>
            </a:ext>
          </a:extLst>
        </xdr:cNvPr>
        <xdr:cNvSpPr txBox="1">
          <a:spLocks noChangeArrowheads="1"/>
        </xdr:cNvSpPr>
      </xdr:nvSpPr>
      <xdr:spPr bwMode="auto">
        <a:xfrm>
          <a:off x="1057275" y="399669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187</xdr:row>
      <xdr:rowOff>0</xdr:rowOff>
    </xdr:from>
    <xdr:ext cx="0" cy="171450"/>
    <xdr:sp macro="" textlink="">
      <xdr:nvSpPr>
        <xdr:cNvPr id="6020" name="Text Box 11">
          <a:extLst>
            <a:ext uri="{FF2B5EF4-FFF2-40B4-BE49-F238E27FC236}">
              <a16:creationId xmlns:a16="http://schemas.microsoft.com/office/drawing/2014/main" id="{C8E6A4F2-0FBC-4922-BBC4-D1097A2E7AE3}"/>
            </a:ext>
          </a:extLst>
        </xdr:cNvPr>
        <xdr:cNvSpPr txBox="1">
          <a:spLocks noChangeArrowheads="1"/>
        </xdr:cNvSpPr>
      </xdr:nvSpPr>
      <xdr:spPr bwMode="auto">
        <a:xfrm>
          <a:off x="1057275" y="399669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187</xdr:row>
      <xdr:rowOff>0</xdr:rowOff>
    </xdr:from>
    <xdr:ext cx="0" cy="171450"/>
    <xdr:sp macro="" textlink="">
      <xdr:nvSpPr>
        <xdr:cNvPr id="6021" name="Text Box 10">
          <a:extLst>
            <a:ext uri="{FF2B5EF4-FFF2-40B4-BE49-F238E27FC236}">
              <a16:creationId xmlns:a16="http://schemas.microsoft.com/office/drawing/2014/main" id="{F65A91EE-8283-42C4-B2FA-2B05E8184F27}"/>
            </a:ext>
          </a:extLst>
        </xdr:cNvPr>
        <xdr:cNvSpPr txBox="1">
          <a:spLocks noChangeArrowheads="1"/>
        </xdr:cNvSpPr>
      </xdr:nvSpPr>
      <xdr:spPr bwMode="auto">
        <a:xfrm>
          <a:off x="1057275" y="399669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187</xdr:row>
      <xdr:rowOff>0</xdr:rowOff>
    </xdr:from>
    <xdr:ext cx="0" cy="171450"/>
    <xdr:sp macro="" textlink="">
      <xdr:nvSpPr>
        <xdr:cNvPr id="6022" name="Text Box 10">
          <a:extLst>
            <a:ext uri="{FF2B5EF4-FFF2-40B4-BE49-F238E27FC236}">
              <a16:creationId xmlns:a16="http://schemas.microsoft.com/office/drawing/2014/main" id="{808E730F-5D6D-4DE9-92AB-A83BE311C070}"/>
            </a:ext>
          </a:extLst>
        </xdr:cNvPr>
        <xdr:cNvSpPr txBox="1">
          <a:spLocks noChangeArrowheads="1"/>
        </xdr:cNvSpPr>
      </xdr:nvSpPr>
      <xdr:spPr bwMode="auto">
        <a:xfrm>
          <a:off x="1057275" y="399669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180</xdr:row>
      <xdr:rowOff>0</xdr:rowOff>
    </xdr:from>
    <xdr:ext cx="0" cy="171450"/>
    <xdr:sp macro="" textlink="">
      <xdr:nvSpPr>
        <xdr:cNvPr id="6023" name="Text Box 10">
          <a:extLst>
            <a:ext uri="{FF2B5EF4-FFF2-40B4-BE49-F238E27FC236}">
              <a16:creationId xmlns:a16="http://schemas.microsoft.com/office/drawing/2014/main" id="{38010F5E-D162-4D17-B79A-1BDB92FA7A59}"/>
            </a:ext>
          </a:extLst>
        </xdr:cNvPr>
        <xdr:cNvSpPr txBox="1">
          <a:spLocks noChangeArrowheads="1"/>
        </xdr:cNvSpPr>
      </xdr:nvSpPr>
      <xdr:spPr bwMode="auto">
        <a:xfrm>
          <a:off x="1057275" y="356520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180</xdr:row>
      <xdr:rowOff>0</xdr:rowOff>
    </xdr:from>
    <xdr:ext cx="0" cy="171450"/>
    <xdr:sp macro="" textlink="">
      <xdr:nvSpPr>
        <xdr:cNvPr id="6024" name="Text Box 11">
          <a:extLst>
            <a:ext uri="{FF2B5EF4-FFF2-40B4-BE49-F238E27FC236}">
              <a16:creationId xmlns:a16="http://schemas.microsoft.com/office/drawing/2014/main" id="{1EEABDDE-ABB0-4EAA-9A9D-252453C6FA2E}"/>
            </a:ext>
          </a:extLst>
        </xdr:cNvPr>
        <xdr:cNvSpPr txBox="1">
          <a:spLocks noChangeArrowheads="1"/>
        </xdr:cNvSpPr>
      </xdr:nvSpPr>
      <xdr:spPr bwMode="auto">
        <a:xfrm>
          <a:off x="1057275" y="356520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180</xdr:row>
      <xdr:rowOff>0</xdr:rowOff>
    </xdr:from>
    <xdr:ext cx="0" cy="171450"/>
    <xdr:sp macro="" textlink="">
      <xdr:nvSpPr>
        <xdr:cNvPr id="6025" name="Text Box 10">
          <a:extLst>
            <a:ext uri="{FF2B5EF4-FFF2-40B4-BE49-F238E27FC236}">
              <a16:creationId xmlns:a16="http://schemas.microsoft.com/office/drawing/2014/main" id="{3F962B52-52F2-4F34-B5D3-05CE0F3C6F9E}"/>
            </a:ext>
          </a:extLst>
        </xdr:cNvPr>
        <xdr:cNvSpPr txBox="1">
          <a:spLocks noChangeArrowheads="1"/>
        </xdr:cNvSpPr>
      </xdr:nvSpPr>
      <xdr:spPr bwMode="auto">
        <a:xfrm>
          <a:off x="1057275" y="356520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180</xdr:row>
      <xdr:rowOff>0</xdr:rowOff>
    </xdr:from>
    <xdr:ext cx="0" cy="171450"/>
    <xdr:sp macro="" textlink="">
      <xdr:nvSpPr>
        <xdr:cNvPr id="6026" name="Text Box 11">
          <a:extLst>
            <a:ext uri="{FF2B5EF4-FFF2-40B4-BE49-F238E27FC236}">
              <a16:creationId xmlns:a16="http://schemas.microsoft.com/office/drawing/2014/main" id="{5F1BDE76-FB06-464C-A176-0CAF8A5DC028}"/>
            </a:ext>
          </a:extLst>
        </xdr:cNvPr>
        <xdr:cNvSpPr txBox="1">
          <a:spLocks noChangeArrowheads="1"/>
        </xdr:cNvSpPr>
      </xdr:nvSpPr>
      <xdr:spPr bwMode="auto">
        <a:xfrm>
          <a:off x="1057275" y="356520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180</xdr:row>
      <xdr:rowOff>0</xdr:rowOff>
    </xdr:from>
    <xdr:ext cx="0" cy="171450"/>
    <xdr:sp macro="" textlink="">
      <xdr:nvSpPr>
        <xdr:cNvPr id="6027" name="Text Box 10">
          <a:extLst>
            <a:ext uri="{FF2B5EF4-FFF2-40B4-BE49-F238E27FC236}">
              <a16:creationId xmlns:a16="http://schemas.microsoft.com/office/drawing/2014/main" id="{019EC196-9C8C-4AC2-9370-47083B51208E}"/>
            </a:ext>
          </a:extLst>
        </xdr:cNvPr>
        <xdr:cNvSpPr txBox="1">
          <a:spLocks noChangeArrowheads="1"/>
        </xdr:cNvSpPr>
      </xdr:nvSpPr>
      <xdr:spPr bwMode="auto">
        <a:xfrm>
          <a:off x="1057275" y="356520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180</xdr:row>
      <xdr:rowOff>0</xdr:rowOff>
    </xdr:from>
    <xdr:ext cx="0" cy="171450"/>
    <xdr:sp macro="" textlink="">
      <xdr:nvSpPr>
        <xdr:cNvPr id="6028" name="Text Box 11">
          <a:extLst>
            <a:ext uri="{FF2B5EF4-FFF2-40B4-BE49-F238E27FC236}">
              <a16:creationId xmlns:a16="http://schemas.microsoft.com/office/drawing/2014/main" id="{DD1F071E-DB73-478B-8BB3-D4AE28E4EA2D}"/>
            </a:ext>
          </a:extLst>
        </xdr:cNvPr>
        <xdr:cNvSpPr txBox="1">
          <a:spLocks noChangeArrowheads="1"/>
        </xdr:cNvSpPr>
      </xdr:nvSpPr>
      <xdr:spPr bwMode="auto">
        <a:xfrm>
          <a:off x="1057275" y="356520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180</xdr:row>
      <xdr:rowOff>0</xdr:rowOff>
    </xdr:from>
    <xdr:ext cx="0" cy="171450"/>
    <xdr:sp macro="" textlink="">
      <xdr:nvSpPr>
        <xdr:cNvPr id="6029" name="Text Box 10">
          <a:extLst>
            <a:ext uri="{FF2B5EF4-FFF2-40B4-BE49-F238E27FC236}">
              <a16:creationId xmlns:a16="http://schemas.microsoft.com/office/drawing/2014/main" id="{27051C9C-8072-488F-B364-BE04EBFDEFD8}"/>
            </a:ext>
          </a:extLst>
        </xdr:cNvPr>
        <xdr:cNvSpPr txBox="1">
          <a:spLocks noChangeArrowheads="1"/>
        </xdr:cNvSpPr>
      </xdr:nvSpPr>
      <xdr:spPr bwMode="auto">
        <a:xfrm>
          <a:off x="1057275" y="356520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180</xdr:row>
      <xdr:rowOff>0</xdr:rowOff>
    </xdr:from>
    <xdr:ext cx="0" cy="171450"/>
    <xdr:sp macro="" textlink="">
      <xdr:nvSpPr>
        <xdr:cNvPr id="6030" name="Text Box 11">
          <a:extLst>
            <a:ext uri="{FF2B5EF4-FFF2-40B4-BE49-F238E27FC236}">
              <a16:creationId xmlns:a16="http://schemas.microsoft.com/office/drawing/2014/main" id="{9241C09C-8665-4D85-B6C2-10642FECE603}"/>
            </a:ext>
          </a:extLst>
        </xdr:cNvPr>
        <xdr:cNvSpPr txBox="1">
          <a:spLocks noChangeArrowheads="1"/>
        </xdr:cNvSpPr>
      </xdr:nvSpPr>
      <xdr:spPr bwMode="auto">
        <a:xfrm>
          <a:off x="1057275" y="356520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180</xdr:row>
      <xdr:rowOff>0</xdr:rowOff>
    </xdr:from>
    <xdr:ext cx="0" cy="171450"/>
    <xdr:sp macro="" textlink="">
      <xdr:nvSpPr>
        <xdr:cNvPr id="6031" name="Text Box 10">
          <a:extLst>
            <a:ext uri="{FF2B5EF4-FFF2-40B4-BE49-F238E27FC236}">
              <a16:creationId xmlns:a16="http://schemas.microsoft.com/office/drawing/2014/main" id="{99A9F4DB-DE26-429D-8544-76B4C93C9177}"/>
            </a:ext>
          </a:extLst>
        </xdr:cNvPr>
        <xdr:cNvSpPr txBox="1">
          <a:spLocks noChangeArrowheads="1"/>
        </xdr:cNvSpPr>
      </xdr:nvSpPr>
      <xdr:spPr bwMode="auto">
        <a:xfrm>
          <a:off x="1057275" y="356520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180</xdr:row>
      <xdr:rowOff>0</xdr:rowOff>
    </xdr:from>
    <xdr:ext cx="0" cy="171450"/>
    <xdr:sp macro="" textlink="">
      <xdr:nvSpPr>
        <xdr:cNvPr id="6032" name="Text Box 10">
          <a:extLst>
            <a:ext uri="{FF2B5EF4-FFF2-40B4-BE49-F238E27FC236}">
              <a16:creationId xmlns:a16="http://schemas.microsoft.com/office/drawing/2014/main" id="{DBBB23D4-0BC2-403A-8E0F-A2A768836FE6}"/>
            </a:ext>
          </a:extLst>
        </xdr:cNvPr>
        <xdr:cNvSpPr txBox="1">
          <a:spLocks noChangeArrowheads="1"/>
        </xdr:cNvSpPr>
      </xdr:nvSpPr>
      <xdr:spPr bwMode="auto">
        <a:xfrm>
          <a:off x="1057275" y="356520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180</xdr:row>
      <xdr:rowOff>0</xdr:rowOff>
    </xdr:from>
    <xdr:ext cx="0" cy="171450"/>
    <xdr:sp macro="" textlink="">
      <xdr:nvSpPr>
        <xdr:cNvPr id="6033" name="Text Box 10">
          <a:extLst>
            <a:ext uri="{FF2B5EF4-FFF2-40B4-BE49-F238E27FC236}">
              <a16:creationId xmlns:a16="http://schemas.microsoft.com/office/drawing/2014/main" id="{21AFD77B-02F5-4FDC-A512-0E88EB1EDC54}"/>
            </a:ext>
          </a:extLst>
        </xdr:cNvPr>
        <xdr:cNvSpPr txBox="1">
          <a:spLocks noChangeArrowheads="1"/>
        </xdr:cNvSpPr>
      </xdr:nvSpPr>
      <xdr:spPr bwMode="auto">
        <a:xfrm>
          <a:off x="1057275" y="374142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180</xdr:row>
      <xdr:rowOff>0</xdr:rowOff>
    </xdr:from>
    <xdr:ext cx="0" cy="171450"/>
    <xdr:sp macro="" textlink="">
      <xdr:nvSpPr>
        <xdr:cNvPr id="6034" name="Text Box 11">
          <a:extLst>
            <a:ext uri="{FF2B5EF4-FFF2-40B4-BE49-F238E27FC236}">
              <a16:creationId xmlns:a16="http://schemas.microsoft.com/office/drawing/2014/main" id="{D0CF6057-11D9-4FC6-97AB-562268062807}"/>
            </a:ext>
          </a:extLst>
        </xdr:cNvPr>
        <xdr:cNvSpPr txBox="1">
          <a:spLocks noChangeArrowheads="1"/>
        </xdr:cNvSpPr>
      </xdr:nvSpPr>
      <xdr:spPr bwMode="auto">
        <a:xfrm>
          <a:off x="1057275" y="374142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180</xdr:row>
      <xdr:rowOff>0</xdr:rowOff>
    </xdr:from>
    <xdr:ext cx="0" cy="171450"/>
    <xdr:sp macro="" textlink="">
      <xdr:nvSpPr>
        <xdr:cNvPr id="6035" name="Text Box 10">
          <a:extLst>
            <a:ext uri="{FF2B5EF4-FFF2-40B4-BE49-F238E27FC236}">
              <a16:creationId xmlns:a16="http://schemas.microsoft.com/office/drawing/2014/main" id="{57D98E6B-CFF8-4A95-AF7A-0575A3668C57}"/>
            </a:ext>
          </a:extLst>
        </xdr:cNvPr>
        <xdr:cNvSpPr txBox="1">
          <a:spLocks noChangeArrowheads="1"/>
        </xdr:cNvSpPr>
      </xdr:nvSpPr>
      <xdr:spPr bwMode="auto">
        <a:xfrm>
          <a:off x="1057275" y="374142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180</xdr:row>
      <xdr:rowOff>0</xdr:rowOff>
    </xdr:from>
    <xdr:ext cx="0" cy="171450"/>
    <xdr:sp macro="" textlink="">
      <xdr:nvSpPr>
        <xdr:cNvPr id="6036" name="Text Box 11">
          <a:extLst>
            <a:ext uri="{FF2B5EF4-FFF2-40B4-BE49-F238E27FC236}">
              <a16:creationId xmlns:a16="http://schemas.microsoft.com/office/drawing/2014/main" id="{CA738A99-4357-4879-85E9-B3AFEB187D49}"/>
            </a:ext>
          </a:extLst>
        </xdr:cNvPr>
        <xdr:cNvSpPr txBox="1">
          <a:spLocks noChangeArrowheads="1"/>
        </xdr:cNvSpPr>
      </xdr:nvSpPr>
      <xdr:spPr bwMode="auto">
        <a:xfrm>
          <a:off x="1057275" y="374142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180</xdr:row>
      <xdr:rowOff>0</xdr:rowOff>
    </xdr:from>
    <xdr:ext cx="0" cy="171450"/>
    <xdr:sp macro="" textlink="">
      <xdr:nvSpPr>
        <xdr:cNvPr id="6037" name="Text Box 10">
          <a:extLst>
            <a:ext uri="{FF2B5EF4-FFF2-40B4-BE49-F238E27FC236}">
              <a16:creationId xmlns:a16="http://schemas.microsoft.com/office/drawing/2014/main" id="{8842A781-9F06-4D10-BEAD-F6701F76925B}"/>
            </a:ext>
          </a:extLst>
        </xdr:cNvPr>
        <xdr:cNvSpPr txBox="1">
          <a:spLocks noChangeArrowheads="1"/>
        </xdr:cNvSpPr>
      </xdr:nvSpPr>
      <xdr:spPr bwMode="auto">
        <a:xfrm>
          <a:off x="1057275" y="374142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180</xdr:row>
      <xdr:rowOff>0</xdr:rowOff>
    </xdr:from>
    <xdr:ext cx="0" cy="171450"/>
    <xdr:sp macro="" textlink="">
      <xdr:nvSpPr>
        <xdr:cNvPr id="6038" name="Text Box 11">
          <a:extLst>
            <a:ext uri="{FF2B5EF4-FFF2-40B4-BE49-F238E27FC236}">
              <a16:creationId xmlns:a16="http://schemas.microsoft.com/office/drawing/2014/main" id="{FC7C3405-B69C-445C-9151-CDD2633B6579}"/>
            </a:ext>
          </a:extLst>
        </xdr:cNvPr>
        <xdr:cNvSpPr txBox="1">
          <a:spLocks noChangeArrowheads="1"/>
        </xdr:cNvSpPr>
      </xdr:nvSpPr>
      <xdr:spPr bwMode="auto">
        <a:xfrm>
          <a:off x="1057275" y="374142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180</xdr:row>
      <xdr:rowOff>0</xdr:rowOff>
    </xdr:from>
    <xdr:ext cx="0" cy="171450"/>
    <xdr:sp macro="" textlink="">
      <xdr:nvSpPr>
        <xdr:cNvPr id="6039" name="Text Box 10">
          <a:extLst>
            <a:ext uri="{FF2B5EF4-FFF2-40B4-BE49-F238E27FC236}">
              <a16:creationId xmlns:a16="http://schemas.microsoft.com/office/drawing/2014/main" id="{45A24A1B-7201-49B9-9697-C4F33D6AE73B}"/>
            </a:ext>
          </a:extLst>
        </xdr:cNvPr>
        <xdr:cNvSpPr txBox="1">
          <a:spLocks noChangeArrowheads="1"/>
        </xdr:cNvSpPr>
      </xdr:nvSpPr>
      <xdr:spPr bwMode="auto">
        <a:xfrm>
          <a:off x="1057275" y="374142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180</xdr:row>
      <xdr:rowOff>0</xdr:rowOff>
    </xdr:from>
    <xdr:ext cx="0" cy="171450"/>
    <xdr:sp macro="" textlink="">
      <xdr:nvSpPr>
        <xdr:cNvPr id="6040" name="Text Box 11">
          <a:extLst>
            <a:ext uri="{FF2B5EF4-FFF2-40B4-BE49-F238E27FC236}">
              <a16:creationId xmlns:a16="http://schemas.microsoft.com/office/drawing/2014/main" id="{75DDE505-228C-4028-9CB5-50080CB5BAB3}"/>
            </a:ext>
          </a:extLst>
        </xdr:cNvPr>
        <xdr:cNvSpPr txBox="1">
          <a:spLocks noChangeArrowheads="1"/>
        </xdr:cNvSpPr>
      </xdr:nvSpPr>
      <xdr:spPr bwMode="auto">
        <a:xfrm>
          <a:off x="1057275" y="374142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180</xdr:row>
      <xdr:rowOff>0</xdr:rowOff>
    </xdr:from>
    <xdr:ext cx="0" cy="171450"/>
    <xdr:sp macro="" textlink="">
      <xdr:nvSpPr>
        <xdr:cNvPr id="6041" name="Text Box 10">
          <a:extLst>
            <a:ext uri="{FF2B5EF4-FFF2-40B4-BE49-F238E27FC236}">
              <a16:creationId xmlns:a16="http://schemas.microsoft.com/office/drawing/2014/main" id="{73C2C38D-BE9C-4C23-8EB7-7D4C383E2E88}"/>
            </a:ext>
          </a:extLst>
        </xdr:cNvPr>
        <xdr:cNvSpPr txBox="1">
          <a:spLocks noChangeArrowheads="1"/>
        </xdr:cNvSpPr>
      </xdr:nvSpPr>
      <xdr:spPr bwMode="auto">
        <a:xfrm>
          <a:off x="1057275" y="374142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180</xdr:row>
      <xdr:rowOff>0</xdr:rowOff>
    </xdr:from>
    <xdr:ext cx="0" cy="171450"/>
    <xdr:sp macro="" textlink="">
      <xdr:nvSpPr>
        <xdr:cNvPr id="6042" name="Text Box 11">
          <a:extLst>
            <a:ext uri="{FF2B5EF4-FFF2-40B4-BE49-F238E27FC236}">
              <a16:creationId xmlns:a16="http://schemas.microsoft.com/office/drawing/2014/main" id="{D842D9DD-2759-414C-A6BF-8F8333BCCE50}"/>
            </a:ext>
          </a:extLst>
        </xdr:cNvPr>
        <xdr:cNvSpPr txBox="1">
          <a:spLocks noChangeArrowheads="1"/>
        </xdr:cNvSpPr>
      </xdr:nvSpPr>
      <xdr:spPr bwMode="auto">
        <a:xfrm>
          <a:off x="1057275" y="374142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180</xdr:row>
      <xdr:rowOff>0</xdr:rowOff>
    </xdr:from>
    <xdr:ext cx="0" cy="171450"/>
    <xdr:sp macro="" textlink="">
      <xdr:nvSpPr>
        <xdr:cNvPr id="6043" name="Text Box 10">
          <a:extLst>
            <a:ext uri="{FF2B5EF4-FFF2-40B4-BE49-F238E27FC236}">
              <a16:creationId xmlns:a16="http://schemas.microsoft.com/office/drawing/2014/main" id="{9B514202-A5F7-4F02-9D8E-1BED1E463932}"/>
            </a:ext>
          </a:extLst>
        </xdr:cNvPr>
        <xdr:cNvSpPr txBox="1">
          <a:spLocks noChangeArrowheads="1"/>
        </xdr:cNvSpPr>
      </xdr:nvSpPr>
      <xdr:spPr bwMode="auto">
        <a:xfrm>
          <a:off x="1057275" y="374142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180</xdr:row>
      <xdr:rowOff>0</xdr:rowOff>
    </xdr:from>
    <xdr:ext cx="0" cy="171450"/>
    <xdr:sp macro="" textlink="">
      <xdr:nvSpPr>
        <xdr:cNvPr id="6044" name="Text Box 11">
          <a:extLst>
            <a:ext uri="{FF2B5EF4-FFF2-40B4-BE49-F238E27FC236}">
              <a16:creationId xmlns:a16="http://schemas.microsoft.com/office/drawing/2014/main" id="{64E52430-5355-43E6-8817-6D5906FDA00F}"/>
            </a:ext>
          </a:extLst>
        </xdr:cNvPr>
        <xdr:cNvSpPr txBox="1">
          <a:spLocks noChangeArrowheads="1"/>
        </xdr:cNvSpPr>
      </xdr:nvSpPr>
      <xdr:spPr bwMode="auto">
        <a:xfrm>
          <a:off x="1057275" y="374142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180</xdr:row>
      <xdr:rowOff>0</xdr:rowOff>
    </xdr:from>
    <xdr:ext cx="0" cy="171450"/>
    <xdr:sp macro="" textlink="">
      <xdr:nvSpPr>
        <xdr:cNvPr id="6045" name="Text Box 10">
          <a:extLst>
            <a:ext uri="{FF2B5EF4-FFF2-40B4-BE49-F238E27FC236}">
              <a16:creationId xmlns:a16="http://schemas.microsoft.com/office/drawing/2014/main" id="{38903D56-DABE-44F6-BE13-51FA71404284}"/>
            </a:ext>
          </a:extLst>
        </xdr:cNvPr>
        <xdr:cNvSpPr txBox="1">
          <a:spLocks noChangeArrowheads="1"/>
        </xdr:cNvSpPr>
      </xdr:nvSpPr>
      <xdr:spPr bwMode="auto">
        <a:xfrm>
          <a:off x="1057275" y="374142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180</xdr:row>
      <xdr:rowOff>0</xdr:rowOff>
    </xdr:from>
    <xdr:ext cx="0" cy="171450"/>
    <xdr:sp macro="" textlink="">
      <xdr:nvSpPr>
        <xdr:cNvPr id="6046" name="Text Box 11">
          <a:extLst>
            <a:ext uri="{FF2B5EF4-FFF2-40B4-BE49-F238E27FC236}">
              <a16:creationId xmlns:a16="http://schemas.microsoft.com/office/drawing/2014/main" id="{1603FD45-1C91-4752-8D40-49CE87FE9E69}"/>
            </a:ext>
          </a:extLst>
        </xdr:cNvPr>
        <xdr:cNvSpPr txBox="1">
          <a:spLocks noChangeArrowheads="1"/>
        </xdr:cNvSpPr>
      </xdr:nvSpPr>
      <xdr:spPr bwMode="auto">
        <a:xfrm>
          <a:off x="1057275" y="374142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180</xdr:row>
      <xdr:rowOff>0</xdr:rowOff>
    </xdr:from>
    <xdr:ext cx="0" cy="171450"/>
    <xdr:sp macro="" textlink="">
      <xdr:nvSpPr>
        <xdr:cNvPr id="6047" name="Text Box 10">
          <a:extLst>
            <a:ext uri="{FF2B5EF4-FFF2-40B4-BE49-F238E27FC236}">
              <a16:creationId xmlns:a16="http://schemas.microsoft.com/office/drawing/2014/main" id="{40DA67A8-F128-48B4-AA81-6F50D70A30CA}"/>
            </a:ext>
          </a:extLst>
        </xdr:cNvPr>
        <xdr:cNvSpPr txBox="1">
          <a:spLocks noChangeArrowheads="1"/>
        </xdr:cNvSpPr>
      </xdr:nvSpPr>
      <xdr:spPr bwMode="auto">
        <a:xfrm>
          <a:off x="1057275" y="374142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180</xdr:row>
      <xdr:rowOff>0</xdr:rowOff>
    </xdr:from>
    <xdr:ext cx="0" cy="171450"/>
    <xdr:sp macro="" textlink="">
      <xdr:nvSpPr>
        <xdr:cNvPr id="6048" name="Text Box 11">
          <a:extLst>
            <a:ext uri="{FF2B5EF4-FFF2-40B4-BE49-F238E27FC236}">
              <a16:creationId xmlns:a16="http://schemas.microsoft.com/office/drawing/2014/main" id="{43E6BDD0-0831-48AA-9AED-E77229D45643}"/>
            </a:ext>
          </a:extLst>
        </xdr:cNvPr>
        <xdr:cNvSpPr txBox="1">
          <a:spLocks noChangeArrowheads="1"/>
        </xdr:cNvSpPr>
      </xdr:nvSpPr>
      <xdr:spPr bwMode="auto">
        <a:xfrm>
          <a:off x="1057275" y="374142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180</xdr:row>
      <xdr:rowOff>0</xdr:rowOff>
    </xdr:from>
    <xdr:ext cx="0" cy="171450"/>
    <xdr:sp macro="" textlink="">
      <xdr:nvSpPr>
        <xdr:cNvPr id="6049" name="Text Box 10">
          <a:extLst>
            <a:ext uri="{FF2B5EF4-FFF2-40B4-BE49-F238E27FC236}">
              <a16:creationId xmlns:a16="http://schemas.microsoft.com/office/drawing/2014/main" id="{C9EFABF1-5280-4AD6-BFC6-7167115AC73D}"/>
            </a:ext>
          </a:extLst>
        </xdr:cNvPr>
        <xdr:cNvSpPr txBox="1">
          <a:spLocks noChangeArrowheads="1"/>
        </xdr:cNvSpPr>
      </xdr:nvSpPr>
      <xdr:spPr bwMode="auto">
        <a:xfrm>
          <a:off x="1057275" y="374142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198</xdr:row>
      <xdr:rowOff>0</xdr:rowOff>
    </xdr:from>
    <xdr:ext cx="0" cy="171450"/>
    <xdr:sp macro="" textlink="">
      <xdr:nvSpPr>
        <xdr:cNvPr id="6050" name="Text Box 10">
          <a:extLst>
            <a:ext uri="{FF2B5EF4-FFF2-40B4-BE49-F238E27FC236}">
              <a16:creationId xmlns:a16="http://schemas.microsoft.com/office/drawing/2014/main" id="{9D3BFAB6-53EB-44E4-A4EB-8E9BDEF3953B}"/>
            </a:ext>
          </a:extLst>
        </xdr:cNvPr>
        <xdr:cNvSpPr txBox="1">
          <a:spLocks noChangeArrowheads="1"/>
        </xdr:cNvSpPr>
      </xdr:nvSpPr>
      <xdr:spPr bwMode="auto">
        <a:xfrm>
          <a:off x="1057275" y="418719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198</xdr:row>
      <xdr:rowOff>0</xdr:rowOff>
    </xdr:from>
    <xdr:ext cx="0" cy="171450"/>
    <xdr:sp macro="" textlink="">
      <xdr:nvSpPr>
        <xdr:cNvPr id="6051" name="Text Box 11">
          <a:extLst>
            <a:ext uri="{FF2B5EF4-FFF2-40B4-BE49-F238E27FC236}">
              <a16:creationId xmlns:a16="http://schemas.microsoft.com/office/drawing/2014/main" id="{B9BA950E-7FC3-498B-BA4E-21C4EA1DEB26}"/>
            </a:ext>
          </a:extLst>
        </xdr:cNvPr>
        <xdr:cNvSpPr txBox="1">
          <a:spLocks noChangeArrowheads="1"/>
        </xdr:cNvSpPr>
      </xdr:nvSpPr>
      <xdr:spPr bwMode="auto">
        <a:xfrm>
          <a:off x="1057275" y="418719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198</xdr:row>
      <xdr:rowOff>0</xdr:rowOff>
    </xdr:from>
    <xdr:ext cx="0" cy="171450"/>
    <xdr:sp macro="" textlink="">
      <xdr:nvSpPr>
        <xdr:cNvPr id="6052" name="Text Box 10">
          <a:extLst>
            <a:ext uri="{FF2B5EF4-FFF2-40B4-BE49-F238E27FC236}">
              <a16:creationId xmlns:a16="http://schemas.microsoft.com/office/drawing/2014/main" id="{8A86B110-7907-4213-BFD7-3486F8A40F58}"/>
            </a:ext>
          </a:extLst>
        </xdr:cNvPr>
        <xdr:cNvSpPr txBox="1">
          <a:spLocks noChangeArrowheads="1"/>
        </xdr:cNvSpPr>
      </xdr:nvSpPr>
      <xdr:spPr bwMode="auto">
        <a:xfrm>
          <a:off x="1057275" y="418719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198</xdr:row>
      <xdr:rowOff>0</xdr:rowOff>
    </xdr:from>
    <xdr:ext cx="0" cy="171450"/>
    <xdr:sp macro="" textlink="">
      <xdr:nvSpPr>
        <xdr:cNvPr id="6053" name="Text Box 11">
          <a:extLst>
            <a:ext uri="{FF2B5EF4-FFF2-40B4-BE49-F238E27FC236}">
              <a16:creationId xmlns:a16="http://schemas.microsoft.com/office/drawing/2014/main" id="{7BB796E2-6172-4057-9CAD-133660617AD8}"/>
            </a:ext>
          </a:extLst>
        </xdr:cNvPr>
        <xdr:cNvSpPr txBox="1">
          <a:spLocks noChangeArrowheads="1"/>
        </xdr:cNvSpPr>
      </xdr:nvSpPr>
      <xdr:spPr bwMode="auto">
        <a:xfrm>
          <a:off x="1057275" y="418719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198</xdr:row>
      <xdr:rowOff>0</xdr:rowOff>
    </xdr:from>
    <xdr:ext cx="0" cy="171450"/>
    <xdr:sp macro="" textlink="">
      <xdr:nvSpPr>
        <xdr:cNvPr id="6054" name="Text Box 10">
          <a:extLst>
            <a:ext uri="{FF2B5EF4-FFF2-40B4-BE49-F238E27FC236}">
              <a16:creationId xmlns:a16="http://schemas.microsoft.com/office/drawing/2014/main" id="{6EDA1D1C-38C9-4DBE-AD23-80DB791D0C7C}"/>
            </a:ext>
          </a:extLst>
        </xdr:cNvPr>
        <xdr:cNvSpPr txBox="1">
          <a:spLocks noChangeArrowheads="1"/>
        </xdr:cNvSpPr>
      </xdr:nvSpPr>
      <xdr:spPr bwMode="auto">
        <a:xfrm>
          <a:off x="1057275" y="418719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198</xdr:row>
      <xdr:rowOff>0</xdr:rowOff>
    </xdr:from>
    <xdr:ext cx="0" cy="171450"/>
    <xdr:sp macro="" textlink="">
      <xdr:nvSpPr>
        <xdr:cNvPr id="6055" name="Text Box 11">
          <a:extLst>
            <a:ext uri="{FF2B5EF4-FFF2-40B4-BE49-F238E27FC236}">
              <a16:creationId xmlns:a16="http://schemas.microsoft.com/office/drawing/2014/main" id="{2E812986-0B7C-4F42-B1B8-1ADFCFDD3999}"/>
            </a:ext>
          </a:extLst>
        </xdr:cNvPr>
        <xdr:cNvSpPr txBox="1">
          <a:spLocks noChangeArrowheads="1"/>
        </xdr:cNvSpPr>
      </xdr:nvSpPr>
      <xdr:spPr bwMode="auto">
        <a:xfrm>
          <a:off x="1057275" y="418719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198</xdr:row>
      <xdr:rowOff>0</xdr:rowOff>
    </xdr:from>
    <xdr:ext cx="0" cy="171450"/>
    <xdr:sp macro="" textlink="">
      <xdr:nvSpPr>
        <xdr:cNvPr id="6056" name="Text Box 10">
          <a:extLst>
            <a:ext uri="{FF2B5EF4-FFF2-40B4-BE49-F238E27FC236}">
              <a16:creationId xmlns:a16="http://schemas.microsoft.com/office/drawing/2014/main" id="{D86D4D69-F7E4-4A75-B58D-E6667A691709}"/>
            </a:ext>
          </a:extLst>
        </xdr:cNvPr>
        <xdr:cNvSpPr txBox="1">
          <a:spLocks noChangeArrowheads="1"/>
        </xdr:cNvSpPr>
      </xdr:nvSpPr>
      <xdr:spPr bwMode="auto">
        <a:xfrm>
          <a:off x="1057275" y="418719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198</xdr:row>
      <xdr:rowOff>0</xdr:rowOff>
    </xdr:from>
    <xdr:ext cx="0" cy="171450"/>
    <xdr:sp macro="" textlink="">
      <xdr:nvSpPr>
        <xdr:cNvPr id="6057" name="Text Box 11">
          <a:extLst>
            <a:ext uri="{FF2B5EF4-FFF2-40B4-BE49-F238E27FC236}">
              <a16:creationId xmlns:a16="http://schemas.microsoft.com/office/drawing/2014/main" id="{3FF553B6-9260-429D-903C-2856C08128E7}"/>
            </a:ext>
          </a:extLst>
        </xdr:cNvPr>
        <xdr:cNvSpPr txBox="1">
          <a:spLocks noChangeArrowheads="1"/>
        </xdr:cNvSpPr>
      </xdr:nvSpPr>
      <xdr:spPr bwMode="auto">
        <a:xfrm>
          <a:off x="1057275" y="418719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198</xdr:row>
      <xdr:rowOff>0</xdr:rowOff>
    </xdr:from>
    <xdr:ext cx="0" cy="171450"/>
    <xdr:sp macro="" textlink="">
      <xdr:nvSpPr>
        <xdr:cNvPr id="6058" name="Text Box 10">
          <a:extLst>
            <a:ext uri="{FF2B5EF4-FFF2-40B4-BE49-F238E27FC236}">
              <a16:creationId xmlns:a16="http://schemas.microsoft.com/office/drawing/2014/main" id="{F825D58A-ED74-411F-84E0-3F3180ADF8B6}"/>
            </a:ext>
          </a:extLst>
        </xdr:cNvPr>
        <xdr:cNvSpPr txBox="1">
          <a:spLocks noChangeArrowheads="1"/>
        </xdr:cNvSpPr>
      </xdr:nvSpPr>
      <xdr:spPr bwMode="auto">
        <a:xfrm>
          <a:off x="1057275" y="418719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198</xdr:row>
      <xdr:rowOff>0</xdr:rowOff>
    </xdr:from>
    <xdr:ext cx="0" cy="171450"/>
    <xdr:sp macro="" textlink="">
      <xdr:nvSpPr>
        <xdr:cNvPr id="6059" name="Text Box 10">
          <a:extLst>
            <a:ext uri="{FF2B5EF4-FFF2-40B4-BE49-F238E27FC236}">
              <a16:creationId xmlns:a16="http://schemas.microsoft.com/office/drawing/2014/main" id="{C357FB03-52A0-46BE-A588-A8FD4A66D47C}"/>
            </a:ext>
          </a:extLst>
        </xdr:cNvPr>
        <xdr:cNvSpPr txBox="1">
          <a:spLocks noChangeArrowheads="1"/>
        </xdr:cNvSpPr>
      </xdr:nvSpPr>
      <xdr:spPr bwMode="auto">
        <a:xfrm>
          <a:off x="1057275" y="418719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183</xdr:row>
      <xdr:rowOff>0</xdr:rowOff>
    </xdr:from>
    <xdr:ext cx="0" cy="171450"/>
    <xdr:sp macro="" textlink="">
      <xdr:nvSpPr>
        <xdr:cNvPr id="6060" name="Text Box 10">
          <a:extLst>
            <a:ext uri="{FF2B5EF4-FFF2-40B4-BE49-F238E27FC236}">
              <a16:creationId xmlns:a16="http://schemas.microsoft.com/office/drawing/2014/main" id="{E562DB0C-AA69-4625-A83C-D39B6DB9A122}"/>
            </a:ext>
          </a:extLst>
        </xdr:cNvPr>
        <xdr:cNvSpPr txBox="1">
          <a:spLocks noChangeArrowheads="1"/>
        </xdr:cNvSpPr>
      </xdr:nvSpPr>
      <xdr:spPr bwMode="auto">
        <a:xfrm>
          <a:off x="1057275" y="389382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183</xdr:row>
      <xdr:rowOff>0</xdr:rowOff>
    </xdr:from>
    <xdr:ext cx="0" cy="171450"/>
    <xdr:sp macro="" textlink="">
      <xdr:nvSpPr>
        <xdr:cNvPr id="6061" name="Text Box 11">
          <a:extLst>
            <a:ext uri="{FF2B5EF4-FFF2-40B4-BE49-F238E27FC236}">
              <a16:creationId xmlns:a16="http://schemas.microsoft.com/office/drawing/2014/main" id="{D64C94CA-FA15-4E6F-B2D1-024FBB2A95B0}"/>
            </a:ext>
          </a:extLst>
        </xdr:cNvPr>
        <xdr:cNvSpPr txBox="1">
          <a:spLocks noChangeArrowheads="1"/>
        </xdr:cNvSpPr>
      </xdr:nvSpPr>
      <xdr:spPr bwMode="auto">
        <a:xfrm>
          <a:off x="1057275" y="389382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183</xdr:row>
      <xdr:rowOff>0</xdr:rowOff>
    </xdr:from>
    <xdr:ext cx="0" cy="171450"/>
    <xdr:sp macro="" textlink="">
      <xdr:nvSpPr>
        <xdr:cNvPr id="6062" name="Text Box 10">
          <a:extLst>
            <a:ext uri="{FF2B5EF4-FFF2-40B4-BE49-F238E27FC236}">
              <a16:creationId xmlns:a16="http://schemas.microsoft.com/office/drawing/2014/main" id="{AEBB3CEF-85A2-4EE7-A96A-A2028652F8D6}"/>
            </a:ext>
          </a:extLst>
        </xdr:cNvPr>
        <xdr:cNvSpPr txBox="1">
          <a:spLocks noChangeArrowheads="1"/>
        </xdr:cNvSpPr>
      </xdr:nvSpPr>
      <xdr:spPr bwMode="auto">
        <a:xfrm>
          <a:off x="1057275" y="389382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183</xdr:row>
      <xdr:rowOff>0</xdr:rowOff>
    </xdr:from>
    <xdr:ext cx="0" cy="171450"/>
    <xdr:sp macro="" textlink="">
      <xdr:nvSpPr>
        <xdr:cNvPr id="6063" name="Text Box 11">
          <a:extLst>
            <a:ext uri="{FF2B5EF4-FFF2-40B4-BE49-F238E27FC236}">
              <a16:creationId xmlns:a16="http://schemas.microsoft.com/office/drawing/2014/main" id="{9FDC9E49-097B-4433-848F-096FBA3EBFA2}"/>
            </a:ext>
          </a:extLst>
        </xdr:cNvPr>
        <xdr:cNvSpPr txBox="1">
          <a:spLocks noChangeArrowheads="1"/>
        </xdr:cNvSpPr>
      </xdr:nvSpPr>
      <xdr:spPr bwMode="auto">
        <a:xfrm>
          <a:off x="1057275" y="389382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183</xdr:row>
      <xdr:rowOff>0</xdr:rowOff>
    </xdr:from>
    <xdr:ext cx="0" cy="171450"/>
    <xdr:sp macro="" textlink="">
      <xdr:nvSpPr>
        <xdr:cNvPr id="6064" name="Text Box 10">
          <a:extLst>
            <a:ext uri="{FF2B5EF4-FFF2-40B4-BE49-F238E27FC236}">
              <a16:creationId xmlns:a16="http://schemas.microsoft.com/office/drawing/2014/main" id="{3144ACB1-71A1-4CD0-BD58-C72ECFFB5283}"/>
            </a:ext>
          </a:extLst>
        </xdr:cNvPr>
        <xdr:cNvSpPr txBox="1">
          <a:spLocks noChangeArrowheads="1"/>
        </xdr:cNvSpPr>
      </xdr:nvSpPr>
      <xdr:spPr bwMode="auto">
        <a:xfrm>
          <a:off x="1057275" y="389382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183</xdr:row>
      <xdr:rowOff>0</xdr:rowOff>
    </xdr:from>
    <xdr:ext cx="0" cy="171450"/>
    <xdr:sp macro="" textlink="">
      <xdr:nvSpPr>
        <xdr:cNvPr id="6065" name="Text Box 11">
          <a:extLst>
            <a:ext uri="{FF2B5EF4-FFF2-40B4-BE49-F238E27FC236}">
              <a16:creationId xmlns:a16="http://schemas.microsoft.com/office/drawing/2014/main" id="{157D0B49-4C13-439C-8F70-C09E9106E577}"/>
            </a:ext>
          </a:extLst>
        </xdr:cNvPr>
        <xdr:cNvSpPr txBox="1">
          <a:spLocks noChangeArrowheads="1"/>
        </xdr:cNvSpPr>
      </xdr:nvSpPr>
      <xdr:spPr bwMode="auto">
        <a:xfrm>
          <a:off x="1057275" y="389382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183</xdr:row>
      <xdr:rowOff>0</xdr:rowOff>
    </xdr:from>
    <xdr:ext cx="0" cy="171450"/>
    <xdr:sp macro="" textlink="">
      <xdr:nvSpPr>
        <xdr:cNvPr id="6066" name="Text Box 10">
          <a:extLst>
            <a:ext uri="{FF2B5EF4-FFF2-40B4-BE49-F238E27FC236}">
              <a16:creationId xmlns:a16="http://schemas.microsoft.com/office/drawing/2014/main" id="{C1DF9CF9-B933-405E-91A0-8C000DE55481}"/>
            </a:ext>
          </a:extLst>
        </xdr:cNvPr>
        <xdr:cNvSpPr txBox="1">
          <a:spLocks noChangeArrowheads="1"/>
        </xdr:cNvSpPr>
      </xdr:nvSpPr>
      <xdr:spPr bwMode="auto">
        <a:xfrm>
          <a:off x="1057275" y="389382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183</xdr:row>
      <xdr:rowOff>0</xdr:rowOff>
    </xdr:from>
    <xdr:ext cx="0" cy="171450"/>
    <xdr:sp macro="" textlink="">
      <xdr:nvSpPr>
        <xdr:cNvPr id="6067" name="Text Box 11">
          <a:extLst>
            <a:ext uri="{FF2B5EF4-FFF2-40B4-BE49-F238E27FC236}">
              <a16:creationId xmlns:a16="http://schemas.microsoft.com/office/drawing/2014/main" id="{14C99F1C-1C4D-4C54-9D60-D153B1528EFD}"/>
            </a:ext>
          </a:extLst>
        </xdr:cNvPr>
        <xdr:cNvSpPr txBox="1">
          <a:spLocks noChangeArrowheads="1"/>
        </xdr:cNvSpPr>
      </xdr:nvSpPr>
      <xdr:spPr bwMode="auto">
        <a:xfrm>
          <a:off x="1057275" y="389382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183</xdr:row>
      <xdr:rowOff>0</xdr:rowOff>
    </xdr:from>
    <xdr:ext cx="0" cy="171450"/>
    <xdr:sp macro="" textlink="">
      <xdr:nvSpPr>
        <xdr:cNvPr id="6068" name="Text Box 10">
          <a:extLst>
            <a:ext uri="{FF2B5EF4-FFF2-40B4-BE49-F238E27FC236}">
              <a16:creationId xmlns:a16="http://schemas.microsoft.com/office/drawing/2014/main" id="{AC7B6308-80CE-456C-A80F-EDD310B3B1B9}"/>
            </a:ext>
          </a:extLst>
        </xdr:cNvPr>
        <xdr:cNvSpPr txBox="1">
          <a:spLocks noChangeArrowheads="1"/>
        </xdr:cNvSpPr>
      </xdr:nvSpPr>
      <xdr:spPr bwMode="auto">
        <a:xfrm>
          <a:off x="1057275" y="389382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183</xdr:row>
      <xdr:rowOff>0</xdr:rowOff>
    </xdr:from>
    <xdr:ext cx="0" cy="171450"/>
    <xdr:sp macro="" textlink="">
      <xdr:nvSpPr>
        <xdr:cNvPr id="6069" name="Text Box 11">
          <a:extLst>
            <a:ext uri="{FF2B5EF4-FFF2-40B4-BE49-F238E27FC236}">
              <a16:creationId xmlns:a16="http://schemas.microsoft.com/office/drawing/2014/main" id="{040BFE1E-252F-4242-9B4B-3BDAB203A555}"/>
            </a:ext>
          </a:extLst>
        </xdr:cNvPr>
        <xdr:cNvSpPr txBox="1">
          <a:spLocks noChangeArrowheads="1"/>
        </xdr:cNvSpPr>
      </xdr:nvSpPr>
      <xdr:spPr bwMode="auto">
        <a:xfrm>
          <a:off x="1057275" y="389382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183</xdr:row>
      <xdr:rowOff>0</xdr:rowOff>
    </xdr:from>
    <xdr:ext cx="0" cy="171450"/>
    <xdr:sp macro="" textlink="">
      <xdr:nvSpPr>
        <xdr:cNvPr id="6070" name="Text Box 10">
          <a:extLst>
            <a:ext uri="{FF2B5EF4-FFF2-40B4-BE49-F238E27FC236}">
              <a16:creationId xmlns:a16="http://schemas.microsoft.com/office/drawing/2014/main" id="{1E0542B6-78E8-4233-B5E5-E0343A16AE26}"/>
            </a:ext>
          </a:extLst>
        </xdr:cNvPr>
        <xdr:cNvSpPr txBox="1">
          <a:spLocks noChangeArrowheads="1"/>
        </xdr:cNvSpPr>
      </xdr:nvSpPr>
      <xdr:spPr bwMode="auto">
        <a:xfrm>
          <a:off x="1057275" y="389382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183</xdr:row>
      <xdr:rowOff>0</xdr:rowOff>
    </xdr:from>
    <xdr:ext cx="0" cy="171450"/>
    <xdr:sp macro="" textlink="">
      <xdr:nvSpPr>
        <xdr:cNvPr id="6071" name="Text Box 11">
          <a:extLst>
            <a:ext uri="{FF2B5EF4-FFF2-40B4-BE49-F238E27FC236}">
              <a16:creationId xmlns:a16="http://schemas.microsoft.com/office/drawing/2014/main" id="{148898BB-7504-4093-B1D8-81F7DF75012D}"/>
            </a:ext>
          </a:extLst>
        </xdr:cNvPr>
        <xdr:cNvSpPr txBox="1">
          <a:spLocks noChangeArrowheads="1"/>
        </xdr:cNvSpPr>
      </xdr:nvSpPr>
      <xdr:spPr bwMode="auto">
        <a:xfrm>
          <a:off x="1057275" y="389382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183</xdr:row>
      <xdr:rowOff>0</xdr:rowOff>
    </xdr:from>
    <xdr:ext cx="0" cy="171450"/>
    <xdr:sp macro="" textlink="">
      <xdr:nvSpPr>
        <xdr:cNvPr id="6072" name="Text Box 10">
          <a:extLst>
            <a:ext uri="{FF2B5EF4-FFF2-40B4-BE49-F238E27FC236}">
              <a16:creationId xmlns:a16="http://schemas.microsoft.com/office/drawing/2014/main" id="{35CAB90D-89A6-4636-8734-8F6E2B3A4943}"/>
            </a:ext>
          </a:extLst>
        </xdr:cNvPr>
        <xdr:cNvSpPr txBox="1">
          <a:spLocks noChangeArrowheads="1"/>
        </xdr:cNvSpPr>
      </xdr:nvSpPr>
      <xdr:spPr bwMode="auto">
        <a:xfrm>
          <a:off x="1057275" y="389382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183</xdr:row>
      <xdr:rowOff>0</xdr:rowOff>
    </xdr:from>
    <xdr:ext cx="0" cy="171450"/>
    <xdr:sp macro="" textlink="">
      <xdr:nvSpPr>
        <xdr:cNvPr id="6073" name="Text Box 11">
          <a:extLst>
            <a:ext uri="{FF2B5EF4-FFF2-40B4-BE49-F238E27FC236}">
              <a16:creationId xmlns:a16="http://schemas.microsoft.com/office/drawing/2014/main" id="{B2DA9555-885F-4482-8288-0378196F7955}"/>
            </a:ext>
          </a:extLst>
        </xdr:cNvPr>
        <xdr:cNvSpPr txBox="1">
          <a:spLocks noChangeArrowheads="1"/>
        </xdr:cNvSpPr>
      </xdr:nvSpPr>
      <xdr:spPr bwMode="auto">
        <a:xfrm>
          <a:off x="1057275" y="389382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183</xdr:row>
      <xdr:rowOff>0</xdr:rowOff>
    </xdr:from>
    <xdr:ext cx="0" cy="171450"/>
    <xdr:sp macro="" textlink="">
      <xdr:nvSpPr>
        <xdr:cNvPr id="6074" name="Text Box 10">
          <a:extLst>
            <a:ext uri="{FF2B5EF4-FFF2-40B4-BE49-F238E27FC236}">
              <a16:creationId xmlns:a16="http://schemas.microsoft.com/office/drawing/2014/main" id="{AFC70761-1886-4DDF-BBA5-A4EE7EE6BE1F}"/>
            </a:ext>
          </a:extLst>
        </xdr:cNvPr>
        <xdr:cNvSpPr txBox="1">
          <a:spLocks noChangeArrowheads="1"/>
        </xdr:cNvSpPr>
      </xdr:nvSpPr>
      <xdr:spPr bwMode="auto">
        <a:xfrm>
          <a:off x="1057275" y="389382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183</xdr:row>
      <xdr:rowOff>0</xdr:rowOff>
    </xdr:from>
    <xdr:ext cx="0" cy="171450"/>
    <xdr:sp macro="" textlink="">
      <xdr:nvSpPr>
        <xdr:cNvPr id="6075" name="Text Box 11">
          <a:extLst>
            <a:ext uri="{FF2B5EF4-FFF2-40B4-BE49-F238E27FC236}">
              <a16:creationId xmlns:a16="http://schemas.microsoft.com/office/drawing/2014/main" id="{50D470AA-63C7-429A-B3D2-237FD1595163}"/>
            </a:ext>
          </a:extLst>
        </xdr:cNvPr>
        <xdr:cNvSpPr txBox="1">
          <a:spLocks noChangeArrowheads="1"/>
        </xdr:cNvSpPr>
      </xdr:nvSpPr>
      <xdr:spPr bwMode="auto">
        <a:xfrm>
          <a:off x="1057275" y="389382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114300</xdr:colOff>
      <xdr:row>186</xdr:row>
      <xdr:rowOff>38100</xdr:rowOff>
    </xdr:from>
    <xdr:ext cx="0" cy="171450"/>
    <xdr:sp macro="" textlink="">
      <xdr:nvSpPr>
        <xdr:cNvPr id="6076" name="Text Box 10">
          <a:extLst>
            <a:ext uri="{FF2B5EF4-FFF2-40B4-BE49-F238E27FC236}">
              <a16:creationId xmlns:a16="http://schemas.microsoft.com/office/drawing/2014/main" id="{9A181AB2-3C31-465D-842A-E38F09DC5EC4}"/>
            </a:ext>
          </a:extLst>
        </xdr:cNvPr>
        <xdr:cNvSpPr txBox="1">
          <a:spLocks noChangeArrowheads="1"/>
        </xdr:cNvSpPr>
      </xdr:nvSpPr>
      <xdr:spPr bwMode="auto">
        <a:xfrm>
          <a:off x="17468850" y="294798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202</xdr:row>
      <xdr:rowOff>0</xdr:rowOff>
    </xdr:from>
    <xdr:ext cx="0" cy="171450"/>
    <xdr:sp macro="" textlink="">
      <xdr:nvSpPr>
        <xdr:cNvPr id="6077" name="Text Box 10">
          <a:extLst>
            <a:ext uri="{FF2B5EF4-FFF2-40B4-BE49-F238E27FC236}">
              <a16:creationId xmlns:a16="http://schemas.microsoft.com/office/drawing/2014/main" id="{9767F74D-19FF-42E0-BC46-B67AE0CDE23C}"/>
            </a:ext>
          </a:extLst>
        </xdr:cNvPr>
        <xdr:cNvSpPr txBox="1">
          <a:spLocks noChangeArrowheads="1"/>
        </xdr:cNvSpPr>
      </xdr:nvSpPr>
      <xdr:spPr bwMode="auto">
        <a:xfrm>
          <a:off x="1057275" y="426339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202</xdr:row>
      <xdr:rowOff>0</xdr:rowOff>
    </xdr:from>
    <xdr:ext cx="0" cy="171450"/>
    <xdr:sp macro="" textlink="">
      <xdr:nvSpPr>
        <xdr:cNvPr id="6078" name="Text Box 11">
          <a:extLst>
            <a:ext uri="{FF2B5EF4-FFF2-40B4-BE49-F238E27FC236}">
              <a16:creationId xmlns:a16="http://schemas.microsoft.com/office/drawing/2014/main" id="{5176A8A0-3D06-4413-AFC6-6ABADC88EB00}"/>
            </a:ext>
          </a:extLst>
        </xdr:cNvPr>
        <xdr:cNvSpPr txBox="1">
          <a:spLocks noChangeArrowheads="1"/>
        </xdr:cNvSpPr>
      </xdr:nvSpPr>
      <xdr:spPr bwMode="auto">
        <a:xfrm>
          <a:off x="1057275" y="426339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202</xdr:row>
      <xdr:rowOff>0</xdr:rowOff>
    </xdr:from>
    <xdr:ext cx="0" cy="171450"/>
    <xdr:sp macro="" textlink="">
      <xdr:nvSpPr>
        <xdr:cNvPr id="6079" name="Text Box 10">
          <a:extLst>
            <a:ext uri="{FF2B5EF4-FFF2-40B4-BE49-F238E27FC236}">
              <a16:creationId xmlns:a16="http://schemas.microsoft.com/office/drawing/2014/main" id="{F15D7914-B374-43D6-A4D5-CCC2E09B541E}"/>
            </a:ext>
          </a:extLst>
        </xdr:cNvPr>
        <xdr:cNvSpPr txBox="1">
          <a:spLocks noChangeArrowheads="1"/>
        </xdr:cNvSpPr>
      </xdr:nvSpPr>
      <xdr:spPr bwMode="auto">
        <a:xfrm>
          <a:off x="1057275" y="426339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202</xdr:row>
      <xdr:rowOff>0</xdr:rowOff>
    </xdr:from>
    <xdr:ext cx="0" cy="171450"/>
    <xdr:sp macro="" textlink="">
      <xdr:nvSpPr>
        <xdr:cNvPr id="6080" name="Text Box 11">
          <a:extLst>
            <a:ext uri="{FF2B5EF4-FFF2-40B4-BE49-F238E27FC236}">
              <a16:creationId xmlns:a16="http://schemas.microsoft.com/office/drawing/2014/main" id="{3D0C24AC-AA5B-4ABA-813C-AAB0E6730C24}"/>
            </a:ext>
          </a:extLst>
        </xdr:cNvPr>
        <xdr:cNvSpPr txBox="1">
          <a:spLocks noChangeArrowheads="1"/>
        </xdr:cNvSpPr>
      </xdr:nvSpPr>
      <xdr:spPr bwMode="auto">
        <a:xfrm>
          <a:off x="1057275" y="426339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202</xdr:row>
      <xdr:rowOff>0</xdr:rowOff>
    </xdr:from>
    <xdr:ext cx="0" cy="171450"/>
    <xdr:sp macro="" textlink="">
      <xdr:nvSpPr>
        <xdr:cNvPr id="6081" name="Text Box 10">
          <a:extLst>
            <a:ext uri="{FF2B5EF4-FFF2-40B4-BE49-F238E27FC236}">
              <a16:creationId xmlns:a16="http://schemas.microsoft.com/office/drawing/2014/main" id="{496E14BE-C202-4E14-BD3A-8A93C6CA9CF5}"/>
            </a:ext>
          </a:extLst>
        </xdr:cNvPr>
        <xdr:cNvSpPr txBox="1">
          <a:spLocks noChangeArrowheads="1"/>
        </xdr:cNvSpPr>
      </xdr:nvSpPr>
      <xdr:spPr bwMode="auto">
        <a:xfrm>
          <a:off x="1057275" y="426339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202</xdr:row>
      <xdr:rowOff>0</xdr:rowOff>
    </xdr:from>
    <xdr:ext cx="0" cy="171450"/>
    <xdr:sp macro="" textlink="">
      <xdr:nvSpPr>
        <xdr:cNvPr id="6082" name="Text Box 11">
          <a:extLst>
            <a:ext uri="{FF2B5EF4-FFF2-40B4-BE49-F238E27FC236}">
              <a16:creationId xmlns:a16="http://schemas.microsoft.com/office/drawing/2014/main" id="{E4B88286-384C-47F2-B2E2-33E681A4B762}"/>
            </a:ext>
          </a:extLst>
        </xdr:cNvPr>
        <xdr:cNvSpPr txBox="1">
          <a:spLocks noChangeArrowheads="1"/>
        </xdr:cNvSpPr>
      </xdr:nvSpPr>
      <xdr:spPr bwMode="auto">
        <a:xfrm>
          <a:off x="1057275" y="426339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202</xdr:row>
      <xdr:rowOff>0</xdr:rowOff>
    </xdr:from>
    <xdr:ext cx="0" cy="171450"/>
    <xdr:sp macro="" textlink="">
      <xdr:nvSpPr>
        <xdr:cNvPr id="6083" name="Text Box 10">
          <a:extLst>
            <a:ext uri="{FF2B5EF4-FFF2-40B4-BE49-F238E27FC236}">
              <a16:creationId xmlns:a16="http://schemas.microsoft.com/office/drawing/2014/main" id="{B94A7898-32E3-4156-BCC1-A985D1385529}"/>
            </a:ext>
          </a:extLst>
        </xdr:cNvPr>
        <xdr:cNvSpPr txBox="1">
          <a:spLocks noChangeArrowheads="1"/>
        </xdr:cNvSpPr>
      </xdr:nvSpPr>
      <xdr:spPr bwMode="auto">
        <a:xfrm>
          <a:off x="1057275" y="426339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202</xdr:row>
      <xdr:rowOff>0</xdr:rowOff>
    </xdr:from>
    <xdr:ext cx="0" cy="171450"/>
    <xdr:sp macro="" textlink="">
      <xdr:nvSpPr>
        <xdr:cNvPr id="6084" name="Text Box 11">
          <a:extLst>
            <a:ext uri="{FF2B5EF4-FFF2-40B4-BE49-F238E27FC236}">
              <a16:creationId xmlns:a16="http://schemas.microsoft.com/office/drawing/2014/main" id="{64049702-D9CB-4DD0-9273-75DFFC4FE860}"/>
            </a:ext>
          </a:extLst>
        </xdr:cNvPr>
        <xdr:cNvSpPr txBox="1">
          <a:spLocks noChangeArrowheads="1"/>
        </xdr:cNvSpPr>
      </xdr:nvSpPr>
      <xdr:spPr bwMode="auto">
        <a:xfrm>
          <a:off x="1057275" y="426339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202</xdr:row>
      <xdr:rowOff>0</xdr:rowOff>
    </xdr:from>
    <xdr:ext cx="0" cy="171450"/>
    <xdr:sp macro="" textlink="">
      <xdr:nvSpPr>
        <xdr:cNvPr id="6085" name="Text Box 10">
          <a:extLst>
            <a:ext uri="{FF2B5EF4-FFF2-40B4-BE49-F238E27FC236}">
              <a16:creationId xmlns:a16="http://schemas.microsoft.com/office/drawing/2014/main" id="{563B2355-DD91-4973-9FFE-B793FA419B27}"/>
            </a:ext>
          </a:extLst>
        </xdr:cNvPr>
        <xdr:cNvSpPr txBox="1">
          <a:spLocks noChangeArrowheads="1"/>
        </xdr:cNvSpPr>
      </xdr:nvSpPr>
      <xdr:spPr bwMode="auto">
        <a:xfrm>
          <a:off x="1057275" y="426339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202</xdr:row>
      <xdr:rowOff>0</xdr:rowOff>
    </xdr:from>
    <xdr:ext cx="0" cy="171450"/>
    <xdr:sp macro="" textlink="">
      <xdr:nvSpPr>
        <xdr:cNvPr id="6086" name="Text Box 10">
          <a:extLst>
            <a:ext uri="{FF2B5EF4-FFF2-40B4-BE49-F238E27FC236}">
              <a16:creationId xmlns:a16="http://schemas.microsoft.com/office/drawing/2014/main" id="{63B95B5B-0EA2-4E25-B034-815069DBC379}"/>
            </a:ext>
          </a:extLst>
        </xdr:cNvPr>
        <xdr:cNvSpPr txBox="1">
          <a:spLocks noChangeArrowheads="1"/>
        </xdr:cNvSpPr>
      </xdr:nvSpPr>
      <xdr:spPr bwMode="auto">
        <a:xfrm>
          <a:off x="1057275" y="426339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190</xdr:row>
      <xdr:rowOff>0</xdr:rowOff>
    </xdr:from>
    <xdr:ext cx="0" cy="171450"/>
    <xdr:sp macro="" textlink="">
      <xdr:nvSpPr>
        <xdr:cNvPr id="6087" name="Text Box 10">
          <a:extLst>
            <a:ext uri="{FF2B5EF4-FFF2-40B4-BE49-F238E27FC236}">
              <a16:creationId xmlns:a16="http://schemas.microsoft.com/office/drawing/2014/main" id="{451635CA-B7A0-468E-A01F-7976819D835B}"/>
            </a:ext>
          </a:extLst>
        </xdr:cNvPr>
        <xdr:cNvSpPr txBox="1">
          <a:spLocks noChangeArrowheads="1"/>
        </xdr:cNvSpPr>
      </xdr:nvSpPr>
      <xdr:spPr bwMode="auto">
        <a:xfrm>
          <a:off x="1057275" y="405384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190</xdr:row>
      <xdr:rowOff>0</xdr:rowOff>
    </xdr:from>
    <xdr:ext cx="0" cy="171450"/>
    <xdr:sp macro="" textlink="">
      <xdr:nvSpPr>
        <xdr:cNvPr id="6088" name="Text Box 11">
          <a:extLst>
            <a:ext uri="{FF2B5EF4-FFF2-40B4-BE49-F238E27FC236}">
              <a16:creationId xmlns:a16="http://schemas.microsoft.com/office/drawing/2014/main" id="{5A996F24-119B-492A-95F1-F7B0F3A3BA9D}"/>
            </a:ext>
          </a:extLst>
        </xdr:cNvPr>
        <xdr:cNvSpPr txBox="1">
          <a:spLocks noChangeArrowheads="1"/>
        </xdr:cNvSpPr>
      </xdr:nvSpPr>
      <xdr:spPr bwMode="auto">
        <a:xfrm>
          <a:off x="1057275" y="405384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190</xdr:row>
      <xdr:rowOff>0</xdr:rowOff>
    </xdr:from>
    <xdr:ext cx="0" cy="171450"/>
    <xdr:sp macro="" textlink="">
      <xdr:nvSpPr>
        <xdr:cNvPr id="6089" name="Text Box 10">
          <a:extLst>
            <a:ext uri="{FF2B5EF4-FFF2-40B4-BE49-F238E27FC236}">
              <a16:creationId xmlns:a16="http://schemas.microsoft.com/office/drawing/2014/main" id="{E68226D2-623E-4F99-8353-2EB214556821}"/>
            </a:ext>
          </a:extLst>
        </xdr:cNvPr>
        <xdr:cNvSpPr txBox="1">
          <a:spLocks noChangeArrowheads="1"/>
        </xdr:cNvSpPr>
      </xdr:nvSpPr>
      <xdr:spPr bwMode="auto">
        <a:xfrm>
          <a:off x="1057275" y="405384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190</xdr:row>
      <xdr:rowOff>0</xdr:rowOff>
    </xdr:from>
    <xdr:ext cx="0" cy="171450"/>
    <xdr:sp macro="" textlink="">
      <xdr:nvSpPr>
        <xdr:cNvPr id="6090" name="Text Box 11">
          <a:extLst>
            <a:ext uri="{FF2B5EF4-FFF2-40B4-BE49-F238E27FC236}">
              <a16:creationId xmlns:a16="http://schemas.microsoft.com/office/drawing/2014/main" id="{F3EB615E-7368-4E46-B56F-F1BE1493E39E}"/>
            </a:ext>
          </a:extLst>
        </xdr:cNvPr>
        <xdr:cNvSpPr txBox="1">
          <a:spLocks noChangeArrowheads="1"/>
        </xdr:cNvSpPr>
      </xdr:nvSpPr>
      <xdr:spPr bwMode="auto">
        <a:xfrm>
          <a:off x="1057275" y="405384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190</xdr:row>
      <xdr:rowOff>0</xdr:rowOff>
    </xdr:from>
    <xdr:ext cx="0" cy="171450"/>
    <xdr:sp macro="" textlink="">
      <xdr:nvSpPr>
        <xdr:cNvPr id="6091" name="Text Box 10">
          <a:extLst>
            <a:ext uri="{FF2B5EF4-FFF2-40B4-BE49-F238E27FC236}">
              <a16:creationId xmlns:a16="http://schemas.microsoft.com/office/drawing/2014/main" id="{4EDF642A-E7CE-4063-8972-93097BAF3E46}"/>
            </a:ext>
          </a:extLst>
        </xdr:cNvPr>
        <xdr:cNvSpPr txBox="1">
          <a:spLocks noChangeArrowheads="1"/>
        </xdr:cNvSpPr>
      </xdr:nvSpPr>
      <xdr:spPr bwMode="auto">
        <a:xfrm>
          <a:off x="1057275" y="405384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190</xdr:row>
      <xdr:rowOff>0</xdr:rowOff>
    </xdr:from>
    <xdr:ext cx="0" cy="171450"/>
    <xdr:sp macro="" textlink="">
      <xdr:nvSpPr>
        <xdr:cNvPr id="6092" name="Text Box 11">
          <a:extLst>
            <a:ext uri="{FF2B5EF4-FFF2-40B4-BE49-F238E27FC236}">
              <a16:creationId xmlns:a16="http://schemas.microsoft.com/office/drawing/2014/main" id="{19F5B2EA-ABE9-4CEC-86E8-06E731B4E726}"/>
            </a:ext>
          </a:extLst>
        </xdr:cNvPr>
        <xdr:cNvSpPr txBox="1">
          <a:spLocks noChangeArrowheads="1"/>
        </xdr:cNvSpPr>
      </xdr:nvSpPr>
      <xdr:spPr bwMode="auto">
        <a:xfrm>
          <a:off x="1057275" y="405384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190</xdr:row>
      <xdr:rowOff>0</xdr:rowOff>
    </xdr:from>
    <xdr:ext cx="0" cy="171450"/>
    <xdr:sp macro="" textlink="">
      <xdr:nvSpPr>
        <xdr:cNvPr id="6093" name="Text Box 10">
          <a:extLst>
            <a:ext uri="{FF2B5EF4-FFF2-40B4-BE49-F238E27FC236}">
              <a16:creationId xmlns:a16="http://schemas.microsoft.com/office/drawing/2014/main" id="{485B04BD-41AF-427B-8DB9-C814C6D8C1B4}"/>
            </a:ext>
          </a:extLst>
        </xdr:cNvPr>
        <xdr:cNvSpPr txBox="1">
          <a:spLocks noChangeArrowheads="1"/>
        </xdr:cNvSpPr>
      </xdr:nvSpPr>
      <xdr:spPr bwMode="auto">
        <a:xfrm>
          <a:off x="1057275" y="405384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190</xdr:row>
      <xdr:rowOff>0</xdr:rowOff>
    </xdr:from>
    <xdr:ext cx="0" cy="171450"/>
    <xdr:sp macro="" textlink="">
      <xdr:nvSpPr>
        <xdr:cNvPr id="6094" name="Text Box 11">
          <a:extLst>
            <a:ext uri="{FF2B5EF4-FFF2-40B4-BE49-F238E27FC236}">
              <a16:creationId xmlns:a16="http://schemas.microsoft.com/office/drawing/2014/main" id="{00BEA3B5-2A6D-4844-8A64-CFE857ED15BE}"/>
            </a:ext>
          </a:extLst>
        </xdr:cNvPr>
        <xdr:cNvSpPr txBox="1">
          <a:spLocks noChangeArrowheads="1"/>
        </xdr:cNvSpPr>
      </xdr:nvSpPr>
      <xdr:spPr bwMode="auto">
        <a:xfrm>
          <a:off x="1057275" y="405384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190</xdr:row>
      <xdr:rowOff>0</xdr:rowOff>
    </xdr:from>
    <xdr:ext cx="0" cy="171450"/>
    <xdr:sp macro="" textlink="">
      <xdr:nvSpPr>
        <xdr:cNvPr id="6095" name="Text Box 10">
          <a:extLst>
            <a:ext uri="{FF2B5EF4-FFF2-40B4-BE49-F238E27FC236}">
              <a16:creationId xmlns:a16="http://schemas.microsoft.com/office/drawing/2014/main" id="{6B14A6CD-3466-4827-8D70-C50EA2F82C23}"/>
            </a:ext>
          </a:extLst>
        </xdr:cNvPr>
        <xdr:cNvSpPr txBox="1">
          <a:spLocks noChangeArrowheads="1"/>
        </xdr:cNvSpPr>
      </xdr:nvSpPr>
      <xdr:spPr bwMode="auto">
        <a:xfrm>
          <a:off x="1057275" y="405384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190</xdr:row>
      <xdr:rowOff>0</xdr:rowOff>
    </xdr:from>
    <xdr:ext cx="0" cy="171450"/>
    <xdr:sp macro="" textlink="">
      <xdr:nvSpPr>
        <xdr:cNvPr id="6096" name="Text Box 10">
          <a:extLst>
            <a:ext uri="{FF2B5EF4-FFF2-40B4-BE49-F238E27FC236}">
              <a16:creationId xmlns:a16="http://schemas.microsoft.com/office/drawing/2014/main" id="{3F24F3CB-9A2C-4271-BFEA-AB20F467CF3E}"/>
            </a:ext>
          </a:extLst>
        </xdr:cNvPr>
        <xdr:cNvSpPr txBox="1">
          <a:spLocks noChangeArrowheads="1"/>
        </xdr:cNvSpPr>
      </xdr:nvSpPr>
      <xdr:spPr bwMode="auto">
        <a:xfrm>
          <a:off x="1057275" y="405384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180</xdr:row>
      <xdr:rowOff>0</xdr:rowOff>
    </xdr:from>
    <xdr:ext cx="0" cy="171450"/>
    <xdr:sp macro="" textlink="">
      <xdr:nvSpPr>
        <xdr:cNvPr id="6097" name="Text Box 10">
          <a:extLst>
            <a:ext uri="{FF2B5EF4-FFF2-40B4-BE49-F238E27FC236}">
              <a16:creationId xmlns:a16="http://schemas.microsoft.com/office/drawing/2014/main" id="{954F946F-E97D-4684-88E0-508D76A1177C}"/>
            </a:ext>
          </a:extLst>
        </xdr:cNvPr>
        <xdr:cNvSpPr txBox="1">
          <a:spLocks noChangeArrowheads="1"/>
        </xdr:cNvSpPr>
      </xdr:nvSpPr>
      <xdr:spPr bwMode="auto">
        <a:xfrm>
          <a:off x="1057275" y="363569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180</xdr:row>
      <xdr:rowOff>0</xdr:rowOff>
    </xdr:from>
    <xdr:ext cx="0" cy="171450"/>
    <xdr:sp macro="" textlink="">
      <xdr:nvSpPr>
        <xdr:cNvPr id="6098" name="Text Box 11">
          <a:extLst>
            <a:ext uri="{FF2B5EF4-FFF2-40B4-BE49-F238E27FC236}">
              <a16:creationId xmlns:a16="http://schemas.microsoft.com/office/drawing/2014/main" id="{4E0B5C3A-89C0-45FA-A75D-DD12310F96E1}"/>
            </a:ext>
          </a:extLst>
        </xdr:cNvPr>
        <xdr:cNvSpPr txBox="1">
          <a:spLocks noChangeArrowheads="1"/>
        </xdr:cNvSpPr>
      </xdr:nvSpPr>
      <xdr:spPr bwMode="auto">
        <a:xfrm>
          <a:off x="1057275" y="363569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180</xdr:row>
      <xdr:rowOff>0</xdr:rowOff>
    </xdr:from>
    <xdr:ext cx="0" cy="171450"/>
    <xdr:sp macro="" textlink="">
      <xdr:nvSpPr>
        <xdr:cNvPr id="6099" name="Text Box 10">
          <a:extLst>
            <a:ext uri="{FF2B5EF4-FFF2-40B4-BE49-F238E27FC236}">
              <a16:creationId xmlns:a16="http://schemas.microsoft.com/office/drawing/2014/main" id="{1CB1E87A-7AE1-4A6C-BC71-C615D743EEFF}"/>
            </a:ext>
          </a:extLst>
        </xdr:cNvPr>
        <xdr:cNvSpPr txBox="1">
          <a:spLocks noChangeArrowheads="1"/>
        </xdr:cNvSpPr>
      </xdr:nvSpPr>
      <xdr:spPr bwMode="auto">
        <a:xfrm>
          <a:off x="1057275" y="363569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180</xdr:row>
      <xdr:rowOff>0</xdr:rowOff>
    </xdr:from>
    <xdr:ext cx="0" cy="171450"/>
    <xdr:sp macro="" textlink="">
      <xdr:nvSpPr>
        <xdr:cNvPr id="6100" name="Text Box 11">
          <a:extLst>
            <a:ext uri="{FF2B5EF4-FFF2-40B4-BE49-F238E27FC236}">
              <a16:creationId xmlns:a16="http://schemas.microsoft.com/office/drawing/2014/main" id="{6660BC41-1818-45D4-B1E7-48337C72231D}"/>
            </a:ext>
          </a:extLst>
        </xdr:cNvPr>
        <xdr:cNvSpPr txBox="1">
          <a:spLocks noChangeArrowheads="1"/>
        </xdr:cNvSpPr>
      </xdr:nvSpPr>
      <xdr:spPr bwMode="auto">
        <a:xfrm>
          <a:off x="1057275" y="363569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180</xdr:row>
      <xdr:rowOff>0</xdr:rowOff>
    </xdr:from>
    <xdr:ext cx="0" cy="171450"/>
    <xdr:sp macro="" textlink="">
      <xdr:nvSpPr>
        <xdr:cNvPr id="6101" name="Text Box 10">
          <a:extLst>
            <a:ext uri="{FF2B5EF4-FFF2-40B4-BE49-F238E27FC236}">
              <a16:creationId xmlns:a16="http://schemas.microsoft.com/office/drawing/2014/main" id="{D19E1A53-8EF6-49A0-BDE8-0F1A1F384680}"/>
            </a:ext>
          </a:extLst>
        </xdr:cNvPr>
        <xdr:cNvSpPr txBox="1">
          <a:spLocks noChangeArrowheads="1"/>
        </xdr:cNvSpPr>
      </xdr:nvSpPr>
      <xdr:spPr bwMode="auto">
        <a:xfrm>
          <a:off x="1057275" y="363569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180</xdr:row>
      <xdr:rowOff>0</xdr:rowOff>
    </xdr:from>
    <xdr:ext cx="0" cy="171450"/>
    <xdr:sp macro="" textlink="">
      <xdr:nvSpPr>
        <xdr:cNvPr id="6102" name="Text Box 11">
          <a:extLst>
            <a:ext uri="{FF2B5EF4-FFF2-40B4-BE49-F238E27FC236}">
              <a16:creationId xmlns:a16="http://schemas.microsoft.com/office/drawing/2014/main" id="{FC9CDD6B-FF76-4A72-BB3E-E6A09DB5A7DE}"/>
            </a:ext>
          </a:extLst>
        </xdr:cNvPr>
        <xdr:cNvSpPr txBox="1">
          <a:spLocks noChangeArrowheads="1"/>
        </xdr:cNvSpPr>
      </xdr:nvSpPr>
      <xdr:spPr bwMode="auto">
        <a:xfrm>
          <a:off x="1057275" y="363569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180</xdr:row>
      <xdr:rowOff>0</xdr:rowOff>
    </xdr:from>
    <xdr:ext cx="0" cy="171450"/>
    <xdr:sp macro="" textlink="">
      <xdr:nvSpPr>
        <xdr:cNvPr id="6103" name="Text Box 10">
          <a:extLst>
            <a:ext uri="{FF2B5EF4-FFF2-40B4-BE49-F238E27FC236}">
              <a16:creationId xmlns:a16="http://schemas.microsoft.com/office/drawing/2014/main" id="{224B1417-87D2-46AC-A125-5FF0E7153D83}"/>
            </a:ext>
          </a:extLst>
        </xdr:cNvPr>
        <xdr:cNvSpPr txBox="1">
          <a:spLocks noChangeArrowheads="1"/>
        </xdr:cNvSpPr>
      </xdr:nvSpPr>
      <xdr:spPr bwMode="auto">
        <a:xfrm>
          <a:off x="1057275" y="363569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180</xdr:row>
      <xdr:rowOff>0</xdr:rowOff>
    </xdr:from>
    <xdr:ext cx="0" cy="171450"/>
    <xdr:sp macro="" textlink="">
      <xdr:nvSpPr>
        <xdr:cNvPr id="6104" name="Text Box 11">
          <a:extLst>
            <a:ext uri="{FF2B5EF4-FFF2-40B4-BE49-F238E27FC236}">
              <a16:creationId xmlns:a16="http://schemas.microsoft.com/office/drawing/2014/main" id="{BC942671-79A8-443D-B70B-4CAC85E1600E}"/>
            </a:ext>
          </a:extLst>
        </xdr:cNvPr>
        <xdr:cNvSpPr txBox="1">
          <a:spLocks noChangeArrowheads="1"/>
        </xdr:cNvSpPr>
      </xdr:nvSpPr>
      <xdr:spPr bwMode="auto">
        <a:xfrm>
          <a:off x="1057275" y="363569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180</xdr:row>
      <xdr:rowOff>0</xdr:rowOff>
    </xdr:from>
    <xdr:ext cx="0" cy="171450"/>
    <xdr:sp macro="" textlink="">
      <xdr:nvSpPr>
        <xdr:cNvPr id="6105" name="Text Box 10">
          <a:extLst>
            <a:ext uri="{FF2B5EF4-FFF2-40B4-BE49-F238E27FC236}">
              <a16:creationId xmlns:a16="http://schemas.microsoft.com/office/drawing/2014/main" id="{EC576A8B-B285-4F6E-88A3-E906DB20FA71}"/>
            </a:ext>
          </a:extLst>
        </xdr:cNvPr>
        <xdr:cNvSpPr txBox="1">
          <a:spLocks noChangeArrowheads="1"/>
        </xdr:cNvSpPr>
      </xdr:nvSpPr>
      <xdr:spPr bwMode="auto">
        <a:xfrm>
          <a:off x="1057275" y="363569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180</xdr:row>
      <xdr:rowOff>0</xdr:rowOff>
    </xdr:from>
    <xdr:ext cx="0" cy="171450"/>
    <xdr:sp macro="" textlink="">
      <xdr:nvSpPr>
        <xdr:cNvPr id="6106" name="Text Box 10">
          <a:extLst>
            <a:ext uri="{FF2B5EF4-FFF2-40B4-BE49-F238E27FC236}">
              <a16:creationId xmlns:a16="http://schemas.microsoft.com/office/drawing/2014/main" id="{AD245105-3AA8-4EBD-ADED-1049A196EE93}"/>
            </a:ext>
          </a:extLst>
        </xdr:cNvPr>
        <xdr:cNvSpPr txBox="1">
          <a:spLocks noChangeArrowheads="1"/>
        </xdr:cNvSpPr>
      </xdr:nvSpPr>
      <xdr:spPr bwMode="auto">
        <a:xfrm>
          <a:off x="1057275" y="363569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180</xdr:row>
      <xdr:rowOff>0</xdr:rowOff>
    </xdr:from>
    <xdr:ext cx="0" cy="171450"/>
    <xdr:sp macro="" textlink="">
      <xdr:nvSpPr>
        <xdr:cNvPr id="6107" name="Text Box 10">
          <a:extLst>
            <a:ext uri="{FF2B5EF4-FFF2-40B4-BE49-F238E27FC236}">
              <a16:creationId xmlns:a16="http://schemas.microsoft.com/office/drawing/2014/main" id="{A3F552BD-FADD-4545-B9B2-DCEE51E054B6}"/>
            </a:ext>
          </a:extLst>
        </xdr:cNvPr>
        <xdr:cNvSpPr txBox="1">
          <a:spLocks noChangeArrowheads="1"/>
        </xdr:cNvSpPr>
      </xdr:nvSpPr>
      <xdr:spPr bwMode="auto">
        <a:xfrm>
          <a:off x="1057275" y="381762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180</xdr:row>
      <xdr:rowOff>0</xdr:rowOff>
    </xdr:from>
    <xdr:ext cx="0" cy="171450"/>
    <xdr:sp macro="" textlink="">
      <xdr:nvSpPr>
        <xdr:cNvPr id="6108" name="Text Box 11">
          <a:extLst>
            <a:ext uri="{FF2B5EF4-FFF2-40B4-BE49-F238E27FC236}">
              <a16:creationId xmlns:a16="http://schemas.microsoft.com/office/drawing/2014/main" id="{687E29D0-7189-4581-BFDC-AF16E7A19C97}"/>
            </a:ext>
          </a:extLst>
        </xdr:cNvPr>
        <xdr:cNvSpPr txBox="1">
          <a:spLocks noChangeArrowheads="1"/>
        </xdr:cNvSpPr>
      </xdr:nvSpPr>
      <xdr:spPr bwMode="auto">
        <a:xfrm>
          <a:off x="1057275" y="381762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180</xdr:row>
      <xdr:rowOff>0</xdr:rowOff>
    </xdr:from>
    <xdr:ext cx="0" cy="171450"/>
    <xdr:sp macro="" textlink="">
      <xdr:nvSpPr>
        <xdr:cNvPr id="6109" name="Text Box 10">
          <a:extLst>
            <a:ext uri="{FF2B5EF4-FFF2-40B4-BE49-F238E27FC236}">
              <a16:creationId xmlns:a16="http://schemas.microsoft.com/office/drawing/2014/main" id="{2C06DA62-9960-40AA-A17C-D7EEBF7ED705}"/>
            </a:ext>
          </a:extLst>
        </xdr:cNvPr>
        <xdr:cNvSpPr txBox="1">
          <a:spLocks noChangeArrowheads="1"/>
        </xdr:cNvSpPr>
      </xdr:nvSpPr>
      <xdr:spPr bwMode="auto">
        <a:xfrm>
          <a:off x="1057275" y="381762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180</xdr:row>
      <xdr:rowOff>0</xdr:rowOff>
    </xdr:from>
    <xdr:ext cx="0" cy="171450"/>
    <xdr:sp macro="" textlink="">
      <xdr:nvSpPr>
        <xdr:cNvPr id="6110" name="Text Box 11">
          <a:extLst>
            <a:ext uri="{FF2B5EF4-FFF2-40B4-BE49-F238E27FC236}">
              <a16:creationId xmlns:a16="http://schemas.microsoft.com/office/drawing/2014/main" id="{74F56C90-2ED1-4D2B-9EAC-B6C6D00D54AB}"/>
            </a:ext>
          </a:extLst>
        </xdr:cNvPr>
        <xdr:cNvSpPr txBox="1">
          <a:spLocks noChangeArrowheads="1"/>
        </xdr:cNvSpPr>
      </xdr:nvSpPr>
      <xdr:spPr bwMode="auto">
        <a:xfrm>
          <a:off x="1057275" y="381762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180</xdr:row>
      <xdr:rowOff>0</xdr:rowOff>
    </xdr:from>
    <xdr:ext cx="0" cy="171450"/>
    <xdr:sp macro="" textlink="">
      <xdr:nvSpPr>
        <xdr:cNvPr id="6111" name="Text Box 10">
          <a:extLst>
            <a:ext uri="{FF2B5EF4-FFF2-40B4-BE49-F238E27FC236}">
              <a16:creationId xmlns:a16="http://schemas.microsoft.com/office/drawing/2014/main" id="{6022E5E2-B0A2-4563-82AB-D3D82C646678}"/>
            </a:ext>
          </a:extLst>
        </xdr:cNvPr>
        <xdr:cNvSpPr txBox="1">
          <a:spLocks noChangeArrowheads="1"/>
        </xdr:cNvSpPr>
      </xdr:nvSpPr>
      <xdr:spPr bwMode="auto">
        <a:xfrm>
          <a:off x="1057275" y="381762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180</xdr:row>
      <xdr:rowOff>0</xdr:rowOff>
    </xdr:from>
    <xdr:ext cx="0" cy="171450"/>
    <xdr:sp macro="" textlink="">
      <xdr:nvSpPr>
        <xdr:cNvPr id="6112" name="Text Box 11">
          <a:extLst>
            <a:ext uri="{FF2B5EF4-FFF2-40B4-BE49-F238E27FC236}">
              <a16:creationId xmlns:a16="http://schemas.microsoft.com/office/drawing/2014/main" id="{F7BAC30E-E5D4-4AB6-AEB8-8ACCF2987FFC}"/>
            </a:ext>
          </a:extLst>
        </xdr:cNvPr>
        <xdr:cNvSpPr txBox="1">
          <a:spLocks noChangeArrowheads="1"/>
        </xdr:cNvSpPr>
      </xdr:nvSpPr>
      <xdr:spPr bwMode="auto">
        <a:xfrm>
          <a:off x="1057275" y="381762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180</xdr:row>
      <xdr:rowOff>0</xdr:rowOff>
    </xdr:from>
    <xdr:ext cx="0" cy="171450"/>
    <xdr:sp macro="" textlink="">
      <xdr:nvSpPr>
        <xdr:cNvPr id="6113" name="Text Box 10">
          <a:extLst>
            <a:ext uri="{FF2B5EF4-FFF2-40B4-BE49-F238E27FC236}">
              <a16:creationId xmlns:a16="http://schemas.microsoft.com/office/drawing/2014/main" id="{D5DEF57F-B631-47AD-9903-03BE6EC96D78}"/>
            </a:ext>
          </a:extLst>
        </xdr:cNvPr>
        <xdr:cNvSpPr txBox="1">
          <a:spLocks noChangeArrowheads="1"/>
        </xdr:cNvSpPr>
      </xdr:nvSpPr>
      <xdr:spPr bwMode="auto">
        <a:xfrm>
          <a:off x="1057275" y="381762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180</xdr:row>
      <xdr:rowOff>0</xdr:rowOff>
    </xdr:from>
    <xdr:ext cx="0" cy="171450"/>
    <xdr:sp macro="" textlink="">
      <xdr:nvSpPr>
        <xdr:cNvPr id="6114" name="Text Box 11">
          <a:extLst>
            <a:ext uri="{FF2B5EF4-FFF2-40B4-BE49-F238E27FC236}">
              <a16:creationId xmlns:a16="http://schemas.microsoft.com/office/drawing/2014/main" id="{E2F2C805-9E6B-4631-A550-90688EFC0F58}"/>
            </a:ext>
          </a:extLst>
        </xdr:cNvPr>
        <xdr:cNvSpPr txBox="1">
          <a:spLocks noChangeArrowheads="1"/>
        </xdr:cNvSpPr>
      </xdr:nvSpPr>
      <xdr:spPr bwMode="auto">
        <a:xfrm>
          <a:off x="1057275" y="381762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180</xdr:row>
      <xdr:rowOff>0</xdr:rowOff>
    </xdr:from>
    <xdr:ext cx="0" cy="171450"/>
    <xdr:sp macro="" textlink="">
      <xdr:nvSpPr>
        <xdr:cNvPr id="6115" name="Text Box 10">
          <a:extLst>
            <a:ext uri="{FF2B5EF4-FFF2-40B4-BE49-F238E27FC236}">
              <a16:creationId xmlns:a16="http://schemas.microsoft.com/office/drawing/2014/main" id="{3D67CD84-5354-4402-B530-05ECC01023C7}"/>
            </a:ext>
          </a:extLst>
        </xdr:cNvPr>
        <xdr:cNvSpPr txBox="1">
          <a:spLocks noChangeArrowheads="1"/>
        </xdr:cNvSpPr>
      </xdr:nvSpPr>
      <xdr:spPr bwMode="auto">
        <a:xfrm>
          <a:off x="1057275" y="381762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180</xdr:row>
      <xdr:rowOff>0</xdr:rowOff>
    </xdr:from>
    <xdr:ext cx="0" cy="171450"/>
    <xdr:sp macro="" textlink="">
      <xdr:nvSpPr>
        <xdr:cNvPr id="6116" name="Text Box 11">
          <a:extLst>
            <a:ext uri="{FF2B5EF4-FFF2-40B4-BE49-F238E27FC236}">
              <a16:creationId xmlns:a16="http://schemas.microsoft.com/office/drawing/2014/main" id="{20CE05F0-66EA-460B-9A17-5184E8437CB1}"/>
            </a:ext>
          </a:extLst>
        </xdr:cNvPr>
        <xdr:cNvSpPr txBox="1">
          <a:spLocks noChangeArrowheads="1"/>
        </xdr:cNvSpPr>
      </xdr:nvSpPr>
      <xdr:spPr bwMode="auto">
        <a:xfrm>
          <a:off x="1057275" y="381762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180</xdr:row>
      <xdr:rowOff>0</xdr:rowOff>
    </xdr:from>
    <xdr:ext cx="0" cy="171450"/>
    <xdr:sp macro="" textlink="">
      <xdr:nvSpPr>
        <xdr:cNvPr id="6117" name="Text Box 10">
          <a:extLst>
            <a:ext uri="{FF2B5EF4-FFF2-40B4-BE49-F238E27FC236}">
              <a16:creationId xmlns:a16="http://schemas.microsoft.com/office/drawing/2014/main" id="{DA7079E7-B125-4F51-8D2E-FB08311188F4}"/>
            </a:ext>
          </a:extLst>
        </xdr:cNvPr>
        <xdr:cNvSpPr txBox="1">
          <a:spLocks noChangeArrowheads="1"/>
        </xdr:cNvSpPr>
      </xdr:nvSpPr>
      <xdr:spPr bwMode="auto">
        <a:xfrm>
          <a:off x="1057275" y="381762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180</xdr:row>
      <xdr:rowOff>0</xdr:rowOff>
    </xdr:from>
    <xdr:ext cx="0" cy="171450"/>
    <xdr:sp macro="" textlink="">
      <xdr:nvSpPr>
        <xdr:cNvPr id="6118" name="Text Box 11">
          <a:extLst>
            <a:ext uri="{FF2B5EF4-FFF2-40B4-BE49-F238E27FC236}">
              <a16:creationId xmlns:a16="http://schemas.microsoft.com/office/drawing/2014/main" id="{CCB2CE50-D3AA-4C8E-B856-40A117BB9F38}"/>
            </a:ext>
          </a:extLst>
        </xdr:cNvPr>
        <xdr:cNvSpPr txBox="1">
          <a:spLocks noChangeArrowheads="1"/>
        </xdr:cNvSpPr>
      </xdr:nvSpPr>
      <xdr:spPr bwMode="auto">
        <a:xfrm>
          <a:off x="1057275" y="381762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180</xdr:row>
      <xdr:rowOff>0</xdr:rowOff>
    </xdr:from>
    <xdr:ext cx="0" cy="171450"/>
    <xdr:sp macro="" textlink="">
      <xdr:nvSpPr>
        <xdr:cNvPr id="6119" name="Text Box 10">
          <a:extLst>
            <a:ext uri="{FF2B5EF4-FFF2-40B4-BE49-F238E27FC236}">
              <a16:creationId xmlns:a16="http://schemas.microsoft.com/office/drawing/2014/main" id="{808F1D0D-63C7-4D56-805A-7FEA333E8ADA}"/>
            </a:ext>
          </a:extLst>
        </xdr:cNvPr>
        <xdr:cNvSpPr txBox="1">
          <a:spLocks noChangeArrowheads="1"/>
        </xdr:cNvSpPr>
      </xdr:nvSpPr>
      <xdr:spPr bwMode="auto">
        <a:xfrm>
          <a:off x="1057275" y="381762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180</xdr:row>
      <xdr:rowOff>0</xdr:rowOff>
    </xdr:from>
    <xdr:ext cx="0" cy="171450"/>
    <xdr:sp macro="" textlink="">
      <xdr:nvSpPr>
        <xdr:cNvPr id="6120" name="Text Box 11">
          <a:extLst>
            <a:ext uri="{FF2B5EF4-FFF2-40B4-BE49-F238E27FC236}">
              <a16:creationId xmlns:a16="http://schemas.microsoft.com/office/drawing/2014/main" id="{8A99C32E-29F5-4644-B3CA-4EC4C6A51078}"/>
            </a:ext>
          </a:extLst>
        </xdr:cNvPr>
        <xdr:cNvSpPr txBox="1">
          <a:spLocks noChangeArrowheads="1"/>
        </xdr:cNvSpPr>
      </xdr:nvSpPr>
      <xdr:spPr bwMode="auto">
        <a:xfrm>
          <a:off x="1057275" y="381762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180</xdr:row>
      <xdr:rowOff>0</xdr:rowOff>
    </xdr:from>
    <xdr:ext cx="0" cy="171450"/>
    <xdr:sp macro="" textlink="">
      <xdr:nvSpPr>
        <xdr:cNvPr id="6121" name="Text Box 10">
          <a:extLst>
            <a:ext uri="{FF2B5EF4-FFF2-40B4-BE49-F238E27FC236}">
              <a16:creationId xmlns:a16="http://schemas.microsoft.com/office/drawing/2014/main" id="{5F2FB911-1957-4BB4-A831-6BA2C689E897}"/>
            </a:ext>
          </a:extLst>
        </xdr:cNvPr>
        <xdr:cNvSpPr txBox="1">
          <a:spLocks noChangeArrowheads="1"/>
        </xdr:cNvSpPr>
      </xdr:nvSpPr>
      <xdr:spPr bwMode="auto">
        <a:xfrm>
          <a:off x="1057275" y="381762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180</xdr:row>
      <xdr:rowOff>0</xdr:rowOff>
    </xdr:from>
    <xdr:ext cx="0" cy="171450"/>
    <xdr:sp macro="" textlink="">
      <xdr:nvSpPr>
        <xdr:cNvPr id="6122" name="Text Box 11">
          <a:extLst>
            <a:ext uri="{FF2B5EF4-FFF2-40B4-BE49-F238E27FC236}">
              <a16:creationId xmlns:a16="http://schemas.microsoft.com/office/drawing/2014/main" id="{CDFE29A2-1C16-4EF8-A7D0-2D2A25A8BA1A}"/>
            </a:ext>
          </a:extLst>
        </xdr:cNvPr>
        <xdr:cNvSpPr txBox="1">
          <a:spLocks noChangeArrowheads="1"/>
        </xdr:cNvSpPr>
      </xdr:nvSpPr>
      <xdr:spPr bwMode="auto">
        <a:xfrm>
          <a:off x="1057275" y="381762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180</xdr:row>
      <xdr:rowOff>0</xdr:rowOff>
    </xdr:from>
    <xdr:ext cx="0" cy="171450"/>
    <xdr:sp macro="" textlink="">
      <xdr:nvSpPr>
        <xdr:cNvPr id="6123" name="Text Box 10">
          <a:extLst>
            <a:ext uri="{FF2B5EF4-FFF2-40B4-BE49-F238E27FC236}">
              <a16:creationId xmlns:a16="http://schemas.microsoft.com/office/drawing/2014/main" id="{6E4F1598-C06F-4B1E-8244-61BEECCB3401}"/>
            </a:ext>
          </a:extLst>
        </xdr:cNvPr>
        <xdr:cNvSpPr txBox="1">
          <a:spLocks noChangeArrowheads="1"/>
        </xdr:cNvSpPr>
      </xdr:nvSpPr>
      <xdr:spPr bwMode="auto">
        <a:xfrm>
          <a:off x="1057275" y="381762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198</xdr:row>
      <xdr:rowOff>0</xdr:rowOff>
    </xdr:from>
    <xdr:ext cx="0" cy="171450"/>
    <xdr:sp macro="" textlink="">
      <xdr:nvSpPr>
        <xdr:cNvPr id="6124" name="Text Box 10">
          <a:extLst>
            <a:ext uri="{FF2B5EF4-FFF2-40B4-BE49-F238E27FC236}">
              <a16:creationId xmlns:a16="http://schemas.microsoft.com/office/drawing/2014/main" id="{969DB89F-BEE3-44EA-8A00-BBD74F60C41F}"/>
            </a:ext>
          </a:extLst>
        </xdr:cNvPr>
        <xdr:cNvSpPr txBox="1">
          <a:spLocks noChangeArrowheads="1"/>
        </xdr:cNvSpPr>
      </xdr:nvSpPr>
      <xdr:spPr bwMode="auto">
        <a:xfrm>
          <a:off x="1057275" y="418719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198</xdr:row>
      <xdr:rowOff>0</xdr:rowOff>
    </xdr:from>
    <xdr:ext cx="0" cy="171450"/>
    <xdr:sp macro="" textlink="">
      <xdr:nvSpPr>
        <xdr:cNvPr id="6125" name="Text Box 11">
          <a:extLst>
            <a:ext uri="{FF2B5EF4-FFF2-40B4-BE49-F238E27FC236}">
              <a16:creationId xmlns:a16="http://schemas.microsoft.com/office/drawing/2014/main" id="{2C4DEA00-70ED-4A72-B580-499023D3F3B9}"/>
            </a:ext>
          </a:extLst>
        </xdr:cNvPr>
        <xdr:cNvSpPr txBox="1">
          <a:spLocks noChangeArrowheads="1"/>
        </xdr:cNvSpPr>
      </xdr:nvSpPr>
      <xdr:spPr bwMode="auto">
        <a:xfrm>
          <a:off x="1057275" y="418719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198</xdr:row>
      <xdr:rowOff>0</xdr:rowOff>
    </xdr:from>
    <xdr:ext cx="0" cy="171450"/>
    <xdr:sp macro="" textlink="">
      <xdr:nvSpPr>
        <xdr:cNvPr id="6126" name="Text Box 10">
          <a:extLst>
            <a:ext uri="{FF2B5EF4-FFF2-40B4-BE49-F238E27FC236}">
              <a16:creationId xmlns:a16="http://schemas.microsoft.com/office/drawing/2014/main" id="{9420C71E-1274-40CA-883B-D351FCBB5071}"/>
            </a:ext>
          </a:extLst>
        </xdr:cNvPr>
        <xdr:cNvSpPr txBox="1">
          <a:spLocks noChangeArrowheads="1"/>
        </xdr:cNvSpPr>
      </xdr:nvSpPr>
      <xdr:spPr bwMode="auto">
        <a:xfrm>
          <a:off x="1057275" y="418719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198</xdr:row>
      <xdr:rowOff>0</xdr:rowOff>
    </xdr:from>
    <xdr:ext cx="0" cy="171450"/>
    <xdr:sp macro="" textlink="">
      <xdr:nvSpPr>
        <xdr:cNvPr id="6127" name="Text Box 11">
          <a:extLst>
            <a:ext uri="{FF2B5EF4-FFF2-40B4-BE49-F238E27FC236}">
              <a16:creationId xmlns:a16="http://schemas.microsoft.com/office/drawing/2014/main" id="{0907968F-28AC-4A39-BCCB-695406E555BC}"/>
            </a:ext>
          </a:extLst>
        </xdr:cNvPr>
        <xdr:cNvSpPr txBox="1">
          <a:spLocks noChangeArrowheads="1"/>
        </xdr:cNvSpPr>
      </xdr:nvSpPr>
      <xdr:spPr bwMode="auto">
        <a:xfrm>
          <a:off x="1057275" y="418719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198</xdr:row>
      <xdr:rowOff>0</xdr:rowOff>
    </xdr:from>
    <xdr:ext cx="0" cy="171450"/>
    <xdr:sp macro="" textlink="">
      <xdr:nvSpPr>
        <xdr:cNvPr id="6128" name="Text Box 10">
          <a:extLst>
            <a:ext uri="{FF2B5EF4-FFF2-40B4-BE49-F238E27FC236}">
              <a16:creationId xmlns:a16="http://schemas.microsoft.com/office/drawing/2014/main" id="{E83C3EBB-590D-4A47-8356-EDC3E989E47A}"/>
            </a:ext>
          </a:extLst>
        </xdr:cNvPr>
        <xdr:cNvSpPr txBox="1">
          <a:spLocks noChangeArrowheads="1"/>
        </xdr:cNvSpPr>
      </xdr:nvSpPr>
      <xdr:spPr bwMode="auto">
        <a:xfrm>
          <a:off x="1057275" y="418719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198</xdr:row>
      <xdr:rowOff>0</xdr:rowOff>
    </xdr:from>
    <xdr:ext cx="0" cy="171450"/>
    <xdr:sp macro="" textlink="">
      <xdr:nvSpPr>
        <xdr:cNvPr id="6129" name="Text Box 11">
          <a:extLst>
            <a:ext uri="{FF2B5EF4-FFF2-40B4-BE49-F238E27FC236}">
              <a16:creationId xmlns:a16="http://schemas.microsoft.com/office/drawing/2014/main" id="{B5125A56-0CD3-49A1-B5B5-45C0BB3B3CE3}"/>
            </a:ext>
          </a:extLst>
        </xdr:cNvPr>
        <xdr:cNvSpPr txBox="1">
          <a:spLocks noChangeArrowheads="1"/>
        </xdr:cNvSpPr>
      </xdr:nvSpPr>
      <xdr:spPr bwMode="auto">
        <a:xfrm>
          <a:off x="1057275" y="418719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198</xdr:row>
      <xdr:rowOff>0</xdr:rowOff>
    </xdr:from>
    <xdr:ext cx="0" cy="171450"/>
    <xdr:sp macro="" textlink="">
      <xdr:nvSpPr>
        <xdr:cNvPr id="6130" name="Text Box 10">
          <a:extLst>
            <a:ext uri="{FF2B5EF4-FFF2-40B4-BE49-F238E27FC236}">
              <a16:creationId xmlns:a16="http://schemas.microsoft.com/office/drawing/2014/main" id="{10160481-862D-40C4-B392-4CA29608AFDF}"/>
            </a:ext>
          </a:extLst>
        </xdr:cNvPr>
        <xdr:cNvSpPr txBox="1">
          <a:spLocks noChangeArrowheads="1"/>
        </xdr:cNvSpPr>
      </xdr:nvSpPr>
      <xdr:spPr bwMode="auto">
        <a:xfrm>
          <a:off x="1057275" y="418719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198</xdr:row>
      <xdr:rowOff>0</xdr:rowOff>
    </xdr:from>
    <xdr:ext cx="0" cy="171450"/>
    <xdr:sp macro="" textlink="">
      <xdr:nvSpPr>
        <xdr:cNvPr id="6131" name="Text Box 11">
          <a:extLst>
            <a:ext uri="{FF2B5EF4-FFF2-40B4-BE49-F238E27FC236}">
              <a16:creationId xmlns:a16="http://schemas.microsoft.com/office/drawing/2014/main" id="{DC086C3E-C0A1-429C-BF57-25BF7B4F0522}"/>
            </a:ext>
          </a:extLst>
        </xdr:cNvPr>
        <xdr:cNvSpPr txBox="1">
          <a:spLocks noChangeArrowheads="1"/>
        </xdr:cNvSpPr>
      </xdr:nvSpPr>
      <xdr:spPr bwMode="auto">
        <a:xfrm>
          <a:off x="1057275" y="418719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198</xdr:row>
      <xdr:rowOff>0</xdr:rowOff>
    </xdr:from>
    <xdr:ext cx="0" cy="171450"/>
    <xdr:sp macro="" textlink="">
      <xdr:nvSpPr>
        <xdr:cNvPr id="6132" name="Text Box 10">
          <a:extLst>
            <a:ext uri="{FF2B5EF4-FFF2-40B4-BE49-F238E27FC236}">
              <a16:creationId xmlns:a16="http://schemas.microsoft.com/office/drawing/2014/main" id="{301E8DA2-849A-43DC-94EE-55A3481B6ED7}"/>
            </a:ext>
          </a:extLst>
        </xdr:cNvPr>
        <xdr:cNvSpPr txBox="1">
          <a:spLocks noChangeArrowheads="1"/>
        </xdr:cNvSpPr>
      </xdr:nvSpPr>
      <xdr:spPr bwMode="auto">
        <a:xfrm>
          <a:off x="1057275" y="418719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198</xdr:row>
      <xdr:rowOff>0</xdr:rowOff>
    </xdr:from>
    <xdr:ext cx="0" cy="171450"/>
    <xdr:sp macro="" textlink="">
      <xdr:nvSpPr>
        <xdr:cNvPr id="6133" name="Text Box 11">
          <a:extLst>
            <a:ext uri="{FF2B5EF4-FFF2-40B4-BE49-F238E27FC236}">
              <a16:creationId xmlns:a16="http://schemas.microsoft.com/office/drawing/2014/main" id="{CBA01648-F171-4DA1-BB6A-020B5617BD36}"/>
            </a:ext>
          </a:extLst>
        </xdr:cNvPr>
        <xdr:cNvSpPr txBox="1">
          <a:spLocks noChangeArrowheads="1"/>
        </xdr:cNvSpPr>
      </xdr:nvSpPr>
      <xdr:spPr bwMode="auto">
        <a:xfrm>
          <a:off x="1057275" y="418719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198</xdr:row>
      <xdr:rowOff>0</xdr:rowOff>
    </xdr:from>
    <xdr:ext cx="0" cy="171450"/>
    <xdr:sp macro="" textlink="">
      <xdr:nvSpPr>
        <xdr:cNvPr id="6134" name="Text Box 10">
          <a:extLst>
            <a:ext uri="{FF2B5EF4-FFF2-40B4-BE49-F238E27FC236}">
              <a16:creationId xmlns:a16="http://schemas.microsoft.com/office/drawing/2014/main" id="{60EE4AE4-D2D0-47AA-B3BD-EFE6D3D94960}"/>
            </a:ext>
          </a:extLst>
        </xdr:cNvPr>
        <xdr:cNvSpPr txBox="1">
          <a:spLocks noChangeArrowheads="1"/>
        </xdr:cNvSpPr>
      </xdr:nvSpPr>
      <xdr:spPr bwMode="auto">
        <a:xfrm>
          <a:off x="1057275" y="418719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198</xdr:row>
      <xdr:rowOff>0</xdr:rowOff>
    </xdr:from>
    <xdr:ext cx="0" cy="171450"/>
    <xdr:sp macro="" textlink="">
      <xdr:nvSpPr>
        <xdr:cNvPr id="6135" name="Text Box 11">
          <a:extLst>
            <a:ext uri="{FF2B5EF4-FFF2-40B4-BE49-F238E27FC236}">
              <a16:creationId xmlns:a16="http://schemas.microsoft.com/office/drawing/2014/main" id="{7CD17FF0-37A1-4C43-80F7-7D9621EB3DCE}"/>
            </a:ext>
          </a:extLst>
        </xdr:cNvPr>
        <xdr:cNvSpPr txBox="1">
          <a:spLocks noChangeArrowheads="1"/>
        </xdr:cNvSpPr>
      </xdr:nvSpPr>
      <xdr:spPr bwMode="auto">
        <a:xfrm>
          <a:off x="1057275" y="418719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198</xdr:row>
      <xdr:rowOff>0</xdr:rowOff>
    </xdr:from>
    <xdr:ext cx="0" cy="171450"/>
    <xdr:sp macro="" textlink="">
      <xdr:nvSpPr>
        <xdr:cNvPr id="6136" name="Text Box 10">
          <a:extLst>
            <a:ext uri="{FF2B5EF4-FFF2-40B4-BE49-F238E27FC236}">
              <a16:creationId xmlns:a16="http://schemas.microsoft.com/office/drawing/2014/main" id="{7D557F4B-C4A6-4A5D-B3A4-210157F8926B}"/>
            </a:ext>
          </a:extLst>
        </xdr:cNvPr>
        <xdr:cNvSpPr txBox="1">
          <a:spLocks noChangeArrowheads="1"/>
        </xdr:cNvSpPr>
      </xdr:nvSpPr>
      <xdr:spPr bwMode="auto">
        <a:xfrm>
          <a:off x="1057275" y="418719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198</xdr:row>
      <xdr:rowOff>0</xdr:rowOff>
    </xdr:from>
    <xdr:ext cx="0" cy="171450"/>
    <xdr:sp macro="" textlink="">
      <xdr:nvSpPr>
        <xdr:cNvPr id="6137" name="Text Box 11">
          <a:extLst>
            <a:ext uri="{FF2B5EF4-FFF2-40B4-BE49-F238E27FC236}">
              <a16:creationId xmlns:a16="http://schemas.microsoft.com/office/drawing/2014/main" id="{E25DFA36-B45A-4147-B7BD-56D6D0789D8B}"/>
            </a:ext>
          </a:extLst>
        </xdr:cNvPr>
        <xdr:cNvSpPr txBox="1">
          <a:spLocks noChangeArrowheads="1"/>
        </xdr:cNvSpPr>
      </xdr:nvSpPr>
      <xdr:spPr bwMode="auto">
        <a:xfrm>
          <a:off x="1057275" y="418719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198</xdr:row>
      <xdr:rowOff>0</xdr:rowOff>
    </xdr:from>
    <xdr:ext cx="0" cy="171450"/>
    <xdr:sp macro="" textlink="">
      <xdr:nvSpPr>
        <xdr:cNvPr id="6138" name="Text Box 10">
          <a:extLst>
            <a:ext uri="{FF2B5EF4-FFF2-40B4-BE49-F238E27FC236}">
              <a16:creationId xmlns:a16="http://schemas.microsoft.com/office/drawing/2014/main" id="{497F1AA8-5789-4FD3-ADAD-B8422518C193}"/>
            </a:ext>
          </a:extLst>
        </xdr:cNvPr>
        <xdr:cNvSpPr txBox="1">
          <a:spLocks noChangeArrowheads="1"/>
        </xdr:cNvSpPr>
      </xdr:nvSpPr>
      <xdr:spPr bwMode="auto">
        <a:xfrm>
          <a:off x="1057275" y="418719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198</xdr:row>
      <xdr:rowOff>0</xdr:rowOff>
    </xdr:from>
    <xdr:ext cx="0" cy="171450"/>
    <xdr:sp macro="" textlink="">
      <xdr:nvSpPr>
        <xdr:cNvPr id="6139" name="Text Box 11">
          <a:extLst>
            <a:ext uri="{FF2B5EF4-FFF2-40B4-BE49-F238E27FC236}">
              <a16:creationId xmlns:a16="http://schemas.microsoft.com/office/drawing/2014/main" id="{958C468E-E197-4A06-AEBF-A21752BB90D1}"/>
            </a:ext>
          </a:extLst>
        </xdr:cNvPr>
        <xdr:cNvSpPr txBox="1">
          <a:spLocks noChangeArrowheads="1"/>
        </xdr:cNvSpPr>
      </xdr:nvSpPr>
      <xdr:spPr bwMode="auto">
        <a:xfrm>
          <a:off x="1057275" y="418719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198</xdr:row>
      <xdr:rowOff>0</xdr:rowOff>
    </xdr:from>
    <xdr:ext cx="0" cy="171450"/>
    <xdr:sp macro="" textlink="">
      <xdr:nvSpPr>
        <xdr:cNvPr id="6140" name="Text Box 10">
          <a:extLst>
            <a:ext uri="{FF2B5EF4-FFF2-40B4-BE49-F238E27FC236}">
              <a16:creationId xmlns:a16="http://schemas.microsoft.com/office/drawing/2014/main" id="{451A7FED-99B0-4B18-A10E-F8CB442987F0}"/>
            </a:ext>
          </a:extLst>
        </xdr:cNvPr>
        <xdr:cNvSpPr txBox="1">
          <a:spLocks noChangeArrowheads="1"/>
        </xdr:cNvSpPr>
      </xdr:nvSpPr>
      <xdr:spPr bwMode="auto">
        <a:xfrm>
          <a:off x="1057275" y="418719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205</xdr:row>
      <xdr:rowOff>0</xdr:rowOff>
    </xdr:from>
    <xdr:ext cx="0" cy="171450"/>
    <xdr:sp macro="" textlink="">
      <xdr:nvSpPr>
        <xdr:cNvPr id="6141" name="Text Box 10">
          <a:extLst>
            <a:ext uri="{FF2B5EF4-FFF2-40B4-BE49-F238E27FC236}">
              <a16:creationId xmlns:a16="http://schemas.microsoft.com/office/drawing/2014/main" id="{D0FF542D-9A29-422B-97E5-4B441946B651}"/>
            </a:ext>
          </a:extLst>
        </xdr:cNvPr>
        <xdr:cNvSpPr txBox="1">
          <a:spLocks noChangeArrowheads="1"/>
        </xdr:cNvSpPr>
      </xdr:nvSpPr>
      <xdr:spPr bwMode="auto">
        <a:xfrm>
          <a:off x="1057275" y="432054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205</xdr:row>
      <xdr:rowOff>0</xdr:rowOff>
    </xdr:from>
    <xdr:ext cx="0" cy="171450"/>
    <xdr:sp macro="" textlink="">
      <xdr:nvSpPr>
        <xdr:cNvPr id="6142" name="Text Box 11">
          <a:extLst>
            <a:ext uri="{FF2B5EF4-FFF2-40B4-BE49-F238E27FC236}">
              <a16:creationId xmlns:a16="http://schemas.microsoft.com/office/drawing/2014/main" id="{A9282210-FD89-41CF-80E4-FC95716D01F1}"/>
            </a:ext>
          </a:extLst>
        </xdr:cNvPr>
        <xdr:cNvSpPr txBox="1">
          <a:spLocks noChangeArrowheads="1"/>
        </xdr:cNvSpPr>
      </xdr:nvSpPr>
      <xdr:spPr bwMode="auto">
        <a:xfrm>
          <a:off x="1057275" y="432054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205</xdr:row>
      <xdr:rowOff>0</xdr:rowOff>
    </xdr:from>
    <xdr:ext cx="0" cy="171450"/>
    <xdr:sp macro="" textlink="">
      <xdr:nvSpPr>
        <xdr:cNvPr id="6143" name="Text Box 10">
          <a:extLst>
            <a:ext uri="{FF2B5EF4-FFF2-40B4-BE49-F238E27FC236}">
              <a16:creationId xmlns:a16="http://schemas.microsoft.com/office/drawing/2014/main" id="{95085A79-9F02-4259-9412-D5AF88205444}"/>
            </a:ext>
          </a:extLst>
        </xdr:cNvPr>
        <xdr:cNvSpPr txBox="1">
          <a:spLocks noChangeArrowheads="1"/>
        </xdr:cNvSpPr>
      </xdr:nvSpPr>
      <xdr:spPr bwMode="auto">
        <a:xfrm>
          <a:off x="1057275" y="432054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205</xdr:row>
      <xdr:rowOff>0</xdr:rowOff>
    </xdr:from>
    <xdr:ext cx="0" cy="171450"/>
    <xdr:sp macro="" textlink="">
      <xdr:nvSpPr>
        <xdr:cNvPr id="6144" name="Text Box 11">
          <a:extLst>
            <a:ext uri="{FF2B5EF4-FFF2-40B4-BE49-F238E27FC236}">
              <a16:creationId xmlns:a16="http://schemas.microsoft.com/office/drawing/2014/main" id="{D4AB2A67-8834-451E-80A9-A82DCC861910}"/>
            </a:ext>
          </a:extLst>
        </xdr:cNvPr>
        <xdr:cNvSpPr txBox="1">
          <a:spLocks noChangeArrowheads="1"/>
        </xdr:cNvSpPr>
      </xdr:nvSpPr>
      <xdr:spPr bwMode="auto">
        <a:xfrm>
          <a:off x="1057275" y="432054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205</xdr:row>
      <xdr:rowOff>0</xdr:rowOff>
    </xdr:from>
    <xdr:ext cx="0" cy="171450"/>
    <xdr:sp macro="" textlink="">
      <xdr:nvSpPr>
        <xdr:cNvPr id="6145" name="Text Box 10">
          <a:extLst>
            <a:ext uri="{FF2B5EF4-FFF2-40B4-BE49-F238E27FC236}">
              <a16:creationId xmlns:a16="http://schemas.microsoft.com/office/drawing/2014/main" id="{88647D33-F819-44E5-87B4-5F7630C2B1E1}"/>
            </a:ext>
          </a:extLst>
        </xdr:cNvPr>
        <xdr:cNvSpPr txBox="1">
          <a:spLocks noChangeArrowheads="1"/>
        </xdr:cNvSpPr>
      </xdr:nvSpPr>
      <xdr:spPr bwMode="auto">
        <a:xfrm>
          <a:off x="1057275" y="432054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205</xdr:row>
      <xdr:rowOff>0</xdr:rowOff>
    </xdr:from>
    <xdr:ext cx="0" cy="171450"/>
    <xdr:sp macro="" textlink="">
      <xdr:nvSpPr>
        <xdr:cNvPr id="6146" name="Text Box 11">
          <a:extLst>
            <a:ext uri="{FF2B5EF4-FFF2-40B4-BE49-F238E27FC236}">
              <a16:creationId xmlns:a16="http://schemas.microsoft.com/office/drawing/2014/main" id="{304ACBC2-DB93-42E5-B2B1-A8140A048220}"/>
            </a:ext>
          </a:extLst>
        </xdr:cNvPr>
        <xdr:cNvSpPr txBox="1">
          <a:spLocks noChangeArrowheads="1"/>
        </xdr:cNvSpPr>
      </xdr:nvSpPr>
      <xdr:spPr bwMode="auto">
        <a:xfrm>
          <a:off x="1057275" y="432054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205</xdr:row>
      <xdr:rowOff>0</xdr:rowOff>
    </xdr:from>
    <xdr:ext cx="0" cy="171450"/>
    <xdr:sp macro="" textlink="">
      <xdr:nvSpPr>
        <xdr:cNvPr id="6147" name="Text Box 10">
          <a:extLst>
            <a:ext uri="{FF2B5EF4-FFF2-40B4-BE49-F238E27FC236}">
              <a16:creationId xmlns:a16="http://schemas.microsoft.com/office/drawing/2014/main" id="{B91BA1BF-5CCD-46D2-A4B8-5823BFA130A7}"/>
            </a:ext>
          </a:extLst>
        </xdr:cNvPr>
        <xdr:cNvSpPr txBox="1">
          <a:spLocks noChangeArrowheads="1"/>
        </xdr:cNvSpPr>
      </xdr:nvSpPr>
      <xdr:spPr bwMode="auto">
        <a:xfrm>
          <a:off x="1057275" y="432054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205</xdr:row>
      <xdr:rowOff>0</xdr:rowOff>
    </xdr:from>
    <xdr:ext cx="0" cy="171450"/>
    <xdr:sp macro="" textlink="">
      <xdr:nvSpPr>
        <xdr:cNvPr id="6148" name="Text Box 11">
          <a:extLst>
            <a:ext uri="{FF2B5EF4-FFF2-40B4-BE49-F238E27FC236}">
              <a16:creationId xmlns:a16="http://schemas.microsoft.com/office/drawing/2014/main" id="{7C63E3CB-FD35-4902-A499-2C3E19B9F6E4}"/>
            </a:ext>
          </a:extLst>
        </xdr:cNvPr>
        <xdr:cNvSpPr txBox="1">
          <a:spLocks noChangeArrowheads="1"/>
        </xdr:cNvSpPr>
      </xdr:nvSpPr>
      <xdr:spPr bwMode="auto">
        <a:xfrm>
          <a:off x="1057275" y="432054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205</xdr:row>
      <xdr:rowOff>0</xdr:rowOff>
    </xdr:from>
    <xdr:ext cx="0" cy="171450"/>
    <xdr:sp macro="" textlink="">
      <xdr:nvSpPr>
        <xdr:cNvPr id="6149" name="Text Box 10">
          <a:extLst>
            <a:ext uri="{FF2B5EF4-FFF2-40B4-BE49-F238E27FC236}">
              <a16:creationId xmlns:a16="http://schemas.microsoft.com/office/drawing/2014/main" id="{6720F17A-B941-4CC9-9951-12CAFA737E54}"/>
            </a:ext>
          </a:extLst>
        </xdr:cNvPr>
        <xdr:cNvSpPr txBox="1">
          <a:spLocks noChangeArrowheads="1"/>
        </xdr:cNvSpPr>
      </xdr:nvSpPr>
      <xdr:spPr bwMode="auto">
        <a:xfrm>
          <a:off x="1057275" y="432054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205</xdr:row>
      <xdr:rowOff>0</xdr:rowOff>
    </xdr:from>
    <xdr:ext cx="0" cy="171450"/>
    <xdr:sp macro="" textlink="">
      <xdr:nvSpPr>
        <xdr:cNvPr id="6150" name="Text Box 10">
          <a:extLst>
            <a:ext uri="{FF2B5EF4-FFF2-40B4-BE49-F238E27FC236}">
              <a16:creationId xmlns:a16="http://schemas.microsoft.com/office/drawing/2014/main" id="{0D020934-E391-4061-9F4C-B15DCB41E888}"/>
            </a:ext>
          </a:extLst>
        </xdr:cNvPr>
        <xdr:cNvSpPr txBox="1">
          <a:spLocks noChangeArrowheads="1"/>
        </xdr:cNvSpPr>
      </xdr:nvSpPr>
      <xdr:spPr bwMode="auto">
        <a:xfrm>
          <a:off x="1057275" y="432054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186</xdr:row>
      <xdr:rowOff>0</xdr:rowOff>
    </xdr:from>
    <xdr:ext cx="0" cy="171450"/>
    <xdr:sp macro="" textlink="">
      <xdr:nvSpPr>
        <xdr:cNvPr id="6151" name="Text Box 10">
          <a:extLst>
            <a:ext uri="{FF2B5EF4-FFF2-40B4-BE49-F238E27FC236}">
              <a16:creationId xmlns:a16="http://schemas.microsoft.com/office/drawing/2014/main" id="{51943EA5-6AB1-4A19-9A32-0E66106FB26E}"/>
            </a:ext>
          </a:extLst>
        </xdr:cNvPr>
        <xdr:cNvSpPr txBox="1">
          <a:spLocks noChangeArrowheads="1"/>
        </xdr:cNvSpPr>
      </xdr:nvSpPr>
      <xdr:spPr bwMode="auto">
        <a:xfrm>
          <a:off x="1057275" y="396430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186</xdr:row>
      <xdr:rowOff>0</xdr:rowOff>
    </xdr:from>
    <xdr:ext cx="0" cy="171450"/>
    <xdr:sp macro="" textlink="">
      <xdr:nvSpPr>
        <xdr:cNvPr id="6152" name="Text Box 11">
          <a:extLst>
            <a:ext uri="{FF2B5EF4-FFF2-40B4-BE49-F238E27FC236}">
              <a16:creationId xmlns:a16="http://schemas.microsoft.com/office/drawing/2014/main" id="{F8236CB2-710B-4F1A-933F-4344C32E33A4}"/>
            </a:ext>
          </a:extLst>
        </xdr:cNvPr>
        <xdr:cNvSpPr txBox="1">
          <a:spLocks noChangeArrowheads="1"/>
        </xdr:cNvSpPr>
      </xdr:nvSpPr>
      <xdr:spPr bwMode="auto">
        <a:xfrm>
          <a:off x="1057275" y="396430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186</xdr:row>
      <xdr:rowOff>0</xdr:rowOff>
    </xdr:from>
    <xdr:ext cx="0" cy="171450"/>
    <xdr:sp macro="" textlink="">
      <xdr:nvSpPr>
        <xdr:cNvPr id="6153" name="Text Box 10">
          <a:extLst>
            <a:ext uri="{FF2B5EF4-FFF2-40B4-BE49-F238E27FC236}">
              <a16:creationId xmlns:a16="http://schemas.microsoft.com/office/drawing/2014/main" id="{57D9B123-3B1E-4EC0-AC6E-EC20B16DBF48}"/>
            </a:ext>
          </a:extLst>
        </xdr:cNvPr>
        <xdr:cNvSpPr txBox="1">
          <a:spLocks noChangeArrowheads="1"/>
        </xdr:cNvSpPr>
      </xdr:nvSpPr>
      <xdr:spPr bwMode="auto">
        <a:xfrm>
          <a:off x="1057275" y="396430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186</xdr:row>
      <xdr:rowOff>0</xdr:rowOff>
    </xdr:from>
    <xdr:ext cx="0" cy="171450"/>
    <xdr:sp macro="" textlink="">
      <xdr:nvSpPr>
        <xdr:cNvPr id="6154" name="Text Box 11">
          <a:extLst>
            <a:ext uri="{FF2B5EF4-FFF2-40B4-BE49-F238E27FC236}">
              <a16:creationId xmlns:a16="http://schemas.microsoft.com/office/drawing/2014/main" id="{080A9EEE-C74A-4EF2-AB4E-93AF3924EA1D}"/>
            </a:ext>
          </a:extLst>
        </xdr:cNvPr>
        <xdr:cNvSpPr txBox="1">
          <a:spLocks noChangeArrowheads="1"/>
        </xdr:cNvSpPr>
      </xdr:nvSpPr>
      <xdr:spPr bwMode="auto">
        <a:xfrm>
          <a:off x="1057275" y="396430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186</xdr:row>
      <xdr:rowOff>0</xdr:rowOff>
    </xdr:from>
    <xdr:ext cx="0" cy="171450"/>
    <xdr:sp macro="" textlink="">
      <xdr:nvSpPr>
        <xdr:cNvPr id="6155" name="Text Box 10">
          <a:extLst>
            <a:ext uri="{FF2B5EF4-FFF2-40B4-BE49-F238E27FC236}">
              <a16:creationId xmlns:a16="http://schemas.microsoft.com/office/drawing/2014/main" id="{079F4B1D-6510-48E8-9830-FD76FC09F5E2}"/>
            </a:ext>
          </a:extLst>
        </xdr:cNvPr>
        <xdr:cNvSpPr txBox="1">
          <a:spLocks noChangeArrowheads="1"/>
        </xdr:cNvSpPr>
      </xdr:nvSpPr>
      <xdr:spPr bwMode="auto">
        <a:xfrm>
          <a:off x="1057275" y="396430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186</xdr:row>
      <xdr:rowOff>0</xdr:rowOff>
    </xdr:from>
    <xdr:ext cx="0" cy="171450"/>
    <xdr:sp macro="" textlink="">
      <xdr:nvSpPr>
        <xdr:cNvPr id="6156" name="Text Box 11">
          <a:extLst>
            <a:ext uri="{FF2B5EF4-FFF2-40B4-BE49-F238E27FC236}">
              <a16:creationId xmlns:a16="http://schemas.microsoft.com/office/drawing/2014/main" id="{399059F7-E352-4E70-AFFC-CC3FE0D3F3FD}"/>
            </a:ext>
          </a:extLst>
        </xdr:cNvPr>
        <xdr:cNvSpPr txBox="1">
          <a:spLocks noChangeArrowheads="1"/>
        </xdr:cNvSpPr>
      </xdr:nvSpPr>
      <xdr:spPr bwMode="auto">
        <a:xfrm>
          <a:off x="1057275" y="396430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186</xdr:row>
      <xdr:rowOff>0</xdr:rowOff>
    </xdr:from>
    <xdr:ext cx="0" cy="171450"/>
    <xdr:sp macro="" textlink="">
      <xdr:nvSpPr>
        <xdr:cNvPr id="6157" name="Text Box 10">
          <a:extLst>
            <a:ext uri="{FF2B5EF4-FFF2-40B4-BE49-F238E27FC236}">
              <a16:creationId xmlns:a16="http://schemas.microsoft.com/office/drawing/2014/main" id="{582B6857-7578-4C00-B700-07FC71F5595F}"/>
            </a:ext>
          </a:extLst>
        </xdr:cNvPr>
        <xdr:cNvSpPr txBox="1">
          <a:spLocks noChangeArrowheads="1"/>
        </xdr:cNvSpPr>
      </xdr:nvSpPr>
      <xdr:spPr bwMode="auto">
        <a:xfrm>
          <a:off x="1057275" y="396430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186</xdr:row>
      <xdr:rowOff>0</xdr:rowOff>
    </xdr:from>
    <xdr:ext cx="0" cy="171450"/>
    <xdr:sp macro="" textlink="">
      <xdr:nvSpPr>
        <xdr:cNvPr id="6158" name="Text Box 11">
          <a:extLst>
            <a:ext uri="{FF2B5EF4-FFF2-40B4-BE49-F238E27FC236}">
              <a16:creationId xmlns:a16="http://schemas.microsoft.com/office/drawing/2014/main" id="{6570B353-FA7E-4339-B985-C7A2127E80B5}"/>
            </a:ext>
          </a:extLst>
        </xdr:cNvPr>
        <xdr:cNvSpPr txBox="1">
          <a:spLocks noChangeArrowheads="1"/>
        </xdr:cNvSpPr>
      </xdr:nvSpPr>
      <xdr:spPr bwMode="auto">
        <a:xfrm>
          <a:off x="1057275" y="396430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186</xdr:row>
      <xdr:rowOff>0</xdr:rowOff>
    </xdr:from>
    <xdr:ext cx="0" cy="171450"/>
    <xdr:sp macro="" textlink="">
      <xdr:nvSpPr>
        <xdr:cNvPr id="6159" name="Text Box 10">
          <a:extLst>
            <a:ext uri="{FF2B5EF4-FFF2-40B4-BE49-F238E27FC236}">
              <a16:creationId xmlns:a16="http://schemas.microsoft.com/office/drawing/2014/main" id="{477A4F06-C743-4BA2-95E8-4CBCC5A4B685}"/>
            </a:ext>
          </a:extLst>
        </xdr:cNvPr>
        <xdr:cNvSpPr txBox="1">
          <a:spLocks noChangeArrowheads="1"/>
        </xdr:cNvSpPr>
      </xdr:nvSpPr>
      <xdr:spPr bwMode="auto">
        <a:xfrm>
          <a:off x="1057275" y="396430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186</xdr:row>
      <xdr:rowOff>0</xdr:rowOff>
    </xdr:from>
    <xdr:ext cx="0" cy="171450"/>
    <xdr:sp macro="" textlink="">
      <xdr:nvSpPr>
        <xdr:cNvPr id="6160" name="Text Box 10">
          <a:extLst>
            <a:ext uri="{FF2B5EF4-FFF2-40B4-BE49-F238E27FC236}">
              <a16:creationId xmlns:a16="http://schemas.microsoft.com/office/drawing/2014/main" id="{1A83AF82-3743-472D-B352-32080832D53B}"/>
            </a:ext>
          </a:extLst>
        </xdr:cNvPr>
        <xdr:cNvSpPr txBox="1">
          <a:spLocks noChangeArrowheads="1"/>
        </xdr:cNvSpPr>
      </xdr:nvSpPr>
      <xdr:spPr bwMode="auto">
        <a:xfrm>
          <a:off x="1057275" y="396430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194</xdr:row>
      <xdr:rowOff>0</xdr:rowOff>
    </xdr:from>
    <xdr:ext cx="0" cy="171450"/>
    <xdr:sp macro="" textlink="">
      <xdr:nvSpPr>
        <xdr:cNvPr id="6161" name="Text Box 10">
          <a:extLst>
            <a:ext uri="{FF2B5EF4-FFF2-40B4-BE49-F238E27FC236}">
              <a16:creationId xmlns:a16="http://schemas.microsoft.com/office/drawing/2014/main" id="{425DA3F1-8AB6-4C44-873F-1EC9AE9336A7}"/>
            </a:ext>
          </a:extLst>
        </xdr:cNvPr>
        <xdr:cNvSpPr txBox="1">
          <a:spLocks noChangeArrowheads="1"/>
        </xdr:cNvSpPr>
      </xdr:nvSpPr>
      <xdr:spPr bwMode="auto">
        <a:xfrm>
          <a:off x="1057275" y="411099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194</xdr:row>
      <xdr:rowOff>0</xdr:rowOff>
    </xdr:from>
    <xdr:ext cx="0" cy="171450"/>
    <xdr:sp macro="" textlink="">
      <xdr:nvSpPr>
        <xdr:cNvPr id="6162" name="Text Box 11">
          <a:extLst>
            <a:ext uri="{FF2B5EF4-FFF2-40B4-BE49-F238E27FC236}">
              <a16:creationId xmlns:a16="http://schemas.microsoft.com/office/drawing/2014/main" id="{5347BFFD-2CCE-4EF6-A26F-83E6FC99518D}"/>
            </a:ext>
          </a:extLst>
        </xdr:cNvPr>
        <xdr:cNvSpPr txBox="1">
          <a:spLocks noChangeArrowheads="1"/>
        </xdr:cNvSpPr>
      </xdr:nvSpPr>
      <xdr:spPr bwMode="auto">
        <a:xfrm>
          <a:off x="1057275" y="411099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194</xdr:row>
      <xdr:rowOff>0</xdr:rowOff>
    </xdr:from>
    <xdr:ext cx="0" cy="171450"/>
    <xdr:sp macro="" textlink="">
      <xdr:nvSpPr>
        <xdr:cNvPr id="6163" name="Text Box 10">
          <a:extLst>
            <a:ext uri="{FF2B5EF4-FFF2-40B4-BE49-F238E27FC236}">
              <a16:creationId xmlns:a16="http://schemas.microsoft.com/office/drawing/2014/main" id="{3DD2E3BE-E57F-4867-9C79-B8050153887D}"/>
            </a:ext>
          </a:extLst>
        </xdr:cNvPr>
        <xdr:cNvSpPr txBox="1">
          <a:spLocks noChangeArrowheads="1"/>
        </xdr:cNvSpPr>
      </xdr:nvSpPr>
      <xdr:spPr bwMode="auto">
        <a:xfrm>
          <a:off x="1057275" y="411099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194</xdr:row>
      <xdr:rowOff>0</xdr:rowOff>
    </xdr:from>
    <xdr:ext cx="0" cy="171450"/>
    <xdr:sp macro="" textlink="">
      <xdr:nvSpPr>
        <xdr:cNvPr id="6164" name="Text Box 11">
          <a:extLst>
            <a:ext uri="{FF2B5EF4-FFF2-40B4-BE49-F238E27FC236}">
              <a16:creationId xmlns:a16="http://schemas.microsoft.com/office/drawing/2014/main" id="{D976D375-2AA0-45BD-B82A-ED741A9533ED}"/>
            </a:ext>
          </a:extLst>
        </xdr:cNvPr>
        <xdr:cNvSpPr txBox="1">
          <a:spLocks noChangeArrowheads="1"/>
        </xdr:cNvSpPr>
      </xdr:nvSpPr>
      <xdr:spPr bwMode="auto">
        <a:xfrm>
          <a:off x="1057275" y="411099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194</xdr:row>
      <xdr:rowOff>0</xdr:rowOff>
    </xdr:from>
    <xdr:ext cx="0" cy="171450"/>
    <xdr:sp macro="" textlink="">
      <xdr:nvSpPr>
        <xdr:cNvPr id="6165" name="Text Box 10">
          <a:extLst>
            <a:ext uri="{FF2B5EF4-FFF2-40B4-BE49-F238E27FC236}">
              <a16:creationId xmlns:a16="http://schemas.microsoft.com/office/drawing/2014/main" id="{4678B581-F605-45DA-8D3F-53231F9426AE}"/>
            </a:ext>
          </a:extLst>
        </xdr:cNvPr>
        <xdr:cNvSpPr txBox="1">
          <a:spLocks noChangeArrowheads="1"/>
        </xdr:cNvSpPr>
      </xdr:nvSpPr>
      <xdr:spPr bwMode="auto">
        <a:xfrm>
          <a:off x="1057275" y="411099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194</xdr:row>
      <xdr:rowOff>0</xdr:rowOff>
    </xdr:from>
    <xdr:ext cx="0" cy="171450"/>
    <xdr:sp macro="" textlink="">
      <xdr:nvSpPr>
        <xdr:cNvPr id="6166" name="Text Box 11">
          <a:extLst>
            <a:ext uri="{FF2B5EF4-FFF2-40B4-BE49-F238E27FC236}">
              <a16:creationId xmlns:a16="http://schemas.microsoft.com/office/drawing/2014/main" id="{27A1FF6F-661F-4A6F-AC18-1415E6CEFE57}"/>
            </a:ext>
          </a:extLst>
        </xdr:cNvPr>
        <xdr:cNvSpPr txBox="1">
          <a:spLocks noChangeArrowheads="1"/>
        </xdr:cNvSpPr>
      </xdr:nvSpPr>
      <xdr:spPr bwMode="auto">
        <a:xfrm>
          <a:off x="1057275" y="411099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194</xdr:row>
      <xdr:rowOff>0</xdr:rowOff>
    </xdr:from>
    <xdr:ext cx="0" cy="171450"/>
    <xdr:sp macro="" textlink="">
      <xdr:nvSpPr>
        <xdr:cNvPr id="6167" name="Text Box 10">
          <a:extLst>
            <a:ext uri="{FF2B5EF4-FFF2-40B4-BE49-F238E27FC236}">
              <a16:creationId xmlns:a16="http://schemas.microsoft.com/office/drawing/2014/main" id="{29978646-16BC-49A8-8486-5E8D97CBC257}"/>
            </a:ext>
          </a:extLst>
        </xdr:cNvPr>
        <xdr:cNvSpPr txBox="1">
          <a:spLocks noChangeArrowheads="1"/>
        </xdr:cNvSpPr>
      </xdr:nvSpPr>
      <xdr:spPr bwMode="auto">
        <a:xfrm>
          <a:off x="1057275" y="411099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194</xdr:row>
      <xdr:rowOff>0</xdr:rowOff>
    </xdr:from>
    <xdr:ext cx="0" cy="171450"/>
    <xdr:sp macro="" textlink="">
      <xdr:nvSpPr>
        <xdr:cNvPr id="6168" name="Text Box 11">
          <a:extLst>
            <a:ext uri="{FF2B5EF4-FFF2-40B4-BE49-F238E27FC236}">
              <a16:creationId xmlns:a16="http://schemas.microsoft.com/office/drawing/2014/main" id="{FBCE791A-2803-4ED5-8ADD-5345A42E0429}"/>
            </a:ext>
          </a:extLst>
        </xdr:cNvPr>
        <xdr:cNvSpPr txBox="1">
          <a:spLocks noChangeArrowheads="1"/>
        </xdr:cNvSpPr>
      </xdr:nvSpPr>
      <xdr:spPr bwMode="auto">
        <a:xfrm>
          <a:off x="1057275" y="411099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194</xdr:row>
      <xdr:rowOff>0</xdr:rowOff>
    </xdr:from>
    <xdr:ext cx="0" cy="171450"/>
    <xdr:sp macro="" textlink="">
      <xdr:nvSpPr>
        <xdr:cNvPr id="6169" name="Text Box 10">
          <a:extLst>
            <a:ext uri="{FF2B5EF4-FFF2-40B4-BE49-F238E27FC236}">
              <a16:creationId xmlns:a16="http://schemas.microsoft.com/office/drawing/2014/main" id="{100C9149-6FD9-436B-A0C1-E783F40F90A8}"/>
            </a:ext>
          </a:extLst>
        </xdr:cNvPr>
        <xdr:cNvSpPr txBox="1">
          <a:spLocks noChangeArrowheads="1"/>
        </xdr:cNvSpPr>
      </xdr:nvSpPr>
      <xdr:spPr bwMode="auto">
        <a:xfrm>
          <a:off x="1057275" y="411099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194</xdr:row>
      <xdr:rowOff>0</xdr:rowOff>
    </xdr:from>
    <xdr:ext cx="0" cy="171450"/>
    <xdr:sp macro="" textlink="">
      <xdr:nvSpPr>
        <xdr:cNvPr id="6170" name="Text Box 11">
          <a:extLst>
            <a:ext uri="{FF2B5EF4-FFF2-40B4-BE49-F238E27FC236}">
              <a16:creationId xmlns:a16="http://schemas.microsoft.com/office/drawing/2014/main" id="{10300F89-2635-40F3-B64A-A6BD1060E429}"/>
            </a:ext>
          </a:extLst>
        </xdr:cNvPr>
        <xdr:cNvSpPr txBox="1">
          <a:spLocks noChangeArrowheads="1"/>
        </xdr:cNvSpPr>
      </xdr:nvSpPr>
      <xdr:spPr bwMode="auto">
        <a:xfrm>
          <a:off x="1057275" y="411099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194</xdr:row>
      <xdr:rowOff>0</xdr:rowOff>
    </xdr:from>
    <xdr:ext cx="0" cy="171450"/>
    <xdr:sp macro="" textlink="">
      <xdr:nvSpPr>
        <xdr:cNvPr id="6171" name="Text Box 10">
          <a:extLst>
            <a:ext uri="{FF2B5EF4-FFF2-40B4-BE49-F238E27FC236}">
              <a16:creationId xmlns:a16="http://schemas.microsoft.com/office/drawing/2014/main" id="{433ECD77-4E4C-4F75-9000-8708EB166DDB}"/>
            </a:ext>
          </a:extLst>
        </xdr:cNvPr>
        <xdr:cNvSpPr txBox="1">
          <a:spLocks noChangeArrowheads="1"/>
        </xdr:cNvSpPr>
      </xdr:nvSpPr>
      <xdr:spPr bwMode="auto">
        <a:xfrm>
          <a:off x="1057275" y="411099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194</xdr:row>
      <xdr:rowOff>0</xdr:rowOff>
    </xdr:from>
    <xdr:ext cx="0" cy="171450"/>
    <xdr:sp macro="" textlink="">
      <xdr:nvSpPr>
        <xdr:cNvPr id="6172" name="Text Box 11">
          <a:extLst>
            <a:ext uri="{FF2B5EF4-FFF2-40B4-BE49-F238E27FC236}">
              <a16:creationId xmlns:a16="http://schemas.microsoft.com/office/drawing/2014/main" id="{E4B7EC6E-6738-41B7-80AC-FBF4BC112AC4}"/>
            </a:ext>
          </a:extLst>
        </xdr:cNvPr>
        <xdr:cNvSpPr txBox="1">
          <a:spLocks noChangeArrowheads="1"/>
        </xdr:cNvSpPr>
      </xdr:nvSpPr>
      <xdr:spPr bwMode="auto">
        <a:xfrm>
          <a:off x="1057275" y="411099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194</xdr:row>
      <xdr:rowOff>0</xdr:rowOff>
    </xdr:from>
    <xdr:ext cx="0" cy="171450"/>
    <xdr:sp macro="" textlink="">
      <xdr:nvSpPr>
        <xdr:cNvPr id="6173" name="Text Box 10">
          <a:extLst>
            <a:ext uri="{FF2B5EF4-FFF2-40B4-BE49-F238E27FC236}">
              <a16:creationId xmlns:a16="http://schemas.microsoft.com/office/drawing/2014/main" id="{29D87F50-61A0-4FBE-9B43-EE714795B642}"/>
            </a:ext>
          </a:extLst>
        </xdr:cNvPr>
        <xdr:cNvSpPr txBox="1">
          <a:spLocks noChangeArrowheads="1"/>
        </xdr:cNvSpPr>
      </xdr:nvSpPr>
      <xdr:spPr bwMode="auto">
        <a:xfrm>
          <a:off x="1057275" y="411099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194</xdr:row>
      <xdr:rowOff>0</xdr:rowOff>
    </xdr:from>
    <xdr:ext cx="0" cy="171450"/>
    <xdr:sp macro="" textlink="">
      <xdr:nvSpPr>
        <xdr:cNvPr id="6174" name="Text Box 11">
          <a:extLst>
            <a:ext uri="{FF2B5EF4-FFF2-40B4-BE49-F238E27FC236}">
              <a16:creationId xmlns:a16="http://schemas.microsoft.com/office/drawing/2014/main" id="{A9304B12-3CF5-4732-AB5C-096D42AF5DFE}"/>
            </a:ext>
          </a:extLst>
        </xdr:cNvPr>
        <xdr:cNvSpPr txBox="1">
          <a:spLocks noChangeArrowheads="1"/>
        </xdr:cNvSpPr>
      </xdr:nvSpPr>
      <xdr:spPr bwMode="auto">
        <a:xfrm>
          <a:off x="1057275" y="411099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194</xdr:row>
      <xdr:rowOff>0</xdr:rowOff>
    </xdr:from>
    <xdr:ext cx="0" cy="171450"/>
    <xdr:sp macro="" textlink="">
      <xdr:nvSpPr>
        <xdr:cNvPr id="6175" name="Text Box 10">
          <a:extLst>
            <a:ext uri="{FF2B5EF4-FFF2-40B4-BE49-F238E27FC236}">
              <a16:creationId xmlns:a16="http://schemas.microsoft.com/office/drawing/2014/main" id="{C184350B-45D6-40F8-BC9F-0CD14797A431}"/>
            </a:ext>
          </a:extLst>
        </xdr:cNvPr>
        <xdr:cNvSpPr txBox="1">
          <a:spLocks noChangeArrowheads="1"/>
        </xdr:cNvSpPr>
      </xdr:nvSpPr>
      <xdr:spPr bwMode="auto">
        <a:xfrm>
          <a:off x="1057275" y="411099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210</xdr:row>
      <xdr:rowOff>161925</xdr:rowOff>
    </xdr:from>
    <xdr:ext cx="0" cy="171450"/>
    <xdr:sp macro="" textlink="">
      <xdr:nvSpPr>
        <xdr:cNvPr id="6176" name="Text Box 11">
          <a:extLst>
            <a:ext uri="{FF2B5EF4-FFF2-40B4-BE49-F238E27FC236}">
              <a16:creationId xmlns:a16="http://schemas.microsoft.com/office/drawing/2014/main" id="{C9C57794-4E91-4DC3-823F-40F469499E75}"/>
            </a:ext>
          </a:extLst>
        </xdr:cNvPr>
        <xdr:cNvSpPr txBox="1">
          <a:spLocks noChangeArrowheads="1"/>
        </xdr:cNvSpPr>
      </xdr:nvSpPr>
      <xdr:spPr bwMode="auto">
        <a:xfrm>
          <a:off x="16764000" y="447198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222</xdr:row>
      <xdr:rowOff>0</xdr:rowOff>
    </xdr:from>
    <xdr:ext cx="0" cy="171450"/>
    <xdr:sp macro="" textlink="">
      <xdr:nvSpPr>
        <xdr:cNvPr id="6177" name="Text Box 10">
          <a:extLst>
            <a:ext uri="{FF2B5EF4-FFF2-40B4-BE49-F238E27FC236}">
              <a16:creationId xmlns:a16="http://schemas.microsoft.com/office/drawing/2014/main" id="{D983BBA7-E59C-4430-97DE-1DCC07F65888}"/>
            </a:ext>
          </a:extLst>
        </xdr:cNvPr>
        <xdr:cNvSpPr txBox="1">
          <a:spLocks noChangeArrowheads="1"/>
        </xdr:cNvSpPr>
      </xdr:nvSpPr>
      <xdr:spPr bwMode="auto">
        <a:xfrm>
          <a:off x="1057275" y="469773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222</xdr:row>
      <xdr:rowOff>0</xdr:rowOff>
    </xdr:from>
    <xdr:ext cx="0" cy="171450"/>
    <xdr:sp macro="" textlink="">
      <xdr:nvSpPr>
        <xdr:cNvPr id="6178" name="Text Box 11">
          <a:extLst>
            <a:ext uri="{FF2B5EF4-FFF2-40B4-BE49-F238E27FC236}">
              <a16:creationId xmlns:a16="http://schemas.microsoft.com/office/drawing/2014/main" id="{ABE5565E-D231-469F-8BE6-C2A393ACDD4F}"/>
            </a:ext>
          </a:extLst>
        </xdr:cNvPr>
        <xdr:cNvSpPr txBox="1">
          <a:spLocks noChangeArrowheads="1"/>
        </xdr:cNvSpPr>
      </xdr:nvSpPr>
      <xdr:spPr bwMode="auto">
        <a:xfrm>
          <a:off x="1057275" y="469773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222</xdr:row>
      <xdr:rowOff>0</xdr:rowOff>
    </xdr:from>
    <xdr:ext cx="0" cy="171450"/>
    <xdr:sp macro="" textlink="">
      <xdr:nvSpPr>
        <xdr:cNvPr id="6179" name="Text Box 10">
          <a:extLst>
            <a:ext uri="{FF2B5EF4-FFF2-40B4-BE49-F238E27FC236}">
              <a16:creationId xmlns:a16="http://schemas.microsoft.com/office/drawing/2014/main" id="{AAA6649B-C4A2-4F3B-822E-3BC8CB3CC189}"/>
            </a:ext>
          </a:extLst>
        </xdr:cNvPr>
        <xdr:cNvSpPr txBox="1">
          <a:spLocks noChangeArrowheads="1"/>
        </xdr:cNvSpPr>
      </xdr:nvSpPr>
      <xdr:spPr bwMode="auto">
        <a:xfrm>
          <a:off x="1057275" y="469773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222</xdr:row>
      <xdr:rowOff>0</xdr:rowOff>
    </xdr:from>
    <xdr:ext cx="0" cy="171450"/>
    <xdr:sp macro="" textlink="">
      <xdr:nvSpPr>
        <xdr:cNvPr id="6180" name="Text Box 11">
          <a:extLst>
            <a:ext uri="{FF2B5EF4-FFF2-40B4-BE49-F238E27FC236}">
              <a16:creationId xmlns:a16="http://schemas.microsoft.com/office/drawing/2014/main" id="{5A726B7B-744F-45A8-8351-9895C1FA4929}"/>
            </a:ext>
          </a:extLst>
        </xdr:cNvPr>
        <xdr:cNvSpPr txBox="1">
          <a:spLocks noChangeArrowheads="1"/>
        </xdr:cNvSpPr>
      </xdr:nvSpPr>
      <xdr:spPr bwMode="auto">
        <a:xfrm>
          <a:off x="1057275" y="469773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222</xdr:row>
      <xdr:rowOff>0</xdr:rowOff>
    </xdr:from>
    <xdr:ext cx="0" cy="171450"/>
    <xdr:sp macro="" textlink="">
      <xdr:nvSpPr>
        <xdr:cNvPr id="6181" name="Text Box 10">
          <a:extLst>
            <a:ext uri="{FF2B5EF4-FFF2-40B4-BE49-F238E27FC236}">
              <a16:creationId xmlns:a16="http://schemas.microsoft.com/office/drawing/2014/main" id="{A784E13F-B815-4C4F-95FC-FE0B00D4D21B}"/>
            </a:ext>
          </a:extLst>
        </xdr:cNvPr>
        <xdr:cNvSpPr txBox="1">
          <a:spLocks noChangeArrowheads="1"/>
        </xdr:cNvSpPr>
      </xdr:nvSpPr>
      <xdr:spPr bwMode="auto">
        <a:xfrm>
          <a:off x="1057275" y="469773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222</xdr:row>
      <xdr:rowOff>0</xdr:rowOff>
    </xdr:from>
    <xdr:ext cx="0" cy="171450"/>
    <xdr:sp macro="" textlink="">
      <xdr:nvSpPr>
        <xdr:cNvPr id="6182" name="Text Box 11">
          <a:extLst>
            <a:ext uri="{FF2B5EF4-FFF2-40B4-BE49-F238E27FC236}">
              <a16:creationId xmlns:a16="http://schemas.microsoft.com/office/drawing/2014/main" id="{E781CABA-B4A3-4325-B322-A3FE3CF1FB12}"/>
            </a:ext>
          </a:extLst>
        </xdr:cNvPr>
        <xdr:cNvSpPr txBox="1">
          <a:spLocks noChangeArrowheads="1"/>
        </xdr:cNvSpPr>
      </xdr:nvSpPr>
      <xdr:spPr bwMode="auto">
        <a:xfrm>
          <a:off x="1057275" y="469773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222</xdr:row>
      <xdr:rowOff>0</xdr:rowOff>
    </xdr:from>
    <xdr:ext cx="0" cy="171450"/>
    <xdr:sp macro="" textlink="">
      <xdr:nvSpPr>
        <xdr:cNvPr id="6183" name="Text Box 10">
          <a:extLst>
            <a:ext uri="{FF2B5EF4-FFF2-40B4-BE49-F238E27FC236}">
              <a16:creationId xmlns:a16="http://schemas.microsoft.com/office/drawing/2014/main" id="{EE735D2A-1A03-47C9-A1FA-57ECAF561C31}"/>
            </a:ext>
          </a:extLst>
        </xdr:cNvPr>
        <xdr:cNvSpPr txBox="1">
          <a:spLocks noChangeArrowheads="1"/>
        </xdr:cNvSpPr>
      </xdr:nvSpPr>
      <xdr:spPr bwMode="auto">
        <a:xfrm>
          <a:off x="1057275" y="469773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222</xdr:row>
      <xdr:rowOff>0</xdr:rowOff>
    </xdr:from>
    <xdr:ext cx="0" cy="171450"/>
    <xdr:sp macro="" textlink="">
      <xdr:nvSpPr>
        <xdr:cNvPr id="6184" name="Text Box 11">
          <a:extLst>
            <a:ext uri="{FF2B5EF4-FFF2-40B4-BE49-F238E27FC236}">
              <a16:creationId xmlns:a16="http://schemas.microsoft.com/office/drawing/2014/main" id="{F968274A-AF9B-48E7-B040-AC59A3E247DE}"/>
            </a:ext>
          </a:extLst>
        </xdr:cNvPr>
        <xdr:cNvSpPr txBox="1">
          <a:spLocks noChangeArrowheads="1"/>
        </xdr:cNvSpPr>
      </xdr:nvSpPr>
      <xdr:spPr bwMode="auto">
        <a:xfrm>
          <a:off x="1057275" y="469773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222</xdr:row>
      <xdr:rowOff>0</xdr:rowOff>
    </xdr:from>
    <xdr:ext cx="0" cy="171450"/>
    <xdr:sp macro="" textlink="">
      <xdr:nvSpPr>
        <xdr:cNvPr id="6185" name="Text Box 10">
          <a:extLst>
            <a:ext uri="{FF2B5EF4-FFF2-40B4-BE49-F238E27FC236}">
              <a16:creationId xmlns:a16="http://schemas.microsoft.com/office/drawing/2014/main" id="{A29BA763-AE7F-4C47-A6FF-53C36E174247}"/>
            </a:ext>
          </a:extLst>
        </xdr:cNvPr>
        <xdr:cNvSpPr txBox="1">
          <a:spLocks noChangeArrowheads="1"/>
        </xdr:cNvSpPr>
      </xdr:nvSpPr>
      <xdr:spPr bwMode="auto">
        <a:xfrm>
          <a:off x="1057275" y="469773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222</xdr:row>
      <xdr:rowOff>0</xdr:rowOff>
    </xdr:from>
    <xdr:ext cx="0" cy="171450"/>
    <xdr:sp macro="" textlink="">
      <xdr:nvSpPr>
        <xdr:cNvPr id="6186" name="Text Box 10">
          <a:extLst>
            <a:ext uri="{FF2B5EF4-FFF2-40B4-BE49-F238E27FC236}">
              <a16:creationId xmlns:a16="http://schemas.microsoft.com/office/drawing/2014/main" id="{00E0DCB6-7077-4EB6-B754-CBB726DEC7E5}"/>
            </a:ext>
          </a:extLst>
        </xdr:cNvPr>
        <xdr:cNvSpPr txBox="1">
          <a:spLocks noChangeArrowheads="1"/>
        </xdr:cNvSpPr>
      </xdr:nvSpPr>
      <xdr:spPr bwMode="auto">
        <a:xfrm>
          <a:off x="1057275" y="469773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97</xdr:row>
      <xdr:rowOff>0</xdr:rowOff>
    </xdr:from>
    <xdr:ext cx="0" cy="171450"/>
    <xdr:sp macro="" textlink="">
      <xdr:nvSpPr>
        <xdr:cNvPr id="6187" name="Text Box 10">
          <a:extLst>
            <a:ext uri="{FF2B5EF4-FFF2-40B4-BE49-F238E27FC236}">
              <a16:creationId xmlns:a16="http://schemas.microsoft.com/office/drawing/2014/main" id="{1169A52F-AFE6-4A02-821F-9B6B7C067C03}"/>
            </a:ext>
          </a:extLst>
        </xdr:cNvPr>
        <xdr:cNvSpPr txBox="1">
          <a:spLocks noChangeArrowheads="1"/>
        </xdr:cNvSpPr>
      </xdr:nvSpPr>
      <xdr:spPr bwMode="auto">
        <a:xfrm>
          <a:off x="1057275" y="269367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97</xdr:row>
      <xdr:rowOff>0</xdr:rowOff>
    </xdr:from>
    <xdr:ext cx="0" cy="171450"/>
    <xdr:sp macro="" textlink="">
      <xdr:nvSpPr>
        <xdr:cNvPr id="6188" name="Text Box 11">
          <a:extLst>
            <a:ext uri="{FF2B5EF4-FFF2-40B4-BE49-F238E27FC236}">
              <a16:creationId xmlns:a16="http://schemas.microsoft.com/office/drawing/2014/main" id="{FEDB8AF6-AB19-4F3F-AAA3-A331F1E53393}"/>
            </a:ext>
          </a:extLst>
        </xdr:cNvPr>
        <xdr:cNvSpPr txBox="1">
          <a:spLocks noChangeArrowheads="1"/>
        </xdr:cNvSpPr>
      </xdr:nvSpPr>
      <xdr:spPr bwMode="auto">
        <a:xfrm>
          <a:off x="1057275" y="269367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97</xdr:row>
      <xdr:rowOff>0</xdr:rowOff>
    </xdr:from>
    <xdr:ext cx="0" cy="171450"/>
    <xdr:sp macro="" textlink="">
      <xdr:nvSpPr>
        <xdr:cNvPr id="6189" name="Text Box 10">
          <a:extLst>
            <a:ext uri="{FF2B5EF4-FFF2-40B4-BE49-F238E27FC236}">
              <a16:creationId xmlns:a16="http://schemas.microsoft.com/office/drawing/2014/main" id="{19D43239-FD48-4153-B544-14FF37CD7213}"/>
            </a:ext>
          </a:extLst>
        </xdr:cNvPr>
        <xdr:cNvSpPr txBox="1">
          <a:spLocks noChangeArrowheads="1"/>
        </xdr:cNvSpPr>
      </xdr:nvSpPr>
      <xdr:spPr bwMode="auto">
        <a:xfrm>
          <a:off x="1057275" y="269367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97</xdr:row>
      <xdr:rowOff>0</xdr:rowOff>
    </xdr:from>
    <xdr:ext cx="0" cy="171450"/>
    <xdr:sp macro="" textlink="">
      <xdr:nvSpPr>
        <xdr:cNvPr id="6190" name="Text Box 11">
          <a:extLst>
            <a:ext uri="{FF2B5EF4-FFF2-40B4-BE49-F238E27FC236}">
              <a16:creationId xmlns:a16="http://schemas.microsoft.com/office/drawing/2014/main" id="{3A216403-F5DC-478E-B182-D5BABCA794CF}"/>
            </a:ext>
          </a:extLst>
        </xdr:cNvPr>
        <xdr:cNvSpPr txBox="1">
          <a:spLocks noChangeArrowheads="1"/>
        </xdr:cNvSpPr>
      </xdr:nvSpPr>
      <xdr:spPr bwMode="auto">
        <a:xfrm>
          <a:off x="1057275" y="269367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97</xdr:row>
      <xdr:rowOff>0</xdr:rowOff>
    </xdr:from>
    <xdr:ext cx="0" cy="171450"/>
    <xdr:sp macro="" textlink="">
      <xdr:nvSpPr>
        <xdr:cNvPr id="6191" name="Text Box 10">
          <a:extLst>
            <a:ext uri="{FF2B5EF4-FFF2-40B4-BE49-F238E27FC236}">
              <a16:creationId xmlns:a16="http://schemas.microsoft.com/office/drawing/2014/main" id="{DDEE22F8-42D2-402F-84B8-95357714EB02}"/>
            </a:ext>
          </a:extLst>
        </xdr:cNvPr>
        <xdr:cNvSpPr txBox="1">
          <a:spLocks noChangeArrowheads="1"/>
        </xdr:cNvSpPr>
      </xdr:nvSpPr>
      <xdr:spPr bwMode="auto">
        <a:xfrm>
          <a:off x="1057275" y="269367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97</xdr:row>
      <xdr:rowOff>0</xdr:rowOff>
    </xdr:from>
    <xdr:ext cx="0" cy="171450"/>
    <xdr:sp macro="" textlink="">
      <xdr:nvSpPr>
        <xdr:cNvPr id="6192" name="Text Box 11">
          <a:extLst>
            <a:ext uri="{FF2B5EF4-FFF2-40B4-BE49-F238E27FC236}">
              <a16:creationId xmlns:a16="http://schemas.microsoft.com/office/drawing/2014/main" id="{4A137E98-8536-44C8-B82B-BF5CFECA0A84}"/>
            </a:ext>
          </a:extLst>
        </xdr:cNvPr>
        <xdr:cNvSpPr txBox="1">
          <a:spLocks noChangeArrowheads="1"/>
        </xdr:cNvSpPr>
      </xdr:nvSpPr>
      <xdr:spPr bwMode="auto">
        <a:xfrm>
          <a:off x="1057275" y="269367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97</xdr:row>
      <xdr:rowOff>0</xdr:rowOff>
    </xdr:from>
    <xdr:ext cx="0" cy="171450"/>
    <xdr:sp macro="" textlink="">
      <xdr:nvSpPr>
        <xdr:cNvPr id="6193" name="Text Box 10">
          <a:extLst>
            <a:ext uri="{FF2B5EF4-FFF2-40B4-BE49-F238E27FC236}">
              <a16:creationId xmlns:a16="http://schemas.microsoft.com/office/drawing/2014/main" id="{B1FD99FD-A2CA-4B0B-811D-50FB4413DFB9}"/>
            </a:ext>
          </a:extLst>
        </xdr:cNvPr>
        <xdr:cNvSpPr txBox="1">
          <a:spLocks noChangeArrowheads="1"/>
        </xdr:cNvSpPr>
      </xdr:nvSpPr>
      <xdr:spPr bwMode="auto">
        <a:xfrm>
          <a:off x="1057275" y="269367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97</xdr:row>
      <xdr:rowOff>0</xdr:rowOff>
    </xdr:from>
    <xdr:ext cx="0" cy="171450"/>
    <xdr:sp macro="" textlink="">
      <xdr:nvSpPr>
        <xdr:cNvPr id="6194" name="Text Box 11">
          <a:extLst>
            <a:ext uri="{FF2B5EF4-FFF2-40B4-BE49-F238E27FC236}">
              <a16:creationId xmlns:a16="http://schemas.microsoft.com/office/drawing/2014/main" id="{9030D8E2-FA23-4B56-A96F-3669B14C4E7C}"/>
            </a:ext>
          </a:extLst>
        </xdr:cNvPr>
        <xdr:cNvSpPr txBox="1">
          <a:spLocks noChangeArrowheads="1"/>
        </xdr:cNvSpPr>
      </xdr:nvSpPr>
      <xdr:spPr bwMode="auto">
        <a:xfrm>
          <a:off x="1057275" y="269367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97</xdr:row>
      <xdr:rowOff>0</xdr:rowOff>
    </xdr:from>
    <xdr:ext cx="0" cy="171450"/>
    <xdr:sp macro="" textlink="">
      <xdr:nvSpPr>
        <xdr:cNvPr id="6195" name="Text Box 10">
          <a:extLst>
            <a:ext uri="{FF2B5EF4-FFF2-40B4-BE49-F238E27FC236}">
              <a16:creationId xmlns:a16="http://schemas.microsoft.com/office/drawing/2014/main" id="{59A091A4-12D0-47D9-AB77-1B031D869872}"/>
            </a:ext>
          </a:extLst>
        </xdr:cNvPr>
        <xdr:cNvSpPr txBox="1">
          <a:spLocks noChangeArrowheads="1"/>
        </xdr:cNvSpPr>
      </xdr:nvSpPr>
      <xdr:spPr bwMode="auto">
        <a:xfrm>
          <a:off x="1057275" y="269367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97</xdr:row>
      <xdr:rowOff>0</xdr:rowOff>
    </xdr:from>
    <xdr:ext cx="0" cy="171450"/>
    <xdr:sp macro="" textlink="">
      <xdr:nvSpPr>
        <xdr:cNvPr id="6196" name="Text Box 10">
          <a:extLst>
            <a:ext uri="{FF2B5EF4-FFF2-40B4-BE49-F238E27FC236}">
              <a16:creationId xmlns:a16="http://schemas.microsoft.com/office/drawing/2014/main" id="{87E0EB12-47E4-495F-8664-1FD9EE6451CB}"/>
            </a:ext>
          </a:extLst>
        </xdr:cNvPr>
        <xdr:cNvSpPr txBox="1">
          <a:spLocks noChangeArrowheads="1"/>
        </xdr:cNvSpPr>
      </xdr:nvSpPr>
      <xdr:spPr bwMode="auto">
        <a:xfrm>
          <a:off x="1057275" y="269367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103</xdr:row>
      <xdr:rowOff>0</xdr:rowOff>
    </xdr:from>
    <xdr:ext cx="0" cy="171450"/>
    <xdr:sp macro="" textlink="">
      <xdr:nvSpPr>
        <xdr:cNvPr id="6197" name="Text Box 10">
          <a:extLst>
            <a:ext uri="{FF2B5EF4-FFF2-40B4-BE49-F238E27FC236}">
              <a16:creationId xmlns:a16="http://schemas.microsoft.com/office/drawing/2014/main" id="{34E5D5E1-BB82-4FC5-BAC6-AE7B7FC249BF}"/>
            </a:ext>
          </a:extLst>
        </xdr:cNvPr>
        <xdr:cNvSpPr txBox="1">
          <a:spLocks noChangeArrowheads="1"/>
        </xdr:cNvSpPr>
      </xdr:nvSpPr>
      <xdr:spPr bwMode="auto">
        <a:xfrm>
          <a:off x="1057275" y="284797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103</xdr:row>
      <xdr:rowOff>0</xdr:rowOff>
    </xdr:from>
    <xdr:ext cx="0" cy="171450"/>
    <xdr:sp macro="" textlink="">
      <xdr:nvSpPr>
        <xdr:cNvPr id="6198" name="Text Box 11">
          <a:extLst>
            <a:ext uri="{FF2B5EF4-FFF2-40B4-BE49-F238E27FC236}">
              <a16:creationId xmlns:a16="http://schemas.microsoft.com/office/drawing/2014/main" id="{F5D7D5F3-58D3-497C-A081-783DDE4DDA91}"/>
            </a:ext>
          </a:extLst>
        </xdr:cNvPr>
        <xdr:cNvSpPr txBox="1">
          <a:spLocks noChangeArrowheads="1"/>
        </xdr:cNvSpPr>
      </xdr:nvSpPr>
      <xdr:spPr bwMode="auto">
        <a:xfrm>
          <a:off x="1057275" y="284797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103</xdr:row>
      <xdr:rowOff>0</xdr:rowOff>
    </xdr:from>
    <xdr:ext cx="0" cy="171450"/>
    <xdr:sp macro="" textlink="">
      <xdr:nvSpPr>
        <xdr:cNvPr id="6199" name="Text Box 10">
          <a:extLst>
            <a:ext uri="{FF2B5EF4-FFF2-40B4-BE49-F238E27FC236}">
              <a16:creationId xmlns:a16="http://schemas.microsoft.com/office/drawing/2014/main" id="{E63D5324-8CC6-4B3A-9BF9-EE234ECB6A28}"/>
            </a:ext>
          </a:extLst>
        </xdr:cNvPr>
        <xdr:cNvSpPr txBox="1">
          <a:spLocks noChangeArrowheads="1"/>
        </xdr:cNvSpPr>
      </xdr:nvSpPr>
      <xdr:spPr bwMode="auto">
        <a:xfrm>
          <a:off x="1057275" y="284797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103</xdr:row>
      <xdr:rowOff>0</xdr:rowOff>
    </xdr:from>
    <xdr:ext cx="0" cy="171450"/>
    <xdr:sp macro="" textlink="">
      <xdr:nvSpPr>
        <xdr:cNvPr id="6200" name="Text Box 11">
          <a:extLst>
            <a:ext uri="{FF2B5EF4-FFF2-40B4-BE49-F238E27FC236}">
              <a16:creationId xmlns:a16="http://schemas.microsoft.com/office/drawing/2014/main" id="{429A7C3F-F212-4FFF-88FA-90011C2F1BE3}"/>
            </a:ext>
          </a:extLst>
        </xdr:cNvPr>
        <xdr:cNvSpPr txBox="1">
          <a:spLocks noChangeArrowheads="1"/>
        </xdr:cNvSpPr>
      </xdr:nvSpPr>
      <xdr:spPr bwMode="auto">
        <a:xfrm>
          <a:off x="1057275" y="284797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103</xdr:row>
      <xdr:rowOff>0</xdr:rowOff>
    </xdr:from>
    <xdr:ext cx="0" cy="171450"/>
    <xdr:sp macro="" textlink="">
      <xdr:nvSpPr>
        <xdr:cNvPr id="6201" name="Text Box 10">
          <a:extLst>
            <a:ext uri="{FF2B5EF4-FFF2-40B4-BE49-F238E27FC236}">
              <a16:creationId xmlns:a16="http://schemas.microsoft.com/office/drawing/2014/main" id="{2C5C5F96-4750-4D63-99AC-836FA0AD1E50}"/>
            </a:ext>
          </a:extLst>
        </xdr:cNvPr>
        <xdr:cNvSpPr txBox="1">
          <a:spLocks noChangeArrowheads="1"/>
        </xdr:cNvSpPr>
      </xdr:nvSpPr>
      <xdr:spPr bwMode="auto">
        <a:xfrm>
          <a:off x="1057275" y="284797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103</xdr:row>
      <xdr:rowOff>0</xdr:rowOff>
    </xdr:from>
    <xdr:ext cx="0" cy="171450"/>
    <xdr:sp macro="" textlink="">
      <xdr:nvSpPr>
        <xdr:cNvPr id="6202" name="Text Box 11">
          <a:extLst>
            <a:ext uri="{FF2B5EF4-FFF2-40B4-BE49-F238E27FC236}">
              <a16:creationId xmlns:a16="http://schemas.microsoft.com/office/drawing/2014/main" id="{3B224787-6733-4A3B-BBF7-80CF85804A88}"/>
            </a:ext>
          </a:extLst>
        </xdr:cNvPr>
        <xdr:cNvSpPr txBox="1">
          <a:spLocks noChangeArrowheads="1"/>
        </xdr:cNvSpPr>
      </xdr:nvSpPr>
      <xdr:spPr bwMode="auto">
        <a:xfrm>
          <a:off x="1057275" y="284797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103</xdr:row>
      <xdr:rowOff>0</xdr:rowOff>
    </xdr:from>
    <xdr:ext cx="0" cy="171450"/>
    <xdr:sp macro="" textlink="">
      <xdr:nvSpPr>
        <xdr:cNvPr id="6203" name="Text Box 10">
          <a:extLst>
            <a:ext uri="{FF2B5EF4-FFF2-40B4-BE49-F238E27FC236}">
              <a16:creationId xmlns:a16="http://schemas.microsoft.com/office/drawing/2014/main" id="{917C7EE6-FAAF-4274-A79F-663AEED1B6B5}"/>
            </a:ext>
          </a:extLst>
        </xdr:cNvPr>
        <xdr:cNvSpPr txBox="1">
          <a:spLocks noChangeArrowheads="1"/>
        </xdr:cNvSpPr>
      </xdr:nvSpPr>
      <xdr:spPr bwMode="auto">
        <a:xfrm>
          <a:off x="1057275" y="284797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103</xdr:row>
      <xdr:rowOff>0</xdr:rowOff>
    </xdr:from>
    <xdr:ext cx="0" cy="171450"/>
    <xdr:sp macro="" textlink="">
      <xdr:nvSpPr>
        <xdr:cNvPr id="6204" name="Text Box 11">
          <a:extLst>
            <a:ext uri="{FF2B5EF4-FFF2-40B4-BE49-F238E27FC236}">
              <a16:creationId xmlns:a16="http://schemas.microsoft.com/office/drawing/2014/main" id="{038A54AF-286D-48F7-ABC1-77146CD47FB9}"/>
            </a:ext>
          </a:extLst>
        </xdr:cNvPr>
        <xdr:cNvSpPr txBox="1">
          <a:spLocks noChangeArrowheads="1"/>
        </xdr:cNvSpPr>
      </xdr:nvSpPr>
      <xdr:spPr bwMode="auto">
        <a:xfrm>
          <a:off x="1057275" y="284797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103</xdr:row>
      <xdr:rowOff>0</xdr:rowOff>
    </xdr:from>
    <xdr:ext cx="0" cy="171450"/>
    <xdr:sp macro="" textlink="">
      <xdr:nvSpPr>
        <xdr:cNvPr id="6205" name="Text Box 10">
          <a:extLst>
            <a:ext uri="{FF2B5EF4-FFF2-40B4-BE49-F238E27FC236}">
              <a16:creationId xmlns:a16="http://schemas.microsoft.com/office/drawing/2014/main" id="{4C80D059-D779-4881-9403-3456BD3A4CDF}"/>
            </a:ext>
          </a:extLst>
        </xdr:cNvPr>
        <xdr:cNvSpPr txBox="1">
          <a:spLocks noChangeArrowheads="1"/>
        </xdr:cNvSpPr>
      </xdr:nvSpPr>
      <xdr:spPr bwMode="auto">
        <a:xfrm>
          <a:off x="1057275" y="284797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103</xdr:row>
      <xdr:rowOff>0</xdr:rowOff>
    </xdr:from>
    <xdr:ext cx="0" cy="171450"/>
    <xdr:sp macro="" textlink="">
      <xdr:nvSpPr>
        <xdr:cNvPr id="6206" name="Text Box 10">
          <a:extLst>
            <a:ext uri="{FF2B5EF4-FFF2-40B4-BE49-F238E27FC236}">
              <a16:creationId xmlns:a16="http://schemas.microsoft.com/office/drawing/2014/main" id="{1BA3CEEB-BF7B-40F3-9DE8-B585BC8A7FD5}"/>
            </a:ext>
          </a:extLst>
        </xdr:cNvPr>
        <xdr:cNvSpPr txBox="1">
          <a:spLocks noChangeArrowheads="1"/>
        </xdr:cNvSpPr>
      </xdr:nvSpPr>
      <xdr:spPr bwMode="auto">
        <a:xfrm>
          <a:off x="1057275" y="284797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207</xdr:row>
      <xdr:rowOff>0</xdr:rowOff>
    </xdr:from>
    <xdr:ext cx="0" cy="171450"/>
    <xdr:sp macro="" textlink="">
      <xdr:nvSpPr>
        <xdr:cNvPr id="6207" name="Text Box 10">
          <a:extLst>
            <a:ext uri="{FF2B5EF4-FFF2-40B4-BE49-F238E27FC236}">
              <a16:creationId xmlns:a16="http://schemas.microsoft.com/office/drawing/2014/main" id="{97AF9B51-322B-4441-80A7-9CC49C60C96D}"/>
            </a:ext>
          </a:extLst>
        </xdr:cNvPr>
        <xdr:cNvSpPr txBox="1">
          <a:spLocks noChangeArrowheads="1"/>
        </xdr:cNvSpPr>
      </xdr:nvSpPr>
      <xdr:spPr bwMode="auto">
        <a:xfrm>
          <a:off x="1057275" y="437197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207</xdr:row>
      <xdr:rowOff>0</xdr:rowOff>
    </xdr:from>
    <xdr:ext cx="0" cy="171450"/>
    <xdr:sp macro="" textlink="">
      <xdr:nvSpPr>
        <xdr:cNvPr id="6208" name="Text Box 11">
          <a:extLst>
            <a:ext uri="{FF2B5EF4-FFF2-40B4-BE49-F238E27FC236}">
              <a16:creationId xmlns:a16="http://schemas.microsoft.com/office/drawing/2014/main" id="{8A24BBB5-18AF-444E-ACD9-71651EA8E4CA}"/>
            </a:ext>
          </a:extLst>
        </xdr:cNvPr>
        <xdr:cNvSpPr txBox="1">
          <a:spLocks noChangeArrowheads="1"/>
        </xdr:cNvSpPr>
      </xdr:nvSpPr>
      <xdr:spPr bwMode="auto">
        <a:xfrm>
          <a:off x="1057275" y="437197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207</xdr:row>
      <xdr:rowOff>0</xdr:rowOff>
    </xdr:from>
    <xdr:ext cx="0" cy="171450"/>
    <xdr:sp macro="" textlink="">
      <xdr:nvSpPr>
        <xdr:cNvPr id="6209" name="Text Box 10">
          <a:extLst>
            <a:ext uri="{FF2B5EF4-FFF2-40B4-BE49-F238E27FC236}">
              <a16:creationId xmlns:a16="http://schemas.microsoft.com/office/drawing/2014/main" id="{D9C2AE1A-E578-45BF-81AF-9CCFB404099A}"/>
            </a:ext>
          </a:extLst>
        </xdr:cNvPr>
        <xdr:cNvSpPr txBox="1">
          <a:spLocks noChangeArrowheads="1"/>
        </xdr:cNvSpPr>
      </xdr:nvSpPr>
      <xdr:spPr bwMode="auto">
        <a:xfrm>
          <a:off x="1057275" y="437197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207</xdr:row>
      <xdr:rowOff>0</xdr:rowOff>
    </xdr:from>
    <xdr:ext cx="0" cy="171450"/>
    <xdr:sp macro="" textlink="">
      <xdr:nvSpPr>
        <xdr:cNvPr id="6210" name="Text Box 11">
          <a:extLst>
            <a:ext uri="{FF2B5EF4-FFF2-40B4-BE49-F238E27FC236}">
              <a16:creationId xmlns:a16="http://schemas.microsoft.com/office/drawing/2014/main" id="{24CF4C6D-0E97-499E-AB47-02E7AD990CDF}"/>
            </a:ext>
          </a:extLst>
        </xdr:cNvPr>
        <xdr:cNvSpPr txBox="1">
          <a:spLocks noChangeArrowheads="1"/>
        </xdr:cNvSpPr>
      </xdr:nvSpPr>
      <xdr:spPr bwMode="auto">
        <a:xfrm>
          <a:off x="1057275" y="437197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207</xdr:row>
      <xdr:rowOff>0</xdr:rowOff>
    </xdr:from>
    <xdr:ext cx="0" cy="171450"/>
    <xdr:sp macro="" textlink="">
      <xdr:nvSpPr>
        <xdr:cNvPr id="6211" name="Text Box 10">
          <a:extLst>
            <a:ext uri="{FF2B5EF4-FFF2-40B4-BE49-F238E27FC236}">
              <a16:creationId xmlns:a16="http://schemas.microsoft.com/office/drawing/2014/main" id="{0F423286-0AC1-4AF3-87AF-92526B775F8E}"/>
            </a:ext>
          </a:extLst>
        </xdr:cNvPr>
        <xdr:cNvSpPr txBox="1">
          <a:spLocks noChangeArrowheads="1"/>
        </xdr:cNvSpPr>
      </xdr:nvSpPr>
      <xdr:spPr bwMode="auto">
        <a:xfrm>
          <a:off x="1057275" y="437197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207</xdr:row>
      <xdr:rowOff>0</xdr:rowOff>
    </xdr:from>
    <xdr:ext cx="0" cy="171450"/>
    <xdr:sp macro="" textlink="">
      <xdr:nvSpPr>
        <xdr:cNvPr id="6212" name="Text Box 11">
          <a:extLst>
            <a:ext uri="{FF2B5EF4-FFF2-40B4-BE49-F238E27FC236}">
              <a16:creationId xmlns:a16="http://schemas.microsoft.com/office/drawing/2014/main" id="{5C724FF1-382D-4B7E-9FF5-318C31CF87DB}"/>
            </a:ext>
          </a:extLst>
        </xdr:cNvPr>
        <xdr:cNvSpPr txBox="1">
          <a:spLocks noChangeArrowheads="1"/>
        </xdr:cNvSpPr>
      </xdr:nvSpPr>
      <xdr:spPr bwMode="auto">
        <a:xfrm>
          <a:off x="1057275" y="437197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207</xdr:row>
      <xdr:rowOff>0</xdr:rowOff>
    </xdr:from>
    <xdr:ext cx="0" cy="171450"/>
    <xdr:sp macro="" textlink="">
      <xdr:nvSpPr>
        <xdr:cNvPr id="6213" name="Text Box 10">
          <a:extLst>
            <a:ext uri="{FF2B5EF4-FFF2-40B4-BE49-F238E27FC236}">
              <a16:creationId xmlns:a16="http://schemas.microsoft.com/office/drawing/2014/main" id="{CDD20577-D0C7-4B2E-B86E-F7C0CC70EFDA}"/>
            </a:ext>
          </a:extLst>
        </xdr:cNvPr>
        <xdr:cNvSpPr txBox="1">
          <a:spLocks noChangeArrowheads="1"/>
        </xdr:cNvSpPr>
      </xdr:nvSpPr>
      <xdr:spPr bwMode="auto">
        <a:xfrm>
          <a:off x="1057275" y="437197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207</xdr:row>
      <xdr:rowOff>0</xdr:rowOff>
    </xdr:from>
    <xdr:ext cx="0" cy="171450"/>
    <xdr:sp macro="" textlink="">
      <xdr:nvSpPr>
        <xdr:cNvPr id="6214" name="Text Box 11">
          <a:extLst>
            <a:ext uri="{FF2B5EF4-FFF2-40B4-BE49-F238E27FC236}">
              <a16:creationId xmlns:a16="http://schemas.microsoft.com/office/drawing/2014/main" id="{A46824F5-7014-444D-8AEF-C221E6B471D2}"/>
            </a:ext>
          </a:extLst>
        </xdr:cNvPr>
        <xdr:cNvSpPr txBox="1">
          <a:spLocks noChangeArrowheads="1"/>
        </xdr:cNvSpPr>
      </xdr:nvSpPr>
      <xdr:spPr bwMode="auto">
        <a:xfrm>
          <a:off x="1057275" y="437197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207</xdr:row>
      <xdr:rowOff>0</xdr:rowOff>
    </xdr:from>
    <xdr:ext cx="0" cy="171450"/>
    <xdr:sp macro="" textlink="">
      <xdr:nvSpPr>
        <xdr:cNvPr id="6215" name="Text Box 10">
          <a:extLst>
            <a:ext uri="{FF2B5EF4-FFF2-40B4-BE49-F238E27FC236}">
              <a16:creationId xmlns:a16="http://schemas.microsoft.com/office/drawing/2014/main" id="{53B4B7DE-3D11-4099-AF0B-19C2DF42AAC1}"/>
            </a:ext>
          </a:extLst>
        </xdr:cNvPr>
        <xdr:cNvSpPr txBox="1">
          <a:spLocks noChangeArrowheads="1"/>
        </xdr:cNvSpPr>
      </xdr:nvSpPr>
      <xdr:spPr bwMode="auto">
        <a:xfrm>
          <a:off x="1057275" y="437197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207</xdr:row>
      <xdr:rowOff>0</xdr:rowOff>
    </xdr:from>
    <xdr:ext cx="0" cy="171450"/>
    <xdr:sp macro="" textlink="">
      <xdr:nvSpPr>
        <xdr:cNvPr id="6216" name="Text Box 11">
          <a:extLst>
            <a:ext uri="{FF2B5EF4-FFF2-40B4-BE49-F238E27FC236}">
              <a16:creationId xmlns:a16="http://schemas.microsoft.com/office/drawing/2014/main" id="{A4CA47CB-1A4C-4985-8772-E1785C51D3A1}"/>
            </a:ext>
          </a:extLst>
        </xdr:cNvPr>
        <xdr:cNvSpPr txBox="1">
          <a:spLocks noChangeArrowheads="1"/>
        </xdr:cNvSpPr>
      </xdr:nvSpPr>
      <xdr:spPr bwMode="auto">
        <a:xfrm>
          <a:off x="1057275" y="437197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207</xdr:row>
      <xdr:rowOff>0</xdr:rowOff>
    </xdr:from>
    <xdr:ext cx="0" cy="171450"/>
    <xdr:sp macro="" textlink="">
      <xdr:nvSpPr>
        <xdr:cNvPr id="6217" name="Text Box 10">
          <a:extLst>
            <a:ext uri="{FF2B5EF4-FFF2-40B4-BE49-F238E27FC236}">
              <a16:creationId xmlns:a16="http://schemas.microsoft.com/office/drawing/2014/main" id="{455FD0CA-2A24-4DEE-88CB-E97073E6D66E}"/>
            </a:ext>
          </a:extLst>
        </xdr:cNvPr>
        <xdr:cNvSpPr txBox="1">
          <a:spLocks noChangeArrowheads="1"/>
        </xdr:cNvSpPr>
      </xdr:nvSpPr>
      <xdr:spPr bwMode="auto">
        <a:xfrm>
          <a:off x="1057275" y="437197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207</xdr:row>
      <xdr:rowOff>0</xdr:rowOff>
    </xdr:from>
    <xdr:ext cx="0" cy="171450"/>
    <xdr:sp macro="" textlink="">
      <xdr:nvSpPr>
        <xdr:cNvPr id="6218" name="Text Box 11">
          <a:extLst>
            <a:ext uri="{FF2B5EF4-FFF2-40B4-BE49-F238E27FC236}">
              <a16:creationId xmlns:a16="http://schemas.microsoft.com/office/drawing/2014/main" id="{88385747-E9B7-4F24-A1D0-DD58662A6B1F}"/>
            </a:ext>
          </a:extLst>
        </xdr:cNvPr>
        <xdr:cNvSpPr txBox="1">
          <a:spLocks noChangeArrowheads="1"/>
        </xdr:cNvSpPr>
      </xdr:nvSpPr>
      <xdr:spPr bwMode="auto">
        <a:xfrm>
          <a:off x="1057275" y="437197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207</xdr:row>
      <xdr:rowOff>0</xdr:rowOff>
    </xdr:from>
    <xdr:ext cx="0" cy="171450"/>
    <xdr:sp macro="" textlink="">
      <xdr:nvSpPr>
        <xdr:cNvPr id="6219" name="Text Box 10">
          <a:extLst>
            <a:ext uri="{FF2B5EF4-FFF2-40B4-BE49-F238E27FC236}">
              <a16:creationId xmlns:a16="http://schemas.microsoft.com/office/drawing/2014/main" id="{22B28096-8441-4384-8552-F68D82C5A6B0}"/>
            </a:ext>
          </a:extLst>
        </xdr:cNvPr>
        <xdr:cNvSpPr txBox="1">
          <a:spLocks noChangeArrowheads="1"/>
        </xdr:cNvSpPr>
      </xdr:nvSpPr>
      <xdr:spPr bwMode="auto">
        <a:xfrm>
          <a:off x="1057275" y="437197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207</xdr:row>
      <xdr:rowOff>0</xdr:rowOff>
    </xdr:from>
    <xdr:ext cx="0" cy="171450"/>
    <xdr:sp macro="" textlink="">
      <xdr:nvSpPr>
        <xdr:cNvPr id="6220" name="Text Box 11">
          <a:extLst>
            <a:ext uri="{FF2B5EF4-FFF2-40B4-BE49-F238E27FC236}">
              <a16:creationId xmlns:a16="http://schemas.microsoft.com/office/drawing/2014/main" id="{DA6C5B26-3578-405A-829D-2DAD9D087569}"/>
            </a:ext>
          </a:extLst>
        </xdr:cNvPr>
        <xdr:cNvSpPr txBox="1">
          <a:spLocks noChangeArrowheads="1"/>
        </xdr:cNvSpPr>
      </xdr:nvSpPr>
      <xdr:spPr bwMode="auto">
        <a:xfrm>
          <a:off x="1057275" y="437197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207</xdr:row>
      <xdr:rowOff>0</xdr:rowOff>
    </xdr:from>
    <xdr:ext cx="0" cy="171450"/>
    <xdr:sp macro="" textlink="">
      <xdr:nvSpPr>
        <xdr:cNvPr id="6221" name="Text Box 10">
          <a:extLst>
            <a:ext uri="{FF2B5EF4-FFF2-40B4-BE49-F238E27FC236}">
              <a16:creationId xmlns:a16="http://schemas.microsoft.com/office/drawing/2014/main" id="{79FE6677-74BB-4D24-AC6D-E71487A48686}"/>
            </a:ext>
          </a:extLst>
        </xdr:cNvPr>
        <xdr:cNvSpPr txBox="1">
          <a:spLocks noChangeArrowheads="1"/>
        </xdr:cNvSpPr>
      </xdr:nvSpPr>
      <xdr:spPr bwMode="auto">
        <a:xfrm>
          <a:off x="1057275" y="437197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207</xdr:row>
      <xdr:rowOff>0</xdr:rowOff>
    </xdr:from>
    <xdr:ext cx="0" cy="171450"/>
    <xdr:sp macro="" textlink="">
      <xdr:nvSpPr>
        <xdr:cNvPr id="6222" name="Text Box 11">
          <a:extLst>
            <a:ext uri="{FF2B5EF4-FFF2-40B4-BE49-F238E27FC236}">
              <a16:creationId xmlns:a16="http://schemas.microsoft.com/office/drawing/2014/main" id="{C662DC20-D5EE-4EDF-9F36-95AB859729A1}"/>
            </a:ext>
          </a:extLst>
        </xdr:cNvPr>
        <xdr:cNvSpPr txBox="1">
          <a:spLocks noChangeArrowheads="1"/>
        </xdr:cNvSpPr>
      </xdr:nvSpPr>
      <xdr:spPr bwMode="auto">
        <a:xfrm>
          <a:off x="1057275" y="437197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227</xdr:row>
      <xdr:rowOff>0</xdr:rowOff>
    </xdr:from>
    <xdr:ext cx="0" cy="171450"/>
    <xdr:sp macro="" textlink="">
      <xdr:nvSpPr>
        <xdr:cNvPr id="6223" name="Text Box 10">
          <a:extLst>
            <a:ext uri="{FF2B5EF4-FFF2-40B4-BE49-F238E27FC236}">
              <a16:creationId xmlns:a16="http://schemas.microsoft.com/office/drawing/2014/main" id="{F84BB9AB-B8BD-40E9-8710-75C83EECA699}"/>
            </a:ext>
          </a:extLst>
        </xdr:cNvPr>
        <xdr:cNvSpPr txBox="1">
          <a:spLocks noChangeArrowheads="1"/>
        </xdr:cNvSpPr>
      </xdr:nvSpPr>
      <xdr:spPr bwMode="auto">
        <a:xfrm>
          <a:off x="1057275" y="480631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227</xdr:row>
      <xdr:rowOff>0</xdr:rowOff>
    </xdr:from>
    <xdr:ext cx="0" cy="171450"/>
    <xdr:sp macro="" textlink="">
      <xdr:nvSpPr>
        <xdr:cNvPr id="6224" name="Text Box 11">
          <a:extLst>
            <a:ext uri="{FF2B5EF4-FFF2-40B4-BE49-F238E27FC236}">
              <a16:creationId xmlns:a16="http://schemas.microsoft.com/office/drawing/2014/main" id="{0B236A7B-1A4B-4462-9755-E46105348D79}"/>
            </a:ext>
          </a:extLst>
        </xdr:cNvPr>
        <xdr:cNvSpPr txBox="1">
          <a:spLocks noChangeArrowheads="1"/>
        </xdr:cNvSpPr>
      </xdr:nvSpPr>
      <xdr:spPr bwMode="auto">
        <a:xfrm>
          <a:off x="1057275" y="480631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227</xdr:row>
      <xdr:rowOff>0</xdr:rowOff>
    </xdr:from>
    <xdr:ext cx="0" cy="171450"/>
    <xdr:sp macro="" textlink="">
      <xdr:nvSpPr>
        <xdr:cNvPr id="6225" name="Text Box 10">
          <a:extLst>
            <a:ext uri="{FF2B5EF4-FFF2-40B4-BE49-F238E27FC236}">
              <a16:creationId xmlns:a16="http://schemas.microsoft.com/office/drawing/2014/main" id="{97310E56-33DA-4DA7-8369-69E24A726804}"/>
            </a:ext>
          </a:extLst>
        </xdr:cNvPr>
        <xdr:cNvSpPr txBox="1">
          <a:spLocks noChangeArrowheads="1"/>
        </xdr:cNvSpPr>
      </xdr:nvSpPr>
      <xdr:spPr bwMode="auto">
        <a:xfrm>
          <a:off x="1057275" y="480631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227</xdr:row>
      <xdr:rowOff>0</xdr:rowOff>
    </xdr:from>
    <xdr:ext cx="0" cy="171450"/>
    <xdr:sp macro="" textlink="">
      <xdr:nvSpPr>
        <xdr:cNvPr id="6226" name="Text Box 11">
          <a:extLst>
            <a:ext uri="{FF2B5EF4-FFF2-40B4-BE49-F238E27FC236}">
              <a16:creationId xmlns:a16="http://schemas.microsoft.com/office/drawing/2014/main" id="{4E1CA1E3-52E2-4995-B0B1-886A3272E2C2}"/>
            </a:ext>
          </a:extLst>
        </xdr:cNvPr>
        <xdr:cNvSpPr txBox="1">
          <a:spLocks noChangeArrowheads="1"/>
        </xdr:cNvSpPr>
      </xdr:nvSpPr>
      <xdr:spPr bwMode="auto">
        <a:xfrm>
          <a:off x="1057275" y="480631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227</xdr:row>
      <xdr:rowOff>0</xdr:rowOff>
    </xdr:from>
    <xdr:ext cx="0" cy="171450"/>
    <xdr:sp macro="" textlink="">
      <xdr:nvSpPr>
        <xdr:cNvPr id="6227" name="Text Box 10">
          <a:extLst>
            <a:ext uri="{FF2B5EF4-FFF2-40B4-BE49-F238E27FC236}">
              <a16:creationId xmlns:a16="http://schemas.microsoft.com/office/drawing/2014/main" id="{EEF7784B-6BEA-42FA-9EEB-4FA32C38F2B6}"/>
            </a:ext>
          </a:extLst>
        </xdr:cNvPr>
        <xdr:cNvSpPr txBox="1">
          <a:spLocks noChangeArrowheads="1"/>
        </xdr:cNvSpPr>
      </xdr:nvSpPr>
      <xdr:spPr bwMode="auto">
        <a:xfrm>
          <a:off x="1057275" y="480631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227</xdr:row>
      <xdr:rowOff>0</xdr:rowOff>
    </xdr:from>
    <xdr:ext cx="0" cy="171450"/>
    <xdr:sp macro="" textlink="">
      <xdr:nvSpPr>
        <xdr:cNvPr id="6228" name="Text Box 11">
          <a:extLst>
            <a:ext uri="{FF2B5EF4-FFF2-40B4-BE49-F238E27FC236}">
              <a16:creationId xmlns:a16="http://schemas.microsoft.com/office/drawing/2014/main" id="{38AC40DA-0534-4775-B718-745AF108454F}"/>
            </a:ext>
          </a:extLst>
        </xdr:cNvPr>
        <xdr:cNvSpPr txBox="1">
          <a:spLocks noChangeArrowheads="1"/>
        </xdr:cNvSpPr>
      </xdr:nvSpPr>
      <xdr:spPr bwMode="auto">
        <a:xfrm>
          <a:off x="1057275" y="480631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227</xdr:row>
      <xdr:rowOff>0</xdr:rowOff>
    </xdr:from>
    <xdr:ext cx="0" cy="171450"/>
    <xdr:sp macro="" textlink="">
      <xdr:nvSpPr>
        <xdr:cNvPr id="6229" name="Text Box 10">
          <a:extLst>
            <a:ext uri="{FF2B5EF4-FFF2-40B4-BE49-F238E27FC236}">
              <a16:creationId xmlns:a16="http://schemas.microsoft.com/office/drawing/2014/main" id="{EF05A4F2-9293-4567-B7E4-2011BC8417E0}"/>
            </a:ext>
          </a:extLst>
        </xdr:cNvPr>
        <xdr:cNvSpPr txBox="1">
          <a:spLocks noChangeArrowheads="1"/>
        </xdr:cNvSpPr>
      </xdr:nvSpPr>
      <xdr:spPr bwMode="auto">
        <a:xfrm>
          <a:off x="1057275" y="480631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227</xdr:row>
      <xdr:rowOff>0</xdr:rowOff>
    </xdr:from>
    <xdr:ext cx="0" cy="171450"/>
    <xdr:sp macro="" textlink="">
      <xdr:nvSpPr>
        <xdr:cNvPr id="6230" name="Text Box 11">
          <a:extLst>
            <a:ext uri="{FF2B5EF4-FFF2-40B4-BE49-F238E27FC236}">
              <a16:creationId xmlns:a16="http://schemas.microsoft.com/office/drawing/2014/main" id="{038A49A5-AB34-47EF-BFFF-1F4FD1BBF5D5}"/>
            </a:ext>
          </a:extLst>
        </xdr:cNvPr>
        <xdr:cNvSpPr txBox="1">
          <a:spLocks noChangeArrowheads="1"/>
        </xdr:cNvSpPr>
      </xdr:nvSpPr>
      <xdr:spPr bwMode="auto">
        <a:xfrm>
          <a:off x="1057275" y="480631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227</xdr:row>
      <xdr:rowOff>0</xdr:rowOff>
    </xdr:from>
    <xdr:ext cx="0" cy="171450"/>
    <xdr:sp macro="" textlink="">
      <xdr:nvSpPr>
        <xdr:cNvPr id="6231" name="Text Box 10">
          <a:extLst>
            <a:ext uri="{FF2B5EF4-FFF2-40B4-BE49-F238E27FC236}">
              <a16:creationId xmlns:a16="http://schemas.microsoft.com/office/drawing/2014/main" id="{81ED40D6-1141-407F-93DA-30505918FA9C}"/>
            </a:ext>
          </a:extLst>
        </xdr:cNvPr>
        <xdr:cNvSpPr txBox="1">
          <a:spLocks noChangeArrowheads="1"/>
        </xdr:cNvSpPr>
      </xdr:nvSpPr>
      <xdr:spPr bwMode="auto">
        <a:xfrm>
          <a:off x="1057275" y="480631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227</xdr:row>
      <xdr:rowOff>0</xdr:rowOff>
    </xdr:from>
    <xdr:ext cx="0" cy="171450"/>
    <xdr:sp macro="" textlink="">
      <xdr:nvSpPr>
        <xdr:cNvPr id="6232" name="Text Box 10">
          <a:extLst>
            <a:ext uri="{FF2B5EF4-FFF2-40B4-BE49-F238E27FC236}">
              <a16:creationId xmlns:a16="http://schemas.microsoft.com/office/drawing/2014/main" id="{14BCF6EA-60EB-448E-9283-F749C536FD83}"/>
            </a:ext>
          </a:extLst>
        </xdr:cNvPr>
        <xdr:cNvSpPr txBox="1">
          <a:spLocks noChangeArrowheads="1"/>
        </xdr:cNvSpPr>
      </xdr:nvSpPr>
      <xdr:spPr bwMode="auto">
        <a:xfrm>
          <a:off x="1057275" y="480631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143</xdr:row>
      <xdr:rowOff>0</xdr:rowOff>
    </xdr:from>
    <xdr:ext cx="0" cy="171450"/>
    <xdr:sp macro="" textlink="">
      <xdr:nvSpPr>
        <xdr:cNvPr id="6233" name="Text Box 10">
          <a:extLst>
            <a:ext uri="{FF2B5EF4-FFF2-40B4-BE49-F238E27FC236}">
              <a16:creationId xmlns:a16="http://schemas.microsoft.com/office/drawing/2014/main" id="{29CC6A9D-395B-4CED-BF86-B4099494407B}"/>
            </a:ext>
          </a:extLst>
        </xdr:cNvPr>
        <xdr:cNvSpPr txBox="1">
          <a:spLocks noChangeArrowheads="1"/>
        </xdr:cNvSpPr>
      </xdr:nvSpPr>
      <xdr:spPr bwMode="auto">
        <a:xfrm>
          <a:off x="1057275" y="315182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143</xdr:row>
      <xdr:rowOff>0</xdr:rowOff>
    </xdr:from>
    <xdr:ext cx="0" cy="171450"/>
    <xdr:sp macro="" textlink="">
      <xdr:nvSpPr>
        <xdr:cNvPr id="6234" name="Text Box 11">
          <a:extLst>
            <a:ext uri="{FF2B5EF4-FFF2-40B4-BE49-F238E27FC236}">
              <a16:creationId xmlns:a16="http://schemas.microsoft.com/office/drawing/2014/main" id="{B0906018-9CA4-4B66-B7F1-1C34E6F07342}"/>
            </a:ext>
          </a:extLst>
        </xdr:cNvPr>
        <xdr:cNvSpPr txBox="1">
          <a:spLocks noChangeArrowheads="1"/>
        </xdr:cNvSpPr>
      </xdr:nvSpPr>
      <xdr:spPr bwMode="auto">
        <a:xfrm>
          <a:off x="1057275" y="315182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143</xdr:row>
      <xdr:rowOff>0</xdr:rowOff>
    </xdr:from>
    <xdr:ext cx="0" cy="171450"/>
    <xdr:sp macro="" textlink="">
      <xdr:nvSpPr>
        <xdr:cNvPr id="6235" name="Text Box 10">
          <a:extLst>
            <a:ext uri="{FF2B5EF4-FFF2-40B4-BE49-F238E27FC236}">
              <a16:creationId xmlns:a16="http://schemas.microsoft.com/office/drawing/2014/main" id="{81262062-D31C-46DE-BF2D-9CBF37B7C5C2}"/>
            </a:ext>
          </a:extLst>
        </xdr:cNvPr>
        <xdr:cNvSpPr txBox="1">
          <a:spLocks noChangeArrowheads="1"/>
        </xdr:cNvSpPr>
      </xdr:nvSpPr>
      <xdr:spPr bwMode="auto">
        <a:xfrm>
          <a:off x="1057275" y="315182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143</xdr:row>
      <xdr:rowOff>0</xdr:rowOff>
    </xdr:from>
    <xdr:ext cx="0" cy="171450"/>
    <xdr:sp macro="" textlink="">
      <xdr:nvSpPr>
        <xdr:cNvPr id="6236" name="Text Box 11">
          <a:extLst>
            <a:ext uri="{FF2B5EF4-FFF2-40B4-BE49-F238E27FC236}">
              <a16:creationId xmlns:a16="http://schemas.microsoft.com/office/drawing/2014/main" id="{3D60A778-894E-4490-A85F-27B572D4A89C}"/>
            </a:ext>
          </a:extLst>
        </xdr:cNvPr>
        <xdr:cNvSpPr txBox="1">
          <a:spLocks noChangeArrowheads="1"/>
        </xdr:cNvSpPr>
      </xdr:nvSpPr>
      <xdr:spPr bwMode="auto">
        <a:xfrm>
          <a:off x="1057275" y="315182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143</xdr:row>
      <xdr:rowOff>0</xdr:rowOff>
    </xdr:from>
    <xdr:ext cx="0" cy="171450"/>
    <xdr:sp macro="" textlink="">
      <xdr:nvSpPr>
        <xdr:cNvPr id="6237" name="Text Box 10">
          <a:extLst>
            <a:ext uri="{FF2B5EF4-FFF2-40B4-BE49-F238E27FC236}">
              <a16:creationId xmlns:a16="http://schemas.microsoft.com/office/drawing/2014/main" id="{9065B8D3-88F1-4005-B15B-474B1E178B7F}"/>
            </a:ext>
          </a:extLst>
        </xdr:cNvPr>
        <xdr:cNvSpPr txBox="1">
          <a:spLocks noChangeArrowheads="1"/>
        </xdr:cNvSpPr>
      </xdr:nvSpPr>
      <xdr:spPr bwMode="auto">
        <a:xfrm>
          <a:off x="1057275" y="315182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143</xdr:row>
      <xdr:rowOff>0</xdr:rowOff>
    </xdr:from>
    <xdr:ext cx="0" cy="171450"/>
    <xdr:sp macro="" textlink="">
      <xdr:nvSpPr>
        <xdr:cNvPr id="6238" name="Text Box 11">
          <a:extLst>
            <a:ext uri="{FF2B5EF4-FFF2-40B4-BE49-F238E27FC236}">
              <a16:creationId xmlns:a16="http://schemas.microsoft.com/office/drawing/2014/main" id="{72DE2FAA-136F-4699-A8A7-39B284506758}"/>
            </a:ext>
          </a:extLst>
        </xdr:cNvPr>
        <xdr:cNvSpPr txBox="1">
          <a:spLocks noChangeArrowheads="1"/>
        </xdr:cNvSpPr>
      </xdr:nvSpPr>
      <xdr:spPr bwMode="auto">
        <a:xfrm>
          <a:off x="1057275" y="315182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143</xdr:row>
      <xdr:rowOff>0</xdr:rowOff>
    </xdr:from>
    <xdr:ext cx="0" cy="171450"/>
    <xdr:sp macro="" textlink="">
      <xdr:nvSpPr>
        <xdr:cNvPr id="6239" name="Text Box 10">
          <a:extLst>
            <a:ext uri="{FF2B5EF4-FFF2-40B4-BE49-F238E27FC236}">
              <a16:creationId xmlns:a16="http://schemas.microsoft.com/office/drawing/2014/main" id="{1E155916-C328-46AE-AC30-3059B3599B8A}"/>
            </a:ext>
          </a:extLst>
        </xdr:cNvPr>
        <xdr:cNvSpPr txBox="1">
          <a:spLocks noChangeArrowheads="1"/>
        </xdr:cNvSpPr>
      </xdr:nvSpPr>
      <xdr:spPr bwMode="auto">
        <a:xfrm>
          <a:off x="1057275" y="315182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143</xdr:row>
      <xdr:rowOff>0</xdr:rowOff>
    </xdr:from>
    <xdr:ext cx="0" cy="171450"/>
    <xdr:sp macro="" textlink="">
      <xdr:nvSpPr>
        <xdr:cNvPr id="6240" name="Text Box 11">
          <a:extLst>
            <a:ext uri="{FF2B5EF4-FFF2-40B4-BE49-F238E27FC236}">
              <a16:creationId xmlns:a16="http://schemas.microsoft.com/office/drawing/2014/main" id="{BA466D78-9792-451D-9910-258BAA2CF172}"/>
            </a:ext>
          </a:extLst>
        </xdr:cNvPr>
        <xdr:cNvSpPr txBox="1">
          <a:spLocks noChangeArrowheads="1"/>
        </xdr:cNvSpPr>
      </xdr:nvSpPr>
      <xdr:spPr bwMode="auto">
        <a:xfrm>
          <a:off x="1057275" y="315182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143</xdr:row>
      <xdr:rowOff>266700</xdr:rowOff>
    </xdr:from>
    <xdr:ext cx="0" cy="171450"/>
    <xdr:sp macro="" textlink="">
      <xdr:nvSpPr>
        <xdr:cNvPr id="6241" name="Text Box 10">
          <a:extLst>
            <a:ext uri="{FF2B5EF4-FFF2-40B4-BE49-F238E27FC236}">
              <a16:creationId xmlns:a16="http://schemas.microsoft.com/office/drawing/2014/main" id="{A3390D95-0635-424E-90F0-8F81584FE0FC}"/>
            </a:ext>
          </a:extLst>
        </xdr:cNvPr>
        <xdr:cNvSpPr txBox="1">
          <a:spLocks noChangeArrowheads="1"/>
        </xdr:cNvSpPr>
      </xdr:nvSpPr>
      <xdr:spPr bwMode="auto">
        <a:xfrm>
          <a:off x="14258925" y="242982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214</xdr:row>
      <xdr:rowOff>0</xdr:rowOff>
    </xdr:from>
    <xdr:ext cx="0" cy="171450"/>
    <xdr:sp macro="" textlink="">
      <xdr:nvSpPr>
        <xdr:cNvPr id="6242" name="Text Box 10">
          <a:extLst>
            <a:ext uri="{FF2B5EF4-FFF2-40B4-BE49-F238E27FC236}">
              <a16:creationId xmlns:a16="http://schemas.microsoft.com/office/drawing/2014/main" id="{B3027C9B-FEF4-4659-80A8-621FD615129E}"/>
            </a:ext>
          </a:extLst>
        </xdr:cNvPr>
        <xdr:cNvSpPr txBox="1">
          <a:spLocks noChangeArrowheads="1"/>
        </xdr:cNvSpPr>
      </xdr:nvSpPr>
      <xdr:spPr bwMode="auto">
        <a:xfrm>
          <a:off x="1057275" y="453199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214</xdr:row>
      <xdr:rowOff>0</xdr:rowOff>
    </xdr:from>
    <xdr:ext cx="0" cy="171450"/>
    <xdr:sp macro="" textlink="">
      <xdr:nvSpPr>
        <xdr:cNvPr id="6243" name="Text Box 11">
          <a:extLst>
            <a:ext uri="{FF2B5EF4-FFF2-40B4-BE49-F238E27FC236}">
              <a16:creationId xmlns:a16="http://schemas.microsoft.com/office/drawing/2014/main" id="{6CD2BF58-52B3-4F2F-AB5F-20914CE7AF93}"/>
            </a:ext>
          </a:extLst>
        </xdr:cNvPr>
        <xdr:cNvSpPr txBox="1">
          <a:spLocks noChangeArrowheads="1"/>
        </xdr:cNvSpPr>
      </xdr:nvSpPr>
      <xdr:spPr bwMode="auto">
        <a:xfrm>
          <a:off x="1057275" y="453199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214</xdr:row>
      <xdr:rowOff>0</xdr:rowOff>
    </xdr:from>
    <xdr:ext cx="0" cy="171450"/>
    <xdr:sp macro="" textlink="">
      <xdr:nvSpPr>
        <xdr:cNvPr id="6244" name="Text Box 10">
          <a:extLst>
            <a:ext uri="{FF2B5EF4-FFF2-40B4-BE49-F238E27FC236}">
              <a16:creationId xmlns:a16="http://schemas.microsoft.com/office/drawing/2014/main" id="{29F58D20-9245-4022-8B38-9FA338FADE14}"/>
            </a:ext>
          </a:extLst>
        </xdr:cNvPr>
        <xdr:cNvSpPr txBox="1">
          <a:spLocks noChangeArrowheads="1"/>
        </xdr:cNvSpPr>
      </xdr:nvSpPr>
      <xdr:spPr bwMode="auto">
        <a:xfrm>
          <a:off x="1057275" y="453199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214</xdr:row>
      <xdr:rowOff>0</xdr:rowOff>
    </xdr:from>
    <xdr:ext cx="0" cy="171450"/>
    <xdr:sp macro="" textlink="">
      <xdr:nvSpPr>
        <xdr:cNvPr id="6245" name="Text Box 11">
          <a:extLst>
            <a:ext uri="{FF2B5EF4-FFF2-40B4-BE49-F238E27FC236}">
              <a16:creationId xmlns:a16="http://schemas.microsoft.com/office/drawing/2014/main" id="{8B451E41-188E-4F8E-B448-64DC123E2497}"/>
            </a:ext>
          </a:extLst>
        </xdr:cNvPr>
        <xdr:cNvSpPr txBox="1">
          <a:spLocks noChangeArrowheads="1"/>
        </xdr:cNvSpPr>
      </xdr:nvSpPr>
      <xdr:spPr bwMode="auto">
        <a:xfrm>
          <a:off x="1057275" y="453199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214</xdr:row>
      <xdr:rowOff>0</xdr:rowOff>
    </xdr:from>
    <xdr:ext cx="0" cy="171450"/>
    <xdr:sp macro="" textlink="">
      <xdr:nvSpPr>
        <xdr:cNvPr id="6246" name="Text Box 10">
          <a:extLst>
            <a:ext uri="{FF2B5EF4-FFF2-40B4-BE49-F238E27FC236}">
              <a16:creationId xmlns:a16="http://schemas.microsoft.com/office/drawing/2014/main" id="{B8FD4B04-26C1-4135-BAF9-BB1A54276AA8}"/>
            </a:ext>
          </a:extLst>
        </xdr:cNvPr>
        <xdr:cNvSpPr txBox="1">
          <a:spLocks noChangeArrowheads="1"/>
        </xdr:cNvSpPr>
      </xdr:nvSpPr>
      <xdr:spPr bwMode="auto">
        <a:xfrm>
          <a:off x="1057275" y="453199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214</xdr:row>
      <xdr:rowOff>0</xdr:rowOff>
    </xdr:from>
    <xdr:ext cx="0" cy="171450"/>
    <xdr:sp macro="" textlink="">
      <xdr:nvSpPr>
        <xdr:cNvPr id="6247" name="Text Box 11">
          <a:extLst>
            <a:ext uri="{FF2B5EF4-FFF2-40B4-BE49-F238E27FC236}">
              <a16:creationId xmlns:a16="http://schemas.microsoft.com/office/drawing/2014/main" id="{76FEF731-04A7-4B56-A6A9-6AB3479857AD}"/>
            </a:ext>
          </a:extLst>
        </xdr:cNvPr>
        <xdr:cNvSpPr txBox="1">
          <a:spLocks noChangeArrowheads="1"/>
        </xdr:cNvSpPr>
      </xdr:nvSpPr>
      <xdr:spPr bwMode="auto">
        <a:xfrm>
          <a:off x="1057275" y="453199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214</xdr:row>
      <xdr:rowOff>0</xdr:rowOff>
    </xdr:from>
    <xdr:ext cx="0" cy="171450"/>
    <xdr:sp macro="" textlink="">
      <xdr:nvSpPr>
        <xdr:cNvPr id="6248" name="Text Box 10">
          <a:extLst>
            <a:ext uri="{FF2B5EF4-FFF2-40B4-BE49-F238E27FC236}">
              <a16:creationId xmlns:a16="http://schemas.microsoft.com/office/drawing/2014/main" id="{DD389916-BBF9-4232-B038-216A2893DADD}"/>
            </a:ext>
          </a:extLst>
        </xdr:cNvPr>
        <xdr:cNvSpPr txBox="1">
          <a:spLocks noChangeArrowheads="1"/>
        </xdr:cNvSpPr>
      </xdr:nvSpPr>
      <xdr:spPr bwMode="auto">
        <a:xfrm>
          <a:off x="1057275" y="453199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214</xdr:row>
      <xdr:rowOff>0</xdr:rowOff>
    </xdr:from>
    <xdr:ext cx="0" cy="171450"/>
    <xdr:sp macro="" textlink="">
      <xdr:nvSpPr>
        <xdr:cNvPr id="6249" name="Text Box 11">
          <a:extLst>
            <a:ext uri="{FF2B5EF4-FFF2-40B4-BE49-F238E27FC236}">
              <a16:creationId xmlns:a16="http://schemas.microsoft.com/office/drawing/2014/main" id="{DEC2ABAC-888F-41CA-A502-1DD04B3D126F}"/>
            </a:ext>
          </a:extLst>
        </xdr:cNvPr>
        <xdr:cNvSpPr txBox="1">
          <a:spLocks noChangeArrowheads="1"/>
        </xdr:cNvSpPr>
      </xdr:nvSpPr>
      <xdr:spPr bwMode="auto">
        <a:xfrm>
          <a:off x="1057275" y="453199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214</xdr:row>
      <xdr:rowOff>0</xdr:rowOff>
    </xdr:from>
    <xdr:ext cx="0" cy="171450"/>
    <xdr:sp macro="" textlink="">
      <xdr:nvSpPr>
        <xdr:cNvPr id="6250" name="Text Box 10">
          <a:extLst>
            <a:ext uri="{FF2B5EF4-FFF2-40B4-BE49-F238E27FC236}">
              <a16:creationId xmlns:a16="http://schemas.microsoft.com/office/drawing/2014/main" id="{D27FB801-1C4B-4B82-A318-E8668FE00B33}"/>
            </a:ext>
          </a:extLst>
        </xdr:cNvPr>
        <xdr:cNvSpPr txBox="1">
          <a:spLocks noChangeArrowheads="1"/>
        </xdr:cNvSpPr>
      </xdr:nvSpPr>
      <xdr:spPr bwMode="auto">
        <a:xfrm>
          <a:off x="1057275" y="453199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214</xdr:row>
      <xdr:rowOff>0</xdr:rowOff>
    </xdr:from>
    <xdr:ext cx="0" cy="171450"/>
    <xdr:sp macro="" textlink="">
      <xdr:nvSpPr>
        <xdr:cNvPr id="6251" name="Text Box 10">
          <a:extLst>
            <a:ext uri="{FF2B5EF4-FFF2-40B4-BE49-F238E27FC236}">
              <a16:creationId xmlns:a16="http://schemas.microsoft.com/office/drawing/2014/main" id="{C0F0B154-0F55-42A7-BE74-E3D1BCD30858}"/>
            </a:ext>
          </a:extLst>
        </xdr:cNvPr>
        <xdr:cNvSpPr txBox="1">
          <a:spLocks noChangeArrowheads="1"/>
        </xdr:cNvSpPr>
      </xdr:nvSpPr>
      <xdr:spPr bwMode="auto">
        <a:xfrm>
          <a:off x="1057275" y="453199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196</xdr:row>
      <xdr:rowOff>0</xdr:rowOff>
    </xdr:from>
    <xdr:ext cx="0" cy="171450"/>
    <xdr:sp macro="" textlink="">
      <xdr:nvSpPr>
        <xdr:cNvPr id="6252" name="Text Box 10">
          <a:extLst>
            <a:ext uri="{FF2B5EF4-FFF2-40B4-BE49-F238E27FC236}">
              <a16:creationId xmlns:a16="http://schemas.microsoft.com/office/drawing/2014/main" id="{351C77F1-E527-4C25-B145-2CD26624B989}"/>
            </a:ext>
          </a:extLst>
        </xdr:cNvPr>
        <xdr:cNvSpPr txBox="1">
          <a:spLocks noChangeArrowheads="1"/>
        </xdr:cNvSpPr>
      </xdr:nvSpPr>
      <xdr:spPr bwMode="auto">
        <a:xfrm>
          <a:off x="1057275" y="414909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196</xdr:row>
      <xdr:rowOff>0</xdr:rowOff>
    </xdr:from>
    <xdr:ext cx="0" cy="171450"/>
    <xdr:sp macro="" textlink="">
      <xdr:nvSpPr>
        <xdr:cNvPr id="6253" name="Text Box 11">
          <a:extLst>
            <a:ext uri="{FF2B5EF4-FFF2-40B4-BE49-F238E27FC236}">
              <a16:creationId xmlns:a16="http://schemas.microsoft.com/office/drawing/2014/main" id="{FE392B52-ADA5-4493-9E05-51891729B384}"/>
            </a:ext>
          </a:extLst>
        </xdr:cNvPr>
        <xdr:cNvSpPr txBox="1">
          <a:spLocks noChangeArrowheads="1"/>
        </xdr:cNvSpPr>
      </xdr:nvSpPr>
      <xdr:spPr bwMode="auto">
        <a:xfrm>
          <a:off x="1057275" y="414909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196</xdr:row>
      <xdr:rowOff>0</xdr:rowOff>
    </xdr:from>
    <xdr:ext cx="0" cy="171450"/>
    <xdr:sp macro="" textlink="">
      <xdr:nvSpPr>
        <xdr:cNvPr id="6254" name="Text Box 10">
          <a:extLst>
            <a:ext uri="{FF2B5EF4-FFF2-40B4-BE49-F238E27FC236}">
              <a16:creationId xmlns:a16="http://schemas.microsoft.com/office/drawing/2014/main" id="{889AA28C-149F-4063-B20C-BE37AB93F3FA}"/>
            </a:ext>
          </a:extLst>
        </xdr:cNvPr>
        <xdr:cNvSpPr txBox="1">
          <a:spLocks noChangeArrowheads="1"/>
        </xdr:cNvSpPr>
      </xdr:nvSpPr>
      <xdr:spPr bwMode="auto">
        <a:xfrm>
          <a:off x="1057275" y="414909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196</xdr:row>
      <xdr:rowOff>0</xdr:rowOff>
    </xdr:from>
    <xdr:ext cx="0" cy="171450"/>
    <xdr:sp macro="" textlink="">
      <xdr:nvSpPr>
        <xdr:cNvPr id="6255" name="Text Box 11">
          <a:extLst>
            <a:ext uri="{FF2B5EF4-FFF2-40B4-BE49-F238E27FC236}">
              <a16:creationId xmlns:a16="http://schemas.microsoft.com/office/drawing/2014/main" id="{86F24D9F-E780-4C4A-8DA9-87141500C0FD}"/>
            </a:ext>
          </a:extLst>
        </xdr:cNvPr>
        <xdr:cNvSpPr txBox="1">
          <a:spLocks noChangeArrowheads="1"/>
        </xdr:cNvSpPr>
      </xdr:nvSpPr>
      <xdr:spPr bwMode="auto">
        <a:xfrm>
          <a:off x="1057275" y="414909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196</xdr:row>
      <xdr:rowOff>0</xdr:rowOff>
    </xdr:from>
    <xdr:ext cx="0" cy="171450"/>
    <xdr:sp macro="" textlink="">
      <xdr:nvSpPr>
        <xdr:cNvPr id="6256" name="Text Box 10">
          <a:extLst>
            <a:ext uri="{FF2B5EF4-FFF2-40B4-BE49-F238E27FC236}">
              <a16:creationId xmlns:a16="http://schemas.microsoft.com/office/drawing/2014/main" id="{5FDA8391-6B2E-4366-B63E-924B158B102B}"/>
            </a:ext>
          </a:extLst>
        </xdr:cNvPr>
        <xdr:cNvSpPr txBox="1">
          <a:spLocks noChangeArrowheads="1"/>
        </xdr:cNvSpPr>
      </xdr:nvSpPr>
      <xdr:spPr bwMode="auto">
        <a:xfrm>
          <a:off x="1057275" y="414909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196</xdr:row>
      <xdr:rowOff>0</xdr:rowOff>
    </xdr:from>
    <xdr:ext cx="0" cy="171450"/>
    <xdr:sp macro="" textlink="">
      <xdr:nvSpPr>
        <xdr:cNvPr id="6257" name="Text Box 11">
          <a:extLst>
            <a:ext uri="{FF2B5EF4-FFF2-40B4-BE49-F238E27FC236}">
              <a16:creationId xmlns:a16="http://schemas.microsoft.com/office/drawing/2014/main" id="{5A02FC89-B378-4703-B0FD-3E4053931E43}"/>
            </a:ext>
          </a:extLst>
        </xdr:cNvPr>
        <xdr:cNvSpPr txBox="1">
          <a:spLocks noChangeArrowheads="1"/>
        </xdr:cNvSpPr>
      </xdr:nvSpPr>
      <xdr:spPr bwMode="auto">
        <a:xfrm>
          <a:off x="1057275" y="414909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196</xdr:row>
      <xdr:rowOff>0</xdr:rowOff>
    </xdr:from>
    <xdr:ext cx="0" cy="171450"/>
    <xdr:sp macro="" textlink="">
      <xdr:nvSpPr>
        <xdr:cNvPr id="6258" name="Text Box 10">
          <a:extLst>
            <a:ext uri="{FF2B5EF4-FFF2-40B4-BE49-F238E27FC236}">
              <a16:creationId xmlns:a16="http://schemas.microsoft.com/office/drawing/2014/main" id="{FFA1FD53-F1AF-4F41-AB5C-6D557A1069A1}"/>
            </a:ext>
          </a:extLst>
        </xdr:cNvPr>
        <xdr:cNvSpPr txBox="1">
          <a:spLocks noChangeArrowheads="1"/>
        </xdr:cNvSpPr>
      </xdr:nvSpPr>
      <xdr:spPr bwMode="auto">
        <a:xfrm>
          <a:off x="1057275" y="414909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196</xdr:row>
      <xdr:rowOff>0</xdr:rowOff>
    </xdr:from>
    <xdr:ext cx="0" cy="171450"/>
    <xdr:sp macro="" textlink="">
      <xdr:nvSpPr>
        <xdr:cNvPr id="6259" name="Text Box 11">
          <a:extLst>
            <a:ext uri="{FF2B5EF4-FFF2-40B4-BE49-F238E27FC236}">
              <a16:creationId xmlns:a16="http://schemas.microsoft.com/office/drawing/2014/main" id="{29EE2555-7856-4D43-8B24-3C0F1862E64A}"/>
            </a:ext>
          </a:extLst>
        </xdr:cNvPr>
        <xdr:cNvSpPr txBox="1">
          <a:spLocks noChangeArrowheads="1"/>
        </xdr:cNvSpPr>
      </xdr:nvSpPr>
      <xdr:spPr bwMode="auto">
        <a:xfrm>
          <a:off x="1057275" y="414909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196</xdr:row>
      <xdr:rowOff>0</xdr:rowOff>
    </xdr:from>
    <xdr:ext cx="0" cy="171450"/>
    <xdr:sp macro="" textlink="">
      <xdr:nvSpPr>
        <xdr:cNvPr id="6260" name="Text Box 10">
          <a:extLst>
            <a:ext uri="{FF2B5EF4-FFF2-40B4-BE49-F238E27FC236}">
              <a16:creationId xmlns:a16="http://schemas.microsoft.com/office/drawing/2014/main" id="{6DE00BFD-3E14-4E93-9979-424FDDA44723}"/>
            </a:ext>
          </a:extLst>
        </xdr:cNvPr>
        <xdr:cNvSpPr txBox="1">
          <a:spLocks noChangeArrowheads="1"/>
        </xdr:cNvSpPr>
      </xdr:nvSpPr>
      <xdr:spPr bwMode="auto">
        <a:xfrm>
          <a:off x="1057275" y="414909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196</xdr:row>
      <xdr:rowOff>0</xdr:rowOff>
    </xdr:from>
    <xdr:ext cx="0" cy="171450"/>
    <xdr:sp macro="" textlink="">
      <xdr:nvSpPr>
        <xdr:cNvPr id="6261" name="Text Box 10">
          <a:extLst>
            <a:ext uri="{FF2B5EF4-FFF2-40B4-BE49-F238E27FC236}">
              <a16:creationId xmlns:a16="http://schemas.microsoft.com/office/drawing/2014/main" id="{21814F15-5B32-4EFE-AF4E-107512B4B87E}"/>
            </a:ext>
          </a:extLst>
        </xdr:cNvPr>
        <xdr:cNvSpPr txBox="1">
          <a:spLocks noChangeArrowheads="1"/>
        </xdr:cNvSpPr>
      </xdr:nvSpPr>
      <xdr:spPr bwMode="auto">
        <a:xfrm>
          <a:off x="1057275" y="414909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203</xdr:row>
      <xdr:rowOff>0</xdr:rowOff>
    </xdr:from>
    <xdr:ext cx="0" cy="171450"/>
    <xdr:sp macro="" textlink="">
      <xdr:nvSpPr>
        <xdr:cNvPr id="6262" name="Text Box 10">
          <a:extLst>
            <a:ext uri="{FF2B5EF4-FFF2-40B4-BE49-F238E27FC236}">
              <a16:creationId xmlns:a16="http://schemas.microsoft.com/office/drawing/2014/main" id="{31210D47-2B00-4662-ADAE-0BDBA45ED765}"/>
            </a:ext>
          </a:extLst>
        </xdr:cNvPr>
        <xdr:cNvSpPr txBox="1">
          <a:spLocks noChangeArrowheads="1"/>
        </xdr:cNvSpPr>
      </xdr:nvSpPr>
      <xdr:spPr bwMode="auto">
        <a:xfrm>
          <a:off x="1057275" y="428244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203</xdr:row>
      <xdr:rowOff>0</xdr:rowOff>
    </xdr:from>
    <xdr:ext cx="0" cy="171450"/>
    <xdr:sp macro="" textlink="">
      <xdr:nvSpPr>
        <xdr:cNvPr id="6263" name="Text Box 11">
          <a:extLst>
            <a:ext uri="{FF2B5EF4-FFF2-40B4-BE49-F238E27FC236}">
              <a16:creationId xmlns:a16="http://schemas.microsoft.com/office/drawing/2014/main" id="{EEFB3BE2-3751-4A12-80F0-C9809A1F3DE2}"/>
            </a:ext>
          </a:extLst>
        </xdr:cNvPr>
        <xdr:cNvSpPr txBox="1">
          <a:spLocks noChangeArrowheads="1"/>
        </xdr:cNvSpPr>
      </xdr:nvSpPr>
      <xdr:spPr bwMode="auto">
        <a:xfrm>
          <a:off x="1057275" y="428244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203</xdr:row>
      <xdr:rowOff>0</xdr:rowOff>
    </xdr:from>
    <xdr:ext cx="0" cy="171450"/>
    <xdr:sp macro="" textlink="">
      <xdr:nvSpPr>
        <xdr:cNvPr id="6264" name="Text Box 10">
          <a:extLst>
            <a:ext uri="{FF2B5EF4-FFF2-40B4-BE49-F238E27FC236}">
              <a16:creationId xmlns:a16="http://schemas.microsoft.com/office/drawing/2014/main" id="{88B92EE2-1B8B-4C5D-8FF6-2AE93D9D16E6}"/>
            </a:ext>
          </a:extLst>
        </xdr:cNvPr>
        <xdr:cNvSpPr txBox="1">
          <a:spLocks noChangeArrowheads="1"/>
        </xdr:cNvSpPr>
      </xdr:nvSpPr>
      <xdr:spPr bwMode="auto">
        <a:xfrm>
          <a:off x="1057275" y="428244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203</xdr:row>
      <xdr:rowOff>0</xdr:rowOff>
    </xdr:from>
    <xdr:ext cx="0" cy="171450"/>
    <xdr:sp macro="" textlink="">
      <xdr:nvSpPr>
        <xdr:cNvPr id="6265" name="Text Box 11">
          <a:extLst>
            <a:ext uri="{FF2B5EF4-FFF2-40B4-BE49-F238E27FC236}">
              <a16:creationId xmlns:a16="http://schemas.microsoft.com/office/drawing/2014/main" id="{A76DD897-0FBF-4220-B988-24A9AE2BFCAF}"/>
            </a:ext>
          </a:extLst>
        </xdr:cNvPr>
        <xdr:cNvSpPr txBox="1">
          <a:spLocks noChangeArrowheads="1"/>
        </xdr:cNvSpPr>
      </xdr:nvSpPr>
      <xdr:spPr bwMode="auto">
        <a:xfrm>
          <a:off x="1057275" y="428244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203</xdr:row>
      <xdr:rowOff>0</xdr:rowOff>
    </xdr:from>
    <xdr:ext cx="0" cy="171450"/>
    <xdr:sp macro="" textlink="">
      <xdr:nvSpPr>
        <xdr:cNvPr id="6266" name="Text Box 10">
          <a:extLst>
            <a:ext uri="{FF2B5EF4-FFF2-40B4-BE49-F238E27FC236}">
              <a16:creationId xmlns:a16="http://schemas.microsoft.com/office/drawing/2014/main" id="{A9D4C32F-3AF1-4607-BEC9-9E4C7A4B414B}"/>
            </a:ext>
          </a:extLst>
        </xdr:cNvPr>
        <xdr:cNvSpPr txBox="1">
          <a:spLocks noChangeArrowheads="1"/>
        </xdr:cNvSpPr>
      </xdr:nvSpPr>
      <xdr:spPr bwMode="auto">
        <a:xfrm>
          <a:off x="1057275" y="428244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203</xdr:row>
      <xdr:rowOff>0</xdr:rowOff>
    </xdr:from>
    <xdr:ext cx="0" cy="171450"/>
    <xdr:sp macro="" textlink="">
      <xdr:nvSpPr>
        <xdr:cNvPr id="6267" name="Text Box 11">
          <a:extLst>
            <a:ext uri="{FF2B5EF4-FFF2-40B4-BE49-F238E27FC236}">
              <a16:creationId xmlns:a16="http://schemas.microsoft.com/office/drawing/2014/main" id="{9DB44FE5-9564-4A3F-8C17-24FBE3BB6014}"/>
            </a:ext>
          </a:extLst>
        </xdr:cNvPr>
        <xdr:cNvSpPr txBox="1">
          <a:spLocks noChangeArrowheads="1"/>
        </xdr:cNvSpPr>
      </xdr:nvSpPr>
      <xdr:spPr bwMode="auto">
        <a:xfrm>
          <a:off x="1057275" y="428244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203</xdr:row>
      <xdr:rowOff>0</xdr:rowOff>
    </xdr:from>
    <xdr:ext cx="0" cy="171450"/>
    <xdr:sp macro="" textlink="">
      <xdr:nvSpPr>
        <xdr:cNvPr id="6268" name="Text Box 10">
          <a:extLst>
            <a:ext uri="{FF2B5EF4-FFF2-40B4-BE49-F238E27FC236}">
              <a16:creationId xmlns:a16="http://schemas.microsoft.com/office/drawing/2014/main" id="{E74FCD9E-3D9A-4EFF-B19C-7D1639934BB1}"/>
            </a:ext>
          </a:extLst>
        </xdr:cNvPr>
        <xdr:cNvSpPr txBox="1">
          <a:spLocks noChangeArrowheads="1"/>
        </xdr:cNvSpPr>
      </xdr:nvSpPr>
      <xdr:spPr bwMode="auto">
        <a:xfrm>
          <a:off x="1057275" y="428244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203</xdr:row>
      <xdr:rowOff>0</xdr:rowOff>
    </xdr:from>
    <xdr:ext cx="0" cy="171450"/>
    <xdr:sp macro="" textlink="">
      <xdr:nvSpPr>
        <xdr:cNvPr id="6269" name="Text Box 11">
          <a:extLst>
            <a:ext uri="{FF2B5EF4-FFF2-40B4-BE49-F238E27FC236}">
              <a16:creationId xmlns:a16="http://schemas.microsoft.com/office/drawing/2014/main" id="{B3D39B0D-E8DB-4E49-8809-E2A01077EA13}"/>
            </a:ext>
          </a:extLst>
        </xdr:cNvPr>
        <xdr:cNvSpPr txBox="1">
          <a:spLocks noChangeArrowheads="1"/>
        </xdr:cNvSpPr>
      </xdr:nvSpPr>
      <xdr:spPr bwMode="auto">
        <a:xfrm>
          <a:off x="1057275" y="428244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203</xdr:row>
      <xdr:rowOff>0</xdr:rowOff>
    </xdr:from>
    <xdr:ext cx="0" cy="171450"/>
    <xdr:sp macro="" textlink="">
      <xdr:nvSpPr>
        <xdr:cNvPr id="6270" name="Text Box 10">
          <a:extLst>
            <a:ext uri="{FF2B5EF4-FFF2-40B4-BE49-F238E27FC236}">
              <a16:creationId xmlns:a16="http://schemas.microsoft.com/office/drawing/2014/main" id="{B57E1414-92F4-4ED1-8990-5F6D241442F0}"/>
            </a:ext>
          </a:extLst>
        </xdr:cNvPr>
        <xdr:cNvSpPr txBox="1">
          <a:spLocks noChangeArrowheads="1"/>
        </xdr:cNvSpPr>
      </xdr:nvSpPr>
      <xdr:spPr bwMode="auto">
        <a:xfrm>
          <a:off x="1057275" y="428244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203</xdr:row>
      <xdr:rowOff>0</xdr:rowOff>
    </xdr:from>
    <xdr:ext cx="0" cy="171450"/>
    <xdr:sp macro="" textlink="">
      <xdr:nvSpPr>
        <xdr:cNvPr id="6271" name="Text Box 11">
          <a:extLst>
            <a:ext uri="{FF2B5EF4-FFF2-40B4-BE49-F238E27FC236}">
              <a16:creationId xmlns:a16="http://schemas.microsoft.com/office/drawing/2014/main" id="{72D3F0C6-99D0-411A-87A8-FC4151726134}"/>
            </a:ext>
          </a:extLst>
        </xdr:cNvPr>
        <xdr:cNvSpPr txBox="1">
          <a:spLocks noChangeArrowheads="1"/>
        </xdr:cNvSpPr>
      </xdr:nvSpPr>
      <xdr:spPr bwMode="auto">
        <a:xfrm>
          <a:off x="1057275" y="428244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203</xdr:row>
      <xdr:rowOff>0</xdr:rowOff>
    </xdr:from>
    <xdr:ext cx="0" cy="171450"/>
    <xdr:sp macro="" textlink="">
      <xdr:nvSpPr>
        <xdr:cNvPr id="6272" name="Text Box 10">
          <a:extLst>
            <a:ext uri="{FF2B5EF4-FFF2-40B4-BE49-F238E27FC236}">
              <a16:creationId xmlns:a16="http://schemas.microsoft.com/office/drawing/2014/main" id="{98706295-2F7F-4B30-B98C-5656B8071ED6}"/>
            </a:ext>
          </a:extLst>
        </xdr:cNvPr>
        <xdr:cNvSpPr txBox="1">
          <a:spLocks noChangeArrowheads="1"/>
        </xdr:cNvSpPr>
      </xdr:nvSpPr>
      <xdr:spPr bwMode="auto">
        <a:xfrm>
          <a:off x="1057275" y="428244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203</xdr:row>
      <xdr:rowOff>0</xdr:rowOff>
    </xdr:from>
    <xdr:ext cx="0" cy="171450"/>
    <xdr:sp macro="" textlink="">
      <xdr:nvSpPr>
        <xdr:cNvPr id="6273" name="Text Box 11">
          <a:extLst>
            <a:ext uri="{FF2B5EF4-FFF2-40B4-BE49-F238E27FC236}">
              <a16:creationId xmlns:a16="http://schemas.microsoft.com/office/drawing/2014/main" id="{3C19D2A1-D393-4C5C-8A33-6AEC24B701A6}"/>
            </a:ext>
          </a:extLst>
        </xdr:cNvPr>
        <xdr:cNvSpPr txBox="1">
          <a:spLocks noChangeArrowheads="1"/>
        </xdr:cNvSpPr>
      </xdr:nvSpPr>
      <xdr:spPr bwMode="auto">
        <a:xfrm>
          <a:off x="1057275" y="428244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203</xdr:row>
      <xdr:rowOff>0</xdr:rowOff>
    </xdr:from>
    <xdr:ext cx="0" cy="171450"/>
    <xdr:sp macro="" textlink="">
      <xdr:nvSpPr>
        <xdr:cNvPr id="6274" name="Text Box 10">
          <a:extLst>
            <a:ext uri="{FF2B5EF4-FFF2-40B4-BE49-F238E27FC236}">
              <a16:creationId xmlns:a16="http://schemas.microsoft.com/office/drawing/2014/main" id="{FE409729-A3FA-48CB-8DBD-6464B96B2367}"/>
            </a:ext>
          </a:extLst>
        </xdr:cNvPr>
        <xdr:cNvSpPr txBox="1">
          <a:spLocks noChangeArrowheads="1"/>
        </xdr:cNvSpPr>
      </xdr:nvSpPr>
      <xdr:spPr bwMode="auto">
        <a:xfrm>
          <a:off x="1057275" y="428244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203</xdr:row>
      <xdr:rowOff>0</xdr:rowOff>
    </xdr:from>
    <xdr:ext cx="0" cy="171450"/>
    <xdr:sp macro="" textlink="">
      <xdr:nvSpPr>
        <xdr:cNvPr id="6275" name="Text Box 11">
          <a:extLst>
            <a:ext uri="{FF2B5EF4-FFF2-40B4-BE49-F238E27FC236}">
              <a16:creationId xmlns:a16="http://schemas.microsoft.com/office/drawing/2014/main" id="{D847CBBD-2C5E-4142-885A-E4BD0CB06A2C}"/>
            </a:ext>
          </a:extLst>
        </xdr:cNvPr>
        <xdr:cNvSpPr txBox="1">
          <a:spLocks noChangeArrowheads="1"/>
        </xdr:cNvSpPr>
      </xdr:nvSpPr>
      <xdr:spPr bwMode="auto">
        <a:xfrm>
          <a:off x="1057275" y="428244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203</xdr:row>
      <xdr:rowOff>0</xdr:rowOff>
    </xdr:from>
    <xdr:ext cx="0" cy="171450"/>
    <xdr:sp macro="" textlink="">
      <xdr:nvSpPr>
        <xdr:cNvPr id="6276" name="Text Box 10">
          <a:extLst>
            <a:ext uri="{FF2B5EF4-FFF2-40B4-BE49-F238E27FC236}">
              <a16:creationId xmlns:a16="http://schemas.microsoft.com/office/drawing/2014/main" id="{F3884B55-8805-4F97-87E3-748B51395EBA}"/>
            </a:ext>
          </a:extLst>
        </xdr:cNvPr>
        <xdr:cNvSpPr txBox="1">
          <a:spLocks noChangeArrowheads="1"/>
        </xdr:cNvSpPr>
      </xdr:nvSpPr>
      <xdr:spPr bwMode="auto">
        <a:xfrm>
          <a:off x="1057275" y="428244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203</xdr:row>
      <xdr:rowOff>0</xdr:rowOff>
    </xdr:from>
    <xdr:ext cx="0" cy="171450"/>
    <xdr:sp macro="" textlink="">
      <xdr:nvSpPr>
        <xdr:cNvPr id="6277" name="Text Box 11">
          <a:extLst>
            <a:ext uri="{FF2B5EF4-FFF2-40B4-BE49-F238E27FC236}">
              <a16:creationId xmlns:a16="http://schemas.microsoft.com/office/drawing/2014/main" id="{896C0DDE-571F-4EA4-BFA7-F9A4FE894EBB}"/>
            </a:ext>
          </a:extLst>
        </xdr:cNvPr>
        <xdr:cNvSpPr txBox="1">
          <a:spLocks noChangeArrowheads="1"/>
        </xdr:cNvSpPr>
      </xdr:nvSpPr>
      <xdr:spPr bwMode="auto">
        <a:xfrm>
          <a:off x="1057275" y="428244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203</xdr:row>
      <xdr:rowOff>0</xdr:rowOff>
    </xdr:from>
    <xdr:ext cx="0" cy="171450"/>
    <xdr:sp macro="" textlink="">
      <xdr:nvSpPr>
        <xdr:cNvPr id="6278" name="Text Box 10">
          <a:extLst>
            <a:ext uri="{FF2B5EF4-FFF2-40B4-BE49-F238E27FC236}">
              <a16:creationId xmlns:a16="http://schemas.microsoft.com/office/drawing/2014/main" id="{A28C92D3-3FE5-4B37-BE85-DA5C521BCC31}"/>
            </a:ext>
          </a:extLst>
        </xdr:cNvPr>
        <xdr:cNvSpPr txBox="1">
          <a:spLocks noChangeArrowheads="1"/>
        </xdr:cNvSpPr>
      </xdr:nvSpPr>
      <xdr:spPr bwMode="auto">
        <a:xfrm>
          <a:off x="1057275" y="428244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222</xdr:row>
      <xdr:rowOff>0</xdr:rowOff>
    </xdr:from>
    <xdr:ext cx="0" cy="171450"/>
    <xdr:sp macro="" textlink="">
      <xdr:nvSpPr>
        <xdr:cNvPr id="6279" name="Text Box 10">
          <a:extLst>
            <a:ext uri="{FF2B5EF4-FFF2-40B4-BE49-F238E27FC236}">
              <a16:creationId xmlns:a16="http://schemas.microsoft.com/office/drawing/2014/main" id="{03949B77-EA16-4016-8809-D0A019BDBC9C}"/>
            </a:ext>
          </a:extLst>
        </xdr:cNvPr>
        <xdr:cNvSpPr txBox="1">
          <a:spLocks noChangeArrowheads="1"/>
        </xdr:cNvSpPr>
      </xdr:nvSpPr>
      <xdr:spPr bwMode="auto">
        <a:xfrm>
          <a:off x="1057275" y="469773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222</xdr:row>
      <xdr:rowOff>0</xdr:rowOff>
    </xdr:from>
    <xdr:ext cx="0" cy="171450"/>
    <xdr:sp macro="" textlink="">
      <xdr:nvSpPr>
        <xdr:cNvPr id="6280" name="Text Box 11">
          <a:extLst>
            <a:ext uri="{FF2B5EF4-FFF2-40B4-BE49-F238E27FC236}">
              <a16:creationId xmlns:a16="http://schemas.microsoft.com/office/drawing/2014/main" id="{5891DD73-F695-42FF-8FC6-E64E3764997A}"/>
            </a:ext>
          </a:extLst>
        </xdr:cNvPr>
        <xdr:cNvSpPr txBox="1">
          <a:spLocks noChangeArrowheads="1"/>
        </xdr:cNvSpPr>
      </xdr:nvSpPr>
      <xdr:spPr bwMode="auto">
        <a:xfrm>
          <a:off x="1057275" y="469773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222</xdr:row>
      <xdr:rowOff>0</xdr:rowOff>
    </xdr:from>
    <xdr:ext cx="0" cy="171450"/>
    <xdr:sp macro="" textlink="">
      <xdr:nvSpPr>
        <xdr:cNvPr id="6281" name="Text Box 10">
          <a:extLst>
            <a:ext uri="{FF2B5EF4-FFF2-40B4-BE49-F238E27FC236}">
              <a16:creationId xmlns:a16="http://schemas.microsoft.com/office/drawing/2014/main" id="{2D417463-5316-4E64-95A4-D706127372FE}"/>
            </a:ext>
          </a:extLst>
        </xdr:cNvPr>
        <xdr:cNvSpPr txBox="1">
          <a:spLocks noChangeArrowheads="1"/>
        </xdr:cNvSpPr>
      </xdr:nvSpPr>
      <xdr:spPr bwMode="auto">
        <a:xfrm>
          <a:off x="1057275" y="469773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222</xdr:row>
      <xdr:rowOff>0</xdr:rowOff>
    </xdr:from>
    <xdr:ext cx="0" cy="171450"/>
    <xdr:sp macro="" textlink="">
      <xdr:nvSpPr>
        <xdr:cNvPr id="6282" name="Text Box 11">
          <a:extLst>
            <a:ext uri="{FF2B5EF4-FFF2-40B4-BE49-F238E27FC236}">
              <a16:creationId xmlns:a16="http://schemas.microsoft.com/office/drawing/2014/main" id="{DBBCE802-906B-458C-8BCA-D8C9B63D9373}"/>
            </a:ext>
          </a:extLst>
        </xdr:cNvPr>
        <xdr:cNvSpPr txBox="1">
          <a:spLocks noChangeArrowheads="1"/>
        </xdr:cNvSpPr>
      </xdr:nvSpPr>
      <xdr:spPr bwMode="auto">
        <a:xfrm>
          <a:off x="1057275" y="469773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222</xdr:row>
      <xdr:rowOff>0</xdr:rowOff>
    </xdr:from>
    <xdr:ext cx="0" cy="171450"/>
    <xdr:sp macro="" textlink="">
      <xdr:nvSpPr>
        <xdr:cNvPr id="6283" name="Text Box 10">
          <a:extLst>
            <a:ext uri="{FF2B5EF4-FFF2-40B4-BE49-F238E27FC236}">
              <a16:creationId xmlns:a16="http://schemas.microsoft.com/office/drawing/2014/main" id="{0141FCA6-28EC-4B4C-9ED1-96DC929DA99E}"/>
            </a:ext>
          </a:extLst>
        </xdr:cNvPr>
        <xdr:cNvSpPr txBox="1">
          <a:spLocks noChangeArrowheads="1"/>
        </xdr:cNvSpPr>
      </xdr:nvSpPr>
      <xdr:spPr bwMode="auto">
        <a:xfrm>
          <a:off x="1057275" y="469773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222</xdr:row>
      <xdr:rowOff>0</xdr:rowOff>
    </xdr:from>
    <xdr:ext cx="0" cy="171450"/>
    <xdr:sp macro="" textlink="">
      <xdr:nvSpPr>
        <xdr:cNvPr id="6284" name="Text Box 11">
          <a:extLst>
            <a:ext uri="{FF2B5EF4-FFF2-40B4-BE49-F238E27FC236}">
              <a16:creationId xmlns:a16="http://schemas.microsoft.com/office/drawing/2014/main" id="{AE1B293A-41F6-4B1F-9D6A-1175B0B6F5D3}"/>
            </a:ext>
          </a:extLst>
        </xdr:cNvPr>
        <xdr:cNvSpPr txBox="1">
          <a:spLocks noChangeArrowheads="1"/>
        </xdr:cNvSpPr>
      </xdr:nvSpPr>
      <xdr:spPr bwMode="auto">
        <a:xfrm>
          <a:off x="1057275" y="469773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222</xdr:row>
      <xdr:rowOff>0</xdr:rowOff>
    </xdr:from>
    <xdr:ext cx="0" cy="171450"/>
    <xdr:sp macro="" textlink="">
      <xdr:nvSpPr>
        <xdr:cNvPr id="6285" name="Text Box 10">
          <a:extLst>
            <a:ext uri="{FF2B5EF4-FFF2-40B4-BE49-F238E27FC236}">
              <a16:creationId xmlns:a16="http://schemas.microsoft.com/office/drawing/2014/main" id="{C0CD021A-A6A4-4905-B647-D28241E58C31}"/>
            </a:ext>
          </a:extLst>
        </xdr:cNvPr>
        <xdr:cNvSpPr txBox="1">
          <a:spLocks noChangeArrowheads="1"/>
        </xdr:cNvSpPr>
      </xdr:nvSpPr>
      <xdr:spPr bwMode="auto">
        <a:xfrm>
          <a:off x="1057275" y="469773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222</xdr:row>
      <xdr:rowOff>0</xdr:rowOff>
    </xdr:from>
    <xdr:ext cx="0" cy="171450"/>
    <xdr:sp macro="" textlink="">
      <xdr:nvSpPr>
        <xdr:cNvPr id="6286" name="Text Box 11">
          <a:extLst>
            <a:ext uri="{FF2B5EF4-FFF2-40B4-BE49-F238E27FC236}">
              <a16:creationId xmlns:a16="http://schemas.microsoft.com/office/drawing/2014/main" id="{68072DA7-25AB-46C0-9533-07F4660B2520}"/>
            </a:ext>
          </a:extLst>
        </xdr:cNvPr>
        <xdr:cNvSpPr txBox="1">
          <a:spLocks noChangeArrowheads="1"/>
        </xdr:cNvSpPr>
      </xdr:nvSpPr>
      <xdr:spPr bwMode="auto">
        <a:xfrm>
          <a:off x="1057275" y="469773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222</xdr:row>
      <xdr:rowOff>0</xdr:rowOff>
    </xdr:from>
    <xdr:ext cx="0" cy="171450"/>
    <xdr:sp macro="" textlink="">
      <xdr:nvSpPr>
        <xdr:cNvPr id="6287" name="Text Box 10">
          <a:extLst>
            <a:ext uri="{FF2B5EF4-FFF2-40B4-BE49-F238E27FC236}">
              <a16:creationId xmlns:a16="http://schemas.microsoft.com/office/drawing/2014/main" id="{F8B69E23-F4A0-4D37-8086-F60D5791D713}"/>
            </a:ext>
          </a:extLst>
        </xdr:cNvPr>
        <xdr:cNvSpPr txBox="1">
          <a:spLocks noChangeArrowheads="1"/>
        </xdr:cNvSpPr>
      </xdr:nvSpPr>
      <xdr:spPr bwMode="auto">
        <a:xfrm>
          <a:off x="1057275" y="469773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222</xdr:row>
      <xdr:rowOff>0</xdr:rowOff>
    </xdr:from>
    <xdr:ext cx="0" cy="171450"/>
    <xdr:sp macro="" textlink="">
      <xdr:nvSpPr>
        <xdr:cNvPr id="6288" name="Text Box 11">
          <a:extLst>
            <a:ext uri="{FF2B5EF4-FFF2-40B4-BE49-F238E27FC236}">
              <a16:creationId xmlns:a16="http://schemas.microsoft.com/office/drawing/2014/main" id="{95EB349B-4CCD-4702-9FAE-CBE9C689240F}"/>
            </a:ext>
          </a:extLst>
        </xdr:cNvPr>
        <xdr:cNvSpPr txBox="1">
          <a:spLocks noChangeArrowheads="1"/>
        </xdr:cNvSpPr>
      </xdr:nvSpPr>
      <xdr:spPr bwMode="auto">
        <a:xfrm>
          <a:off x="1057275" y="469773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222</xdr:row>
      <xdr:rowOff>0</xdr:rowOff>
    </xdr:from>
    <xdr:ext cx="0" cy="171450"/>
    <xdr:sp macro="" textlink="">
      <xdr:nvSpPr>
        <xdr:cNvPr id="6289" name="Text Box 10">
          <a:extLst>
            <a:ext uri="{FF2B5EF4-FFF2-40B4-BE49-F238E27FC236}">
              <a16:creationId xmlns:a16="http://schemas.microsoft.com/office/drawing/2014/main" id="{32DA3CDD-8287-4B10-B5EF-98D0E1171810}"/>
            </a:ext>
          </a:extLst>
        </xdr:cNvPr>
        <xdr:cNvSpPr txBox="1">
          <a:spLocks noChangeArrowheads="1"/>
        </xdr:cNvSpPr>
      </xdr:nvSpPr>
      <xdr:spPr bwMode="auto">
        <a:xfrm>
          <a:off x="1057275" y="469773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222</xdr:row>
      <xdr:rowOff>0</xdr:rowOff>
    </xdr:from>
    <xdr:ext cx="0" cy="171450"/>
    <xdr:sp macro="" textlink="">
      <xdr:nvSpPr>
        <xdr:cNvPr id="6290" name="Text Box 11">
          <a:extLst>
            <a:ext uri="{FF2B5EF4-FFF2-40B4-BE49-F238E27FC236}">
              <a16:creationId xmlns:a16="http://schemas.microsoft.com/office/drawing/2014/main" id="{4F210C67-5785-48CA-ABD6-CA19AACC207B}"/>
            </a:ext>
          </a:extLst>
        </xdr:cNvPr>
        <xdr:cNvSpPr txBox="1">
          <a:spLocks noChangeArrowheads="1"/>
        </xdr:cNvSpPr>
      </xdr:nvSpPr>
      <xdr:spPr bwMode="auto">
        <a:xfrm>
          <a:off x="1057275" y="469773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222</xdr:row>
      <xdr:rowOff>0</xdr:rowOff>
    </xdr:from>
    <xdr:ext cx="0" cy="171450"/>
    <xdr:sp macro="" textlink="">
      <xdr:nvSpPr>
        <xdr:cNvPr id="6291" name="Text Box 10">
          <a:extLst>
            <a:ext uri="{FF2B5EF4-FFF2-40B4-BE49-F238E27FC236}">
              <a16:creationId xmlns:a16="http://schemas.microsoft.com/office/drawing/2014/main" id="{F34BD970-89EA-4869-B44F-B0C4D5EE7888}"/>
            </a:ext>
          </a:extLst>
        </xdr:cNvPr>
        <xdr:cNvSpPr txBox="1">
          <a:spLocks noChangeArrowheads="1"/>
        </xdr:cNvSpPr>
      </xdr:nvSpPr>
      <xdr:spPr bwMode="auto">
        <a:xfrm>
          <a:off x="1057275" y="469773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222</xdr:row>
      <xdr:rowOff>0</xdr:rowOff>
    </xdr:from>
    <xdr:ext cx="0" cy="171450"/>
    <xdr:sp macro="" textlink="">
      <xdr:nvSpPr>
        <xdr:cNvPr id="6292" name="Text Box 11">
          <a:extLst>
            <a:ext uri="{FF2B5EF4-FFF2-40B4-BE49-F238E27FC236}">
              <a16:creationId xmlns:a16="http://schemas.microsoft.com/office/drawing/2014/main" id="{63FD5DE0-9E57-49A8-86BE-708C487E7BB4}"/>
            </a:ext>
          </a:extLst>
        </xdr:cNvPr>
        <xdr:cNvSpPr txBox="1">
          <a:spLocks noChangeArrowheads="1"/>
        </xdr:cNvSpPr>
      </xdr:nvSpPr>
      <xdr:spPr bwMode="auto">
        <a:xfrm>
          <a:off x="1057275" y="469773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222</xdr:row>
      <xdr:rowOff>0</xdr:rowOff>
    </xdr:from>
    <xdr:ext cx="0" cy="171450"/>
    <xdr:sp macro="" textlink="">
      <xdr:nvSpPr>
        <xdr:cNvPr id="6293" name="Text Box 10">
          <a:extLst>
            <a:ext uri="{FF2B5EF4-FFF2-40B4-BE49-F238E27FC236}">
              <a16:creationId xmlns:a16="http://schemas.microsoft.com/office/drawing/2014/main" id="{C6DE2439-77E7-48A9-A027-7774D7882628}"/>
            </a:ext>
          </a:extLst>
        </xdr:cNvPr>
        <xdr:cNvSpPr txBox="1">
          <a:spLocks noChangeArrowheads="1"/>
        </xdr:cNvSpPr>
      </xdr:nvSpPr>
      <xdr:spPr bwMode="auto">
        <a:xfrm>
          <a:off x="1057275" y="469773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222</xdr:row>
      <xdr:rowOff>0</xdr:rowOff>
    </xdr:from>
    <xdr:ext cx="0" cy="171450"/>
    <xdr:sp macro="" textlink="">
      <xdr:nvSpPr>
        <xdr:cNvPr id="6294" name="Text Box 11">
          <a:extLst>
            <a:ext uri="{FF2B5EF4-FFF2-40B4-BE49-F238E27FC236}">
              <a16:creationId xmlns:a16="http://schemas.microsoft.com/office/drawing/2014/main" id="{F123FB9D-5DCB-4C4A-9DA4-1C8686554932}"/>
            </a:ext>
          </a:extLst>
        </xdr:cNvPr>
        <xdr:cNvSpPr txBox="1">
          <a:spLocks noChangeArrowheads="1"/>
        </xdr:cNvSpPr>
      </xdr:nvSpPr>
      <xdr:spPr bwMode="auto">
        <a:xfrm>
          <a:off x="1057275" y="469773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222</xdr:row>
      <xdr:rowOff>0</xdr:rowOff>
    </xdr:from>
    <xdr:ext cx="0" cy="171450"/>
    <xdr:sp macro="" textlink="">
      <xdr:nvSpPr>
        <xdr:cNvPr id="6295" name="Text Box 10">
          <a:extLst>
            <a:ext uri="{FF2B5EF4-FFF2-40B4-BE49-F238E27FC236}">
              <a16:creationId xmlns:a16="http://schemas.microsoft.com/office/drawing/2014/main" id="{A413F74B-C436-4DE8-816C-EEE3ECB59E83}"/>
            </a:ext>
          </a:extLst>
        </xdr:cNvPr>
        <xdr:cNvSpPr txBox="1">
          <a:spLocks noChangeArrowheads="1"/>
        </xdr:cNvSpPr>
      </xdr:nvSpPr>
      <xdr:spPr bwMode="auto">
        <a:xfrm>
          <a:off x="1057275" y="469773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230</xdr:row>
      <xdr:rowOff>0</xdr:rowOff>
    </xdr:from>
    <xdr:ext cx="0" cy="171450"/>
    <xdr:sp macro="" textlink="">
      <xdr:nvSpPr>
        <xdr:cNvPr id="6296" name="Text Box 10">
          <a:extLst>
            <a:ext uri="{FF2B5EF4-FFF2-40B4-BE49-F238E27FC236}">
              <a16:creationId xmlns:a16="http://schemas.microsoft.com/office/drawing/2014/main" id="{B5375A38-D4E3-4D7A-B320-B758FA3A9321}"/>
            </a:ext>
          </a:extLst>
        </xdr:cNvPr>
        <xdr:cNvSpPr txBox="1">
          <a:spLocks noChangeArrowheads="1"/>
        </xdr:cNvSpPr>
      </xdr:nvSpPr>
      <xdr:spPr bwMode="auto">
        <a:xfrm>
          <a:off x="1057275" y="487680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230</xdr:row>
      <xdr:rowOff>0</xdr:rowOff>
    </xdr:from>
    <xdr:ext cx="0" cy="171450"/>
    <xdr:sp macro="" textlink="">
      <xdr:nvSpPr>
        <xdr:cNvPr id="6297" name="Text Box 11">
          <a:extLst>
            <a:ext uri="{FF2B5EF4-FFF2-40B4-BE49-F238E27FC236}">
              <a16:creationId xmlns:a16="http://schemas.microsoft.com/office/drawing/2014/main" id="{508866D4-A7AE-4F22-8911-EA7F81C6F3F5}"/>
            </a:ext>
          </a:extLst>
        </xdr:cNvPr>
        <xdr:cNvSpPr txBox="1">
          <a:spLocks noChangeArrowheads="1"/>
        </xdr:cNvSpPr>
      </xdr:nvSpPr>
      <xdr:spPr bwMode="auto">
        <a:xfrm>
          <a:off x="1057275" y="487680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230</xdr:row>
      <xdr:rowOff>0</xdr:rowOff>
    </xdr:from>
    <xdr:ext cx="0" cy="171450"/>
    <xdr:sp macro="" textlink="">
      <xdr:nvSpPr>
        <xdr:cNvPr id="6298" name="Text Box 10">
          <a:extLst>
            <a:ext uri="{FF2B5EF4-FFF2-40B4-BE49-F238E27FC236}">
              <a16:creationId xmlns:a16="http://schemas.microsoft.com/office/drawing/2014/main" id="{3FED4C20-9E8F-4BD8-9A4B-E8902D9F56B7}"/>
            </a:ext>
          </a:extLst>
        </xdr:cNvPr>
        <xdr:cNvSpPr txBox="1">
          <a:spLocks noChangeArrowheads="1"/>
        </xdr:cNvSpPr>
      </xdr:nvSpPr>
      <xdr:spPr bwMode="auto">
        <a:xfrm>
          <a:off x="1057275" y="487680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230</xdr:row>
      <xdr:rowOff>0</xdr:rowOff>
    </xdr:from>
    <xdr:ext cx="0" cy="171450"/>
    <xdr:sp macro="" textlink="">
      <xdr:nvSpPr>
        <xdr:cNvPr id="6299" name="Text Box 11">
          <a:extLst>
            <a:ext uri="{FF2B5EF4-FFF2-40B4-BE49-F238E27FC236}">
              <a16:creationId xmlns:a16="http://schemas.microsoft.com/office/drawing/2014/main" id="{521723E6-B9EB-43EC-8899-C1E75DAE675F}"/>
            </a:ext>
          </a:extLst>
        </xdr:cNvPr>
        <xdr:cNvSpPr txBox="1">
          <a:spLocks noChangeArrowheads="1"/>
        </xdr:cNvSpPr>
      </xdr:nvSpPr>
      <xdr:spPr bwMode="auto">
        <a:xfrm>
          <a:off x="1057275" y="487680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230</xdr:row>
      <xdr:rowOff>0</xdr:rowOff>
    </xdr:from>
    <xdr:ext cx="0" cy="171450"/>
    <xdr:sp macro="" textlink="">
      <xdr:nvSpPr>
        <xdr:cNvPr id="6300" name="Text Box 10">
          <a:extLst>
            <a:ext uri="{FF2B5EF4-FFF2-40B4-BE49-F238E27FC236}">
              <a16:creationId xmlns:a16="http://schemas.microsoft.com/office/drawing/2014/main" id="{8934045B-CD6E-4235-94AE-800AE4CCACA1}"/>
            </a:ext>
          </a:extLst>
        </xdr:cNvPr>
        <xdr:cNvSpPr txBox="1">
          <a:spLocks noChangeArrowheads="1"/>
        </xdr:cNvSpPr>
      </xdr:nvSpPr>
      <xdr:spPr bwMode="auto">
        <a:xfrm>
          <a:off x="1057275" y="487680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230</xdr:row>
      <xdr:rowOff>0</xdr:rowOff>
    </xdr:from>
    <xdr:ext cx="0" cy="171450"/>
    <xdr:sp macro="" textlink="">
      <xdr:nvSpPr>
        <xdr:cNvPr id="6301" name="Text Box 11">
          <a:extLst>
            <a:ext uri="{FF2B5EF4-FFF2-40B4-BE49-F238E27FC236}">
              <a16:creationId xmlns:a16="http://schemas.microsoft.com/office/drawing/2014/main" id="{FF1C11C1-2411-4B07-9B78-3D02C28297A6}"/>
            </a:ext>
          </a:extLst>
        </xdr:cNvPr>
        <xdr:cNvSpPr txBox="1">
          <a:spLocks noChangeArrowheads="1"/>
        </xdr:cNvSpPr>
      </xdr:nvSpPr>
      <xdr:spPr bwMode="auto">
        <a:xfrm>
          <a:off x="1057275" y="487680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230</xdr:row>
      <xdr:rowOff>0</xdr:rowOff>
    </xdr:from>
    <xdr:ext cx="0" cy="171450"/>
    <xdr:sp macro="" textlink="">
      <xdr:nvSpPr>
        <xdr:cNvPr id="6302" name="Text Box 10">
          <a:extLst>
            <a:ext uri="{FF2B5EF4-FFF2-40B4-BE49-F238E27FC236}">
              <a16:creationId xmlns:a16="http://schemas.microsoft.com/office/drawing/2014/main" id="{05825229-3781-4C56-9776-5C4CA470CAC2}"/>
            </a:ext>
          </a:extLst>
        </xdr:cNvPr>
        <xdr:cNvSpPr txBox="1">
          <a:spLocks noChangeArrowheads="1"/>
        </xdr:cNvSpPr>
      </xdr:nvSpPr>
      <xdr:spPr bwMode="auto">
        <a:xfrm>
          <a:off x="1057275" y="487680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230</xdr:row>
      <xdr:rowOff>0</xdr:rowOff>
    </xdr:from>
    <xdr:ext cx="0" cy="171450"/>
    <xdr:sp macro="" textlink="">
      <xdr:nvSpPr>
        <xdr:cNvPr id="6303" name="Text Box 11">
          <a:extLst>
            <a:ext uri="{FF2B5EF4-FFF2-40B4-BE49-F238E27FC236}">
              <a16:creationId xmlns:a16="http://schemas.microsoft.com/office/drawing/2014/main" id="{15DEF3F1-C4C5-48E1-B508-59EABEC34677}"/>
            </a:ext>
          </a:extLst>
        </xdr:cNvPr>
        <xdr:cNvSpPr txBox="1">
          <a:spLocks noChangeArrowheads="1"/>
        </xdr:cNvSpPr>
      </xdr:nvSpPr>
      <xdr:spPr bwMode="auto">
        <a:xfrm>
          <a:off x="1057275" y="487680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230</xdr:row>
      <xdr:rowOff>0</xdr:rowOff>
    </xdr:from>
    <xdr:ext cx="0" cy="171450"/>
    <xdr:sp macro="" textlink="">
      <xdr:nvSpPr>
        <xdr:cNvPr id="6304" name="Text Box 10">
          <a:extLst>
            <a:ext uri="{FF2B5EF4-FFF2-40B4-BE49-F238E27FC236}">
              <a16:creationId xmlns:a16="http://schemas.microsoft.com/office/drawing/2014/main" id="{986FB17E-04FF-45C6-B029-0B0238F4527F}"/>
            </a:ext>
          </a:extLst>
        </xdr:cNvPr>
        <xdr:cNvSpPr txBox="1">
          <a:spLocks noChangeArrowheads="1"/>
        </xdr:cNvSpPr>
      </xdr:nvSpPr>
      <xdr:spPr bwMode="auto">
        <a:xfrm>
          <a:off x="1057275" y="487680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230</xdr:row>
      <xdr:rowOff>0</xdr:rowOff>
    </xdr:from>
    <xdr:ext cx="0" cy="171450"/>
    <xdr:sp macro="" textlink="">
      <xdr:nvSpPr>
        <xdr:cNvPr id="6305" name="Text Box 10">
          <a:extLst>
            <a:ext uri="{FF2B5EF4-FFF2-40B4-BE49-F238E27FC236}">
              <a16:creationId xmlns:a16="http://schemas.microsoft.com/office/drawing/2014/main" id="{32BEAA2C-1080-4E62-8A88-FAE5846C70B0}"/>
            </a:ext>
          </a:extLst>
        </xdr:cNvPr>
        <xdr:cNvSpPr txBox="1">
          <a:spLocks noChangeArrowheads="1"/>
        </xdr:cNvSpPr>
      </xdr:nvSpPr>
      <xdr:spPr bwMode="auto">
        <a:xfrm>
          <a:off x="1057275" y="487680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210</xdr:row>
      <xdr:rowOff>0</xdr:rowOff>
    </xdr:from>
    <xdr:ext cx="0" cy="171450"/>
    <xdr:sp macro="" textlink="">
      <xdr:nvSpPr>
        <xdr:cNvPr id="6306" name="Text Box 10">
          <a:extLst>
            <a:ext uri="{FF2B5EF4-FFF2-40B4-BE49-F238E27FC236}">
              <a16:creationId xmlns:a16="http://schemas.microsoft.com/office/drawing/2014/main" id="{88F070D4-54C3-4608-872C-1F39C6485CFB}"/>
            </a:ext>
          </a:extLst>
        </xdr:cNvPr>
        <xdr:cNvSpPr txBox="1">
          <a:spLocks noChangeArrowheads="1"/>
        </xdr:cNvSpPr>
      </xdr:nvSpPr>
      <xdr:spPr bwMode="auto">
        <a:xfrm>
          <a:off x="1057275" y="445579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210</xdr:row>
      <xdr:rowOff>0</xdr:rowOff>
    </xdr:from>
    <xdr:ext cx="0" cy="171450"/>
    <xdr:sp macro="" textlink="">
      <xdr:nvSpPr>
        <xdr:cNvPr id="6307" name="Text Box 11">
          <a:extLst>
            <a:ext uri="{FF2B5EF4-FFF2-40B4-BE49-F238E27FC236}">
              <a16:creationId xmlns:a16="http://schemas.microsoft.com/office/drawing/2014/main" id="{3379803E-CFC5-47BF-A57B-0E476272C727}"/>
            </a:ext>
          </a:extLst>
        </xdr:cNvPr>
        <xdr:cNvSpPr txBox="1">
          <a:spLocks noChangeArrowheads="1"/>
        </xdr:cNvSpPr>
      </xdr:nvSpPr>
      <xdr:spPr bwMode="auto">
        <a:xfrm>
          <a:off x="1057275" y="445579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210</xdr:row>
      <xdr:rowOff>0</xdr:rowOff>
    </xdr:from>
    <xdr:ext cx="0" cy="171450"/>
    <xdr:sp macro="" textlink="">
      <xdr:nvSpPr>
        <xdr:cNvPr id="6308" name="Text Box 10">
          <a:extLst>
            <a:ext uri="{FF2B5EF4-FFF2-40B4-BE49-F238E27FC236}">
              <a16:creationId xmlns:a16="http://schemas.microsoft.com/office/drawing/2014/main" id="{A88694AC-414C-49B4-B9E8-7A0919012CF4}"/>
            </a:ext>
          </a:extLst>
        </xdr:cNvPr>
        <xdr:cNvSpPr txBox="1">
          <a:spLocks noChangeArrowheads="1"/>
        </xdr:cNvSpPr>
      </xdr:nvSpPr>
      <xdr:spPr bwMode="auto">
        <a:xfrm>
          <a:off x="1057275" y="445579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210</xdr:row>
      <xdr:rowOff>0</xdr:rowOff>
    </xdr:from>
    <xdr:ext cx="0" cy="171450"/>
    <xdr:sp macro="" textlink="">
      <xdr:nvSpPr>
        <xdr:cNvPr id="6309" name="Text Box 11">
          <a:extLst>
            <a:ext uri="{FF2B5EF4-FFF2-40B4-BE49-F238E27FC236}">
              <a16:creationId xmlns:a16="http://schemas.microsoft.com/office/drawing/2014/main" id="{5EC5E232-9FEB-445D-8AE6-DC8407D22522}"/>
            </a:ext>
          </a:extLst>
        </xdr:cNvPr>
        <xdr:cNvSpPr txBox="1">
          <a:spLocks noChangeArrowheads="1"/>
        </xdr:cNvSpPr>
      </xdr:nvSpPr>
      <xdr:spPr bwMode="auto">
        <a:xfrm>
          <a:off x="1057275" y="445579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210</xdr:row>
      <xdr:rowOff>0</xdr:rowOff>
    </xdr:from>
    <xdr:ext cx="0" cy="171450"/>
    <xdr:sp macro="" textlink="">
      <xdr:nvSpPr>
        <xdr:cNvPr id="6310" name="Text Box 10">
          <a:extLst>
            <a:ext uri="{FF2B5EF4-FFF2-40B4-BE49-F238E27FC236}">
              <a16:creationId xmlns:a16="http://schemas.microsoft.com/office/drawing/2014/main" id="{9384A7EB-D27C-4E91-AFCA-BA035166B395}"/>
            </a:ext>
          </a:extLst>
        </xdr:cNvPr>
        <xdr:cNvSpPr txBox="1">
          <a:spLocks noChangeArrowheads="1"/>
        </xdr:cNvSpPr>
      </xdr:nvSpPr>
      <xdr:spPr bwMode="auto">
        <a:xfrm>
          <a:off x="1057275" y="445579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210</xdr:row>
      <xdr:rowOff>0</xdr:rowOff>
    </xdr:from>
    <xdr:ext cx="0" cy="171450"/>
    <xdr:sp macro="" textlink="">
      <xdr:nvSpPr>
        <xdr:cNvPr id="6311" name="Text Box 11">
          <a:extLst>
            <a:ext uri="{FF2B5EF4-FFF2-40B4-BE49-F238E27FC236}">
              <a16:creationId xmlns:a16="http://schemas.microsoft.com/office/drawing/2014/main" id="{18EC572A-C2F1-4A89-8D0F-2C066F3B4ED7}"/>
            </a:ext>
          </a:extLst>
        </xdr:cNvPr>
        <xdr:cNvSpPr txBox="1">
          <a:spLocks noChangeArrowheads="1"/>
        </xdr:cNvSpPr>
      </xdr:nvSpPr>
      <xdr:spPr bwMode="auto">
        <a:xfrm>
          <a:off x="1057275" y="445579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210</xdr:row>
      <xdr:rowOff>0</xdr:rowOff>
    </xdr:from>
    <xdr:ext cx="0" cy="171450"/>
    <xdr:sp macro="" textlink="">
      <xdr:nvSpPr>
        <xdr:cNvPr id="6312" name="Text Box 10">
          <a:extLst>
            <a:ext uri="{FF2B5EF4-FFF2-40B4-BE49-F238E27FC236}">
              <a16:creationId xmlns:a16="http://schemas.microsoft.com/office/drawing/2014/main" id="{9DA617D7-A3E9-4FD7-A288-247BD617FFA7}"/>
            </a:ext>
          </a:extLst>
        </xdr:cNvPr>
        <xdr:cNvSpPr txBox="1">
          <a:spLocks noChangeArrowheads="1"/>
        </xdr:cNvSpPr>
      </xdr:nvSpPr>
      <xdr:spPr bwMode="auto">
        <a:xfrm>
          <a:off x="1057275" y="445579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210</xdr:row>
      <xdr:rowOff>0</xdr:rowOff>
    </xdr:from>
    <xdr:ext cx="0" cy="171450"/>
    <xdr:sp macro="" textlink="">
      <xdr:nvSpPr>
        <xdr:cNvPr id="6313" name="Text Box 11">
          <a:extLst>
            <a:ext uri="{FF2B5EF4-FFF2-40B4-BE49-F238E27FC236}">
              <a16:creationId xmlns:a16="http://schemas.microsoft.com/office/drawing/2014/main" id="{9C20BFF7-943E-461A-A237-949AAA80E706}"/>
            </a:ext>
          </a:extLst>
        </xdr:cNvPr>
        <xdr:cNvSpPr txBox="1">
          <a:spLocks noChangeArrowheads="1"/>
        </xdr:cNvSpPr>
      </xdr:nvSpPr>
      <xdr:spPr bwMode="auto">
        <a:xfrm>
          <a:off x="1057275" y="445579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210</xdr:row>
      <xdr:rowOff>0</xdr:rowOff>
    </xdr:from>
    <xdr:ext cx="0" cy="171450"/>
    <xdr:sp macro="" textlink="">
      <xdr:nvSpPr>
        <xdr:cNvPr id="6314" name="Text Box 10">
          <a:extLst>
            <a:ext uri="{FF2B5EF4-FFF2-40B4-BE49-F238E27FC236}">
              <a16:creationId xmlns:a16="http://schemas.microsoft.com/office/drawing/2014/main" id="{937F7796-20B4-4C43-BDE5-19D5E8853FC2}"/>
            </a:ext>
          </a:extLst>
        </xdr:cNvPr>
        <xdr:cNvSpPr txBox="1">
          <a:spLocks noChangeArrowheads="1"/>
        </xdr:cNvSpPr>
      </xdr:nvSpPr>
      <xdr:spPr bwMode="auto">
        <a:xfrm>
          <a:off x="1057275" y="445579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210</xdr:row>
      <xdr:rowOff>0</xdr:rowOff>
    </xdr:from>
    <xdr:ext cx="0" cy="171450"/>
    <xdr:sp macro="" textlink="">
      <xdr:nvSpPr>
        <xdr:cNvPr id="6315" name="Text Box 10">
          <a:extLst>
            <a:ext uri="{FF2B5EF4-FFF2-40B4-BE49-F238E27FC236}">
              <a16:creationId xmlns:a16="http://schemas.microsoft.com/office/drawing/2014/main" id="{9DBAD589-7D5C-4362-898F-4EDFA288608B}"/>
            </a:ext>
          </a:extLst>
        </xdr:cNvPr>
        <xdr:cNvSpPr txBox="1">
          <a:spLocks noChangeArrowheads="1"/>
        </xdr:cNvSpPr>
      </xdr:nvSpPr>
      <xdr:spPr bwMode="auto">
        <a:xfrm>
          <a:off x="1057275" y="445579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217</xdr:row>
      <xdr:rowOff>0</xdr:rowOff>
    </xdr:from>
    <xdr:ext cx="0" cy="171450"/>
    <xdr:sp macro="" textlink="">
      <xdr:nvSpPr>
        <xdr:cNvPr id="6316" name="Text Box 10">
          <a:extLst>
            <a:ext uri="{FF2B5EF4-FFF2-40B4-BE49-F238E27FC236}">
              <a16:creationId xmlns:a16="http://schemas.microsoft.com/office/drawing/2014/main" id="{FA6923E3-3EE8-4F3A-A4EA-A1ABDCDC9697}"/>
            </a:ext>
          </a:extLst>
        </xdr:cNvPr>
        <xdr:cNvSpPr txBox="1">
          <a:spLocks noChangeArrowheads="1"/>
        </xdr:cNvSpPr>
      </xdr:nvSpPr>
      <xdr:spPr bwMode="auto">
        <a:xfrm>
          <a:off x="1057275" y="460248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217</xdr:row>
      <xdr:rowOff>0</xdr:rowOff>
    </xdr:from>
    <xdr:ext cx="0" cy="171450"/>
    <xdr:sp macro="" textlink="">
      <xdr:nvSpPr>
        <xdr:cNvPr id="6317" name="Text Box 11">
          <a:extLst>
            <a:ext uri="{FF2B5EF4-FFF2-40B4-BE49-F238E27FC236}">
              <a16:creationId xmlns:a16="http://schemas.microsoft.com/office/drawing/2014/main" id="{B0800AF2-4FAF-4318-BA26-4B8B59575832}"/>
            </a:ext>
          </a:extLst>
        </xdr:cNvPr>
        <xdr:cNvSpPr txBox="1">
          <a:spLocks noChangeArrowheads="1"/>
        </xdr:cNvSpPr>
      </xdr:nvSpPr>
      <xdr:spPr bwMode="auto">
        <a:xfrm>
          <a:off x="1057275" y="460248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217</xdr:row>
      <xdr:rowOff>0</xdr:rowOff>
    </xdr:from>
    <xdr:ext cx="0" cy="171450"/>
    <xdr:sp macro="" textlink="">
      <xdr:nvSpPr>
        <xdr:cNvPr id="6318" name="Text Box 10">
          <a:extLst>
            <a:ext uri="{FF2B5EF4-FFF2-40B4-BE49-F238E27FC236}">
              <a16:creationId xmlns:a16="http://schemas.microsoft.com/office/drawing/2014/main" id="{AA1AA243-AC33-480D-B37C-1EC99CEA09F4}"/>
            </a:ext>
          </a:extLst>
        </xdr:cNvPr>
        <xdr:cNvSpPr txBox="1">
          <a:spLocks noChangeArrowheads="1"/>
        </xdr:cNvSpPr>
      </xdr:nvSpPr>
      <xdr:spPr bwMode="auto">
        <a:xfrm>
          <a:off x="1057275" y="460248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217</xdr:row>
      <xdr:rowOff>0</xdr:rowOff>
    </xdr:from>
    <xdr:ext cx="0" cy="171450"/>
    <xdr:sp macro="" textlink="">
      <xdr:nvSpPr>
        <xdr:cNvPr id="6319" name="Text Box 11">
          <a:extLst>
            <a:ext uri="{FF2B5EF4-FFF2-40B4-BE49-F238E27FC236}">
              <a16:creationId xmlns:a16="http://schemas.microsoft.com/office/drawing/2014/main" id="{7469D6F0-30B3-431D-B7F9-3256604C067D}"/>
            </a:ext>
          </a:extLst>
        </xdr:cNvPr>
        <xdr:cNvSpPr txBox="1">
          <a:spLocks noChangeArrowheads="1"/>
        </xdr:cNvSpPr>
      </xdr:nvSpPr>
      <xdr:spPr bwMode="auto">
        <a:xfrm>
          <a:off x="1057275" y="460248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217</xdr:row>
      <xdr:rowOff>0</xdr:rowOff>
    </xdr:from>
    <xdr:ext cx="0" cy="171450"/>
    <xdr:sp macro="" textlink="">
      <xdr:nvSpPr>
        <xdr:cNvPr id="6320" name="Text Box 10">
          <a:extLst>
            <a:ext uri="{FF2B5EF4-FFF2-40B4-BE49-F238E27FC236}">
              <a16:creationId xmlns:a16="http://schemas.microsoft.com/office/drawing/2014/main" id="{06E88DF7-DB0F-4394-884D-E5BB71733383}"/>
            </a:ext>
          </a:extLst>
        </xdr:cNvPr>
        <xdr:cNvSpPr txBox="1">
          <a:spLocks noChangeArrowheads="1"/>
        </xdr:cNvSpPr>
      </xdr:nvSpPr>
      <xdr:spPr bwMode="auto">
        <a:xfrm>
          <a:off x="1057275" y="460248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217</xdr:row>
      <xdr:rowOff>0</xdr:rowOff>
    </xdr:from>
    <xdr:ext cx="0" cy="171450"/>
    <xdr:sp macro="" textlink="">
      <xdr:nvSpPr>
        <xdr:cNvPr id="6321" name="Text Box 11">
          <a:extLst>
            <a:ext uri="{FF2B5EF4-FFF2-40B4-BE49-F238E27FC236}">
              <a16:creationId xmlns:a16="http://schemas.microsoft.com/office/drawing/2014/main" id="{FF23EB14-DB92-4D83-8DE3-7C93DEF77480}"/>
            </a:ext>
          </a:extLst>
        </xdr:cNvPr>
        <xdr:cNvSpPr txBox="1">
          <a:spLocks noChangeArrowheads="1"/>
        </xdr:cNvSpPr>
      </xdr:nvSpPr>
      <xdr:spPr bwMode="auto">
        <a:xfrm>
          <a:off x="1057275" y="460248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217</xdr:row>
      <xdr:rowOff>0</xdr:rowOff>
    </xdr:from>
    <xdr:ext cx="0" cy="171450"/>
    <xdr:sp macro="" textlink="">
      <xdr:nvSpPr>
        <xdr:cNvPr id="6322" name="Text Box 10">
          <a:extLst>
            <a:ext uri="{FF2B5EF4-FFF2-40B4-BE49-F238E27FC236}">
              <a16:creationId xmlns:a16="http://schemas.microsoft.com/office/drawing/2014/main" id="{D54139B4-4CFB-4A86-883D-0A5C992511EE}"/>
            </a:ext>
          </a:extLst>
        </xdr:cNvPr>
        <xdr:cNvSpPr txBox="1">
          <a:spLocks noChangeArrowheads="1"/>
        </xdr:cNvSpPr>
      </xdr:nvSpPr>
      <xdr:spPr bwMode="auto">
        <a:xfrm>
          <a:off x="1057275" y="460248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217</xdr:row>
      <xdr:rowOff>0</xdr:rowOff>
    </xdr:from>
    <xdr:ext cx="0" cy="171450"/>
    <xdr:sp macro="" textlink="">
      <xdr:nvSpPr>
        <xdr:cNvPr id="6323" name="Text Box 11">
          <a:extLst>
            <a:ext uri="{FF2B5EF4-FFF2-40B4-BE49-F238E27FC236}">
              <a16:creationId xmlns:a16="http://schemas.microsoft.com/office/drawing/2014/main" id="{4D74C15A-CE62-4984-92D0-29C26E9F46EE}"/>
            </a:ext>
          </a:extLst>
        </xdr:cNvPr>
        <xdr:cNvSpPr txBox="1">
          <a:spLocks noChangeArrowheads="1"/>
        </xdr:cNvSpPr>
      </xdr:nvSpPr>
      <xdr:spPr bwMode="auto">
        <a:xfrm>
          <a:off x="1057275" y="460248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217</xdr:row>
      <xdr:rowOff>0</xdr:rowOff>
    </xdr:from>
    <xdr:ext cx="0" cy="171450"/>
    <xdr:sp macro="" textlink="">
      <xdr:nvSpPr>
        <xdr:cNvPr id="6324" name="Text Box 10">
          <a:extLst>
            <a:ext uri="{FF2B5EF4-FFF2-40B4-BE49-F238E27FC236}">
              <a16:creationId xmlns:a16="http://schemas.microsoft.com/office/drawing/2014/main" id="{7B44A16C-D604-4892-B4E8-2A6AFBDEC101}"/>
            </a:ext>
          </a:extLst>
        </xdr:cNvPr>
        <xdr:cNvSpPr txBox="1">
          <a:spLocks noChangeArrowheads="1"/>
        </xdr:cNvSpPr>
      </xdr:nvSpPr>
      <xdr:spPr bwMode="auto">
        <a:xfrm>
          <a:off x="1057275" y="460248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217</xdr:row>
      <xdr:rowOff>0</xdr:rowOff>
    </xdr:from>
    <xdr:ext cx="0" cy="171450"/>
    <xdr:sp macro="" textlink="">
      <xdr:nvSpPr>
        <xdr:cNvPr id="6325" name="Text Box 11">
          <a:extLst>
            <a:ext uri="{FF2B5EF4-FFF2-40B4-BE49-F238E27FC236}">
              <a16:creationId xmlns:a16="http://schemas.microsoft.com/office/drawing/2014/main" id="{220038D2-2D8E-42AA-932E-05457F6F0D9F}"/>
            </a:ext>
          </a:extLst>
        </xdr:cNvPr>
        <xdr:cNvSpPr txBox="1">
          <a:spLocks noChangeArrowheads="1"/>
        </xdr:cNvSpPr>
      </xdr:nvSpPr>
      <xdr:spPr bwMode="auto">
        <a:xfrm>
          <a:off x="1057275" y="460248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217</xdr:row>
      <xdr:rowOff>0</xdr:rowOff>
    </xdr:from>
    <xdr:ext cx="0" cy="171450"/>
    <xdr:sp macro="" textlink="">
      <xdr:nvSpPr>
        <xdr:cNvPr id="6326" name="Text Box 10">
          <a:extLst>
            <a:ext uri="{FF2B5EF4-FFF2-40B4-BE49-F238E27FC236}">
              <a16:creationId xmlns:a16="http://schemas.microsoft.com/office/drawing/2014/main" id="{F7836794-52C8-450D-897E-73D0380BD62C}"/>
            </a:ext>
          </a:extLst>
        </xdr:cNvPr>
        <xdr:cNvSpPr txBox="1">
          <a:spLocks noChangeArrowheads="1"/>
        </xdr:cNvSpPr>
      </xdr:nvSpPr>
      <xdr:spPr bwMode="auto">
        <a:xfrm>
          <a:off x="1057275" y="460248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217</xdr:row>
      <xdr:rowOff>0</xdr:rowOff>
    </xdr:from>
    <xdr:ext cx="0" cy="171450"/>
    <xdr:sp macro="" textlink="">
      <xdr:nvSpPr>
        <xdr:cNvPr id="6327" name="Text Box 11">
          <a:extLst>
            <a:ext uri="{FF2B5EF4-FFF2-40B4-BE49-F238E27FC236}">
              <a16:creationId xmlns:a16="http://schemas.microsoft.com/office/drawing/2014/main" id="{F74AC4B6-0A21-4158-AF48-7F747DFB1537}"/>
            </a:ext>
          </a:extLst>
        </xdr:cNvPr>
        <xdr:cNvSpPr txBox="1">
          <a:spLocks noChangeArrowheads="1"/>
        </xdr:cNvSpPr>
      </xdr:nvSpPr>
      <xdr:spPr bwMode="auto">
        <a:xfrm>
          <a:off x="1057275" y="460248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217</xdr:row>
      <xdr:rowOff>0</xdr:rowOff>
    </xdr:from>
    <xdr:ext cx="0" cy="171450"/>
    <xdr:sp macro="" textlink="">
      <xdr:nvSpPr>
        <xdr:cNvPr id="6328" name="Text Box 10">
          <a:extLst>
            <a:ext uri="{FF2B5EF4-FFF2-40B4-BE49-F238E27FC236}">
              <a16:creationId xmlns:a16="http://schemas.microsoft.com/office/drawing/2014/main" id="{0061BAC1-8412-45B4-9F2A-9C0B6D898FF4}"/>
            </a:ext>
          </a:extLst>
        </xdr:cNvPr>
        <xdr:cNvSpPr txBox="1">
          <a:spLocks noChangeArrowheads="1"/>
        </xdr:cNvSpPr>
      </xdr:nvSpPr>
      <xdr:spPr bwMode="auto">
        <a:xfrm>
          <a:off x="1057275" y="460248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217</xdr:row>
      <xdr:rowOff>0</xdr:rowOff>
    </xdr:from>
    <xdr:ext cx="0" cy="171450"/>
    <xdr:sp macro="" textlink="">
      <xdr:nvSpPr>
        <xdr:cNvPr id="6329" name="Text Box 11">
          <a:extLst>
            <a:ext uri="{FF2B5EF4-FFF2-40B4-BE49-F238E27FC236}">
              <a16:creationId xmlns:a16="http://schemas.microsoft.com/office/drawing/2014/main" id="{2E9F50E9-E2C3-43A7-87C0-F77052117FAB}"/>
            </a:ext>
          </a:extLst>
        </xdr:cNvPr>
        <xdr:cNvSpPr txBox="1">
          <a:spLocks noChangeArrowheads="1"/>
        </xdr:cNvSpPr>
      </xdr:nvSpPr>
      <xdr:spPr bwMode="auto">
        <a:xfrm>
          <a:off x="1057275" y="460248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217</xdr:row>
      <xdr:rowOff>0</xdr:rowOff>
    </xdr:from>
    <xdr:ext cx="0" cy="171450"/>
    <xdr:sp macro="" textlink="">
      <xdr:nvSpPr>
        <xdr:cNvPr id="6330" name="Text Box 10">
          <a:extLst>
            <a:ext uri="{FF2B5EF4-FFF2-40B4-BE49-F238E27FC236}">
              <a16:creationId xmlns:a16="http://schemas.microsoft.com/office/drawing/2014/main" id="{AE7D3489-1827-433F-8A89-90DA829E10CB}"/>
            </a:ext>
          </a:extLst>
        </xdr:cNvPr>
        <xdr:cNvSpPr txBox="1">
          <a:spLocks noChangeArrowheads="1"/>
        </xdr:cNvSpPr>
      </xdr:nvSpPr>
      <xdr:spPr bwMode="auto">
        <a:xfrm>
          <a:off x="1057275" y="460248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217</xdr:row>
      <xdr:rowOff>0</xdr:rowOff>
    </xdr:from>
    <xdr:ext cx="0" cy="171450"/>
    <xdr:sp macro="" textlink="">
      <xdr:nvSpPr>
        <xdr:cNvPr id="6331" name="Text Box 11">
          <a:extLst>
            <a:ext uri="{FF2B5EF4-FFF2-40B4-BE49-F238E27FC236}">
              <a16:creationId xmlns:a16="http://schemas.microsoft.com/office/drawing/2014/main" id="{373E3ED3-B943-4FC1-92DF-833AF2491A3B}"/>
            </a:ext>
          </a:extLst>
        </xdr:cNvPr>
        <xdr:cNvSpPr txBox="1">
          <a:spLocks noChangeArrowheads="1"/>
        </xdr:cNvSpPr>
      </xdr:nvSpPr>
      <xdr:spPr bwMode="auto">
        <a:xfrm>
          <a:off x="1057275" y="460248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217</xdr:row>
      <xdr:rowOff>0</xdr:rowOff>
    </xdr:from>
    <xdr:ext cx="0" cy="171450"/>
    <xdr:sp macro="" textlink="">
      <xdr:nvSpPr>
        <xdr:cNvPr id="6332" name="Text Box 10">
          <a:extLst>
            <a:ext uri="{FF2B5EF4-FFF2-40B4-BE49-F238E27FC236}">
              <a16:creationId xmlns:a16="http://schemas.microsoft.com/office/drawing/2014/main" id="{B53821CF-3C16-46D5-831A-4C2FCC367849}"/>
            </a:ext>
          </a:extLst>
        </xdr:cNvPr>
        <xdr:cNvSpPr txBox="1">
          <a:spLocks noChangeArrowheads="1"/>
        </xdr:cNvSpPr>
      </xdr:nvSpPr>
      <xdr:spPr bwMode="auto">
        <a:xfrm>
          <a:off x="1057275" y="460248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226</xdr:row>
      <xdr:rowOff>0</xdr:rowOff>
    </xdr:from>
    <xdr:ext cx="0" cy="171450"/>
    <xdr:sp macro="" textlink="">
      <xdr:nvSpPr>
        <xdr:cNvPr id="6333" name="Text Box 10">
          <a:extLst>
            <a:ext uri="{FF2B5EF4-FFF2-40B4-BE49-F238E27FC236}">
              <a16:creationId xmlns:a16="http://schemas.microsoft.com/office/drawing/2014/main" id="{902DC21F-5485-489F-8AED-3EB0BDA8B9D5}"/>
            </a:ext>
          </a:extLst>
        </xdr:cNvPr>
        <xdr:cNvSpPr txBox="1">
          <a:spLocks noChangeArrowheads="1"/>
        </xdr:cNvSpPr>
      </xdr:nvSpPr>
      <xdr:spPr bwMode="auto">
        <a:xfrm>
          <a:off x="1057275" y="478726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226</xdr:row>
      <xdr:rowOff>0</xdr:rowOff>
    </xdr:from>
    <xdr:ext cx="0" cy="171450"/>
    <xdr:sp macro="" textlink="">
      <xdr:nvSpPr>
        <xdr:cNvPr id="6334" name="Text Box 11">
          <a:extLst>
            <a:ext uri="{FF2B5EF4-FFF2-40B4-BE49-F238E27FC236}">
              <a16:creationId xmlns:a16="http://schemas.microsoft.com/office/drawing/2014/main" id="{14AFD372-4E93-42E2-B2A7-C93AA4432567}"/>
            </a:ext>
          </a:extLst>
        </xdr:cNvPr>
        <xdr:cNvSpPr txBox="1">
          <a:spLocks noChangeArrowheads="1"/>
        </xdr:cNvSpPr>
      </xdr:nvSpPr>
      <xdr:spPr bwMode="auto">
        <a:xfrm>
          <a:off x="1057275" y="478726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226</xdr:row>
      <xdr:rowOff>0</xdr:rowOff>
    </xdr:from>
    <xdr:ext cx="0" cy="171450"/>
    <xdr:sp macro="" textlink="">
      <xdr:nvSpPr>
        <xdr:cNvPr id="6335" name="Text Box 10">
          <a:extLst>
            <a:ext uri="{FF2B5EF4-FFF2-40B4-BE49-F238E27FC236}">
              <a16:creationId xmlns:a16="http://schemas.microsoft.com/office/drawing/2014/main" id="{37718AAF-B646-4A03-ADA1-98599F171447}"/>
            </a:ext>
          </a:extLst>
        </xdr:cNvPr>
        <xdr:cNvSpPr txBox="1">
          <a:spLocks noChangeArrowheads="1"/>
        </xdr:cNvSpPr>
      </xdr:nvSpPr>
      <xdr:spPr bwMode="auto">
        <a:xfrm>
          <a:off x="1057275" y="478726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226</xdr:row>
      <xdr:rowOff>0</xdr:rowOff>
    </xdr:from>
    <xdr:ext cx="0" cy="171450"/>
    <xdr:sp macro="" textlink="">
      <xdr:nvSpPr>
        <xdr:cNvPr id="6336" name="Text Box 11">
          <a:extLst>
            <a:ext uri="{FF2B5EF4-FFF2-40B4-BE49-F238E27FC236}">
              <a16:creationId xmlns:a16="http://schemas.microsoft.com/office/drawing/2014/main" id="{7D875DEC-6C72-4C13-BD19-25FB0E4241B1}"/>
            </a:ext>
          </a:extLst>
        </xdr:cNvPr>
        <xdr:cNvSpPr txBox="1">
          <a:spLocks noChangeArrowheads="1"/>
        </xdr:cNvSpPr>
      </xdr:nvSpPr>
      <xdr:spPr bwMode="auto">
        <a:xfrm>
          <a:off x="1057275" y="478726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226</xdr:row>
      <xdr:rowOff>0</xdr:rowOff>
    </xdr:from>
    <xdr:ext cx="0" cy="171450"/>
    <xdr:sp macro="" textlink="">
      <xdr:nvSpPr>
        <xdr:cNvPr id="6337" name="Text Box 10">
          <a:extLst>
            <a:ext uri="{FF2B5EF4-FFF2-40B4-BE49-F238E27FC236}">
              <a16:creationId xmlns:a16="http://schemas.microsoft.com/office/drawing/2014/main" id="{01925BAB-5EBF-452A-906A-5738E4EBF0AA}"/>
            </a:ext>
          </a:extLst>
        </xdr:cNvPr>
        <xdr:cNvSpPr txBox="1">
          <a:spLocks noChangeArrowheads="1"/>
        </xdr:cNvSpPr>
      </xdr:nvSpPr>
      <xdr:spPr bwMode="auto">
        <a:xfrm>
          <a:off x="1057275" y="478726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226</xdr:row>
      <xdr:rowOff>0</xdr:rowOff>
    </xdr:from>
    <xdr:ext cx="0" cy="171450"/>
    <xdr:sp macro="" textlink="">
      <xdr:nvSpPr>
        <xdr:cNvPr id="6338" name="Text Box 11">
          <a:extLst>
            <a:ext uri="{FF2B5EF4-FFF2-40B4-BE49-F238E27FC236}">
              <a16:creationId xmlns:a16="http://schemas.microsoft.com/office/drawing/2014/main" id="{FEBC1858-F4F5-4762-AB9C-3BF37F4DE7E2}"/>
            </a:ext>
          </a:extLst>
        </xdr:cNvPr>
        <xdr:cNvSpPr txBox="1">
          <a:spLocks noChangeArrowheads="1"/>
        </xdr:cNvSpPr>
      </xdr:nvSpPr>
      <xdr:spPr bwMode="auto">
        <a:xfrm>
          <a:off x="1057275" y="478726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226</xdr:row>
      <xdr:rowOff>0</xdr:rowOff>
    </xdr:from>
    <xdr:ext cx="0" cy="171450"/>
    <xdr:sp macro="" textlink="">
      <xdr:nvSpPr>
        <xdr:cNvPr id="6339" name="Text Box 10">
          <a:extLst>
            <a:ext uri="{FF2B5EF4-FFF2-40B4-BE49-F238E27FC236}">
              <a16:creationId xmlns:a16="http://schemas.microsoft.com/office/drawing/2014/main" id="{9839BC87-525E-42F3-BD6C-FC0051043039}"/>
            </a:ext>
          </a:extLst>
        </xdr:cNvPr>
        <xdr:cNvSpPr txBox="1">
          <a:spLocks noChangeArrowheads="1"/>
        </xdr:cNvSpPr>
      </xdr:nvSpPr>
      <xdr:spPr bwMode="auto">
        <a:xfrm>
          <a:off x="1057275" y="478726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226</xdr:row>
      <xdr:rowOff>0</xdr:rowOff>
    </xdr:from>
    <xdr:ext cx="0" cy="171450"/>
    <xdr:sp macro="" textlink="">
      <xdr:nvSpPr>
        <xdr:cNvPr id="6340" name="Text Box 11">
          <a:extLst>
            <a:ext uri="{FF2B5EF4-FFF2-40B4-BE49-F238E27FC236}">
              <a16:creationId xmlns:a16="http://schemas.microsoft.com/office/drawing/2014/main" id="{E38BFDF7-2DFB-4944-8464-AA24C0A91A80}"/>
            </a:ext>
          </a:extLst>
        </xdr:cNvPr>
        <xdr:cNvSpPr txBox="1">
          <a:spLocks noChangeArrowheads="1"/>
        </xdr:cNvSpPr>
      </xdr:nvSpPr>
      <xdr:spPr bwMode="auto">
        <a:xfrm>
          <a:off x="1057275" y="478726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226</xdr:row>
      <xdr:rowOff>0</xdr:rowOff>
    </xdr:from>
    <xdr:ext cx="0" cy="171450"/>
    <xdr:sp macro="" textlink="">
      <xdr:nvSpPr>
        <xdr:cNvPr id="6341" name="Text Box 10">
          <a:extLst>
            <a:ext uri="{FF2B5EF4-FFF2-40B4-BE49-F238E27FC236}">
              <a16:creationId xmlns:a16="http://schemas.microsoft.com/office/drawing/2014/main" id="{5783CA51-D1FC-458A-85C0-CD6B522FBB6B}"/>
            </a:ext>
          </a:extLst>
        </xdr:cNvPr>
        <xdr:cNvSpPr txBox="1">
          <a:spLocks noChangeArrowheads="1"/>
        </xdr:cNvSpPr>
      </xdr:nvSpPr>
      <xdr:spPr bwMode="auto">
        <a:xfrm>
          <a:off x="1057275" y="478726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226</xdr:row>
      <xdr:rowOff>0</xdr:rowOff>
    </xdr:from>
    <xdr:ext cx="0" cy="171450"/>
    <xdr:sp macro="" textlink="">
      <xdr:nvSpPr>
        <xdr:cNvPr id="6342" name="Text Box 11">
          <a:extLst>
            <a:ext uri="{FF2B5EF4-FFF2-40B4-BE49-F238E27FC236}">
              <a16:creationId xmlns:a16="http://schemas.microsoft.com/office/drawing/2014/main" id="{613D2BF8-998E-4543-ABF1-4957D76DF322}"/>
            </a:ext>
          </a:extLst>
        </xdr:cNvPr>
        <xdr:cNvSpPr txBox="1">
          <a:spLocks noChangeArrowheads="1"/>
        </xdr:cNvSpPr>
      </xdr:nvSpPr>
      <xdr:spPr bwMode="auto">
        <a:xfrm>
          <a:off x="1057275" y="478726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226</xdr:row>
      <xdr:rowOff>0</xdr:rowOff>
    </xdr:from>
    <xdr:ext cx="0" cy="171450"/>
    <xdr:sp macro="" textlink="">
      <xdr:nvSpPr>
        <xdr:cNvPr id="6343" name="Text Box 10">
          <a:extLst>
            <a:ext uri="{FF2B5EF4-FFF2-40B4-BE49-F238E27FC236}">
              <a16:creationId xmlns:a16="http://schemas.microsoft.com/office/drawing/2014/main" id="{715CB94E-3BEE-4B27-AA37-60E8338CDA9C}"/>
            </a:ext>
          </a:extLst>
        </xdr:cNvPr>
        <xdr:cNvSpPr txBox="1">
          <a:spLocks noChangeArrowheads="1"/>
        </xdr:cNvSpPr>
      </xdr:nvSpPr>
      <xdr:spPr bwMode="auto">
        <a:xfrm>
          <a:off x="1057275" y="478726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226</xdr:row>
      <xdr:rowOff>0</xdr:rowOff>
    </xdr:from>
    <xdr:ext cx="0" cy="171450"/>
    <xdr:sp macro="" textlink="">
      <xdr:nvSpPr>
        <xdr:cNvPr id="6344" name="Text Box 11">
          <a:extLst>
            <a:ext uri="{FF2B5EF4-FFF2-40B4-BE49-F238E27FC236}">
              <a16:creationId xmlns:a16="http://schemas.microsoft.com/office/drawing/2014/main" id="{E200A341-4ED9-48A9-8659-FE8CB019F5B3}"/>
            </a:ext>
          </a:extLst>
        </xdr:cNvPr>
        <xdr:cNvSpPr txBox="1">
          <a:spLocks noChangeArrowheads="1"/>
        </xdr:cNvSpPr>
      </xdr:nvSpPr>
      <xdr:spPr bwMode="auto">
        <a:xfrm>
          <a:off x="1057275" y="478726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226</xdr:row>
      <xdr:rowOff>0</xdr:rowOff>
    </xdr:from>
    <xdr:ext cx="0" cy="171450"/>
    <xdr:sp macro="" textlink="">
      <xdr:nvSpPr>
        <xdr:cNvPr id="6345" name="Text Box 10">
          <a:extLst>
            <a:ext uri="{FF2B5EF4-FFF2-40B4-BE49-F238E27FC236}">
              <a16:creationId xmlns:a16="http://schemas.microsoft.com/office/drawing/2014/main" id="{8BB23FCC-06C6-42D3-B556-EEC0D1DA01EB}"/>
            </a:ext>
          </a:extLst>
        </xdr:cNvPr>
        <xdr:cNvSpPr txBox="1">
          <a:spLocks noChangeArrowheads="1"/>
        </xdr:cNvSpPr>
      </xdr:nvSpPr>
      <xdr:spPr bwMode="auto">
        <a:xfrm>
          <a:off x="1057275" y="478726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226</xdr:row>
      <xdr:rowOff>0</xdr:rowOff>
    </xdr:from>
    <xdr:ext cx="0" cy="171450"/>
    <xdr:sp macro="" textlink="">
      <xdr:nvSpPr>
        <xdr:cNvPr id="6346" name="Text Box 11">
          <a:extLst>
            <a:ext uri="{FF2B5EF4-FFF2-40B4-BE49-F238E27FC236}">
              <a16:creationId xmlns:a16="http://schemas.microsoft.com/office/drawing/2014/main" id="{DB44EDB3-048A-4FBF-9131-42519A71B7E0}"/>
            </a:ext>
          </a:extLst>
        </xdr:cNvPr>
        <xdr:cNvSpPr txBox="1">
          <a:spLocks noChangeArrowheads="1"/>
        </xdr:cNvSpPr>
      </xdr:nvSpPr>
      <xdr:spPr bwMode="auto">
        <a:xfrm>
          <a:off x="1057275" y="478726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226</xdr:row>
      <xdr:rowOff>0</xdr:rowOff>
    </xdr:from>
    <xdr:ext cx="0" cy="171450"/>
    <xdr:sp macro="" textlink="">
      <xdr:nvSpPr>
        <xdr:cNvPr id="6347" name="Text Box 10">
          <a:extLst>
            <a:ext uri="{FF2B5EF4-FFF2-40B4-BE49-F238E27FC236}">
              <a16:creationId xmlns:a16="http://schemas.microsoft.com/office/drawing/2014/main" id="{F6973648-1B27-4DFF-927A-24C727AD6F35}"/>
            </a:ext>
          </a:extLst>
        </xdr:cNvPr>
        <xdr:cNvSpPr txBox="1">
          <a:spLocks noChangeArrowheads="1"/>
        </xdr:cNvSpPr>
      </xdr:nvSpPr>
      <xdr:spPr bwMode="auto">
        <a:xfrm>
          <a:off x="1057275" y="478726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226</xdr:row>
      <xdr:rowOff>0</xdr:rowOff>
    </xdr:from>
    <xdr:ext cx="0" cy="171450"/>
    <xdr:sp macro="" textlink="">
      <xdr:nvSpPr>
        <xdr:cNvPr id="6348" name="Text Box 11">
          <a:extLst>
            <a:ext uri="{FF2B5EF4-FFF2-40B4-BE49-F238E27FC236}">
              <a16:creationId xmlns:a16="http://schemas.microsoft.com/office/drawing/2014/main" id="{31AD0D55-5237-48A8-A5C1-FAAC4FBBDB72}"/>
            </a:ext>
          </a:extLst>
        </xdr:cNvPr>
        <xdr:cNvSpPr txBox="1">
          <a:spLocks noChangeArrowheads="1"/>
        </xdr:cNvSpPr>
      </xdr:nvSpPr>
      <xdr:spPr bwMode="auto">
        <a:xfrm>
          <a:off x="1057275" y="478726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226</xdr:row>
      <xdr:rowOff>0</xdr:rowOff>
    </xdr:from>
    <xdr:ext cx="0" cy="171450"/>
    <xdr:sp macro="" textlink="">
      <xdr:nvSpPr>
        <xdr:cNvPr id="6349" name="Text Box 10">
          <a:extLst>
            <a:ext uri="{FF2B5EF4-FFF2-40B4-BE49-F238E27FC236}">
              <a16:creationId xmlns:a16="http://schemas.microsoft.com/office/drawing/2014/main" id="{235E0334-6E3A-43C1-B5EE-EFEB3FDDD3D4}"/>
            </a:ext>
          </a:extLst>
        </xdr:cNvPr>
        <xdr:cNvSpPr txBox="1">
          <a:spLocks noChangeArrowheads="1"/>
        </xdr:cNvSpPr>
      </xdr:nvSpPr>
      <xdr:spPr bwMode="auto">
        <a:xfrm>
          <a:off x="1057275" y="478726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213</xdr:row>
      <xdr:rowOff>0</xdr:rowOff>
    </xdr:from>
    <xdr:ext cx="0" cy="171450"/>
    <xdr:sp macro="" textlink="">
      <xdr:nvSpPr>
        <xdr:cNvPr id="6350" name="Text Box 10">
          <a:extLst>
            <a:ext uri="{FF2B5EF4-FFF2-40B4-BE49-F238E27FC236}">
              <a16:creationId xmlns:a16="http://schemas.microsoft.com/office/drawing/2014/main" id="{DDF9B8BA-626A-451F-BAC2-656E98D9B52C}"/>
            </a:ext>
          </a:extLst>
        </xdr:cNvPr>
        <xdr:cNvSpPr txBox="1">
          <a:spLocks noChangeArrowheads="1"/>
        </xdr:cNvSpPr>
      </xdr:nvSpPr>
      <xdr:spPr bwMode="auto">
        <a:xfrm>
          <a:off x="1057275" y="451294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213</xdr:row>
      <xdr:rowOff>0</xdr:rowOff>
    </xdr:from>
    <xdr:ext cx="0" cy="171450"/>
    <xdr:sp macro="" textlink="">
      <xdr:nvSpPr>
        <xdr:cNvPr id="6351" name="Text Box 11">
          <a:extLst>
            <a:ext uri="{FF2B5EF4-FFF2-40B4-BE49-F238E27FC236}">
              <a16:creationId xmlns:a16="http://schemas.microsoft.com/office/drawing/2014/main" id="{0F878694-9472-4BDE-AEBC-8D83D52A6247}"/>
            </a:ext>
          </a:extLst>
        </xdr:cNvPr>
        <xdr:cNvSpPr txBox="1">
          <a:spLocks noChangeArrowheads="1"/>
        </xdr:cNvSpPr>
      </xdr:nvSpPr>
      <xdr:spPr bwMode="auto">
        <a:xfrm>
          <a:off x="1057275" y="451294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213</xdr:row>
      <xdr:rowOff>0</xdr:rowOff>
    </xdr:from>
    <xdr:ext cx="0" cy="171450"/>
    <xdr:sp macro="" textlink="">
      <xdr:nvSpPr>
        <xdr:cNvPr id="6352" name="Text Box 10">
          <a:extLst>
            <a:ext uri="{FF2B5EF4-FFF2-40B4-BE49-F238E27FC236}">
              <a16:creationId xmlns:a16="http://schemas.microsoft.com/office/drawing/2014/main" id="{8E9AA957-6FEE-4538-95E7-0A6CE90C3A8A}"/>
            </a:ext>
          </a:extLst>
        </xdr:cNvPr>
        <xdr:cNvSpPr txBox="1">
          <a:spLocks noChangeArrowheads="1"/>
        </xdr:cNvSpPr>
      </xdr:nvSpPr>
      <xdr:spPr bwMode="auto">
        <a:xfrm>
          <a:off x="1057275" y="451294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213</xdr:row>
      <xdr:rowOff>0</xdr:rowOff>
    </xdr:from>
    <xdr:ext cx="0" cy="171450"/>
    <xdr:sp macro="" textlink="">
      <xdr:nvSpPr>
        <xdr:cNvPr id="6353" name="Text Box 11">
          <a:extLst>
            <a:ext uri="{FF2B5EF4-FFF2-40B4-BE49-F238E27FC236}">
              <a16:creationId xmlns:a16="http://schemas.microsoft.com/office/drawing/2014/main" id="{BA6C4EBB-BBE1-453D-8F2E-B5252EFA4DBE}"/>
            </a:ext>
          </a:extLst>
        </xdr:cNvPr>
        <xdr:cNvSpPr txBox="1">
          <a:spLocks noChangeArrowheads="1"/>
        </xdr:cNvSpPr>
      </xdr:nvSpPr>
      <xdr:spPr bwMode="auto">
        <a:xfrm>
          <a:off x="1057275" y="451294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213</xdr:row>
      <xdr:rowOff>0</xdr:rowOff>
    </xdr:from>
    <xdr:ext cx="0" cy="171450"/>
    <xdr:sp macro="" textlink="">
      <xdr:nvSpPr>
        <xdr:cNvPr id="6354" name="Text Box 10">
          <a:extLst>
            <a:ext uri="{FF2B5EF4-FFF2-40B4-BE49-F238E27FC236}">
              <a16:creationId xmlns:a16="http://schemas.microsoft.com/office/drawing/2014/main" id="{9667DE2A-1A67-44CE-95D3-55DEB3375E6C}"/>
            </a:ext>
          </a:extLst>
        </xdr:cNvPr>
        <xdr:cNvSpPr txBox="1">
          <a:spLocks noChangeArrowheads="1"/>
        </xdr:cNvSpPr>
      </xdr:nvSpPr>
      <xdr:spPr bwMode="auto">
        <a:xfrm>
          <a:off x="1057275" y="451294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213</xdr:row>
      <xdr:rowOff>0</xdr:rowOff>
    </xdr:from>
    <xdr:ext cx="0" cy="171450"/>
    <xdr:sp macro="" textlink="">
      <xdr:nvSpPr>
        <xdr:cNvPr id="6355" name="Text Box 11">
          <a:extLst>
            <a:ext uri="{FF2B5EF4-FFF2-40B4-BE49-F238E27FC236}">
              <a16:creationId xmlns:a16="http://schemas.microsoft.com/office/drawing/2014/main" id="{8814B1AC-B663-43AC-BA2F-129F447A9BE8}"/>
            </a:ext>
          </a:extLst>
        </xdr:cNvPr>
        <xdr:cNvSpPr txBox="1">
          <a:spLocks noChangeArrowheads="1"/>
        </xdr:cNvSpPr>
      </xdr:nvSpPr>
      <xdr:spPr bwMode="auto">
        <a:xfrm>
          <a:off x="1057275" y="451294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213</xdr:row>
      <xdr:rowOff>0</xdr:rowOff>
    </xdr:from>
    <xdr:ext cx="0" cy="171450"/>
    <xdr:sp macro="" textlink="">
      <xdr:nvSpPr>
        <xdr:cNvPr id="6356" name="Text Box 10">
          <a:extLst>
            <a:ext uri="{FF2B5EF4-FFF2-40B4-BE49-F238E27FC236}">
              <a16:creationId xmlns:a16="http://schemas.microsoft.com/office/drawing/2014/main" id="{E98360D1-E81F-4E79-B582-9AB6B656BE3D}"/>
            </a:ext>
          </a:extLst>
        </xdr:cNvPr>
        <xdr:cNvSpPr txBox="1">
          <a:spLocks noChangeArrowheads="1"/>
        </xdr:cNvSpPr>
      </xdr:nvSpPr>
      <xdr:spPr bwMode="auto">
        <a:xfrm>
          <a:off x="1057275" y="451294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213</xdr:row>
      <xdr:rowOff>0</xdr:rowOff>
    </xdr:from>
    <xdr:ext cx="0" cy="171450"/>
    <xdr:sp macro="" textlink="">
      <xdr:nvSpPr>
        <xdr:cNvPr id="6357" name="Text Box 11">
          <a:extLst>
            <a:ext uri="{FF2B5EF4-FFF2-40B4-BE49-F238E27FC236}">
              <a16:creationId xmlns:a16="http://schemas.microsoft.com/office/drawing/2014/main" id="{A6B63F9D-C63C-4EFE-B4CF-FCE7F8EF43F6}"/>
            </a:ext>
          </a:extLst>
        </xdr:cNvPr>
        <xdr:cNvSpPr txBox="1">
          <a:spLocks noChangeArrowheads="1"/>
        </xdr:cNvSpPr>
      </xdr:nvSpPr>
      <xdr:spPr bwMode="auto">
        <a:xfrm>
          <a:off x="1057275" y="451294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213</xdr:row>
      <xdr:rowOff>0</xdr:rowOff>
    </xdr:from>
    <xdr:ext cx="0" cy="171450"/>
    <xdr:sp macro="" textlink="">
      <xdr:nvSpPr>
        <xdr:cNvPr id="6358" name="Text Box 10">
          <a:extLst>
            <a:ext uri="{FF2B5EF4-FFF2-40B4-BE49-F238E27FC236}">
              <a16:creationId xmlns:a16="http://schemas.microsoft.com/office/drawing/2014/main" id="{F2394BE1-24D2-41C0-B16A-9F07AF255BEC}"/>
            </a:ext>
          </a:extLst>
        </xdr:cNvPr>
        <xdr:cNvSpPr txBox="1">
          <a:spLocks noChangeArrowheads="1"/>
        </xdr:cNvSpPr>
      </xdr:nvSpPr>
      <xdr:spPr bwMode="auto">
        <a:xfrm>
          <a:off x="1057275" y="451294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213</xdr:row>
      <xdr:rowOff>0</xdr:rowOff>
    </xdr:from>
    <xdr:ext cx="0" cy="171450"/>
    <xdr:sp macro="" textlink="">
      <xdr:nvSpPr>
        <xdr:cNvPr id="6359" name="Text Box 10">
          <a:extLst>
            <a:ext uri="{FF2B5EF4-FFF2-40B4-BE49-F238E27FC236}">
              <a16:creationId xmlns:a16="http://schemas.microsoft.com/office/drawing/2014/main" id="{C6FDDE1A-62E9-4487-B481-C5D1E014A6A7}"/>
            </a:ext>
          </a:extLst>
        </xdr:cNvPr>
        <xdr:cNvSpPr txBox="1">
          <a:spLocks noChangeArrowheads="1"/>
        </xdr:cNvSpPr>
      </xdr:nvSpPr>
      <xdr:spPr bwMode="auto">
        <a:xfrm>
          <a:off x="1057275" y="451294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221</xdr:row>
      <xdr:rowOff>0</xdr:rowOff>
    </xdr:from>
    <xdr:ext cx="0" cy="171450"/>
    <xdr:sp macro="" textlink="">
      <xdr:nvSpPr>
        <xdr:cNvPr id="6360" name="Text Box 10">
          <a:extLst>
            <a:ext uri="{FF2B5EF4-FFF2-40B4-BE49-F238E27FC236}">
              <a16:creationId xmlns:a16="http://schemas.microsoft.com/office/drawing/2014/main" id="{D99CA8DD-D94F-4086-A7FD-3BD1F6D94D26}"/>
            </a:ext>
          </a:extLst>
        </xdr:cNvPr>
        <xdr:cNvSpPr txBox="1">
          <a:spLocks noChangeArrowheads="1"/>
        </xdr:cNvSpPr>
      </xdr:nvSpPr>
      <xdr:spPr bwMode="auto">
        <a:xfrm>
          <a:off x="1057275" y="467868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221</xdr:row>
      <xdr:rowOff>0</xdr:rowOff>
    </xdr:from>
    <xdr:ext cx="0" cy="171450"/>
    <xdr:sp macro="" textlink="">
      <xdr:nvSpPr>
        <xdr:cNvPr id="6361" name="Text Box 11">
          <a:extLst>
            <a:ext uri="{FF2B5EF4-FFF2-40B4-BE49-F238E27FC236}">
              <a16:creationId xmlns:a16="http://schemas.microsoft.com/office/drawing/2014/main" id="{9718A1EB-6729-4975-99D2-F8198E2A12C5}"/>
            </a:ext>
          </a:extLst>
        </xdr:cNvPr>
        <xdr:cNvSpPr txBox="1">
          <a:spLocks noChangeArrowheads="1"/>
        </xdr:cNvSpPr>
      </xdr:nvSpPr>
      <xdr:spPr bwMode="auto">
        <a:xfrm>
          <a:off x="1057275" y="467868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221</xdr:row>
      <xdr:rowOff>0</xdr:rowOff>
    </xdr:from>
    <xdr:ext cx="0" cy="171450"/>
    <xdr:sp macro="" textlink="">
      <xdr:nvSpPr>
        <xdr:cNvPr id="6362" name="Text Box 10">
          <a:extLst>
            <a:ext uri="{FF2B5EF4-FFF2-40B4-BE49-F238E27FC236}">
              <a16:creationId xmlns:a16="http://schemas.microsoft.com/office/drawing/2014/main" id="{47807715-A34C-4C94-A1D8-C4F250617470}"/>
            </a:ext>
          </a:extLst>
        </xdr:cNvPr>
        <xdr:cNvSpPr txBox="1">
          <a:spLocks noChangeArrowheads="1"/>
        </xdr:cNvSpPr>
      </xdr:nvSpPr>
      <xdr:spPr bwMode="auto">
        <a:xfrm>
          <a:off x="1057275" y="467868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221</xdr:row>
      <xdr:rowOff>0</xdr:rowOff>
    </xdr:from>
    <xdr:ext cx="0" cy="171450"/>
    <xdr:sp macro="" textlink="">
      <xdr:nvSpPr>
        <xdr:cNvPr id="6363" name="Text Box 11">
          <a:extLst>
            <a:ext uri="{FF2B5EF4-FFF2-40B4-BE49-F238E27FC236}">
              <a16:creationId xmlns:a16="http://schemas.microsoft.com/office/drawing/2014/main" id="{B8184841-BE68-41B1-8E31-6046BE66B8DD}"/>
            </a:ext>
          </a:extLst>
        </xdr:cNvPr>
        <xdr:cNvSpPr txBox="1">
          <a:spLocks noChangeArrowheads="1"/>
        </xdr:cNvSpPr>
      </xdr:nvSpPr>
      <xdr:spPr bwMode="auto">
        <a:xfrm>
          <a:off x="1057275" y="467868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221</xdr:row>
      <xdr:rowOff>0</xdr:rowOff>
    </xdr:from>
    <xdr:ext cx="0" cy="171450"/>
    <xdr:sp macro="" textlink="">
      <xdr:nvSpPr>
        <xdr:cNvPr id="6364" name="Text Box 10">
          <a:extLst>
            <a:ext uri="{FF2B5EF4-FFF2-40B4-BE49-F238E27FC236}">
              <a16:creationId xmlns:a16="http://schemas.microsoft.com/office/drawing/2014/main" id="{E6F4F98B-4718-4AF6-9909-8BD70C60B097}"/>
            </a:ext>
          </a:extLst>
        </xdr:cNvPr>
        <xdr:cNvSpPr txBox="1">
          <a:spLocks noChangeArrowheads="1"/>
        </xdr:cNvSpPr>
      </xdr:nvSpPr>
      <xdr:spPr bwMode="auto">
        <a:xfrm>
          <a:off x="1057275" y="467868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221</xdr:row>
      <xdr:rowOff>0</xdr:rowOff>
    </xdr:from>
    <xdr:ext cx="0" cy="171450"/>
    <xdr:sp macro="" textlink="">
      <xdr:nvSpPr>
        <xdr:cNvPr id="6365" name="Text Box 11">
          <a:extLst>
            <a:ext uri="{FF2B5EF4-FFF2-40B4-BE49-F238E27FC236}">
              <a16:creationId xmlns:a16="http://schemas.microsoft.com/office/drawing/2014/main" id="{82B3E123-4BE8-4965-9FEF-541D0182F9FD}"/>
            </a:ext>
          </a:extLst>
        </xdr:cNvPr>
        <xdr:cNvSpPr txBox="1">
          <a:spLocks noChangeArrowheads="1"/>
        </xdr:cNvSpPr>
      </xdr:nvSpPr>
      <xdr:spPr bwMode="auto">
        <a:xfrm>
          <a:off x="1057275" y="467868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221</xdr:row>
      <xdr:rowOff>0</xdr:rowOff>
    </xdr:from>
    <xdr:ext cx="0" cy="171450"/>
    <xdr:sp macro="" textlink="">
      <xdr:nvSpPr>
        <xdr:cNvPr id="6366" name="Text Box 10">
          <a:extLst>
            <a:ext uri="{FF2B5EF4-FFF2-40B4-BE49-F238E27FC236}">
              <a16:creationId xmlns:a16="http://schemas.microsoft.com/office/drawing/2014/main" id="{0FDB1080-85B0-45B3-A0D6-435883AA0EA3}"/>
            </a:ext>
          </a:extLst>
        </xdr:cNvPr>
        <xdr:cNvSpPr txBox="1">
          <a:spLocks noChangeArrowheads="1"/>
        </xdr:cNvSpPr>
      </xdr:nvSpPr>
      <xdr:spPr bwMode="auto">
        <a:xfrm>
          <a:off x="1057275" y="467868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221</xdr:row>
      <xdr:rowOff>0</xdr:rowOff>
    </xdr:from>
    <xdr:ext cx="0" cy="171450"/>
    <xdr:sp macro="" textlink="">
      <xdr:nvSpPr>
        <xdr:cNvPr id="6367" name="Text Box 11">
          <a:extLst>
            <a:ext uri="{FF2B5EF4-FFF2-40B4-BE49-F238E27FC236}">
              <a16:creationId xmlns:a16="http://schemas.microsoft.com/office/drawing/2014/main" id="{2B01914D-A1D1-4DBF-9DA4-CBE9440130C9}"/>
            </a:ext>
          </a:extLst>
        </xdr:cNvPr>
        <xdr:cNvSpPr txBox="1">
          <a:spLocks noChangeArrowheads="1"/>
        </xdr:cNvSpPr>
      </xdr:nvSpPr>
      <xdr:spPr bwMode="auto">
        <a:xfrm>
          <a:off x="1057275" y="467868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221</xdr:row>
      <xdr:rowOff>0</xdr:rowOff>
    </xdr:from>
    <xdr:ext cx="0" cy="171450"/>
    <xdr:sp macro="" textlink="">
      <xdr:nvSpPr>
        <xdr:cNvPr id="6368" name="Text Box 10">
          <a:extLst>
            <a:ext uri="{FF2B5EF4-FFF2-40B4-BE49-F238E27FC236}">
              <a16:creationId xmlns:a16="http://schemas.microsoft.com/office/drawing/2014/main" id="{AC39C94E-96E9-45FE-BDE7-98A07101F7E7}"/>
            </a:ext>
          </a:extLst>
        </xdr:cNvPr>
        <xdr:cNvSpPr txBox="1">
          <a:spLocks noChangeArrowheads="1"/>
        </xdr:cNvSpPr>
      </xdr:nvSpPr>
      <xdr:spPr bwMode="auto">
        <a:xfrm>
          <a:off x="1057275" y="467868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221</xdr:row>
      <xdr:rowOff>0</xdr:rowOff>
    </xdr:from>
    <xdr:ext cx="0" cy="171450"/>
    <xdr:sp macro="" textlink="">
      <xdr:nvSpPr>
        <xdr:cNvPr id="6369" name="Text Box 11">
          <a:extLst>
            <a:ext uri="{FF2B5EF4-FFF2-40B4-BE49-F238E27FC236}">
              <a16:creationId xmlns:a16="http://schemas.microsoft.com/office/drawing/2014/main" id="{9CE732EF-1DE5-4D9E-AC07-320074B3447E}"/>
            </a:ext>
          </a:extLst>
        </xdr:cNvPr>
        <xdr:cNvSpPr txBox="1">
          <a:spLocks noChangeArrowheads="1"/>
        </xdr:cNvSpPr>
      </xdr:nvSpPr>
      <xdr:spPr bwMode="auto">
        <a:xfrm>
          <a:off x="1057275" y="467868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221</xdr:row>
      <xdr:rowOff>0</xdr:rowOff>
    </xdr:from>
    <xdr:ext cx="0" cy="171450"/>
    <xdr:sp macro="" textlink="">
      <xdr:nvSpPr>
        <xdr:cNvPr id="6370" name="Text Box 10">
          <a:extLst>
            <a:ext uri="{FF2B5EF4-FFF2-40B4-BE49-F238E27FC236}">
              <a16:creationId xmlns:a16="http://schemas.microsoft.com/office/drawing/2014/main" id="{43A75B2D-0C68-4B7F-A93F-B26683C6F386}"/>
            </a:ext>
          </a:extLst>
        </xdr:cNvPr>
        <xdr:cNvSpPr txBox="1">
          <a:spLocks noChangeArrowheads="1"/>
        </xdr:cNvSpPr>
      </xdr:nvSpPr>
      <xdr:spPr bwMode="auto">
        <a:xfrm>
          <a:off x="1057275" y="467868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221</xdr:row>
      <xdr:rowOff>0</xdr:rowOff>
    </xdr:from>
    <xdr:ext cx="0" cy="171450"/>
    <xdr:sp macro="" textlink="">
      <xdr:nvSpPr>
        <xdr:cNvPr id="6371" name="Text Box 11">
          <a:extLst>
            <a:ext uri="{FF2B5EF4-FFF2-40B4-BE49-F238E27FC236}">
              <a16:creationId xmlns:a16="http://schemas.microsoft.com/office/drawing/2014/main" id="{10EC873C-4E52-47EB-8AFD-12CCE034CC39}"/>
            </a:ext>
          </a:extLst>
        </xdr:cNvPr>
        <xdr:cNvSpPr txBox="1">
          <a:spLocks noChangeArrowheads="1"/>
        </xdr:cNvSpPr>
      </xdr:nvSpPr>
      <xdr:spPr bwMode="auto">
        <a:xfrm>
          <a:off x="1057275" y="467868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221</xdr:row>
      <xdr:rowOff>0</xdr:rowOff>
    </xdr:from>
    <xdr:ext cx="0" cy="171450"/>
    <xdr:sp macro="" textlink="">
      <xdr:nvSpPr>
        <xdr:cNvPr id="6372" name="Text Box 10">
          <a:extLst>
            <a:ext uri="{FF2B5EF4-FFF2-40B4-BE49-F238E27FC236}">
              <a16:creationId xmlns:a16="http://schemas.microsoft.com/office/drawing/2014/main" id="{3954CFD8-9E7F-4603-BC0F-E9D4D9991E09}"/>
            </a:ext>
          </a:extLst>
        </xdr:cNvPr>
        <xdr:cNvSpPr txBox="1">
          <a:spLocks noChangeArrowheads="1"/>
        </xdr:cNvSpPr>
      </xdr:nvSpPr>
      <xdr:spPr bwMode="auto">
        <a:xfrm>
          <a:off x="1057275" y="467868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221</xdr:row>
      <xdr:rowOff>0</xdr:rowOff>
    </xdr:from>
    <xdr:ext cx="0" cy="171450"/>
    <xdr:sp macro="" textlink="">
      <xdr:nvSpPr>
        <xdr:cNvPr id="6373" name="Text Box 11">
          <a:extLst>
            <a:ext uri="{FF2B5EF4-FFF2-40B4-BE49-F238E27FC236}">
              <a16:creationId xmlns:a16="http://schemas.microsoft.com/office/drawing/2014/main" id="{8D56991A-684B-4EB9-BD6B-9B0EA57D3DDA}"/>
            </a:ext>
          </a:extLst>
        </xdr:cNvPr>
        <xdr:cNvSpPr txBox="1">
          <a:spLocks noChangeArrowheads="1"/>
        </xdr:cNvSpPr>
      </xdr:nvSpPr>
      <xdr:spPr bwMode="auto">
        <a:xfrm>
          <a:off x="1057275" y="467868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221</xdr:row>
      <xdr:rowOff>0</xdr:rowOff>
    </xdr:from>
    <xdr:ext cx="0" cy="171450"/>
    <xdr:sp macro="" textlink="">
      <xdr:nvSpPr>
        <xdr:cNvPr id="6374" name="Text Box 10">
          <a:extLst>
            <a:ext uri="{FF2B5EF4-FFF2-40B4-BE49-F238E27FC236}">
              <a16:creationId xmlns:a16="http://schemas.microsoft.com/office/drawing/2014/main" id="{B78C82DD-5978-4657-8DF7-026BB6313AF1}"/>
            </a:ext>
          </a:extLst>
        </xdr:cNvPr>
        <xdr:cNvSpPr txBox="1">
          <a:spLocks noChangeArrowheads="1"/>
        </xdr:cNvSpPr>
      </xdr:nvSpPr>
      <xdr:spPr bwMode="auto">
        <a:xfrm>
          <a:off x="1057275" y="467868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221</xdr:row>
      <xdr:rowOff>0</xdr:rowOff>
    </xdr:from>
    <xdr:ext cx="0" cy="171450"/>
    <xdr:sp macro="" textlink="">
      <xdr:nvSpPr>
        <xdr:cNvPr id="6375" name="Text Box 11">
          <a:extLst>
            <a:ext uri="{FF2B5EF4-FFF2-40B4-BE49-F238E27FC236}">
              <a16:creationId xmlns:a16="http://schemas.microsoft.com/office/drawing/2014/main" id="{42E98559-852D-41A6-86F7-0736CEFABB20}"/>
            </a:ext>
          </a:extLst>
        </xdr:cNvPr>
        <xdr:cNvSpPr txBox="1">
          <a:spLocks noChangeArrowheads="1"/>
        </xdr:cNvSpPr>
      </xdr:nvSpPr>
      <xdr:spPr bwMode="auto">
        <a:xfrm>
          <a:off x="1057275" y="467868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221</xdr:row>
      <xdr:rowOff>0</xdr:rowOff>
    </xdr:from>
    <xdr:ext cx="0" cy="171450"/>
    <xdr:sp macro="" textlink="">
      <xdr:nvSpPr>
        <xdr:cNvPr id="6376" name="Text Box 10">
          <a:extLst>
            <a:ext uri="{FF2B5EF4-FFF2-40B4-BE49-F238E27FC236}">
              <a16:creationId xmlns:a16="http://schemas.microsoft.com/office/drawing/2014/main" id="{D12C99D7-EF10-4659-AFA7-980C4915462C}"/>
            </a:ext>
          </a:extLst>
        </xdr:cNvPr>
        <xdr:cNvSpPr txBox="1">
          <a:spLocks noChangeArrowheads="1"/>
        </xdr:cNvSpPr>
      </xdr:nvSpPr>
      <xdr:spPr bwMode="auto">
        <a:xfrm>
          <a:off x="1057275" y="467868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229</xdr:row>
      <xdr:rowOff>0</xdr:rowOff>
    </xdr:from>
    <xdr:ext cx="0" cy="171450"/>
    <xdr:sp macro="" textlink="">
      <xdr:nvSpPr>
        <xdr:cNvPr id="6377" name="Text Box 10">
          <a:extLst>
            <a:ext uri="{FF2B5EF4-FFF2-40B4-BE49-F238E27FC236}">
              <a16:creationId xmlns:a16="http://schemas.microsoft.com/office/drawing/2014/main" id="{30ECC3EC-7CF6-4726-8507-6A9445641094}"/>
            </a:ext>
          </a:extLst>
        </xdr:cNvPr>
        <xdr:cNvSpPr txBox="1">
          <a:spLocks noChangeArrowheads="1"/>
        </xdr:cNvSpPr>
      </xdr:nvSpPr>
      <xdr:spPr bwMode="auto">
        <a:xfrm>
          <a:off x="1057275" y="485775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229</xdr:row>
      <xdr:rowOff>0</xdr:rowOff>
    </xdr:from>
    <xdr:ext cx="0" cy="171450"/>
    <xdr:sp macro="" textlink="">
      <xdr:nvSpPr>
        <xdr:cNvPr id="6378" name="Text Box 11">
          <a:extLst>
            <a:ext uri="{FF2B5EF4-FFF2-40B4-BE49-F238E27FC236}">
              <a16:creationId xmlns:a16="http://schemas.microsoft.com/office/drawing/2014/main" id="{59F9E79C-A32E-4BBD-AF00-983037C7231E}"/>
            </a:ext>
          </a:extLst>
        </xdr:cNvPr>
        <xdr:cNvSpPr txBox="1">
          <a:spLocks noChangeArrowheads="1"/>
        </xdr:cNvSpPr>
      </xdr:nvSpPr>
      <xdr:spPr bwMode="auto">
        <a:xfrm>
          <a:off x="1057275" y="485775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229</xdr:row>
      <xdr:rowOff>0</xdr:rowOff>
    </xdr:from>
    <xdr:ext cx="0" cy="171450"/>
    <xdr:sp macro="" textlink="">
      <xdr:nvSpPr>
        <xdr:cNvPr id="6379" name="Text Box 10">
          <a:extLst>
            <a:ext uri="{FF2B5EF4-FFF2-40B4-BE49-F238E27FC236}">
              <a16:creationId xmlns:a16="http://schemas.microsoft.com/office/drawing/2014/main" id="{75175862-E6F1-4343-A8D8-A8053E983DD4}"/>
            </a:ext>
          </a:extLst>
        </xdr:cNvPr>
        <xdr:cNvSpPr txBox="1">
          <a:spLocks noChangeArrowheads="1"/>
        </xdr:cNvSpPr>
      </xdr:nvSpPr>
      <xdr:spPr bwMode="auto">
        <a:xfrm>
          <a:off x="1057275" y="485775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229</xdr:row>
      <xdr:rowOff>0</xdr:rowOff>
    </xdr:from>
    <xdr:ext cx="0" cy="171450"/>
    <xdr:sp macro="" textlink="">
      <xdr:nvSpPr>
        <xdr:cNvPr id="6380" name="Text Box 11">
          <a:extLst>
            <a:ext uri="{FF2B5EF4-FFF2-40B4-BE49-F238E27FC236}">
              <a16:creationId xmlns:a16="http://schemas.microsoft.com/office/drawing/2014/main" id="{E1BB5487-B3B7-45E2-B73A-A481404980B8}"/>
            </a:ext>
          </a:extLst>
        </xdr:cNvPr>
        <xdr:cNvSpPr txBox="1">
          <a:spLocks noChangeArrowheads="1"/>
        </xdr:cNvSpPr>
      </xdr:nvSpPr>
      <xdr:spPr bwMode="auto">
        <a:xfrm>
          <a:off x="1057275" y="485775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229</xdr:row>
      <xdr:rowOff>0</xdr:rowOff>
    </xdr:from>
    <xdr:ext cx="0" cy="171450"/>
    <xdr:sp macro="" textlink="">
      <xdr:nvSpPr>
        <xdr:cNvPr id="6381" name="Text Box 10">
          <a:extLst>
            <a:ext uri="{FF2B5EF4-FFF2-40B4-BE49-F238E27FC236}">
              <a16:creationId xmlns:a16="http://schemas.microsoft.com/office/drawing/2014/main" id="{71A0801D-85CB-43BA-BD3A-7B389A378667}"/>
            </a:ext>
          </a:extLst>
        </xdr:cNvPr>
        <xdr:cNvSpPr txBox="1">
          <a:spLocks noChangeArrowheads="1"/>
        </xdr:cNvSpPr>
      </xdr:nvSpPr>
      <xdr:spPr bwMode="auto">
        <a:xfrm>
          <a:off x="1057275" y="485775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229</xdr:row>
      <xdr:rowOff>0</xdr:rowOff>
    </xdr:from>
    <xdr:ext cx="0" cy="171450"/>
    <xdr:sp macro="" textlink="">
      <xdr:nvSpPr>
        <xdr:cNvPr id="6382" name="Text Box 11">
          <a:extLst>
            <a:ext uri="{FF2B5EF4-FFF2-40B4-BE49-F238E27FC236}">
              <a16:creationId xmlns:a16="http://schemas.microsoft.com/office/drawing/2014/main" id="{8865D34B-03EB-456F-A3AF-3456F959D599}"/>
            </a:ext>
          </a:extLst>
        </xdr:cNvPr>
        <xdr:cNvSpPr txBox="1">
          <a:spLocks noChangeArrowheads="1"/>
        </xdr:cNvSpPr>
      </xdr:nvSpPr>
      <xdr:spPr bwMode="auto">
        <a:xfrm>
          <a:off x="1057275" y="485775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229</xdr:row>
      <xdr:rowOff>0</xdr:rowOff>
    </xdr:from>
    <xdr:ext cx="0" cy="171450"/>
    <xdr:sp macro="" textlink="">
      <xdr:nvSpPr>
        <xdr:cNvPr id="6383" name="Text Box 10">
          <a:extLst>
            <a:ext uri="{FF2B5EF4-FFF2-40B4-BE49-F238E27FC236}">
              <a16:creationId xmlns:a16="http://schemas.microsoft.com/office/drawing/2014/main" id="{45873266-05FA-46F0-8DBB-AE1A0FC2968D}"/>
            </a:ext>
          </a:extLst>
        </xdr:cNvPr>
        <xdr:cNvSpPr txBox="1">
          <a:spLocks noChangeArrowheads="1"/>
        </xdr:cNvSpPr>
      </xdr:nvSpPr>
      <xdr:spPr bwMode="auto">
        <a:xfrm>
          <a:off x="1057275" y="485775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229</xdr:row>
      <xdr:rowOff>0</xdr:rowOff>
    </xdr:from>
    <xdr:ext cx="0" cy="171450"/>
    <xdr:sp macro="" textlink="">
      <xdr:nvSpPr>
        <xdr:cNvPr id="6384" name="Text Box 11">
          <a:extLst>
            <a:ext uri="{FF2B5EF4-FFF2-40B4-BE49-F238E27FC236}">
              <a16:creationId xmlns:a16="http://schemas.microsoft.com/office/drawing/2014/main" id="{74A0F5CB-C4B6-4DF9-BC14-82BF829A678F}"/>
            </a:ext>
          </a:extLst>
        </xdr:cNvPr>
        <xdr:cNvSpPr txBox="1">
          <a:spLocks noChangeArrowheads="1"/>
        </xdr:cNvSpPr>
      </xdr:nvSpPr>
      <xdr:spPr bwMode="auto">
        <a:xfrm>
          <a:off x="1057275" y="485775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229</xdr:row>
      <xdr:rowOff>0</xdr:rowOff>
    </xdr:from>
    <xdr:ext cx="0" cy="171450"/>
    <xdr:sp macro="" textlink="">
      <xdr:nvSpPr>
        <xdr:cNvPr id="6385" name="Text Box 10">
          <a:extLst>
            <a:ext uri="{FF2B5EF4-FFF2-40B4-BE49-F238E27FC236}">
              <a16:creationId xmlns:a16="http://schemas.microsoft.com/office/drawing/2014/main" id="{BEDA6058-4DCC-47BC-B5BB-EAE747F06C34}"/>
            </a:ext>
          </a:extLst>
        </xdr:cNvPr>
        <xdr:cNvSpPr txBox="1">
          <a:spLocks noChangeArrowheads="1"/>
        </xdr:cNvSpPr>
      </xdr:nvSpPr>
      <xdr:spPr bwMode="auto">
        <a:xfrm>
          <a:off x="1057275" y="485775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229</xdr:row>
      <xdr:rowOff>0</xdr:rowOff>
    </xdr:from>
    <xdr:ext cx="0" cy="171450"/>
    <xdr:sp macro="" textlink="">
      <xdr:nvSpPr>
        <xdr:cNvPr id="6386" name="Text Box 10">
          <a:extLst>
            <a:ext uri="{FF2B5EF4-FFF2-40B4-BE49-F238E27FC236}">
              <a16:creationId xmlns:a16="http://schemas.microsoft.com/office/drawing/2014/main" id="{872C1ADA-EB85-47D4-A38C-94832CC04685}"/>
            </a:ext>
          </a:extLst>
        </xdr:cNvPr>
        <xdr:cNvSpPr txBox="1">
          <a:spLocks noChangeArrowheads="1"/>
        </xdr:cNvSpPr>
      </xdr:nvSpPr>
      <xdr:spPr bwMode="auto">
        <a:xfrm>
          <a:off x="1057275" y="485775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179</xdr:row>
      <xdr:rowOff>0</xdr:rowOff>
    </xdr:from>
    <xdr:ext cx="0" cy="171450"/>
    <xdr:sp macro="" textlink="">
      <xdr:nvSpPr>
        <xdr:cNvPr id="6387" name="Text Box 10">
          <a:extLst>
            <a:ext uri="{FF2B5EF4-FFF2-40B4-BE49-F238E27FC236}">
              <a16:creationId xmlns:a16="http://schemas.microsoft.com/office/drawing/2014/main" id="{67B1CF0B-6871-46BD-A71E-8FD90DF8E4B4}"/>
            </a:ext>
          </a:extLst>
        </xdr:cNvPr>
        <xdr:cNvSpPr txBox="1">
          <a:spLocks noChangeArrowheads="1"/>
        </xdr:cNvSpPr>
      </xdr:nvSpPr>
      <xdr:spPr bwMode="auto">
        <a:xfrm>
          <a:off x="1057275" y="354615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179</xdr:row>
      <xdr:rowOff>0</xdr:rowOff>
    </xdr:from>
    <xdr:ext cx="0" cy="171450"/>
    <xdr:sp macro="" textlink="">
      <xdr:nvSpPr>
        <xdr:cNvPr id="6388" name="Text Box 11">
          <a:extLst>
            <a:ext uri="{FF2B5EF4-FFF2-40B4-BE49-F238E27FC236}">
              <a16:creationId xmlns:a16="http://schemas.microsoft.com/office/drawing/2014/main" id="{8D77B8B0-BB3A-46CC-ACE8-DF72CB374C4B}"/>
            </a:ext>
          </a:extLst>
        </xdr:cNvPr>
        <xdr:cNvSpPr txBox="1">
          <a:spLocks noChangeArrowheads="1"/>
        </xdr:cNvSpPr>
      </xdr:nvSpPr>
      <xdr:spPr bwMode="auto">
        <a:xfrm>
          <a:off x="1057275" y="354615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179</xdr:row>
      <xdr:rowOff>0</xdr:rowOff>
    </xdr:from>
    <xdr:ext cx="0" cy="171450"/>
    <xdr:sp macro="" textlink="">
      <xdr:nvSpPr>
        <xdr:cNvPr id="6389" name="Text Box 10">
          <a:extLst>
            <a:ext uri="{FF2B5EF4-FFF2-40B4-BE49-F238E27FC236}">
              <a16:creationId xmlns:a16="http://schemas.microsoft.com/office/drawing/2014/main" id="{5AB3A74B-D9F5-454A-B24F-F12EBB8B0A06}"/>
            </a:ext>
          </a:extLst>
        </xdr:cNvPr>
        <xdr:cNvSpPr txBox="1">
          <a:spLocks noChangeArrowheads="1"/>
        </xdr:cNvSpPr>
      </xdr:nvSpPr>
      <xdr:spPr bwMode="auto">
        <a:xfrm>
          <a:off x="1057275" y="354615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179</xdr:row>
      <xdr:rowOff>0</xdr:rowOff>
    </xdr:from>
    <xdr:ext cx="0" cy="171450"/>
    <xdr:sp macro="" textlink="">
      <xdr:nvSpPr>
        <xdr:cNvPr id="6390" name="Text Box 11">
          <a:extLst>
            <a:ext uri="{FF2B5EF4-FFF2-40B4-BE49-F238E27FC236}">
              <a16:creationId xmlns:a16="http://schemas.microsoft.com/office/drawing/2014/main" id="{B619544B-189E-4E0E-BD95-44D3B3DA5F92}"/>
            </a:ext>
          </a:extLst>
        </xdr:cNvPr>
        <xdr:cNvSpPr txBox="1">
          <a:spLocks noChangeArrowheads="1"/>
        </xdr:cNvSpPr>
      </xdr:nvSpPr>
      <xdr:spPr bwMode="auto">
        <a:xfrm>
          <a:off x="1057275" y="354615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179</xdr:row>
      <xdr:rowOff>0</xdr:rowOff>
    </xdr:from>
    <xdr:ext cx="0" cy="171450"/>
    <xdr:sp macro="" textlink="">
      <xdr:nvSpPr>
        <xdr:cNvPr id="6391" name="Text Box 10">
          <a:extLst>
            <a:ext uri="{FF2B5EF4-FFF2-40B4-BE49-F238E27FC236}">
              <a16:creationId xmlns:a16="http://schemas.microsoft.com/office/drawing/2014/main" id="{4F192F60-EDA4-4621-AE8D-AACFE4EF1FA9}"/>
            </a:ext>
          </a:extLst>
        </xdr:cNvPr>
        <xdr:cNvSpPr txBox="1">
          <a:spLocks noChangeArrowheads="1"/>
        </xdr:cNvSpPr>
      </xdr:nvSpPr>
      <xdr:spPr bwMode="auto">
        <a:xfrm>
          <a:off x="1057275" y="354615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179</xdr:row>
      <xdr:rowOff>0</xdr:rowOff>
    </xdr:from>
    <xdr:ext cx="0" cy="171450"/>
    <xdr:sp macro="" textlink="">
      <xdr:nvSpPr>
        <xdr:cNvPr id="6392" name="Text Box 11">
          <a:extLst>
            <a:ext uri="{FF2B5EF4-FFF2-40B4-BE49-F238E27FC236}">
              <a16:creationId xmlns:a16="http://schemas.microsoft.com/office/drawing/2014/main" id="{A38985BA-3B2C-4E8B-AC78-53C7400540E6}"/>
            </a:ext>
          </a:extLst>
        </xdr:cNvPr>
        <xdr:cNvSpPr txBox="1">
          <a:spLocks noChangeArrowheads="1"/>
        </xdr:cNvSpPr>
      </xdr:nvSpPr>
      <xdr:spPr bwMode="auto">
        <a:xfrm>
          <a:off x="1057275" y="354615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179</xdr:row>
      <xdr:rowOff>0</xdr:rowOff>
    </xdr:from>
    <xdr:ext cx="0" cy="171450"/>
    <xdr:sp macro="" textlink="">
      <xdr:nvSpPr>
        <xdr:cNvPr id="6393" name="Text Box 10">
          <a:extLst>
            <a:ext uri="{FF2B5EF4-FFF2-40B4-BE49-F238E27FC236}">
              <a16:creationId xmlns:a16="http://schemas.microsoft.com/office/drawing/2014/main" id="{4A355241-8E43-4B5A-A261-82B9C2FCDF3F}"/>
            </a:ext>
          </a:extLst>
        </xdr:cNvPr>
        <xdr:cNvSpPr txBox="1">
          <a:spLocks noChangeArrowheads="1"/>
        </xdr:cNvSpPr>
      </xdr:nvSpPr>
      <xdr:spPr bwMode="auto">
        <a:xfrm>
          <a:off x="1057275" y="354615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179</xdr:row>
      <xdr:rowOff>0</xdr:rowOff>
    </xdr:from>
    <xdr:ext cx="0" cy="171450"/>
    <xdr:sp macro="" textlink="">
      <xdr:nvSpPr>
        <xdr:cNvPr id="6394" name="Text Box 11">
          <a:extLst>
            <a:ext uri="{FF2B5EF4-FFF2-40B4-BE49-F238E27FC236}">
              <a16:creationId xmlns:a16="http://schemas.microsoft.com/office/drawing/2014/main" id="{362BFB35-43F1-42A1-B1E4-28D49F481F11}"/>
            </a:ext>
          </a:extLst>
        </xdr:cNvPr>
        <xdr:cNvSpPr txBox="1">
          <a:spLocks noChangeArrowheads="1"/>
        </xdr:cNvSpPr>
      </xdr:nvSpPr>
      <xdr:spPr bwMode="auto">
        <a:xfrm>
          <a:off x="1057275" y="354615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179</xdr:row>
      <xdr:rowOff>0</xdr:rowOff>
    </xdr:from>
    <xdr:ext cx="0" cy="171450"/>
    <xdr:sp macro="" textlink="">
      <xdr:nvSpPr>
        <xdr:cNvPr id="6395" name="Text Box 10">
          <a:extLst>
            <a:ext uri="{FF2B5EF4-FFF2-40B4-BE49-F238E27FC236}">
              <a16:creationId xmlns:a16="http://schemas.microsoft.com/office/drawing/2014/main" id="{080C50B7-3D15-4DF9-A3E3-4F24407A3A1F}"/>
            </a:ext>
          </a:extLst>
        </xdr:cNvPr>
        <xdr:cNvSpPr txBox="1">
          <a:spLocks noChangeArrowheads="1"/>
        </xdr:cNvSpPr>
      </xdr:nvSpPr>
      <xdr:spPr bwMode="auto">
        <a:xfrm>
          <a:off x="1057275" y="354615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179</xdr:row>
      <xdr:rowOff>0</xdr:rowOff>
    </xdr:from>
    <xdr:ext cx="0" cy="171450"/>
    <xdr:sp macro="" textlink="">
      <xdr:nvSpPr>
        <xdr:cNvPr id="6396" name="Text Box 11">
          <a:extLst>
            <a:ext uri="{FF2B5EF4-FFF2-40B4-BE49-F238E27FC236}">
              <a16:creationId xmlns:a16="http://schemas.microsoft.com/office/drawing/2014/main" id="{9A86E9EB-8808-442C-8D12-C16CE8F0E0C0}"/>
            </a:ext>
          </a:extLst>
        </xdr:cNvPr>
        <xdr:cNvSpPr txBox="1">
          <a:spLocks noChangeArrowheads="1"/>
        </xdr:cNvSpPr>
      </xdr:nvSpPr>
      <xdr:spPr bwMode="auto">
        <a:xfrm>
          <a:off x="1057275" y="354615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179</xdr:row>
      <xdr:rowOff>0</xdr:rowOff>
    </xdr:from>
    <xdr:ext cx="0" cy="171450"/>
    <xdr:sp macro="" textlink="">
      <xdr:nvSpPr>
        <xdr:cNvPr id="6397" name="Text Box 10">
          <a:extLst>
            <a:ext uri="{FF2B5EF4-FFF2-40B4-BE49-F238E27FC236}">
              <a16:creationId xmlns:a16="http://schemas.microsoft.com/office/drawing/2014/main" id="{8A99A656-3847-45E1-960F-E9BC0F04380A}"/>
            </a:ext>
          </a:extLst>
        </xdr:cNvPr>
        <xdr:cNvSpPr txBox="1">
          <a:spLocks noChangeArrowheads="1"/>
        </xdr:cNvSpPr>
      </xdr:nvSpPr>
      <xdr:spPr bwMode="auto">
        <a:xfrm>
          <a:off x="1057275" y="354615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179</xdr:row>
      <xdr:rowOff>0</xdr:rowOff>
    </xdr:from>
    <xdr:ext cx="0" cy="171450"/>
    <xdr:sp macro="" textlink="">
      <xdr:nvSpPr>
        <xdr:cNvPr id="6398" name="Text Box 11">
          <a:extLst>
            <a:ext uri="{FF2B5EF4-FFF2-40B4-BE49-F238E27FC236}">
              <a16:creationId xmlns:a16="http://schemas.microsoft.com/office/drawing/2014/main" id="{B9E62A67-0571-48CC-8EEB-A6762428C115}"/>
            </a:ext>
          </a:extLst>
        </xdr:cNvPr>
        <xdr:cNvSpPr txBox="1">
          <a:spLocks noChangeArrowheads="1"/>
        </xdr:cNvSpPr>
      </xdr:nvSpPr>
      <xdr:spPr bwMode="auto">
        <a:xfrm>
          <a:off x="1057275" y="354615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179</xdr:row>
      <xdr:rowOff>0</xdr:rowOff>
    </xdr:from>
    <xdr:ext cx="0" cy="171450"/>
    <xdr:sp macro="" textlink="">
      <xdr:nvSpPr>
        <xdr:cNvPr id="6399" name="Text Box 10">
          <a:extLst>
            <a:ext uri="{FF2B5EF4-FFF2-40B4-BE49-F238E27FC236}">
              <a16:creationId xmlns:a16="http://schemas.microsoft.com/office/drawing/2014/main" id="{5FDBECA4-554B-4C69-91F2-3D8BEA13F6F8}"/>
            </a:ext>
          </a:extLst>
        </xdr:cNvPr>
        <xdr:cNvSpPr txBox="1">
          <a:spLocks noChangeArrowheads="1"/>
        </xdr:cNvSpPr>
      </xdr:nvSpPr>
      <xdr:spPr bwMode="auto">
        <a:xfrm>
          <a:off x="1057275" y="354615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179</xdr:row>
      <xdr:rowOff>0</xdr:rowOff>
    </xdr:from>
    <xdr:ext cx="0" cy="171450"/>
    <xdr:sp macro="" textlink="">
      <xdr:nvSpPr>
        <xdr:cNvPr id="6400" name="Text Box 11">
          <a:extLst>
            <a:ext uri="{FF2B5EF4-FFF2-40B4-BE49-F238E27FC236}">
              <a16:creationId xmlns:a16="http://schemas.microsoft.com/office/drawing/2014/main" id="{F5BED6B2-991A-4F0F-B832-9C27F94923F7}"/>
            </a:ext>
          </a:extLst>
        </xdr:cNvPr>
        <xdr:cNvSpPr txBox="1">
          <a:spLocks noChangeArrowheads="1"/>
        </xdr:cNvSpPr>
      </xdr:nvSpPr>
      <xdr:spPr bwMode="auto">
        <a:xfrm>
          <a:off x="1057275" y="354615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179</xdr:row>
      <xdr:rowOff>0</xdr:rowOff>
    </xdr:from>
    <xdr:ext cx="0" cy="171450"/>
    <xdr:sp macro="" textlink="">
      <xdr:nvSpPr>
        <xdr:cNvPr id="6401" name="Text Box 10">
          <a:extLst>
            <a:ext uri="{FF2B5EF4-FFF2-40B4-BE49-F238E27FC236}">
              <a16:creationId xmlns:a16="http://schemas.microsoft.com/office/drawing/2014/main" id="{B1A96D62-2119-4850-AF73-EA3B0EF6F708}"/>
            </a:ext>
          </a:extLst>
        </xdr:cNvPr>
        <xdr:cNvSpPr txBox="1">
          <a:spLocks noChangeArrowheads="1"/>
        </xdr:cNvSpPr>
      </xdr:nvSpPr>
      <xdr:spPr bwMode="auto">
        <a:xfrm>
          <a:off x="1057275" y="354615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179</xdr:row>
      <xdr:rowOff>0</xdr:rowOff>
    </xdr:from>
    <xdr:ext cx="0" cy="171450"/>
    <xdr:sp macro="" textlink="">
      <xdr:nvSpPr>
        <xdr:cNvPr id="6402" name="Text Box 11">
          <a:extLst>
            <a:ext uri="{FF2B5EF4-FFF2-40B4-BE49-F238E27FC236}">
              <a16:creationId xmlns:a16="http://schemas.microsoft.com/office/drawing/2014/main" id="{7519696D-6B47-48A1-871C-BC57C162C321}"/>
            </a:ext>
          </a:extLst>
        </xdr:cNvPr>
        <xdr:cNvSpPr txBox="1">
          <a:spLocks noChangeArrowheads="1"/>
        </xdr:cNvSpPr>
      </xdr:nvSpPr>
      <xdr:spPr bwMode="auto">
        <a:xfrm>
          <a:off x="1057275" y="354615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179</xdr:row>
      <xdr:rowOff>0</xdr:rowOff>
    </xdr:from>
    <xdr:ext cx="0" cy="171450"/>
    <xdr:sp macro="" textlink="">
      <xdr:nvSpPr>
        <xdr:cNvPr id="6403" name="Text Box 10">
          <a:extLst>
            <a:ext uri="{FF2B5EF4-FFF2-40B4-BE49-F238E27FC236}">
              <a16:creationId xmlns:a16="http://schemas.microsoft.com/office/drawing/2014/main" id="{5CC01843-0CBA-41C3-AF4B-CE5F436BA25C}"/>
            </a:ext>
          </a:extLst>
        </xdr:cNvPr>
        <xdr:cNvSpPr txBox="1">
          <a:spLocks noChangeArrowheads="1"/>
        </xdr:cNvSpPr>
      </xdr:nvSpPr>
      <xdr:spPr bwMode="auto">
        <a:xfrm>
          <a:off x="1057275" y="354615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179</xdr:row>
      <xdr:rowOff>0</xdr:rowOff>
    </xdr:from>
    <xdr:ext cx="0" cy="171450"/>
    <xdr:sp macro="" textlink="">
      <xdr:nvSpPr>
        <xdr:cNvPr id="6404" name="Text Box 10">
          <a:extLst>
            <a:ext uri="{FF2B5EF4-FFF2-40B4-BE49-F238E27FC236}">
              <a16:creationId xmlns:a16="http://schemas.microsoft.com/office/drawing/2014/main" id="{4680883B-AA47-46E6-B395-1DF6471D00E4}"/>
            </a:ext>
          </a:extLst>
        </xdr:cNvPr>
        <xdr:cNvSpPr txBox="1">
          <a:spLocks noChangeArrowheads="1"/>
        </xdr:cNvSpPr>
      </xdr:nvSpPr>
      <xdr:spPr bwMode="auto">
        <a:xfrm>
          <a:off x="1057275" y="354615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179</xdr:row>
      <xdr:rowOff>0</xdr:rowOff>
    </xdr:from>
    <xdr:ext cx="0" cy="171450"/>
    <xdr:sp macro="" textlink="">
      <xdr:nvSpPr>
        <xdr:cNvPr id="6405" name="Text Box 11">
          <a:extLst>
            <a:ext uri="{FF2B5EF4-FFF2-40B4-BE49-F238E27FC236}">
              <a16:creationId xmlns:a16="http://schemas.microsoft.com/office/drawing/2014/main" id="{5ABDBC55-630E-4ED7-BDD8-0E0E760D399B}"/>
            </a:ext>
          </a:extLst>
        </xdr:cNvPr>
        <xdr:cNvSpPr txBox="1">
          <a:spLocks noChangeArrowheads="1"/>
        </xdr:cNvSpPr>
      </xdr:nvSpPr>
      <xdr:spPr bwMode="auto">
        <a:xfrm>
          <a:off x="1057275" y="354615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179</xdr:row>
      <xdr:rowOff>0</xdr:rowOff>
    </xdr:from>
    <xdr:ext cx="0" cy="171450"/>
    <xdr:sp macro="" textlink="">
      <xdr:nvSpPr>
        <xdr:cNvPr id="6406" name="Text Box 10">
          <a:extLst>
            <a:ext uri="{FF2B5EF4-FFF2-40B4-BE49-F238E27FC236}">
              <a16:creationId xmlns:a16="http://schemas.microsoft.com/office/drawing/2014/main" id="{A8346F5A-2160-4557-8D06-5D4FAA428964}"/>
            </a:ext>
          </a:extLst>
        </xdr:cNvPr>
        <xdr:cNvSpPr txBox="1">
          <a:spLocks noChangeArrowheads="1"/>
        </xdr:cNvSpPr>
      </xdr:nvSpPr>
      <xdr:spPr bwMode="auto">
        <a:xfrm>
          <a:off x="1057275" y="354615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179</xdr:row>
      <xdr:rowOff>0</xdr:rowOff>
    </xdr:from>
    <xdr:ext cx="0" cy="171450"/>
    <xdr:sp macro="" textlink="">
      <xdr:nvSpPr>
        <xdr:cNvPr id="6407" name="Text Box 11">
          <a:extLst>
            <a:ext uri="{FF2B5EF4-FFF2-40B4-BE49-F238E27FC236}">
              <a16:creationId xmlns:a16="http://schemas.microsoft.com/office/drawing/2014/main" id="{633D41B9-F0CF-4DB6-A1CB-79BE6E6BAC63}"/>
            </a:ext>
          </a:extLst>
        </xdr:cNvPr>
        <xdr:cNvSpPr txBox="1">
          <a:spLocks noChangeArrowheads="1"/>
        </xdr:cNvSpPr>
      </xdr:nvSpPr>
      <xdr:spPr bwMode="auto">
        <a:xfrm>
          <a:off x="1057275" y="354615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179</xdr:row>
      <xdr:rowOff>0</xdr:rowOff>
    </xdr:from>
    <xdr:ext cx="0" cy="171450"/>
    <xdr:sp macro="" textlink="">
      <xdr:nvSpPr>
        <xdr:cNvPr id="6408" name="Text Box 10">
          <a:extLst>
            <a:ext uri="{FF2B5EF4-FFF2-40B4-BE49-F238E27FC236}">
              <a16:creationId xmlns:a16="http://schemas.microsoft.com/office/drawing/2014/main" id="{24ECBF8C-4A72-4580-99F4-D9933DC66918}"/>
            </a:ext>
          </a:extLst>
        </xdr:cNvPr>
        <xdr:cNvSpPr txBox="1">
          <a:spLocks noChangeArrowheads="1"/>
        </xdr:cNvSpPr>
      </xdr:nvSpPr>
      <xdr:spPr bwMode="auto">
        <a:xfrm>
          <a:off x="1057275" y="354615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179</xdr:row>
      <xdr:rowOff>0</xdr:rowOff>
    </xdr:from>
    <xdr:ext cx="0" cy="171450"/>
    <xdr:sp macro="" textlink="">
      <xdr:nvSpPr>
        <xdr:cNvPr id="6409" name="Text Box 11">
          <a:extLst>
            <a:ext uri="{FF2B5EF4-FFF2-40B4-BE49-F238E27FC236}">
              <a16:creationId xmlns:a16="http://schemas.microsoft.com/office/drawing/2014/main" id="{6EB9D89B-AB03-4BD7-ACE9-CE6A7688EA7E}"/>
            </a:ext>
          </a:extLst>
        </xdr:cNvPr>
        <xdr:cNvSpPr txBox="1">
          <a:spLocks noChangeArrowheads="1"/>
        </xdr:cNvSpPr>
      </xdr:nvSpPr>
      <xdr:spPr bwMode="auto">
        <a:xfrm>
          <a:off x="1057275" y="354615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179</xdr:row>
      <xdr:rowOff>0</xdr:rowOff>
    </xdr:from>
    <xdr:ext cx="0" cy="171450"/>
    <xdr:sp macro="" textlink="">
      <xdr:nvSpPr>
        <xdr:cNvPr id="6410" name="Text Box 10">
          <a:extLst>
            <a:ext uri="{FF2B5EF4-FFF2-40B4-BE49-F238E27FC236}">
              <a16:creationId xmlns:a16="http://schemas.microsoft.com/office/drawing/2014/main" id="{922BBF64-3F98-43C7-B1C2-4A4D146E0BE8}"/>
            </a:ext>
          </a:extLst>
        </xdr:cNvPr>
        <xdr:cNvSpPr txBox="1">
          <a:spLocks noChangeArrowheads="1"/>
        </xdr:cNvSpPr>
      </xdr:nvSpPr>
      <xdr:spPr bwMode="auto">
        <a:xfrm>
          <a:off x="1057275" y="354615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179</xdr:row>
      <xdr:rowOff>0</xdr:rowOff>
    </xdr:from>
    <xdr:ext cx="0" cy="171450"/>
    <xdr:sp macro="" textlink="">
      <xdr:nvSpPr>
        <xdr:cNvPr id="6411" name="Text Box 11">
          <a:extLst>
            <a:ext uri="{FF2B5EF4-FFF2-40B4-BE49-F238E27FC236}">
              <a16:creationId xmlns:a16="http://schemas.microsoft.com/office/drawing/2014/main" id="{6F1F8FE8-76FC-4983-BA18-7F5FB1B92E09}"/>
            </a:ext>
          </a:extLst>
        </xdr:cNvPr>
        <xdr:cNvSpPr txBox="1">
          <a:spLocks noChangeArrowheads="1"/>
        </xdr:cNvSpPr>
      </xdr:nvSpPr>
      <xdr:spPr bwMode="auto">
        <a:xfrm>
          <a:off x="1057275" y="354615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179</xdr:row>
      <xdr:rowOff>0</xdr:rowOff>
    </xdr:from>
    <xdr:ext cx="0" cy="171450"/>
    <xdr:sp macro="" textlink="">
      <xdr:nvSpPr>
        <xdr:cNvPr id="6412" name="Text Box 10">
          <a:extLst>
            <a:ext uri="{FF2B5EF4-FFF2-40B4-BE49-F238E27FC236}">
              <a16:creationId xmlns:a16="http://schemas.microsoft.com/office/drawing/2014/main" id="{B43E8E89-95CC-43D7-B367-6151DF5A8B26}"/>
            </a:ext>
          </a:extLst>
        </xdr:cNvPr>
        <xdr:cNvSpPr txBox="1">
          <a:spLocks noChangeArrowheads="1"/>
        </xdr:cNvSpPr>
      </xdr:nvSpPr>
      <xdr:spPr bwMode="auto">
        <a:xfrm>
          <a:off x="1057275" y="354615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179</xdr:row>
      <xdr:rowOff>0</xdr:rowOff>
    </xdr:from>
    <xdr:ext cx="0" cy="171450"/>
    <xdr:sp macro="" textlink="">
      <xdr:nvSpPr>
        <xdr:cNvPr id="6413" name="Text Box 10">
          <a:extLst>
            <a:ext uri="{FF2B5EF4-FFF2-40B4-BE49-F238E27FC236}">
              <a16:creationId xmlns:a16="http://schemas.microsoft.com/office/drawing/2014/main" id="{BFE4E08D-0D5D-47AD-A01A-E0B190522BF4}"/>
            </a:ext>
          </a:extLst>
        </xdr:cNvPr>
        <xdr:cNvSpPr txBox="1">
          <a:spLocks noChangeArrowheads="1"/>
        </xdr:cNvSpPr>
      </xdr:nvSpPr>
      <xdr:spPr bwMode="auto">
        <a:xfrm>
          <a:off x="1057275" y="354615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179</xdr:row>
      <xdr:rowOff>0</xdr:rowOff>
    </xdr:from>
    <xdr:ext cx="0" cy="171450"/>
    <xdr:sp macro="" textlink="">
      <xdr:nvSpPr>
        <xdr:cNvPr id="6414" name="Text Box 11">
          <a:extLst>
            <a:ext uri="{FF2B5EF4-FFF2-40B4-BE49-F238E27FC236}">
              <a16:creationId xmlns:a16="http://schemas.microsoft.com/office/drawing/2014/main" id="{3304C2C3-24FF-46F0-9289-57C992BCC0B0}"/>
            </a:ext>
          </a:extLst>
        </xdr:cNvPr>
        <xdr:cNvSpPr txBox="1">
          <a:spLocks noChangeArrowheads="1"/>
        </xdr:cNvSpPr>
      </xdr:nvSpPr>
      <xdr:spPr bwMode="auto">
        <a:xfrm>
          <a:off x="1057275" y="354615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179</xdr:row>
      <xdr:rowOff>0</xdr:rowOff>
    </xdr:from>
    <xdr:ext cx="0" cy="171450"/>
    <xdr:sp macro="" textlink="">
      <xdr:nvSpPr>
        <xdr:cNvPr id="6415" name="Text Box 10">
          <a:extLst>
            <a:ext uri="{FF2B5EF4-FFF2-40B4-BE49-F238E27FC236}">
              <a16:creationId xmlns:a16="http://schemas.microsoft.com/office/drawing/2014/main" id="{EC766F8C-D3E8-4D08-9411-DA6520EDC3A8}"/>
            </a:ext>
          </a:extLst>
        </xdr:cNvPr>
        <xdr:cNvSpPr txBox="1">
          <a:spLocks noChangeArrowheads="1"/>
        </xdr:cNvSpPr>
      </xdr:nvSpPr>
      <xdr:spPr bwMode="auto">
        <a:xfrm>
          <a:off x="1057275" y="354615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179</xdr:row>
      <xdr:rowOff>0</xdr:rowOff>
    </xdr:from>
    <xdr:ext cx="0" cy="171450"/>
    <xdr:sp macro="" textlink="">
      <xdr:nvSpPr>
        <xdr:cNvPr id="6416" name="Text Box 11">
          <a:extLst>
            <a:ext uri="{FF2B5EF4-FFF2-40B4-BE49-F238E27FC236}">
              <a16:creationId xmlns:a16="http://schemas.microsoft.com/office/drawing/2014/main" id="{73C6DB0B-BB99-44FB-9BE9-4838F7E44665}"/>
            </a:ext>
          </a:extLst>
        </xdr:cNvPr>
        <xdr:cNvSpPr txBox="1">
          <a:spLocks noChangeArrowheads="1"/>
        </xdr:cNvSpPr>
      </xdr:nvSpPr>
      <xdr:spPr bwMode="auto">
        <a:xfrm>
          <a:off x="1057275" y="354615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179</xdr:row>
      <xdr:rowOff>0</xdr:rowOff>
    </xdr:from>
    <xdr:ext cx="0" cy="171450"/>
    <xdr:sp macro="" textlink="">
      <xdr:nvSpPr>
        <xdr:cNvPr id="6417" name="Text Box 10">
          <a:extLst>
            <a:ext uri="{FF2B5EF4-FFF2-40B4-BE49-F238E27FC236}">
              <a16:creationId xmlns:a16="http://schemas.microsoft.com/office/drawing/2014/main" id="{205E6918-5651-4794-85DF-E393DBB86C19}"/>
            </a:ext>
          </a:extLst>
        </xdr:cNvPr>
        <xdr:cNvSpPr txBox="1">
          <a:spLocks noChangeArrowheads="1"/>
        </xdr:cNvSpPr>
      </xdr:nvSpPr>
      <xdr:spPr bwMode="auto">
        <a:xfrm>
          <a:off x="1057275" y="354615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179</xdr:row>
      <xdr:rowOff>0</xdr:rowOff>
    </xdr:from>
    <xdr:ext cx="0" cy="171450"/>
    <xdr:sp macro="" textlink="">
      <xdr:nvSpPr>
        <xdr:cNvPr id="6418" name="Text Box 11">
          <a:extLst>
            <a:ext uri="{FF2B5EF4-FFF2-40B4-BE49-F238E27FC236}">
              <a16:creationId xmlns:a16="http://schemas.microsoft.com/office/drawing/2014/main" id="{C730BF10-75AE-4B77-81AB-A7D345E26136}"/>
            </a:ext>
          </a:extLst>
        </xdr:cNvPr>
        <xdr:cNvSpPr txBox="1">
          <a:spLocks noChangeArrowheads="1"/>
        </xdr:cNvSpPr>
      </xdr:nvSpPr>
      <xdr:spPr bwMode="auto">
        <a:xfrm>
          <a:off x="1057275" y="354615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179</xdr:row>
      <xdr:rowOff>0</xdr:rowOff>
    </xdr:from>
    <xdr:ext cx="0" cy="171450"/>
    <xdr:sp macro="" textlink="">
      <xdr:nvSpPr>
        <xdr:cNvPr id="6419" name="Text Box 10">
          <a:extLst>
            <a:ext uri="{FF2B5EF4-FFF2-40B4-BE49-F238E27FC236}">
              <a16:creationId xmlns:a16="http://schemas.microsoft.com/office/drawing/2014/main" id="{22A78A94-9226-4661-BCB4-2DC20FF715AF}"/>
            </a:ext>
          </a:extLst>
        </xdr:cNvPr>
        <xdr:cNvSpPr txBox="1">
          <a:spLocks noChangeArrowheads="1"/>
        </xdr:cNvSpPr>
      </xdr:nvSpPr>
      <xdr:spPr bwMode="auto">
        <a:xfrm>
          <a:off x="1057275" y="354615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179</xdr:row>
      <xdr:rowOff>0</xdr:rowOff>
    </xdr:from>
    <xdr:ext cx="0" cy="171450"/>
    <xdr:sp macro="" textlink="">
      <xdr:nvSpPr>
        <xdr:cNvPr id="6420" name="Text Box 11">
          <a:extLst>
            <a:ext uri="{FF2B5EF4-FFF2-40B4-BE49-F238E27FC236}">
              <a16:creationId xmlns:a16="http://schemas.microsoft.com/office/drawing/2014/main" id="{230F2077-6F93-483D-B1AE-9B96253DC4FF}"/>
            </a:ext>
          </a:extLst>
        </xdr:cNvPr>
        <xdr:cNvSpPr txBox="1">
          <a:spLocks noChangeArrowheads="1"/>
        </xdr:cNvSpPr>
      </xdr:nvSpPr>
      <xdr:spPr bwMode="auto">
        <a:xfrm>
          <a:off x="1057275" y="354615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179</xdr:row>
      <xdr:rowOff>0</xdr:rowOff>
    </xdr:from>
    <xdr:ext cx="0" cy="171450"/>
    <xdr:sp macro="" textlink="">
      <xdr:nvSpPr>
        <xdr:cNvPr id="6421" name="Text Box 10">
          <a:extLst>
            <a:ext uri="{FF2B5EF4-FFF2-40B4-BE49-F238E27FC236}">
              <a16:creationId xmlns:a16="http://schemas.microsoft.com/office/drawing/2014/main" id="{433A643A-ABC4-474A-B59A-A95E5DDAB501}"/>
            </a:ext>
          </a:extLst>
        </xdr:cNvPr>
        <xdr:cNvSpPr txBox="1">
          <a:spLocks noChangeArrowheads="1"/>
        </xdr:cNvSpPr>
      </xdr:nvSpPr>
      <xdr:spPr bwMode="auto">
        <a:xfrm>
          <a:off x="1057275" y="354615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179</xdr:row>
      <xdr:rowOff>0</xdr:rowOff>
    </xdr:from>
    <xdr:ext cx="0" cy="171450"/>
    <xdr:sp macro="" textlink="">
      <xdr:nvSpPr>
        <xdr:cNvPr id="6422" name="Text Box 11">
          <a:extLst>
            <a:ext uri="{FF2B5EF4-FFF2-40B4-BE49-F238E27FC236}">
              <a16:creationId xmlns:a16="http://schemas.microsoft.com/office/drawing/2014/main" id="{3F058881-80AE-4C74-BEF7-D8364D6A9831}"/>
            </a:ext>
          </a:extLst>
        </xdr:cNvPr>
        <xdr:cNvSpPr txBox="1">
          <a:spLocks noChangeArrowheads="1"/>
        </xdr:cNvSpPr>
      </xdr:nvSpPr>
      <xdr:spPr bwMode="auto">
        <a:xfrm>
          <a:off x="1057275" y="354615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179</xdr:row>
      <xdr:rowOff>0</xdr:rowOff>
    </xdr:from>
    <xdr:ext cx="0" cy="171450"/>
    <xdr:sp macro="" textlink="">
      <xdr:nvSpPr>
        <xdr:cNvPr id="6423" name="Text Box 10">
          <a:extLst>
            <a:ext uri="{FF2B5EF4-FFF2-40B4-BE49-F238E27FC236}">
              <a16:creationId xmlns:a16="http://schemas.microsoft.com/office/drawing/2014/main" id="{09CCD098-C602-4517-80ED-AEE7498524C6}"/>
            </a:ext>
          </a:extLst>
        </xdr:cNvPr>
        <xdr:cNvSpPr txBox="1">
          <a:spLocks noChangeArrowheads="1"/>
        </xdr:cNvSpPr>
      </xdr:nvSpPr>
      <xdr:spPr bwMode="auto">
        <a:xfrm>
          <a:off x="1057275" y="354615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179</xdr:row>
      <xdr:rowOff>0</xdr:rowOff>
    </xdr:from>
    <xdr:ext cx="0" cy="171450"/>
    <xdr:sp macro="" textlink="">
      <xdr:nvSpPr>
        <xdr:cNvPr id="6424" name="Text Box 11">
          <a:extLst>
            <a:ext uri="{FF2B5EF4-FFF2-40B4-BE49-F238E27FC236}">
              <a16:creationId xmlns:a16="http://schemas.microsoft.com/office/drawing/2014/main" id="{45BD03E1-FB18-4AB6-8A10-F49542920035}"/>
            </a:ext>
          </a:extLst>
        </xdr:cNvPr>
        <xdr:cNvSpPr txBox="1">
          <a:spLocks noChangeArrowheads="1"/>
        </xdr:cNvSpPr>
      </xdr:nvSpPr>
      <xdr:spPr bwMode="auto">
        <a:xfrm>
          <a:off x="1057275" y="354615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179</xdr:row>
      <xdr:rowOff>0</xdr:rowOff>
    </xdr:from>
    <xdr:ext cx="0" cy="171450"/>
    <xdr:sp macro="" textlink="">
      <xdr:nvSpPr>
        <xdr:cNvPr id="6425" name="Text Box 10">
          <a:extLst>
            <a:ext uri="{FF2B5EF4-FFF2-40B4-BE49-F238E27FC236}">
              <a16:creationId xmlns:a16="http://schemas.microsoft.com/office/drawing/2014/main" id="{8A484B4A-0C8A-4F6C-97A9-13C90E60EBFF}"/>
            </a:ext>
          </a:extLst>
        </xdr:cNvPr>
        <xdr:cNvSpPr txBox="1">
          <a:spLocks noChangeArrowheads="1"/>
        </xdr:cNvSpPr>
      </xdr:nvSpPr>
      <xdr:spPr bwMode="auto">
        <a:xfrm>
          <a:off x="1057275" y="354615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179</xdr:row>
      <xdr:rowOff>0</xdr:rowOff>
    </xdr:from>
    <xdr:ext cx="0" cy="171450"/>
    <xdr:sp macro="" textlink="">
      <xdr:nvSpPr>
        <xdr:cNvPr id="6426" name="Text Box 11">
          <a:extLst>
            <a:ext uri="{FF2B5EF4-FFF2-40B4-BE49-F238E27FC236}">
              <a16:creationId xmlns:a16="http://schemas.microsoft.com/office/drawing/2014/main" id="{EFBF4316-A06E-4370-B351-ACC33B6AF727}"/>
            </a:ext>
          </a:extLst>
        </xdr:cNvPr>
        <xdr:cNvSpPr txBox="1">
          <a:spLocks noChangeArrowheads="1"/>
        </xdr:cNvSpPr>
      </xdr:nvSpPr>
      <xdr:spPr bwMode="auto">
        <a:xfrm>
          <a:off x="1057275" y="354615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179</xdr:row>
      <xdr:rowOff>0</xdr:rowOff>
    </xdr:from>
    <xdr:ext cx="0" cy="171450"/>
    <xdr:sp macro="" textlink="">
      <xdr:nvSpPr>
        <xdr:cNvPr id="6427" name="Text Box 10">
          <a:extLst>
            <a:ext uri="{FF2B5EF4-FFF2-40B4-BE49-F238E27FC236}">
              <a16:creationId xmlns:a16="http://schemas.microsoft.com/office/drawing/2014/main" id="{13E82FA9-5C8D-436E-AFDF-59334D822560}"/>
            </a:ext>
          </a:extLst>
        </xdr:cNvPr>
        <xdr:cNvSpPr txBox="1">
          <a:spLocks noChangeArrowheads="1"/>
        </xdr:cNvSpPr>
      </xdr:nvSpPr>
      <xdr:spPr bwMode="auto">
        <a:xfrm>
          <a:off x="1057275" y="354615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179</xdr:row>
      <xdr:rowOff>0</xdr:rowOff>
    </xdr:from>
    <xdr:ext cx="0" cy="171450"/>
    <xdr:sp macro="" textlink="">
      <xdr:nvSpPr>
        <xdr:cNvPr id="6428" name="Text Box 11">
          <a:extLst>
            <a:ext uri="{FF2B5EF4-FFF2-40B4-BE49-F238E27FC236}">
              <a16:creationId xmlns:a16="http://schemas.microsoft.com/office/drawing/2014/main" id="{A31FDCC6-7D65-425C-B481-110372109643}"/>
            </a:ext>
          </a:extLst>
        </xdr:cNvPr>
        <xdr:cNvSpPr txBox="1">
          <a:spLocks noChangeArrowheads="1"/>
        </xdr:cNvSpPr>
      </xdr:nvSpPr>
      <xdr:spPr bwMode="auto">
        <a:xfrm>
          <a:off x="1057275" y="354615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179</xdr:row>
      <xdr:rowOff>0</xdr:rowOff>
    </xdr:from>
    <xdr:ext cx="0" cy="171450"/>
    <xdr:sp macro="" textlink="">
      <xdr:nvSpPr>
        <xdr:cNvPr id="6429" name="Text Box 10">
          <a:extLst>
            <a:ext uri="{FF2B5EF4-FFF2-40B4-BE49-F238E27FC236}">
              <a16:creationId xmlns:a16="http://schemas.microsoft.com/office/drawing/2014/main" id="{E61D778E-D7BE-41A2-B8FF-46039F2D8896}"/>
            </a:ext>
          </a:extLst>
        </xdr:cNvPr>
        <xdr:cNvSpPr txBox="1">
          <a:spLocks noChangeArrowheads="1"/>
        </xdr:cNvSpPr>
      </xdr:nvSpPr>
      <xdr:spPr bwMode="auto">
        <a:xfrm>
          <a:off x="1057275" y="354615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179</xdr:row>
      <xdr:rowOff>0</xdr:rowOff>
    </xdr:from>
    <xdr:ext cx="0" cy="171450"/>
    <xdr:sp macro="" textlink="">
      <xdr:nvSpPr>
        <xdr:cNvPr id="6430" name="Text Box 10">
          <a:extLst>
            <a:ext uri="{FF2B5EF4-FFF2-40B4-BE49-F238E27FC236}">
              <a16:creationId xmlns:a16="http://schemas.microsoft.com/office/drawing/2014/main" id="{135A0D20-1B7E-4D5B-A303-7BCBF9D9B423}"/>
            </a:ext>
          </a:extLst>
        </xdr:cNvPr>
        <xdr:cNvSpPr txBox="1">
          <a:spLocks noChangeArrowheads="1"/>
        </xdr:cNvSpPr>
      </xdr:nvSpPr>
      <xdr:spPr bwMode="auto">
        <a:xfrm>
          <a:off x="1057275" y="354615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179</xdr:row>
      <xdr:rowOff>0</xdr:rowOff>
    </xdr:from>
    <xdr:ext cx="0" cy="171450"/>
    <xdr:sp macro="" textlink="">
      <xdr:nvSpPr>
        <xdr:cNvPr id="6431" name="Text Box 11">
          <a:extLst>
            <a:ext uri="{FF2B5EF4-FFF2-40B4-BE49-F238E27FC236}">
              <a16:creationId xmlns:a16="http://schemas.microsoft.com/office/drawing/2014/main" id="{48283141-AF6F-4E33-8E46-70D5AD82A304}"/>
            </a:ext>
          </a:extLst>
        </xdr:cNvPr>
        <xdr:cNvSpPr txBox="1">
          <a:spLocks noChangeArrowheads="1"/>
        </xdr:cNvSpPr>
      </xdr:nvSpPr>
      <xdr:spPr bwMode="auto">
        <a:xfrm>
          <a:off x="1057275" y="354615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179</xdr:row>
      <xdr:rowOff>0</xdr:rowOff>
    </xdr:from>
    <xdr:ext cx="0" cy="171450"/>
    <xdr:sp macro="" textlink="">
      <xdr:nvSpPr>
        <xdr:cNvPr id="6432" name="Text Box 10">
          <a:extLst>
            <a:ext uri="{FF2B5EF4-FFF2-40B4-BE49-F238E27FC236}">
              <a16:creationId xmlns:a16="http://schemas.microsoft.com/office/drawing/2014/main" id="{2F0BCB25-5637-4447-96DA-C8432FB6279D}"/>
            </a:ext>
          </a:extLst>
        </xdr:cNvPr>
        <xdr:cNvSpPr txBox="1">
          <a:spLocks noChangeArrowheads="1"/>
        </xdr:cNvSpPr>
      </xdr:nvSpPr>
      <xdr:spPr bwMode="auto">
        <a:xfrm>
          <a:off x="1057275" y="354615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179</xdr:row>
      <xdr:rowOff>0</xdr:rowOff>
    </xdr:from>
    <xdr:ext cx="0" cy="171450"/>
    <xdr:sp macro="" textlink="">
      <xdr:nvSpPr>
        <xdr:cNvPr id="6433" name="Text Box 11">
          <a:extLst>
            <a:ext uri="{FF2B5EF4-FFF2-40B4-BE49-F238E27FC236}">
              <a16:creationId xmlns:a16="http://schemas.microsoft.com/office/drawing/2014/main" id="{126B103E-F778-449A-B9AD-71BEB65F94B2}"/>
            </a:ext>
          </a:extLst>
        </xdr:cNvPr>
        <xdr:cNvSpPr txBox="1">
          <a:spLocks noChangeArrowheads="1"/>
        </xdr:cNvSpPr>
      </xdr:nvSpPr>
      <xdr:spPr bwMode="auto">
        <a:xfrm>
          <a:off x="1057275" y="354615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179</xdr:row>
      <xdr:rowOff>0</xdr:rowOff>
    </xdr:from>
    <xdr:ext cx="0" cy="171450"/>
    <xdr:sp macro="" textlink="">
      <xdr:nvSpPr>
        <xdr:cNvPr id="6434" name="Text Box 10">
          <a:extLst>
            <a:ext uri="{FF2B5EF4-FFF2-40B4-BE49-F238E27FC236}">
              <a16:creationId xmlns:a16="http://schemas.microsoft.com/office/drawing/2014/main" id="{0B762FE6-DA89-4558-8B14-CB6BFC84B58F}"/>
            </a:ext>
          </a:extLst>
        </xdr:cNvPr>
        <xdr:cNvSpPr txBox="1">
          <a:spLocks noChangeArrowheads="1"/>
        </xdr:cNvSpPr>
      </xdr:nvSpPr>
      <xdr:spPr bwMode="auto">
        <a:xfrm>
          <a:off x="1057275" y="354615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179</xdr:row>
      <xdr:rowOff>0</xdr:rowOff>
    </xdr:from>
    <xdr:ext cx="0" cy="171450"/>
    <xdr:sp macro="" textlink="">
      <xdr:nvSpPr>
        <xdr:cNvPr id="6435" name="Text Box 11">
          <a:extLst>
            <a:ext uri="{FF2B5EF4-FFF2-40B4-BE49-F238E27FC236}">
              <a16:creationId xmlns:a16="http://schemas.microsoft.com/office/drawing/2014/main" id="{C06CD395-C9B8-4F87-98B9-E7093060FB36}"/>
            </a:ext>
          </a:extLst>
        </xdr:cNvPr>
        <xdr:cNvSpPr txBox="1">
          <a:spLocks noChangeArrowheads="1"/>
        </xdr:cNvSpPr>
      </xdr:nvSpPr>
      <xdr:spPr bwMode="auto">
        <a:xfrm>
          <a:off x="1057275" y="354615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179</xdr:row>
      <xdr:rowOff>0</xdr:rowOff>
    </xdr:from>
    <xdr:ext cx="0" cy="171450"/>
    <xdr:sp macro="" textlink="">
      <xdr:nvSpPr>
        <xdr:cNvPr id="6436" name="Text Box 10">
          <a:extLst>
            <a:ext uri="{FF2B5EF4-FFF2-40B4-BE49-F238E27FC236}">
              <a16:creationId xmlns:a16="http://schemas.microsoft.com/office/drawing/2014/main" id="{9C129CE0-ADA2-426F-910F-9DE0F3B3B48A}"/>
            </a:ext>
          </a:extLst>
        </xdr:cNvPr>
        <xdr:cNvSpPr txBox="1">
          <a:spLocks noChangeArrowheads="1"/>
        </xdr:cNvSpPr>
      </xdr:nvSpPr>
      <xdr:spPr bwMode="auto">
        <a:xfrm>
          <a:off x="1057275" y="354615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179</xdr:row>
      <xdr:rowOff>0</xdr:rowOff>
    </xdr:from>
    <xdr:ext cx="0" cy="171450"/>
    <xdr:sp macro="" textlink="">
      <xdr:nvSpPr>
        <xdr:cNvPr id="6437" name="Text Box 11">
          <a:extLst>
            <a:ext uri="{FF2B5EF4-FFF2-40B4-BE49-F238E27FC236}">
              <a16:creationId xmlns:a16="http://schemas.microsoft.com/office/drawing/2014/main" id="{EEC8D9B4-C84E-4F68-978B-984AB133BC31}"/>
            </a:ext>
          </a:extLst>
        </xdr:cNvPr>
        <xdr:cNvSpPr txBox="1">
          <a:spLocks noChangeArrowheads="1"/>
        </xdr:cNvSpPr>
      </xdr:nvSpPr>
      <xdr:spPr bwMode="auto">
        <a:xfrm>
          <a:off x="1057275" y="354615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179</xdr:row>
      <xdr:rowOff>0</xdr:rowOff>
    </xdr:from>
    <xdr:ext cx="0" cy="171450"/>
    <xdr:sp macro="" textlink="">
      <xdr:nvSpPr>
        <xdr:cNvPr id="6438" name="Text Box 10">
          <a:extLst>
            <a:ext uri="{FF2B5EF4-FFF2-40B4-BE49-F238E27FC236}">
              <a16:creationId xmlns:a16="http://schemas.microsoft.com/office/drawing/2014/main" id="{6EB01608-2B78-4CD7-8FC1-2B66FE462230}"/>
            </a:ext>
          </a:extLst>
        </xdr:cNvPr>
        <xdr:cNvSpPr txBox="1">
          <a:spLocks noChangeArrowheads="1"/>
        </xdr:cNvSpPr>
      </xdr:nvSpPr>
      <xdr:spPr bwMode="auto">
        <a:xfrm>
          <a:off x="1057275" y="354615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254</xdr:row>
      <xdr:rowOff>0</xdr:rowOff>
    </xdr:from>
    <xdr:ext cx="0" cy="171450"/>
    <xdr:sp macro="" textlink="">
      <xdr:nvSpPr>
        <xdr:cNvPr id="6439" name="Text Box 10">
          <a:extLst>
            <a:ext uri="{FF2B5EF4-FFF2-40B4-BE49-F238E27FC236}">
              <a16:creationId xmlns:a16="http://schemas.microsoft.com/office/drawing/2014/main" id="{4076CB39-1CC6-44AF-A16A-6B2E6E931BA8}"/>
            </a:ext>
          </a:extLst>
        </xdr:cNvPr>
        <xdr:cNvSpPr txBox="1">
          <a:spLocks noChangeArrowheads="1"/>
        </xdr:cNvSpPr>
      </xdr:nvSpPr>
      <xdr:spPr bwMode="auto">
        <a:xfrm>
          <a:off x="1057275" y="52673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254</xdr:row>
      <xdr:rowOff>0</xdr:rowOff>
    </xdr:from>
    <xdr:ext cx="0" cy="171450"/>
    <xdr:sp macro="" textlink="">
      <xdr:nvSpPr>
        <xdr:cNvPr id="6440" name="Text Box 11">
          <a:extLst>
            <a:ext uri="{FF2B5EF4-FFF2-40B4-BE49-F238E27FC236}">
              <a16:creationId xmlns:a16="http://schemas.microsoft.com/office/drawing/2014/main" id="{2D9663A0-B252-4DBE-B284-8F26397B03E2}"/>
            </a:ext>
          </a:extLst>
        </xdr:cNvPr>
        <xdr:cNvSpPr txBox="1">
          <a:spLocks noChangeArrowheads="1"/>
        </xdr:cNvSpPr>
      </xdr:nvSpPr>
      <xdr:spPr bwMode="auto">
        <a:xfrm>
          <a:off x="1057275" y="52673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254</xdr:row>
      <xdr:rowOff>0</xdr:rowOff>
    </xdr:from>
    <xdr:ext cx="0" cy="171450"/>
    <xdr:sp macro="" textlink="">
      <xdr:nvSpPr>
        <xdr:cNvPr id="6441" name="Text Box 10">
          <a:extLst>
            <a:ext uri="{FF2B5EF4-FFF2-40B4-BE49-F238E27FC236}">
              <a16:creationId xmlns:a16="http://schemas.microsoft.com/office/drawing/2014/main" id="{1CF88EE2-5613-4280-BA74-84B599D01723}"/>
            </a:ext>
          </a:extLst>
        </xdr:cNvPr>
        <xdr:cNvSpPr txBox="1">
          <a:spLocks noChangeArrowheads="1"/>
        </xdr:cNvSpPr>
      </xdr:nvSpPr>
      <xdr:spPr bwMode="auto">
        <a:xfrm>
          <a:off x="1057275" y="52673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254</xdr:row>
      <xdr:rowOff>0</xdr:rowOff>
    </xdr:from>
    <xdr:ext cx="0" cy="171450"/>
    <xdr:sp macro="" textlink="">
      <xdr:nvSpPr>
        <xdr:cNvPr id="6442" name="Text Box 11">
          <a:extLst>
            <a:ext uri="{FF2B5EF4-FFF2-40B4-BE49-F238E27FC236}">
              <a16:creationId xmlns:a16="http://schemas.microsoft.com/office/drawing/2014/main" id="{196F6631-73B1-4234-A5B7-3E78CE44F5C8}"/>
            </a:ext>
          </a:extLst>
        </xdr:cNvPr>
        <xdr:cNvSpPr txBox="1">
          <a:spLocks noChangeArrowheads="1"/>
        </xdr:cNvSpPr>
      </xdr:nvSpPr>
      <xdr:spPr bwMode="auto">
        <a:xfrm>
          <a:off x="1057275" y="52673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254</xdr:row>
      <xdr:rowOff>0</xdr:rowOff>
    </xdr:from>
    <xdr:ext cx="0" cy="171450"/>
    <xdr:sp macro="" textlink="">
      <xdr:nvSpPr>
        <xdr:cNvPr id="6443" name="Text Box 10">
          <a:extLst>
            <a:ext uri="{FF2B5EF4-FFF2-40B4-BE49-F238E27FC236}">
              <a16:creationId xmlns:a16="http://schemas.microsoft.com/office/drawing/2014/main" id="{9C0D6312-FE18-4072-95E8-0EFD4C5BBFCF}"/>
            </a:ext>
          </a:extLst>
        </xdr:cNvPr>
        <xdr:cNvSpPr txBox="1">
          <a:spLocks noChangeArrowheads="1"/>
        </xdr:cNvSpPr>
      </xdr:nvSpPr>
      <xdr:spPr bwMode="auto">
        <a:xfrm>
          <a:off x="1057275" y="52673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254</xdr:row>
      <xdr:rowOff>0</xdr:rowOff>
    </xdr:from>
    <xdr:ext cx="0" cy="171450"/>
    <xdr:sp macro="" textlink="">
      <xdr:nvSpPr>
        <xdr:cNvPr id="6444" name="Text Box 11">
          <a:extLst>
            <a:ext uri="{FF2B5EF4-FFF2-40B4-BE49-F238E27FC236}">
              <a16:creationId xmlns:a16="http://schemas.microsoft.com/office/drawing/2014/main" id="{7B4AE710-A3CC-4BAE-8EF8-F9B1A08BD1B0}"/>
            </a:ext>
          </a:extLst>
        </xdr:cNvPr>
        <xdr:cNvSpPr txBox="1">
          <a:spLocks noChangeArrowheads="1"/>
        </xdr:cNvSpPr>
      </xdr:nvSpPr>
      <xdr:spPr bwMode="auto">
        <a:xfrm>
          <a:off x="1057275" y="52673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254</xdr:row>
      <xdr:rowOff>0</xdr:rowOff>
    </xdr:from>
    <xdr:ext cx="0" cy="171450"/>
    <xdr:sp macro="" textlink="">
      <xdr:nvSpPr>
        <xdr:cNvPr id="6445" name="Text Box 10">
          <a:extLst>
            <a:ext uri="{FF2B5EF4-FFF2-40B4-BE49-F238E27FC236}">
              <a16:creationId xmlns:a16="http://schemas.microsoft.com/office/drawing/2014/main" id="{B3370ED9-1456-42B1-A229-D86845FC66F5}"/>
            </a:ext>
          </a:extLst>
        </xdr:cNvPr>
        <xdr:cNvSpPr txBox="1">
          <a:spLocks noChangeArrowheads="1"/>
        </xdr:cNvSpPr>
      </xdr:nvSpPr>
      <xdr:spPr bwMode="auto">
        <a:xfrm>
          <a:off x="1057275" y="52673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254</xdr:row>
      <xdr:rowOff>0</xdr:rowOff>
    </xdr:from>
    <xdr:ext cx="0" cy="171450"/>
    <xdr:sp macro="" textlink="">
      <xdr:nvSpPr>
        <xdr:cNvPr id="6446" name="Text Box 11">
          <a:extLst>
            <a:ext uri="{FF2B5EF4-FFF2-40B4-BE49-F238E27FC236}">
              <a16:creationId xmlns:a16="http://schemas.microsoft.com/office/drawing/2014/main" id="{0C22AE5E-6EEB-432D-8F93-9C983B9A33D1}"/>
            </a:ext>
          </a:extLst>
        </xdr:cNvPr>
        <xdr:cNvSpPr txBox="1">
          <a:spLocks noChangeArrowheads="1"/>
        </xdr:cNvSpPr>
      </xdr:nvSpPr>
      <xdr:spPr bwMode="auto">
        <a:xfrm>
          <a:off x="1057275" y="52673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254</xdr:row>
      <xdr:rowOff>0</xdr:rowOff>
    </xdr:from>
    <xdr:ext cx="0" cy="171450"/>
    <xdr:sp macro="" textlink="">
      <xdr:nvSpPr>
        <xdr:cNvPr id="6447" name="Text Box 10">
          <a:extLst>
            <a:ext uri="{FF2B5EF4-FFF2-40B4-BE49-F238E27FC236}">
              <a16:creationId xmlns:a16="http://schemas.microsoft.com/office/drawing/2014/main" id="{86EE5BF4-7C43-4E5D-B288-949C3A277CCF}"/>
            </a:ext>
          </a:extLst>
        </xdr:cNvPr>
        <xdr:cNvSpPr txBox="1">
          <a:spLocks noChangeArrowheads="1"/>
        </xdr:cNvSpPr>
      </xdr:nvSpPr>
      <xdr:spPr bwMode="auto">
        <a:xfrm>
          <a:off x="1057275" y="52673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254</xdr:row>
      <xdr:rowOff>0</xdr:rowOff>
    </xdr:from>
    <xdr:ext cx="0" cy="171450"/>
    <xdr:sp macro="" textlink="">
      <xdr:nvSpPr>
        <xdr:cNvPr id="6448" name="Text Box 11">
          <a:extLst>
            <a:ext uri="{FF2B5EF4-FFF2-40B4-BE49-F238E27FC236}">
              <a16:creationId xmlns:a16="http://schemas.microsoft.com/office/drawing/2014/main" id="{99DA5519-C219-4961-891D-BDA7371ECB75}"/>
            </a:ext>
          </a:extLst>
        </xdr:cNvPr>
        <xdr:cNvSpPr txBox="1">
          <a:spLocks noChangeArrowheads="1"/>
        </xdr:cNvSpPr>
      </xdr:nvSpPr>
      <xdr:spPr bwMode="auto">
        <a:xfrm>
          <a:off x="1057275" y="52673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254</xdr:row>
      <xdr:rowOff>0</xdr:rowOff>
    </xdr:from>
    <xdr:ext cx="0" cy="171450"/>
    <xdr:sp macro="" textlink="">
      <xdr:nvSpPr>
        <xdr:cNvPr id="6449" name="Text Box 10">
          <a:extLst>
            <a:ext uri="{FF2B5EF4-FFF2-40B4-BE49-F238E27FC236}">
              <a16:creationId xmlns:a16="http://schemas.microsoft.com/office/drawing/2014/main" id="{11B7BC6F-648E-4821-B1CC-A8B118368571}"/>
            </a:ext>
          </a:extLst>
        </xdr:cNvPr>
        <xdr:cNvSpPr txBox="1">
          <a:spLocks noChangeArrowheads="1"/>
        </xdr:cNvSpPr>
      </xdr:nvSpPr>
      <xdr:spPr bwMode="auto">
        <a:xfrm>
          <a:off x="1057275" y="52673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254</xdr:row>
      <xdr:rowOff>0</xdr:rowOff>
    </xdr:from>
    <xdr:ext cx="0" cy="171450"/>
    <xdr:sp macro="" textlink="">
      <xdr:nvSpPr>
        <xdr:cNvPr id="6450" name="Text Box 11">
          <a:extLst>
            <a:ext uri="{FF2B5EF4-FFF2-40B4-BE49-F238E27FC236}">
              <a16:creationId xmlns:a16="http://schemas.microsoft.com/office/drawing/2014/main" id="{F56510B2-C5D7-45FC-BB53-F58F67588991}"/>
            </a:ext>
          </a:extLst>
        </xdr:cNvPr>
        <xdr:cNvSpPr txBox="1">
          <a:spLocks noChangeArrowheads="1"/>
        </xdr:cNvSpPr>
      </xdr:nvSpPr>
      <xdr:spPr bwMode="auto">
        <a:xfrm>
          <a:off x="1057275" y="52673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254</xdr:row>
      <xdr:rowOff>0</xdr:rowOff>
    </xdr:from>
    <xdr:ext cx="0" cy="171450"/>
    <xdr:sp macro="" textlink="">
      <xdr:nvSpPr>
        <xdr:cNvPr id="6451" name="Text Box 10">
          <a:extLst>
            <a:ext uri="{FF2B5EF4-FFF2-40B4-BE49-F238E27FC236}">
              <a16:creationId xmlns:a16="http://schemas.microsoft.com/office/drawing/2014/main" id="{C671C8E1-D023-49B5-AC98-6DDBEAA37BB8}"/>
            </a:ext>
          </a:extLst>
        </xdr:cNvPr>
        <xdr:cNvSpPr txBox="1">
          <a:spLocks noChangeArrowheads="1"/>
        </xdr:cNvSpPr>
      </xdr:nvSpPr>
      <xdr:spPr bwMode="auto">
        <a:xfrm>
          <a:off x="1057275" y="52673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254</xdr:row>
      <xdr:rowOff>0</xdr:rowOff>
    </xdr:from>
    <xdr:ext cx="0" cy="171450"/>
    <xdr:sp macro="" textlink="">
      <xdr:nvSpPr>
        <xdr:cNvPr id="6452" name="Text Box 11">
          <a:extLst>
            <a:ext uri="{FF2B5EF4-FFF2-40B4-BE49-F238E27FC236}">
              <a16:creationId xmlns:a16="http://schemas.microsoft.com/office/drawing/2014/main" id="{642180E2-5FFF-4787-B2C5-077A9DF7F59B}"/>
            </a:ext>
          </a:extLst>
        </xdr:cNvPr>
        <xdr:cNvSpPr txBox="1">
          <a:spLocks noChangeArrowheads="1"/>
        </xdr:cNvSpPr>
      </xdr:nvSpPr>
      <xdr:spPr bwMode="auto">
        <a:xfrm>
          <a:off x="1057275" y="52673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254</xdr:row>
      <xdr:rowOff>0</xdr:rowOff>
    </xdr:from>
    <xdr:ext cx="0" cy="171450"/>
    <xdr:sp macro="" textlink="">
      <xdr:nvSpPr>
        <xdr:cNvPr id="6453" name="Text Box 10">
          <a:extLst>
            <a:ext uri="{FF2B5EF4-FFF2-40B4-BE49-F238E27FC236}">
              <a16:creationId xmlns:a16="http://schemas.microsoft.com/office/drawing/2014/main" id="{114AD00B-79D3-496D-8F97-3BA62E519B48}"/>
            </a:ext>
          </a:extLst>
        </xdr:cNvPr>
        <xdr:cNvSpPr txBox="1">
          <a:spLocks noChangeArrowheads="1"/>
        </xdr:cNvSpPr>
      </xdr:nvSpPr>
      <xdr:spPr bwMode="auto">
        <a:xfrm>
          <a:off x="1057275" y="52673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254</xdr:row>
      <xdr:rowOff>0</xdr:rowOff>
    </xdr:from>
    <xdr:ext cx="0" cy="171450"/>
    <xdr:sp macro="" textlink="">
      <xdr:nvSpPr>
        <xdr:cNvPr id="6454" name="Text Box 11">
          <a:extLst>
            <a:ext uri="{FF2B5EF4-FFF2-40B4-BE49-F238E27FC236}">
              <a16:creationId xmlns:a16="http://schemas.microsoft.com/office/drawing/2014/main" id="{9D7541F9-B054-4B73-88EF-2977EBDDCCA2}"/>
            </a:ext>
          </a:extLst>
        </xdr:cNvPr>
        <xdr:cNvSpPr txBox="1">
          <a:spLocks noChangeArrowheads="1"/>
        </xdr:cNvSpPr>
      </xdr:nvSpPr>
      <xdr:spPr bwMode="auto">
        <a:xfrm>
          <a:off x="1057275" y="52673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254</xdr:row>
      <xdr:rowOff>0</xdr:rowOff>
    </xdr:from>
    <xdr:ext cx="0" cy="171450"/>
    <xdr:sp macro="" textlink="">
      <xdr:nvSpPr>
        <xdr:cNvPr id="6455" name="Text Box 10">
          <a:extLst>
            <a:ext uri="{FF2B5EF4-FFF2-40B4-BE49-F238E27FC236}">
              <a16:creationId xmlns:a16="http://schemas.microsoft.com/office/drawing/2014/main" id="{5FBDBC45-F9EE-492D-8953-23D128AC294A}"/>
            </a:ext>
          </a:extLst>
        </xdr:cNvPr>
        <xdr:cNvSpPr txBox="1">
          <a:spLocks noChangeArrowheads="1"/>
        </xdr:cNvSpPr>
      </xdr:nvSpPr>
      <xdr:spPr bwMode="auto">
        <a:xfrm>
          <a:off x="1057275" y="52673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252</xdr:row>
      <xdr:rowOff>0</xdr:rowOff>
    </xdr:from>
    <xdr:ext cx="0" cy="171450"/>
    <xdr:sp macro="" textlink="">
      <xdr:nvSpPr>
        <xdr:cNvPr id="6456" name="Text Box 10">
          <a:extLst>
            <a:ext uri="{FF2B5EF4-FFF2-40B4-BE49-F238E27FC236}">
              <a16:creationId xmlns:a16="http://schemas.microsoft.com/office/drawing/2014/main" id="{601662A7-805E-45CC-B9D8-7C1120242C7E}"/>
            </a:ext>
          </a:extLst>
        </xdr:cNvPr>
        <xdr:cNvSpPr txBox="1">
          <a:spLocks noChangeArrowheads="1"/>
        </xdr:cNvSpPr>
      </xdr:nvSpPr>
      <xdr:spPr bwMode="auto">
        <a:xfrm>
          <a:off x="1057275" y="521589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252</xdr:row>
      <xdr:rowOff>0</xdr:rowOff>
    </xdr:from>
    <xdr:ext cx="0" cy="171450"/>
    <xdr:sp macro="" textlink="">
      <xdr:nvSpPr>
        <xdr:cNvPr id="6457" name="Text Box 11">
          <a:extLst>
            <a:ext uri="{FF2B5EF4-FFF2-40B4-BE49-F238E27FC236}">
              <a16:creationId xmlns:a16="http://schemas.microsoft.com/office/drawing/2014/main" id="{C10061CD-6C8E-4C1C-ADE6-6B6AD3CE40C5}"/>
            </a:ext>
          </a:extLst>
        </xdr:cNvPr>
        <xdr:cNvSpPr txBox="1">
          <a:spLocks noChangeArrowheads="1"/>
        </xdr:cNvSpPr>
      </xdr:nvSpPr>
      <xdr:spPr bwMode="auto">
        <a:xfrm>
          <a:off x="1057275" y="521589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252</xdr:row>
      <xdr:rowOff>0</xdr:rowOff>
    </xdr:from>
    <xdr:ext cx="0" cy="171450"/>
    <xdr:sp macro="" textlink="">
      <xdr:nvSpPr>
        <xdr:cNvPr id="6458" name="Text Box 10">
          <a:extLst>
            <a:ext uri="{FF2B5EF4-FFF2-40B4-BE49-F238E27FC236}">
              <a16:creationId xmlns:a16="http://schemas.microsoft.com/office/drawing/2014/main" id="{B5A43AA4-B531-4626-9CBC-D5BDF767CEFF}"/>
            </a:ext>
          </a:extLst>
        </xdr:cNvPr>
        <xdr:cNvSpPr txBox="1">
          <a:spLocks noChangeArrowheads="1"/>
        </xdr:cNvSpPr>
      </xdr:nvSpPr>
      <xdr:spPr bwMode="auto">
        <a:xfrm>
          <a:off x="1057275" y="521589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252</xdr:row>
      <xdr:rowOff>0</xdr:rowOff>
    </xdr:from>
    <xdr:ext cx="0" cy="171450"/>
    <xdr:sp macro="" textlink="">
      <xdr:nvSpPr>
        <xdr:cNvPr id="6459" name="Text Box 11">
          <a:extLst>
            <a:ext uri="{FF2B5EF4-FFF2-40B4-BE49-F238E27FC236}">
              <a16:creationId xmlns:a16="http://schemas.microsoft.com/office/drawing/2014/main" id="{1688370F-ADAE-4864-83DE-7F23DF8134C7}"/>
            </a:ext>
          </a:extLst>
        </xdr:cNvPr>
        <xdr:cNvSpPr txBox="1">
          <a:spLocks noChangeArrowheads="1"/>
        </xdr:cNvSpPr>
      </xdr:nvSpPr>
      <xdr:spPr bwMode="auto">
        <a:xfrm>
          <a:off x="1057275" y="521589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252</xdr:row>
      <xdr:rowOff>0</xdr:rowOff>
    </xdr:from>
    <xdr:ext cx="0" cy="171450"/>
    <xdr:sp macro="" textlink="">
      <xdr:nvSpPr>
        <xdr:cNvPr id="6460" name="Text Box 10">
          <a:extLst>
            <a:ext uri="{FF2B5EF4-FFF2-40B4-BE49-F238E27FC236}">
              <a16:creationId xmlns:a16="http://schemas.microsoft.com/office/drawing/2014/main" id="{7C4B5175-CBA7-47FE-8E0B-5D2DE9C4F4E9}"/>
            </a:ext>
          </a:extLst>
        </xdr:cNvPr>
        <xdr:cNvSpPr txBox="1">
          <a:spLocks noChangeArrowheads="1"/>
        </xdr:cNvSpPr>
      </xdr:nvSpPr>
      <xdr:spPr bwMode="auto">
        <a:xfrm>
          <a:off x="1057275" y="521589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252</xdr:row>
      <xdr:rowOff>0</xdr:rowOff>
    </xdr:from>
    <xdr:ext cx="0" cy="171450"/>
    <xdr:sp macro="" textlink="">
      <xdr:nvSpPr>
        <xdr:cNvPr id="6461" name="Text Box 11">
          <a:extLst>
            <a:ext uri="{FF2B5EF4-FFF2-40B4-BE49-F238E27FC236}">
              <a16:creationId xmlns:a16="http://schemas.microsoft.com/office/drawing/2014/main" id="{9D9DF70C-F925-4D3E-BF34-6B5EFDBEFF18}"/>
            </a:ext>
          </a:extLst>
        </xdr:cNvPr>
        <xdr:cNvSpPr txBox="1">
          <a:spLocks noChangeArrowheads="1"/>
        </xdr:cNvSpPr>
      </xdr:nvSpPr>
      <xdr:spPr bwMode="auto">
        <a:xfrm>
          <a:off x="1057275" y="521589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252</xdr:row>
      <xdr:rowOff>0</xdr:rowOff>
    </xdr:from>
    <xdr:ext cx="0" cy="171450"/>
    <xdr:sp macro="" textlink="">
      <xdr:nvSpPr>
        <xdr:cNvPr id="6462" name="Text Box 10">
          <a:extLst>
            <a:ext uri="{FF2B5EF4-FFF2-40B4-BE49-F238E27FC236}">
              <a16:creationId xmlns:a16="http://schemas.microsoft.com/office/drawing/2014/main" id="{251F64E4-0678-45C1-B831-FE56C2DB14BF}"/>
            </a:ext>
          </a:extLst>
        </xdr:cNvPr>
        <xdr:cNvSpPr txBox="1">
          <a:spLocks noChangeArrowheads="1"/>
        </xdr:cNvSpPr>
      </xdr:nvSpPr>
      <xdr:spPr bwMode="auto">
        <a:xfrm>
          <a:off x="1057275" y="521589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252</xdr:row>
      <xdr:rowOff>0</xdr:rowOff>
    </xdr:from>
    <xdr:ext cx="0" cy="171450"/>
    <xdr:sp macro="" textlink="">
      <xdr:nvSpPr>
        <xdr:cNvPr id="6463" name="Text Box 11">
          <a:extLst>
            <a:ext uri="{FF2B5EF4-FFF2-40B4-BE49-F238E27FC236}">
              <a16:creationId xmlns:a16="http://schemas.microsoft.com/office/drawing/2014/main" id="{D1C0058A-1B13-431B-B2CF-A8C1F6201EE7}"/>
            </a:ext>
          </a:extLst>
        </xdr:cNvPr>
        <xdr:cNvSpPr txBox="1">
          <a:spLocks noChangeArrowheads="1"/>
        </xdr:cNvSpPr>
      </xdr:nvSpPr>
      <xdr:spPr bwMode="auto">
        <a:xfrm>
          <a:off x="1057275" y="521589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252</xdr:row>
      <xdr:rowOff>0</xdr:rowOff>
    </xdr:from>
    <xdr:ext cx="0" cy="171450"/>
    <xdr:sp macro="" textlink="">
      <xdr:nvSpPr>
        <xdr:cNvPr id="6464" name="Text Box 10">
          <a:extLst>
            <a:ext uri="{FF2B5EF4-FFF2-40B4-BE49-F238E27FC236}">
              <a16:creationId xmlns:a16="http://schemas.microsoft.com/office/drawing/2014/main" id="{2AFC604B-9A27-4FD1-A455-F3F47629CC01}"/>
            </a:ext>
          </a:extLst>
        </xdr:cNvPr>
        <xdr:cNvSpPr txBox="1">
          <a:spLocks noChangeArrowheads="1"/>
        </xdr:cNvSpPr>
      </xdr:nvSpPr>
      <xdr:spPr bwMode="auto">
        <a:xfrm>
          <a:off x="1057275" y="521589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257</xdr:row>
      <xdr:rowOff>0</xdr:rowOff>
    </xdr:from>
    <xdr:ext cx="0" cy="171450"/>
    <xdr:sp macro="" textlink="">
      <xdr:nvSpPr>
        <xdr:cNvPr id="6465" name="Text Box 10">
          <a:extLst>
            <a:ext uri="{FF2B5EF4-FFF2-40B4-BE49-F238E27FC236}">
              <a16:creationId xmlns:a16="http://schemas.microsoft.com/office/drawing/2014/main" id="{B5CD8001-325C-452E-A492-99C996D4213F}"/>
            </a:ext>
          </a:extLst>
        </xdr:cNvPr>
        <xdr:cNvSpPr txBox="1">
          <a:spLocks noChangeArrowheads="1"/>
        </xdr:cNvSpPr>
      </xdr:nvSpPr>
      <xdr:spPr bwMode="auto">
        <a:xfrm>
          <a:off x="1057275" y="533781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257</xdr:row>
      <xdr:rowOff>0</xdr:rowOff>
    </xdr:from>
    <xdr:ext cx="0" cy="171450"/>
    <xdr:sp macro="" textlink="">
      <xdr:nvSpPr>
        <xdr:cNvPr id="6466" name="Text Box 11">
          <a:extLst>
            <a:ext uri="{FF2B5EF4-FFF2-40B4-BE49-F238E27FC236}">
              <a16:creationId xmlns:a16="http://schemas.microsoft.com/office/drawing/2014/main" id="{F4A7EB82-A797-4C5B-BAA2-300EE3056500}"/>
            </a:ext>
          </a:extLst>
        </xdr:cNvPr>
        <xdr:cNvSpPr txBox="1">
          <a:spLocks noChangeArrowheads="1"/>
        </xdr:cNvSpPr>
      </xdr:nvSpPr>
      <xdr:spPr bwMode="auto">
        <a:xfrm>
          <a:off x="1057275" y="533781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257</xdr:row>
      <xdr:rowOff>0</xdr:rowOff>
    </xdr:from>
    <xdr:ext cx="0" cy="171450"/>
    <xdr:sp macro="" textlink="">
      <xdr:nvSpPr>
        <xdr:cNvPr id="6467" name="Text Box 10">
          <a:extLst>
            <a:ext uri="{FF2B5EF4-FFF2-40B4-BE49-F238E27FC236}">
              <a16:creationId xmlns:a16="http://schemas.microsoft.com/office/drawing/2014/main" id="{A25933BA-47C4-4B43-A08E-14B7E29CA14E}"/>
            </a:ext>
          </a:extLst>
        </xdr:cNvPr>
        <xdr:cNvSpPr txBox="1">
          <a:spLocks noChangeArrowheads="1"/>
        </xdr:cNvSpPr>
      </xdr:nvSpPr>
      <xdr:spPr bwMode="auto">
        <a:xfrm>
          <a:off x="1057275" y="533781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257</xdr:row>
      <xdr:rowOff>0</xdr:rowOff>
    </xdr:from>
    <xdr:ext cx="0" cy="171450"/>
    <xdr:sp macro="" textlink="">
      <xdr:nvSpPr>
        <xdr:cNvPr id="6468" name="Text Box 11">
          <a:extLst>
            <a:ext uri="{FF2B5EF4-FFF2-40B4-BE49-F238E27FC236}">
              <a16:creationId xmlns:a16="http://schemas.microsoft.com/office/drawing/2014/main" id="{B278952C-AC9B-4879-BE6F-3D785131A44D}"/>
            </a:ext>
          </a:extLst>
        </xdr:cNvPr>
        <xdr:cNvSpPr txBox="1">
          <a:spLocks noChangeArrowheads="1"/>
        </xdr:cNvSpPr>
      </xdr:nvSpPr>
      <xdr:spPr bwMode="auto">
        <a:xfrm>
          <a:off x="1057275" y="533781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257</xdr:row>
      <xdr:rowOff>0</xdr:rowOff>
    </xdr:from>
    <xdr:ext cx="0" cy="171450"/>
    <xdr:sp macro="" textlink="">
      <xdr:nvSpPr>
        <xdr:cNvPr id="6469" name="Text Box 10">
          <a:extLst>
            <a:ext uri="{FF2B5EF4-FFF2-40B4-BE49-F238E27FC236}">
              <a16:creationId xmlns:a16="http://schemas.microsoft.com/office/drawing/2014/main" id="{7189C7B6-8868-4A46-9FB4-4CB7FAB5BC27}"/>
            </a:ext>
          </a:extLst>
        </xdr:cNvPr>
        <xdr:cNvSpPr txBox="1">
          <a:spLocks noChangeArrowheads="1"/>
        </xdr:cNvSpPr>
      </xdr:nvSpPr>
      <xdr:spPr bwMode="auto">
        <a:xfrm>
          <a:off x="1057275" y="533781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257</xdr:row>
      <xdr:rowOff>0</xdr:rowOff>
    </xdr:from>
    <xdr:ext cx="0" cy="171450"/>
    <xdr:sp macro="" textlink="">
      <xdr:nvSpPr>
        <xdr:cNvPr id="6470" name="Text Box 11">
          <a:extLst>
            <a:ext uri="{FF2B5EF4-FFF2-40B4-BE49-F238E27FC236}">
              <a16:creationId xmlns:a16="http://schemas.microsoft.com/office/drawing/2014/main" id="{D519A554-C4E1-4870-AB9B-594D32EFEF48}"/>
            </a:ext>
          </a:extLst>
        </xdr:cNvPr>
        <xdr:cNvSpPr txBox="1">
          <a:spLocks noChangeArrowheads="1"/>
        </xdr:cNvSpPr>
      </xdr:nvSpPr>
      <xdr:spPr bwMode="auto">
        <a:xfrm>
          <a:off x="1057275" y="533781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257</xdr:row>
      <xdr:rowOff>0</xdr:rowOff>
    </xdr:from>
    <xdr:ext cx="0" cy="171450"/>
    <xdr:sp macro="" textlink="">
      <xdr:nvSpPr>
        <xdr:cNvPr id="6471" name="Text Box 10">
          <a:extLst>
            <a:ext uri="{FF2B5EF4-FFF2-40B4-BE49-F238E27FC236}">
              <a16:creationId xmlns:a16="http://schemas.microsoft.com/office/drawing/2014/main" id="{0008B675-B8DD-41AB-9B2C-4867B0DBC935}"/>
            </a:ext>
          </a:extLst>
        </xdr:cNvPr>
        <xdr:cNvSpPr txBox="1">
          <a:spLocks noChangeArrowheads="1"/>
        </xdr:cNvSpPr>
      </xdr:nvSpPr>
      <xdr:spPr bwMode="auto">
        <a:xfrm>
          <a:off x="1057275" y="533781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257</xdr:row>
      <xdr:rowOff>0</xdr:rowOff>
    </xdr:from>
    <xdr:ext cx="0" cy="171450"/>
    <xdr:sp macro="" textlink="">
      <xdr:nvSpPr>
        <xdr:cNvPr id="6472" name="Text Box 11">
          <a:extLst>
            <a:ext uri="{FF2B5EF4-FFF2-40B4-BE49-F238E27FC236}">
              <a16:creationId xmlns:a16="http://schemas.microsoft.com/office/drawing/2014/main" id="{DFEB04DE-7635-42CA-B416-C57CC180A5A5}"/>
            </a:ext>
          </a:extLst>
        </xdr:cNvPr>
        <xdr:cNvSpPr txBox="1">
          <a:spLocks noChangeArrowheads="1"/>
        </xdr:cNvSpPr>
      </xdr:nvSpPr>
      <xdr:spPr bwMode="auto">
        <a:xfrm>
          <a:off x="1057275" y="533781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257</xdr:row>
      <xdr:rowOff>0</xdr:rowOff>
    </xdr:from>
    <xdr:ext cx="0" cy="171450"/>
    <xdr:sp macro="" textlink="">
      <xdr:nvSpPr>
        <xdr:cNvPr id="6473" name="Text Box 10">
          <a:extLst>
            <a:ext uri="{FF2B5EF4-FFF2-40B4-BE49-F238E27FC236}">
              <a16:creationId xmlns:a16="http://schemas.microsoft.com/office/drawing/2014/main" id="{80DF4B10-5819-4120-A7E7-F39C6995F0A4}"/>
            </a:ext>
          </a:extLst>
        </xdr:cNvPr>
        <xdr:cNvSpPr txBox="1">
          <a:spLocks noChangeArrowheads="1"/>
        </xdr:cNvSpPr>
      </xdr:nvSpPr>
      <xdr:spPr bwMode="auto">
        <a:xfrm>
          <a:off x="1057275" y="533781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257</xdr:row>
      <xdr:rowOff>0</xdr:rowOff>
    </xdr:from>
    <xdr:ext cx="0" cy="171450"/>
    <xdr:sp macro="" textlink="">
      <xdr:nvSpPr>
        <xdr:cNvPr id="6474" name="Text Box 11">
          <a:extLst>
            <a:ext uri="{FF2B5EF4-FFF2-40B4-BE49-F238E27FC236}">
              <a16:creationId xmlns:a16="http://schemas.microsoft.com/office/drawing/2014/main" id="{B8630E04-C884-4DA0-9AEF-970FFD5E072D}"/>
            </a:ext>
          </a:extLst>
        </xdr:cNvPr>
        <xdr:cNvSpPr txBox="1">
          <a:spLocks noChangeArrowheads="1"/>
        </xdr:cNvSpPr>
      </xdr:nvSpPr>
      <xdr:spPr bwMode="auto">
        <a:xfrm>
          <a:off x="1057275" y="533781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257</xdr:row>
      <xdr:rowOff>0</xdr:rowOff>
    </xdr:from>
    <xdr:ext cx="0" cy="171450"/>
    <xdr:sp macro="" textlink="">
      <xdr:nvSpPr>
        <xdr:cNvPr id="6475" name="Text Box 10">
          <a:extLst>
            <a:ext uri="{FF2B5EF4-FFF2-40B4-BE49-F238E27FC236}">
              <a16:creationId xmlns:a16="http://schemas.microsoft.com/office/drawing/2014/main" id="{37E3BEA6-667B-4112-A020-E816532F4C78}"/>
            </a:ext>
          </a:extLst>
        </xdr:cNvPr>
        <xdr:cNvSpPr txBox="1">
          <a:spLocks noChangeArrowheads="1"/>
        </xdr:cNvSpPr>
      </xdr:nvSpPr>
      <xdr:spPr bwMode="auto">
        <a:xfrm>
          <a:off x="1057275" y="533781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257</xdr:row>
      <xdr:rowOff>0</xdr:rowOff>
    </xdr:from>
    <xdr:ext cx="0" cy="171450"/>
    <xdr:sp macro="" textlink="">
      <xdr:nvSpPr>
        <xdr:cNvPr id="6476" name="Text Box 11">
          <a:extLst>
            <a:ext uri="{FF2B5EF4-FFF2-40B4-BE49-F238E27FC236}">
              <a16:creationId xmlns:a16="http://schemas.microsoft.com/office/drawing/2014/main" id="{413C598E-E5B8-4291-8BA4-1988F9D6E762}"/>
            </a:ext>
          </a:extLst>
        </xdr:cNvPr>
        <xdr:cNvSpPr txBox="1">
          <a:spLocks noChangeArrowheads="1"/>
        </xdr:cNvSpPr>
      </xdr:nvSpPr>
      <xdr:spPr bwMode="auto">
        <a:xfrm>
          <a:off x="1057275" y="533781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257</xdr:row>
      <xdr:rowOff>0</xdr:rowOff>
    </xdr:from>
    <xdr:ext cx="0" cy="171450"/>
    <xdr:sp macro="" textlink="">
      <xdr:nvSpPr>
        <xdr:cNvPr id="6477" name="Text Box 10">
          <a:extLst>
            <a:ext uri="{FF2B5EF4-FFF2-40B4-BE49-F238E27FC236}">
              <a16:creationId xmlns:a16="http://schemas.microsoft.com/office/drawing/2014/main" id="{B76F0A57-5A89-4B6D-BE30-2814EA3E22EE}"/>
            </a:ext>
          </a:extLst>
        </xdr:cNvPr>
        <xdr:cNvSpPr txBox="1">
          <a:spLocks noChangeArrowheads="1"/>
        </xdr:cNvSpPr>
      </xdr:nvSpPr>
      <xdr:spPr bwMode="auto">
        <a:xfrm>
          <a:off x="1057275" y="533781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257</xdr:row>
      <xdr:rowOff>0</xdr:rowOff>
    </xdr:from>
    <xdr:ext cx="0" cy="171450"/>
    <xdr:sp macro="" textlink="">
      <xdr:nvSpPr>
        <xdr:cNvPr id="6478" name="Text Box 11">
          <a:extLst>
            <a:ext uri="{FF2B5EF4-FFF2-40B4-BE49-F238E27FC236}">
              <a16:creationId xmlns:a16="http://schemas.microsoft.com/office/drawing/2014/main" id="{D1841F79-2149-466B-9ACA-C7379A445966}"/>
            </a:ext>
          </a:extLst>
        </xdr:cNvPr>
        <xdr:cNvSpPr txBox="1">
          <a:spLocks noChangeArrowheads="1"/>
        </xdr:cNvSpPr>
      </xdr:nvSpPr>
      <xdr:spPr bwMode="auto">
        <a:xfrm>
          <a:off x="1057275" y="533781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257</xdr:row>
      <xdr:rowOff>0</xdr:rowOff>
    </xdr:from>
    <xdr:ext cx="0" cy="171450"/>
    <xdr:sp macro="" textlink="">
      <xdr:nvSpPr>
        <xdr:cNvPr id="6479" name="Text Box 10">
          <a:extLst>
            <a:ext uri="{FF2B5EF4-FFF2-40B4-BE49-F238E27FC236}">
              <a16:creationId xmlns:a16="http://schemas.microsoft.com/office/drawing/2014/main" id="{F22B996B-FE83-4C66-B78D-4E647412DD39}"/>
            </a:ext>
          </a:extLst>
        </xdr:cNvPr>
        <xdr:cNvSpPr txBox="1">
          <a:spLocks noChangeArrowheads="1"/>
        </xdr:cNvSpPr>
      </xdr:nvSpPr>
      <xdr:spPr bwMode="auto">
        <a:xfrm>
          <a:off x="1057275" y="533781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257</xdr:row>
      <xdr:rowOff>0</xdr:rowOff>
    </xdr:from>
    <xdr:ext cx="0" cy="171450"/>
    <xdr:sp macro="" textlink="">
      <xdr:nvSpPr>
        <xdr:cNvPr id="6480" name="Text Box 11">
          <a:extLst>
            <a:ext uri="{FF2B5EF4-FFF2-40B4-BE49-F238E27FC236}">
              <a16:creationId xmlns:a16="http://schemas.microsoft.com/office/drawing/2014/main" id="{E54D1891-2459-47FA-A6B7-F57ECCFB062F}"/>
            </a:ext>
          </a:extLst>
        </xdr:cNvPr>
        <xdr:cNvSpPr txBox="1">
          <a:spLocks noChangeArrowheads="1"/>
        </xdr:cNvSpPr>
      </xdr:nvSpPr>
      <xdr:spPr bwMode="auto">
        <a:xfrm>
          <a:off x="1057275" y="533781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257</xdr:row>
      <xdr:rowOff>0</xdr:rowOff>
    </xdr:from>
    <xdr:ext cx="0" cy="171450"/>
    <xdr:sp macro="" textlink="">
      <xdr:nvSpPr>
        <xdr:cNvPr id="6481" name="Text Box 10">
          <a:extLst>
            <a:ext uri="{FF2B5EF4-FFF2-40B4-BE49-F238E27FC236}">
              <a16:creationId xmlns:a16="http://schemas.microsoft.com/office/drawing/2014/main" id="{550D9DF1-8E93-43F4-8C86-9033053B1339}"/>
            </a:ext>
          </a:extLst>
        </xdr:cNvPr>
        <xdr:cNvSpPr txBox="1">
          <a:spLocks noChangeArrowheads="1"/>
        </xdr:cNvSpPr>
      </xdr:nvSpPr>
      <xdr:spPr bwMode="auto">
        <a:xfrm>
          <a:off x="1057275" y="533781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255</xdr:row>
      <xdr:rowOff>0</xdr:rowOff>
    </xdr:from>
    <xdr:ext cx="0" cy="171450"/>
    <xdr:sp macro="" textlink="">
      <xdr:nvSpPr>
        <xdr:cNvPr id="6482" name="Text Box 10">
          <a:extLst>
            <a:ext uri="{FF2B5EF4-FFF2-40B4-BE49-F238E27FC236}">
              <a16:creationId xmlns:a16="http://schemas.microsoft.com/office/drawing/2014/main" id="{A12A1249-4845-4DEE-8798-E85CFF264CED}"/>
            </a:ext>
          </a:extLst>
        </xdr:cNvPr>
        <xdr:cNvSpPr txBox="1">
          <a:spLocks noChangeArrowheads="1"/>
        </xdr:cNvSpPr>
      </xdr:nvSpPr>
      <xdr:spPr bwMode="auto">
        <a:xfrm>
          <a:off x="1057275" y="528637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255</xdr:row>
      <xdr:rowOff>0</xdr:rowOff>
    </xdr:from>
    <xdr:ext cx="0" cy="171450"/>
    <xdr:sp macro="" textlink="">
      <xdr:nvSpPr>
        <xdr:cNvPr id="6483" name="Text Box 11">
          <a:extLst>
            <a:ext uri="{FF2B5EF4-FFF2-40B4-BE49-F238E27FC236}">
              <a16:creationId xmlns:a16="http://schemas.microsoft.com/office/drawing/2014/main" id="{40B22576-59C7-4391-9034-8F958FFBF3C6}"/>
            </a:ext>
          </a:extLst>
        </xdr:cNvPr>
        <xdr:cNvSpPr txBox="1">
          <a:spLocks noChangeArrowheads="1"/>
        </xdr:cNvSpPr>
      </xdr:nvSpPr>
      <xdr:spPr bwMode="auto">
        <a:xfrm>
          <a:off x="1057275" y="528637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255</xdr:row>
      <xdr:rowOff>0</xdr:rowOff>
    </xdr:from>
    <xdr:ext cx="0" cy="171450"/>
    <xdr:sp macro="" textlink="">
      <xdr:nvSpPr>
        <xdr:cNvPr id="6484" name="Text Box 10">
          <a:extLst>
            <a:ext uri="{FF2B5EF4-FFF2-40B4-BE49-F238E27FC236}">
              <a16:creationId xmlns:a16="http://schemas.microsoft.com/office/drawing/2014/main" id="{B7FED4C3-0311-4BF4-8B72-794F2C2940AF}"/>
            </a:ext>
          </a:extLst>
        </xdr:cNvPr>
        <xdr:cNvSpPr txBox="1">
          <a:spLocks noChangeArrowheads="1"/>
        </xdr:cNvSpPr>
      </xdr:nvSpPr>
      <xdr:spPr bwMode="auto">
        <a:xfrm>
          <a:off x="1057275" y="528637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255</xdr:row>
      <xdr:rowOff>0</xdr:rowOff>
    </xdr:from>
    <xdr:ext cx="0" cy="171450"/>
    <xdr:sp macro="" textlink="">
      <xdr:nvSpPr>
        <xdr:cNvPr id="6485" name="Text Box 11">
          <a:extLst>
            <a:ext uri="{FF2B5EF4-FFF2-40B4-BE49-F238E27FC236}">
              <a16:creationId xmlns:a16="http://schemas.microsoft.com/office/drawing/2014/main" id="{6912A4E5-BCD9-47FB-9B40-903CCEC83E08}"/>
            </a:ext>
          </a:extLst>
        </xdr:cNvPr>
        <xdr:cNvSpPr txBox="1">
          <a:spLocks noChangeArrowheads="1"/>
        </xdr:cNvSpPr>
      </xdr:nvSpPr>
      <xdr:spPr bwMode="auto">
        <a:xfrm>
          <a:off x="1057275" y="528637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255</xdr:row>
      <xdr:rowOff>0</xdr:rowOff>
    </xdr:from>
    <xdr:ext cx="0" cy="171450"/>
    <xdr:sp macro="" textlink="">
      <xdr:nvSpPr>
        <xdr:cNvPr id="6486" name="Text Box 10">
          <a:extLst>
            <a:ext uri="{FF2B5EF4-FFF2-40B4-BE49-F238E27FC236}">
              <a16:creationId xmlns:a16="http://schemas.microsoft.com/office/drawing/2014/main" id="{EED33687-D89E-4337-BC69-E242079DC2B5}"/>
            </a:ext>
          </a:extLst>
        </xdr:cNvPr>
        <xdr:cNvSpPr txBox="1">
          <a:spLocks noChangeArrowheads="1"/>
        </xdr:cNvSpPr>
      </xdr:nvSpPr>
      <xdr:spPr bwMode="auto">
        <a:xfrm>
          <a:off x="1057275" y="528637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255</xdr:row>
      <xdr:rowOff>0</xdr:rowOff>
    </xdr:from>
    <xdr:ext cx="0" cy="171450"/>
    <xdr:sp macro="" textlink="">
      <xdr:nvSpPr>
        <xdr:cNvPr id="6487" name="Text Box 11">
          <a:extLst>
            <a:ext uri="{FF2B5EF4-FFF2-40B4-BE49-F238E27FC236}">
              <a16:creationId xmlns:a16="http://schemas.microsoft.com/office/drawing/2014/main" id="{96C83397-CBE5-4611-86EB-055AAD502877}"/>
            </a:ext>
          </a:extLst>
        </xdr:cNvPr>
        <xdr:cNvSpPr txBox="1">
          <a:spLocks noChangeArrowheads="1"/>
        </xdr:cNvSpPr>
      </xdr:nvSpPr>
      <xdr:spPr bwMode="auto">
        <a:xfrm>
          <a:off x="1057275" y="528637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255</xdr:row>
      <xdr:rowOff>0</xdr:rowOff>
    </xdr:from>
    <xdr:ext cx="0" cy="171450"/>
    <xdr:sp macro="" textlink="">
      <xdr:nvSpPr>
        <xdr:cNvPr id="6488" name="Text Box 10">
          <a:extLst>
            <a:ext uri="{FF2B5EF4-FFF2-40B4-BE49-F238E27FC236}">
              <a16:creationId xmlns:a16="http://schemas.microsoft.com/office/drawing/2014/main" id="{310B6B7C-73F9-4765-8DAC-322E6CE890A2}"/>
            </a:ext>
          </a:extLst>
        </xdr:cNvPr>
        <xdr:cNvSpPr txBox="1">
          <a:spLocks noChangeArrowheads="1"/>
        </xdr:cNvSpPr>
      </xdr:nvSpPr>
      <xdr:spPr bwMode="auto">
        <a:xfrm>
          <a:off x="1057275" y="528637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255</xdr:row>
      <xdr:rowOff>0</xdr:rowOff>
    </xdr:from>
    <xdr:ext cx="0" cy="171450"/>
    <xdr:sp macro="" textlink="">
      <xdr:nvSpPr>
        <xdr:cNvPr id="6489" name="Text Box 11">
          <a:extLst>
            <a:ext uri="{FF2B5EF4-FFF2-40B4-BE49-F238E27FC236}">
              <a16:creationId xmlns:a16="http://schemas.microsoft.com/office/drawing/2014/main" id="{02E04CD6-5177-449A-A2CD-D2FFF1E88E75}"/>
            </a:ext>
          </a:extLst>
        </xdr:cNvPr>
        <xdr:cNvSpPr txBox="1">
          <a:spLocks noChangeArrowheads="1"/>
        </xdr:cNvSpPr>
      </xdr:nvSpPr>
      <xdr:spPr bwMode="auto">
        <a:xfrm>
          <a:off x="1057275" y="528637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255</xdr:row>
      <xdr:rowOff>0</xdr:rowOff>
    </xdr:from>
    <xdr:ext cx="0" cy="171450"/>
    <xdr:sp macro="" textlink="">
      <xdr:nvSpPr>
        <xdr:cNvPr id="6490" name="Text Box 10">
          <a:extLst>
            <a:ext uri="{FF2B5EF4-FFF2-40B4-BE49-F238E27FC236}">
              <a16:creationId xmlns:a16="http://schemas.microsoft.com/office/drawing/2014/main" id="{DF3474BF-2195-4B6E-9A72-9BD77EA9243E}"/>
            </a:ext>
          </a:extLst>
        </xdr:cNvPr>
        <xdr:cNvSpPr txBox="1">
          <a:spLocks noChangeArrowheads="1"/>
        </xdr:cNvSpPr>
      </xdr:nvSpPr>
      <xdr:spPr bwMode="auto">
        <a:xfrm>
          <a:off x="1057275" y="528637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38</xdr:row>
      <xdr:rowOff>0</xdr:rowOff>
    </xdr:from>
    <xdr:ext cx="0" cy="171450"/>
    <xdr:sp macro="" textlink="">
      <xdr:nvSpPr>
        <xdr:cNvPr id="6491" name="Text Box 10">
          <a:extLst>
            <a:ext uri="{FF2B5EF4-FFF2-40B4-BE49-F238E27FC236}">
              <a16:creationId xmlns:a16="http://schemas.microsoft.com/office/drawing/2014/main" id="{B5738BD3-FAF9-4591-BA77-5958075D3439}"/>
            </a:ext>
          </a:extLst>
        </xdr:cNvPr>
        <xdr:cNvSpPr txBox="1">
          <a:spLocks noChangeArrowheads="1"/>
        </xdr:cNvSpPr>
      </xdr:nvSpPr>
      <xdr:spPr bwMode="auto">
        <a:xfrm>
          <a:off x="1057275" y="98679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38</xdr:row>
      <xdr:rowOff>0</xdr:rowOff>
    </xdr:from>
    <xdr:ext cx="0" cy="171450"/>
    <xdr:sp macro="" textlink="">
      <xdr:nvSpPr>
        <xdr:cNvPr id="6492" name="Text Box 11">
          <a:extLst>
            <a:ext uri="{FF2B5EF4-FFF2-40B4-BE49-F238E27FC236}">
              <a16:creationId xmlns:a16="http://schemas.microsoft.com/office/drawing/2014/main" id="{6A85C161-DA12-47D2-9C3E-62509EEE3B23}"/>
            </a:ext>
          </a:extLst>
        </xdr:cNvPr>
        <xdr:cNvSpPr txBox="1">
          <a:spLocks noChangeArrowheads="1"/>
        </xdr:cNvSpPr>
      </xdr:nvSpPr>
      <xdr:spPr bwMode="auto">
        <a:xfrm>
          <a:off x="1057275" y="98679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38</xdr:row>
      <xdr:rowOff>0</xdr:rowOff>
    </xdr:from>
    <xdr:ext cx="0" cy="171450"/>
    <xdr:sp macro="" textlink="">
      <xdr:nvSpPr>
        <xdr:cNvPr id="6493" name="Text Box 10">
          <a:extLst>
            <a:ext uri="{FF2B5EF4-FFF2-40B4-BE49-F238E27FC236}">
              <a16:creationId xmlns:a16="http://schemas.microsoft.com/office/drawing/2014/main" id="{CD9DC68F-9810-4D8B-B6D8-9BE2A2380AA4}"/>
            </a:ext>
          </a:extLst>
        </xdr:cNvPr>
        <xdr:cNvSpPr txBox="1">
          <a:spLocks noChangeArrowheads="1"/>
        </xdr:cNvSpPr>
      </xdr:nvSpPr>
      <xdr:spPr bwMode="auto">
        <a:xfrm>
          <a:off x="1057275" y="98679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38</xdr:row>
      <xdr:rowOff>0</xdr:rowOff>
    </xdr:from>
    <xdr:ext cx="0" cy="171450"/>
    <xdr:sp macro="" textlink="">
      <xdr:nvSpPr>
        <xdr:cNvPr id="6494" name="Text Box 11">
          <a:extLst>
            <a:ext uri="{FF2B5EF4-FFF2-40B4-BE49-F238E27FC236}">
              <a16:creationId xmlns:a16="http://schemas.microsoft.com/office/drawing/2014/main" id="{194C857F-06EF-45E7-BE34-BF4EDA804A75}"/>
            </a:ext>
          </a:extLst>
        </xdr:cNvPr>
        <xdr:cNvSpPr txBox="1">
          <a:spLocks noChangeArrowheads="1"/>
        </xdr:cNvSpPr>
      </xdr:nvSpPr>
      <xdr:spPr bwMode="auto">
        <a:xfrm>
          <a:off x="1057275" y="98679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38</xdr:row>
      <xdr:rowOff>0</xdr:rowOff>
    </xdr:from>
    <xdr:ext cx="0" cy="171450"/>
    <xdr:sp macro="" textlink="">
      <xdr:nvSpPr>
        <xdr:cNvPr id="6495" name="Text Box 10">
          <a:extLst>
            <a:ext uri="{FF2B5EF4-FFF2-40B4-BE49-F238E27FC236}">
              <a16:creationId xmlns:a16="http://schemas.microsoft.com/office/drawing/2014/main" id="{E6D4F617-E929-42F9-B346-742A25DF1A2E}"/>
            </a:ext>
          </a:extLst>
        </xdr:cNvPr>
        <xdr:cNvSpPr txBox="1">
          <a:spLocks noChangeArrowheads="1"/>
        </xdr:cNvSpPr>
      </xdr:nvSpPr>
      <xdr:spPr bwMode="auto">
        <a:xfrm>
          <a:off x="1057275" y="98679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38</xdr:row>
      <xdr:rowOff>0</xdr:rowOff>
    </xdr:from>
    <xdr:ext cx="0" cy="171450"/>
    <xdr:sp macro="" textlink="">
      <xdr:nvSpPr>
        <xdr:cNvPr id="6496" name="Text Box 11">
          <a:extLst>
            <a:ext uri="{FF2B5EF4-FFF2-40B4-BE49-F238E27FC236}">
              <a16:creationId xmlns:a16="http://schemas.microsoft.com/office/drawing/2014/main" id="{F04FDE34-6BBB-4611-825B-534B7894840B}"/>
            </a:ext>
          </a:extLst>
        </xdr:cNvPr>
        <xdr:cNvSpPr txBox="1">
          <a:spLocks noChangeArrowheads="1"/>
        </xdr:cNvSpPr>
      </xdr:nvSpPr>
      <xdr:spPr bwMode="auto">
        <a:xfrm>
          <a:off x="1057275" y="98679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38</xdr:row>
      <xdr:rowOff>0</xdr:rowOff>
    </xdr:from>
    <xdr:ext cx="0" cy="171450"/>
    <xdr:sp macro="" textlink="">
      <xdr:nvSpPr>
        <xdr:cNvPr id="6497" name="Text Box 10">
          <a:extLst>
            <a:ext uri="{FF2B5EF4-FFF2-40B4-BE49-F238E27FC236}">
              <a16:creationId xmlns:a16="http://schemas.microsoft.com/office/drawing/2014/main" id="{9CA99828-C7F2-4C55-9FC4-883DA1298FEE}"/>
            </a:ext>
          </a:extLst>
        </xdr:cNvPr>
        <xdr:cNvSpPr txBox="1">
          <a:spLocks noChangeArrowheads="1"/>
        </xdr:cNvSpPr>
      </xdr:nvSpPr>
      <xdr:spPr bwMode="auto">
        <a:xfrm>
          <a:off x="1057275" y="98679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38</xdr:row>
      <xdr:rowOff>0</xdr:rowOff>
    </xdr:from>
    <xdr:ext cx="0" cy="171450"/>
    <xdr:sp macro="" textlink="">
      <xdr:nvSpPr>
        <xdr:cNvPr id="6498" name="Text Box 11">
          <a:extLst>
            <a:ext uri="{FF2B5EF4-FFF2-40B4-BE49-F238E27FC236}">
              <a16:creationId xmlns:a16="http://schemas.microsoft.com/office/drawing/2014/main" id="{0E358B22-5697-4F82-94F3-D7C907BB6C83}"/>
            </a:ext>
          </a:extLst>
        </xdr:cNvPr>
        <xdr:cNvSpPr txBox="1">
          <a:spLocks noChangeArrowheads="1"/>
        </xdr:cNvSpPr>
      </xdr:nvSpPr>
      <xdr:spPr bwMode="auto">
        <a:xfrm>
          <a:off x="1057275" y="98679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38</xdr:row>
      <xdr:rowOff>0</xdr:rowOff>
    </xdr:from>
    <xdr:ext cx="0" cy="171450"/>
    <xdr:sp macro="" textlink="">
      <xdr:nvSpPr>
        <xdr:cNvPr id="6499" name="Text Box 10">
          <a:extLst>
            <a:ext uri="{FF2B5EF4-FFF2-40B4-BE49-F238E27FC236}">
              <a16:creationId xmlns:a16="http://schemas.microsoft.com/office/drawing/2014/main" id="{87B50D1A-EDF3-4556-8EC6-0F9A032421B7}"/>
            </a:ext>
          </a:extLst>
        </xdr:cNvPr>
        <xdr:cNvSpPr txBox="1">
          <a:spLocks noChangeArrowheads="1"/>
        </xdr:cNvSpPr>
      </xdr:nvSpPr>
      <xdr:spPr bwMode="auto">
        <a:xfrm>
          <a:off x="1057275" y="98679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38</xdr:row>
      <xdr:rowOff>0</xdr:rowOff>
    </xdr:from>
    <xdr:ext cx="0" cy="171450"/>
    <xdr:sp macro="" textlink="">
      <xdr:nvSpPr>
        <xdr:cNvPr id="6500" name="Text Box 11">
          <a:extLst>
            <a:ext uri="{FF2B5EF4-FFF2-40B4-BE49-F238E27FC236}">
              <a16:creationId xmlns:a16="http://schemas.microsoft.com/office/drawing/2014/main" id="{74A869F0-FE54-41AA-8245-94034E0D94A5}"/>
            </a:ext>
          </a:extLst>
        </xdr:cNvPr>
        <xdr:cNvSpPr txBox="1">
          <a:spLocks noChangeArrowheads="1"/>
        </xdr:cNvSpPr>
      </xdr:nvSpPr>
      <xdr:spPr bwMode="auto">
        <a:xfrm>
          <a:off x="1057275" y="98679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38</xdr:row>
      <xdr:rowOff>0</xdr:rowOff>
    </xdr:from>
    <xdr:ext cx="0" cy="171450"/>
    <xdr:sp macro="" textlink="">
      <xdr:nvSpPr>
        <xdr:cNvPr id="6501" name="Text Box 10">
          <a:extLst>
            <a:ext uri="{FF2B5EF4-FFF2-40B4-BE49-F238E27FC236}">
              <a16:creationId xmlns:a16="http://schemas.microsoft.com/office/drawing/2014/main" id="{2A84A130-F912-4C67-8974-C6B463081CB0}"/>
            </a:ext>
          </a:extLst>
        </xdr:cNvPr>
        <xdr:cNvSpPr txBox="1">
          <a:spLocks noChangeArrowheads="1"/>
        </xdr:cNvSpPr>
      </xdr:nvSpPr>
      <xdr:spPr bwMode="auto">
        <a:xfrm>
          <a:off x="1057275" y="98679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38</xdr:row>
      <xdr:rowOff>0</xdr:rowOff>
    </xdr:from>
    <xdr:ext cx="0" cy="171450"/>
    <xdr:sp macro="" textlink="">
      <xdr:nvSpPr>
        <xdr:cNvPr id="6502" name="Text Box 11">
          <a:extLst>
            <a:ext uri="{FF2B5EF4-FFF2-40B4-BE49-F238E27FC236}">
              <a16:creationId xmlns:a16="http://schemas.microsoft.com/office/drawing/2014/main" id="{841E4242-33C3-46D0-89B5-D226396DDC35}"/>
            </a:ext>
          </a:extLst>
        </xdr:cNvPr>
        <xdr:cNvSpPr txBox="1">
          <a:spLocks noChangeArrowheads="1"/>
        </xdr:cNvSpPr>
      </xdr:nvSpPr>
      <xdr:spPr bwMode="auto">
        <a:xfrm>
          <a:off x="1057275" y="98679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38</xdr:row>
      <xdr:rowOff>0</xdr:rowOff>
    </xdr:from>
    <xdr:ext cx="0" cy="171450"/>
    <xdr:sp macro="" textlink="">
      <xdr:nvSpPr>
        <xdr:cNvPr id="6503" name="Text Box 10">
          <a:extLst>
            <a:ext uri="{FF2B5EF4-FFF2-40B4-BE49-F238E27FC236}">
              <a16:creationId xmlns:a16="http://schemas.microsoft.com/office/drawing/2014/main" id="{67CDE3E7-EA77-4D47-8054-B2EB3C1FD2BA}"/>
            </a:ext>
          </a:extLst>
        </xdr:cNvPr>
        <xdr:cNvSpPr txBox="1">
          <a:spLocks noChangeArrowheads="1"/>
        </xdr:cNvSpPr>
      </xdr:nvSpPr>
      <xdr:spPr bwMode="auto">
        <a:xfrm>
          <a:off x="1057275" y="98679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38</xdr:row>
      <xdr:rowOff>0</xdr:rowOff>
    </xdr:from>
    <xdr:ext cx="0" cy="171450"/>
    <xdr:sp macro="" textlink="">
      <xdr:nvSpPr>
        <xdr:cNvPr id="6504" name="Text Box 11">
          <a:extLst>
            <a:ext uri="{FF2B5EF4-FFF2-40B4-BE49-F238E27FC236}">
              <a16:creationId xmlns:a16="http://schemas.microsoft.com/office/drawing/2014/main" id="{8ACA539C-D4EE-4449-8EDE-54872E9F863A}"/>
            </a:ext>
          </a:extLst>
        </xdr:cNvPr>
        <xdr:cNvSpPr txBox="1">
          <a:spLocks noChangeArrowheads="1"/>
        </xdr:cNvSpPr>
      </xdr:nvSpPr>
      <xdr:spPr bwMode="auto">
        <a:xfrm>
          <a:off x="1057275" y="98679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38</xdr:row>
      <xdr:rowOff>0</xdr:rowOff>
    </xdr:from>
    <xdr:ext cx="0" cy="171450"/>
    <xdr:sp macro="" textlink="">
      <xdr:nvSpPr>
        <xdr:cNvPr id="6505" name="Text Box 10">
          <a:extLst>
            <a:ext uri="{FF2B5EF4-FFF2-40B4-BE49-F238E27FC236}">
              <a16:creationId xmlns:a16="http://schemas.microsoft.com/office/drawing/2014/main" id="{CAD8AC6A-25E5-4BDF-A575-EC346DC359F9}"/>
            </a:ext>
          </a:extLst>
        </xdr:cNvPr>
        <xdr:cNvSpPr txBox="1">
          <a:spLocks noChangeArrowheads="1"/>
        </xdr:cNvSpPr>
      </xdr:nvSpPr>
      <xdr:spPr bwMode="auto">
        <a:xfrm>
          <a:off x="1057275" y="98679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38</xdr:row>
      <xdr:rowOff>0</xdr:rowOff>
    </xdr:from>
    <xdr:ext cx="0" cy="171450"/>
    <xdr:sp macro="" textlink="">
      <xdr:nvSpPr>
        <xdr:cNvPr id="6506" name="Text Box 11">
          <a:extLst>
            <a:ext uri="{FF2B5EF4-FFF2-40B4-BE49-F238E27FC236}">
              <a16:creationId xmlns:a16="http://schemas.microsoft.com/office/drawing/2014/main" id="{FCA31E4A-1A58-432F-9550-EB6B2885876E}"/>
            </a:ext>
          </a:extLst>
        </xdr:cNvPr>
        <xdr:cNvSpPr txBox="1">
          <a:spLocks noChangeArrowheads="1"/>
        </xdr:cNvSpPr>
      </xdr:nvSpPr>
      <xdr:spPr bwMode="auto">
        <a:xfrm>
          <a:off x="1057275" y="98679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38</xdr:row>
      <xdr:rowOff>0</xdr:rowOff>
    </xdr:from>
    <xdr:ext cx="0" cy="171450"/>
    <xdr:sp macro="" textlink="">
      <xdr:nvSpPr>
        <xdr:cNvPr id="6507" name="Text Box 10">
          <a:extLst>
            <a:ext uri="{FF2B5EF4-FFF2-40B4-BE49-F238E27FC236}">
              <a16:creationId xmlns:a16="http://schemas.microsoft.com/office/drawing/2014/main" id="{4F17037A-FDC7-4DDA-9927-C0A7868D52CD}"/>
            </a:ext>
          </a:extLst>
        </xdr:cNvPr>
        <xdr:cNvSpPr txBox="1">
          <a:spLocks noChangeArrowheads="1"/>
        </xdr:cNvSpPr>
      </xdr:nvSpPr>
      <xdr:spPr bwMode="auto">
        <a:xfrm>
          <a:off x="1057275" y="98679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36</xdr:row>
      <xdr:rowOff>0</xdr:rowOff>
    </xdr:from>
    <xdr:ext cx="0" cy="171450"/>
    <xdr:sp macro="" textlink="">
      <xdr:nvSpPr>
        <xdr:cNvPr id="6508" name="Text Box 10">
          <a:extLst>
            <a:ext uri="{FF2B5EF4-FFF2-40B4-BE49-F238E27FC236}">
              <a16:creationId xmlns:a16="http://schemas.microsoft.com/office/drawing/2014/main" id="{106EBD66-4C84-46FF-95A5-D07A40924E32}"/>
            </a:ext>
          </a:extLst>
        </xdr:cNvPr>
        <xdr:cNvSpPr txBox="1">
          <a:spLocks noChangeArrowheads="1"/>
        </xdr:cNvSpPr>
      </xdr:nvSpPr>
      <xdr:spPr bwMode="auto">
        <a:xfrm>
          <a:off x="1057275" y="91916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36</xdr:row>
      <xdr:rowOff>0</xdr:rowOff>
    </xdr:from>
    <xdr:ext cx="0" cy="171450"/>
    <xdr:sp macro="" textlink="">
      <xdr:nvSpPr>
        <xdr:cNvPr id="6509" name="Text Box 11">
          <a:extLst>
            <a:ext uri="{FF2B5EF4-FFF2-40B4-BE49-F238E27FC236}">
              <a16:creationId xmlns:a16="http://schemas.microsoft.com/office/drawing/2014/main" id="{74E1E581-C1EC-4D51-9995-5BAB43AA3833}"/>
            </a:ext>
          </a:extLst>
        </xdr:cNvPr>
        <xdr:cNvSpPr txBox="1">
          <a:spLocks noChangeArrowheads="1"/>
        </xdr:cNvSpPr>
      </xdr:nvSpPr>
      <xdr:spPr bwMode="auto">
        <a:xfrm>
          <a:off x="1057275" y="91916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36</xdr:row>
      <xdr:rowOff>0</xdr:rowOff>
    </xdr:from>
    <xdr:ext cx="0" cy="171450"/>
    <xdr:sp macro="" textlink="">
      <xdr:nvSpPr>
        <xdr:cNvPr id="6510" name="Text Box 10">
          <a:extLst>
            <a:ext uri="{FF2B5EF4-FFF2-40B4-BE49-F238E27FC236}">
              <a16:creationId xmlns:a16="http://schemas.microsoft.com/office/drawing/2014/main" id="{E35EC7A2-2159-4B36-A13C-DD2F4BDA2832}"/>
            </a:ext>
          </a:extLst>
        </xdr:cNvPr>
        <xdr:cNvSpPr txBox="1">
          <a:spLocks noChangeArrowheads="1"/>
        </xdr:cNvSpPr>
      </xdr:nvSpPr>
      <xdr:spPr bwMode="auto">
        <a:xfrm>
          <a:off x="1057275" y="91916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36</xdr:row>
      <xdr:rowOff>0</xdr:rowOff>
    </xdr:from>
    <xdr:ext cx="0" cy="171450"/>
    <xdr:sp macro="" textlink="">
      <xdr:nvSpPr>
        <xdr:cNvPr id="6511" name="Text Box 11">
          <a:extLst>
            <a:ext uri="{FF2B5EF4-FFF2-40B4-BE49-F238E27FC236}">
              <a16:creationId xmlns:a16="http://schemas.microsoft.com/office/drawing/2014/main" id="{70D46FBC-35EE-48FB-85AC-2E8F1ACAB66F}"/>
            </a:ext>
          </a:extLst>
        </xdr:cNvPr>
        <xdr:cNvSpPr txBox="1">
          <a:spLocks noChangeArrowheads="1"/>
        </xdr:cNvSpPr>
      </xdr:nvSpPr>
      <xdr:spPr bwMode="auto">
        <a:xfrm>
          <a:off x="1057275" y="91916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36</xdr:row>
      <xdr:rowOff>0</xdr:rowOff>
    </xdr:from>
    <xdr:ext cx="0" cy="171450"/>
    <xdr:sp macro="" textlink="">
      <xdr:nvSpPr>
        <xdr:cNvPr id="6512" name="Text Box 10">
          <a:extLst>
            <a:ext uri="{FF2B5EF4-FFF2-40B4-BE49-F238E27FC236}">
              <a16:creationId xmlns:a16="http://schemas.microsoft.com/office/drawing/2014/main" id="{012DFE38-63A3-4BFD-95F8-C176E7D1A15F}"/>
            </a:ext>
          </a:extLst>
        </xdr:cNvPr>
        <xdr:cNvSpPr txBox="1">
          <a:spLocks noChangeArrowheads="1"/>
        </xdr:cNvSpPr>
      </xdr:nvSpPr>
      <xdr:spPr bwMode="auto">
        <a:xfrm>
          <a:off x="1057275" y="91916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36</xdr:row>
      <xdr:rowOff>0</xdr:rowOff>
    </xdr:from>
    <xdr:ext cx="0" cy="171450"/>
    <xdr:sp macro="" textlink="">
      <xdr:nvSpPr>
        <xdr:cNvPr id="6513" name="Text Box 11">
          <a:extLst>
            <a:ext uri="{FF2B5EF4-FFF2-40B4-BE49-F238E27FC236}">
              <a16:creationId xmlns:a16="http://schemas.microsoft.com/office/drawing/2014/main" id="{C869060F-0EB2-4B58-9FCC-75CED7954164}"/>
            </a:ext>
          </a:extLst>
        </xdr:cNvPr>
        <xdr:cNvSpPr txBox="1">
          <a:spLocks noChangeArrowheads="1"/>
        </xdr:cNvSpPr>
      </xdr:nvSpPr>
      <xdr:spPr bwMode="auto">
        <a:xfrm>
          <a:off x="1057275" y="91916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36</xdr:row>
      <xdr:rowOff>0</xdr:rowOff>
    </xdr:from>
    <xdr:ext cx="0" cy="171450"/>
    <xdr:sp macro="" textlink="">
      <xdr:nvSpPr>
        <xdr:cNvPr id="6514" name="Text Box 10">
          <a:extLst>
            <a:ext uri="{FF2B5EF4-FFF2-40B4-BE49-F238E27FC236}">
              <a16:creationId xmlns:a16="http://schemas.microsoft.com/office/drawing/2014/main" id="{DC1EB6FC-D325-41AB-A47B-2D053DE19FAE}"/>
            </a:ext>
          </a:extLst>
        </xdr:cNvPr>
        <xdr:cNvSpPr txBox="1">
          <a:spLocks noChangeArrowheads="1"/>
        </xdr:cNvSpPr>
      </xdr:nvSpPr>
      <xdr:spPr bwMode="auto">
        <a:xfrm>
          <a:off x="1057275" y="91916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36</xdr:row>
      <xdr:rowOff>0</xdr:rowOff>
    </xdr:from>
    <xdr:ext cx="0" cy="171450"/>
    <xdr:sp macro="" textlink="">
      <xdr:nvSpPr>
        <xdr:cNvPr id="6515" name="Text Box 11">
          <a:extLst>
            <a:ext uri="{FF2B5EF4-FFF2-40B4-BE49-F238E27FC236}">
              <a16:creationId xmlns:a16="http://schemas.microsoft.com/office/drawing/2014/main" id="{F779DE1E-E0C1-4DCD-A9D4-F53082B3A6F7}"/>
            </a:ext>
          </a:extLst>
        </xdr:cNvPr>
        <xdr:cNvSpPr txBox="1">
          <a:spLocks noChangeArrowheads="1"/>
        </xdr:cNvSpPr>
      </xdr:nvSpPr>
      <xdr:spPr bwMode="auto">
        <a:xfrm>
          <a:off x="1057275" y="91916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43</xdr:row>
      <xdr:rowOff>0</xdr:rowOff>
    </xdr:from>
    <xdr:ext cx="0" cy="171450"/>
    <xdr:sp macro="" textlink="">
      <xdr:nvSpPr>
        <xdr:cNvPr id="6516" name="Text Box 10">
          <a:extLst>
            <a:ext uri="{FF2B5EF4-FFF2-40B4-BE49-F238E27FC236}">
              <a16:creationId xmlns:a16="http://schemas.microsoft.com/office/drawing/2014/main" id="{E697161B-2428-49FA-BBA7-EDE300891C24}"/>
            </a:ext>
          </a:extLst>
        </xdr:cNvPr>
        <xdr:cNvSpPr txBox="1">
          <a:spLocks noChangeArrowheads="1"/>
        </xdr:cNvSpPr>
      </xdr:nvSpPr>
      <xdr:spPr bwMode="auto">
        <a:xfrm>
          <a:off x="1057275" y="111156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43</xdr:row>
      <xdr:rowOff>0</xdr:rowOff>
    </xdr:from>
    <xdr:ext cx="0" cy="171450"/>
    <xdr:sp macro="" textlink="">
      <xdr:nvSpPr>
        <xdr:cNvPr id="6517" name="Text Box 11">
          <a:extLst>
            <a:ext uri="{FF2B5EF4-FFF2-40B4-BE49-F238E27FC236}">
              <a16:creationId xmlns:a16="http://schemas.microsoft.com/office/drawing/2014/main" id="{74532E42-0F56-4F08-AB54-E0B906A0492A}"/>
            </a:ext>
          </a:extLst>
        </xdr:cNvPr>
        <xdr:cNvSpPr txBox="1">
          <a:spLocks noChangeArrowheads="1"/>
        </xdr:cNvSpPr>
      </xdr:nvSpPr>
      <xdr:spPr bwMode="auto">
        <a:xfrm>
          <a:off x="1057275" y="111156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43</xdr:row>
      <xdr:rowOff>0</xdr:rowOff>
    </xdr:from>
    <xdr:ext cx="0" cy="171450"/>
    <xdr:sp macro="" textlink="">
      <xdr:nvSpPr>
        <xdr:cNvPr id="6518" name="Text Box 10">
          <a:extLst>
            <a:ext uri="{FF2B5EF4-FFF2-40B4-BE49-F238E27FC236}">
              <a16:creationId xmlns:a16="http://schemas.microsoft.com/office/drawing/2014/main" id="{D4BA160F-C837-4862-A822-E804611D6005}"/>
            </a:ext>
          </a:extLst>
        </xdr:cNvPr>
        <xdr:cNvSpPr txBox="1">
          <a:spLocks noChangeArrowheads="1"/>
        </xdr:cNvSpPr>
      </xdr:nvSpPr>
      <xdr:spPr bwMode="auto">
        <a:xfrm>
          <a:off x="1057275" y="111156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43</xdr:row>
      <xdr:rowOff>0</xdr:rowOff>
    </xdr:from>
    <xdr:ext cx="0" cy="171450"/>
    <xdr:sp macro="" textlink="">
      <xdr:nvSpPr>
        <xdr:cNvPr id="6519" name="Text Box 11">
          <a:extLst>
            <a:ext uri="{FF2B5EF4-FFF2-40B4-BE49-F238E27FC236}">
              <a16:creationId xmlns:a16="http://schemas.microsoft.com/office/drawing/2014/main" id="{29AC19A5-AF7B-42CD-A433-95557B59DFC6}"/>
            </a:ext>
          </a:extLst>
        </xdr:cNvPr>
        <xdr:cNvSpPr txBox="1">
          <a:spLocks noChangeArrowheads="1"/>
        </xdr:cNvSpPr>
      </xdr:nvSpPr>
      <xdr:spPr bwMode="auto">
        <a:xfrm>
          <a:off x="1057275" y="111156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43</xdr:row>
      <xdr:rowOff>0</xdr:rowOff>
    </xdr:from>
    <xdr:ext cx="0" cy="171450"/>
    <xdr:sp macro="" textlink="">
      <xdr:nvSpPr>
        <xdr:cNvPr id="6520" name="Text Box 10">
          <a:extLst>
            <a:ext uri="{FF2B5EF4-FFF2-40B4-BE49-F238E27FC236}">
              <a16:creationId xmlns:a16="http://schemas.microsoft.com/office/drawing/2014/main" id="{EA90530B-C4A9-4546-8D29-322F70A73A1A}"/>
            </a:ext>
          </a:extLst>
        </xdr:cNvPr>
        <xdr:cNvSpPr txBox="1">
          <a:spLocks noChangeArrowheads="1"/>
        </xdr:cNvSpPr>
      </xdr:nvSpPr>
      <xdr:spPr bwMode="auto">
        <a:xfrm>
          <a:off x="1057275" y="111156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43</xdr:row>
      <xdr:rowOff>0</xdr:rowOff>
    </xdr:from>
    <xdr:ext cx="0" cy="171450"/>
    <xdr:sp macro="" textlink="">
      <xdr:nvSpPr>
        <xdr:cNvPr id="6521" name="Text Box 11">
          <a:extLst>
            <a:ext uri="{FF2B5EF4-FFF2-40B4-BE49-F238E27FC236}">
              <a16:creationId xmlns:a16="http://schemas.microsoft.com/office/drawing/2014/main" id="{AF3596A4-F695-4C5E-8181-08BCA03E815B}"/>
            </a:ext>
          </a:extLst>
        </xdr:cNvPr>
        <xdr:cNvSpPr txBox="1">
          <a:spLocks noChangeArrowheads="1"/>
        </xdr:cNvSpPr>
      </xdr:nvSpPr>
      <xdr:spPr bwMode="auto">
        <a:xfrm>
          <a:off x="1057275" y="111156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43</xdr:row>
      <xdr:rowOff>0</xdr:rowOff>
    </xdr:from>
    <xdr:ext cx="0" cy="171450"/>
    <xdr:sp macro="" textlink="">
      <xdr:nvSpPr>
        <xdr:cNvPr id="6522" name="Text Box 10">
          <a:extLst>
            <a:ext uri="{FF2B5EF4-FFF2-40B4-BE49-F238E27FC236}">
              <a16:creationId xmlns:a16="http://schemas.microsoft.com/office/drawing/2014/main" id="{A1F1BE9B-BD59-4760-A807-73F0D017E048}"/>
            </a:ext>
          </a:extLst>
        </xdr:cNvPr>
        <xdr:cNvSpPr txBox="1">
          <a:spLocks noChangeArrowheads="1"/>
        </xdr:cNvSpPr>
      </xdr:nvSpPr>
      <xdr:spPr bwMode="auto">
        <a:xfrm>
          <a:off x="1057275" y="111156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43</xdr:row>
      <xdr:rowOff>0</xdr:rowOff>
    </xdr:from>
    <xdr:ext cx="0" cy="171450"/>
    <xdr:sp macro="" textlink="">
      <xdr:nvSpPr>
        <xdr:cNvPr id="6523" name="Text Box 11">
          <a:extLst>
            <a:ext uri="{FF2B5EF4-FFF2-40B4-BE49-F238E27FC236}">
              <a16:creationId xmlns:a16="http://schemas.microsoft.com/office/drawing/2014/main" id="{0DF8D4EE-BA3C-426A-9EFC-750D47DD81D8}"/>
            </a:ext>
          </a:extLst>
        </xdr:cNvPr>
        <xdr:cNvSpPr txBox="1">
          <a:spLocks noChangeArrowheads="1"/>
        </xdr:cNvSpPr>
      </xdr:nvSpPr>
      <xdr:spPr bwMode="auto">
        <a:xfrm>
          <a:off x="1057275" y="111156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43</xdr:row>
      <xdr:rowOff>0</xdr:rowOff>
    </xdr:from>
    <xdr:ext cx="0" cy="171450"/>
    <xdr:sp macro="" textlink="">
      <xdr:nvSpPr>
        <xdr:cNvPr id="6524" name="Text Box 10">
          <a:extLst>
            <a:ext uri="{FF2B5EF4-FFF2-40B4-BE49-F238E27FC236}">
              <a16:creationId xmlns:a16="http://schemas.microsoft.com/office/drawing/2014/main" id="{945BEA62-2AA6-428C-B759-4A7178A29FF4}"/>
            </a:ext>
          </a:extLst>
        </xdr:cNvPr>
        <xdr:cNvSpPr txBox="1">
          <a:spLocks noChangeArrowheads="1"/>
        </xdr:cNvSpPr>
      </xdr:nvSpPr>
      <xdr:spPr bwMode="auto">
        <a:xfrm>
          <a:off x="1057275" y="111156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43</xdr:row>
      <xdr:rowOff>0</xdr:rowOff>
    </xdr:from>
    <xdr:ext cx="0" cy="171450"/>
    <xdr:sp macro="" textlink="">
      <xdr:nvSpPr>
        <xdr:cNvPr id="6525" name="Text Box 11">
          <a:extLst>
            <a:ext uri="{FF2B5EF4-FFF2-40B4-BE49-F238E27FC236}">
              <a16:creationId xmlns:a16="http://schemas.microsoft.com/office/drawing/2014/main" id="{F48110C7-73DD-4D2D-BF35-16DACBF5DEFE}"/>
            </a:ext>
          </a:extLst>
        </xdr:cNvPr>
        <xdr:cNvSpPr txBox="1">
          <a:spLocks noChangeArrowheads="1"/>
        </xdr:cNvSpPr>
      </xdr:nvSpPr>
      <xdr:spPr bwMode="auto">
        <a:xfrm>
          <a:off x="1057275" y="111156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43</xdr:row>
      <xdr:rowOff>0</xdr:rowOff>
    </xdr:from>
    <xdr:ext cx="0" cy="171450"/>
    <xdr:sp macro="" textlink="">
      <xdr:nvSpPr>
        <xdr:cNvPr id="6526" name="Text Box 10">
          <a:extLst>
            <a:ext uri="{FF2B5EF4-FFF2-40B4-BE49-F238E27FC236}">
              <a16:creationId xmlns:a16="http://schemas.microsoft.com/office/drawing/2014/main" id="{29425D33-6CA8-4602-90EF-8732E833254F}"/>
            </a:ext>
          </a:extLst>
        </xdr:cNvPr>
        <xdr:cNvSpPr txBox="1">
          <a:spLocks noChangeArrowheads="1"/>
        </xdr:cNvSpPr>
      </xdr:nvSpPr>
      <xdr:spPr bwMode="auto">
        <a:xfrm>
          <a:off x="1057275" y="111156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43</xdr:row>
      <xdr:rowOff>0</xdr:rowOff>
    </xdr:from>
    <xdr:ext cx="0" cy="171450"/>
    <xdr:sp macro="" textlink="">
      <xdr:nvSpPr>
        <xdr:cNvPr id="6527" name="Text Box 11">
          <a:extLst>
            <a:ext uri="{FF2B5EF4-FFF2-40B4-BE49-F238E27FC236}">
              <a16:creationId xmlns:a16="http://schemas.microsoft.com/office/drawing/2014/main" id="{713AA4A7-826B-4AC7-950C-D4BD64A15108}"/>
            </a:ext>
          </a:extLst>
        </xdr:cNvPr>
        <xdr:cNvSpPr txBox="1">
          <a:spLocks noChangeArrowheads="1"/>
        </xdr:cNvSpPr>
      </xdr:nvSpPr>
      <xdr:spPr bwMode="auto">
        <a:xfrm>
          <a:off x="1057275" y="111156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43</xdr:row>
      <xdr:rowOff>0</xdr:rowOff>
    </xdr:from>
    <xdr:ext cx="0" cy="171450"/>
    <xdr:sp macro="" textlink="">
      <xdr:nvSpPr>
        <xdr:cNvPr id="6528" name="Text Box 10">
          <a:extLst>
            <a:ext uri="{FF2B5EF4-FFF2-40B4-BE49-F238E27FC236}">
              <a16:creationId xmlns:a16="http://schemas.microsoft.com/office/drawing/2014/main" id="{EE5AF7C4-FC0C-4C27-B33E-2A2BBDDA6494}"/>
            </a:ext>
          </a:extLst>
        </xdr:cNvPr>
        <xdr:cNvSpPr txBox="1">
          <a:spLocks noChangeArrowheads="1"/>
        </xdr:cNvSpPr>
      </xdr:nvSpPr>
      <xdr:spPr bwMode="auto">
        <a:xfrm>
          <a:off x="1057275" y="111156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43</xdr:row>
      <xdr:rowOff>0</xdr:rowOff>
    </xdr:from>
    <xdr:ext cx="0" cy="171450"/>
    <xdr:sp macro="" textlink="">
      <xdr:nvSpPr>
        <xdr:cNvPr id="6529" name="Text Box 11">
          <a:extLst>
            <a:ext uri="{FF2B5EF4-FFF2-40B4-BE49-F238E27FC236}">
              <a16:creationId xmlns:a16="http://schemas.microsoft.com/office/drawing/2014/main" id="{BE974308-1777-422B-A0CC-F779E5697F5D}"/>
            </a:ext>
          </a:extLst>
        </xdr:cNvPr>
        <xdr:cNvSpPr txBox="1">
          <a:spLocks noChangeArrowheads="1"/>
        </xdr:cNvSpPr>
      </xdr:nvSpPr>
      <xdr:spPr bwMode="auto">
        <a:xfrm>
          <a:off x="1057275" y="111156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43</xdr:row>
      <xdr:rowOff>0</xdr:rowOff>
    </xdr:from>
    <xdr:ext cx="0" cy="171450"/>
    <xdr:sp macro="" textlink="">
      <xdr:nvSpPr>
        <xdr:cNvPr id="6530" name="Text Box 10">
          <a:extLst>
            <a:ext uri="{FF2B5EF4-FFF2-40B4-BE49-F238E27FC236}">
              <a16:creationId xmlns:a16="http://schemas.microsoft.com/office/drawing/2014/main" id="{981F405C-1B17-42D6-B8DC-BAA62799A354}"/>
            </a:ext>
          </a:extLst>
        </xdr:cNvPr>
        <xdr:cNvSpPr txBox="1">
          <a:spLocks noChangeArrowheads="1"/>
        </xdr:cNvSpPr>
      </xdr:nvSpPr>
      <xdr:spPr bwMode="auto">
        <a:xfrm>
          <a:off x="1057275" y="111156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43</xdr:row>
      <xdr:rowOff>0</xdr:rowOff>
    </xdr:from>
    <xdr:ext cx="0" cy="171450"/>
    <xdr:sp macro="" textlink="">
      <xdr:nvSpPr>
        <xdr:cNvPr id="6531" name="Text Box 11">
          <a:extLst>
            <a:ext uri="{FF2B5EF4-FFF2-40B4-BE49-F238E27FC236}">
              <a16:creationId xmlns:a16="http://schemas.microsoft.com/office/drawing/2014/main" id="{6023F61F-B0D8-4D8F-AF42-B25D6C67EEDC}"/>
            </a:ext>
          </a:extLst>
        </xdr:cNvPr>
        <xdr:cNvSpPr txBox="1">
          <a:spLocks noChangeArrowheads="1"/>
        </xdr:cNvSpPr>
      </xdr:nvSpPr>
      <xdr:spPr bwMode="auto">
        <a:xfrm>
          <a:off x="1057275" y="111156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43</xdr:row>
      <xdr:rowOff>0</xdr:rowOff>
    </xdr:from>
    <xdr:ext cx="0" cy="171450"/>
    <xdr:sp macro="" textlink="">
      <xdr:nvSpPr>
        <xdr:cNvPr id="6532" name="Text Box 10">
          <a:extLst>
            <a:ext uri="{FF2B5EF4-FFF2-40B4-BE49-F238E27FC236}">
              <a16:creationId xmlns:a16="http://schemas.microsoft.com/office/drawing/2014/main" id="{C7145760-0612-4069-98CD-AB9506923419}"/>
            </a:ext>
          </a:extLst>
        </xdr:cNvPr>
        <xdr:cNvSpPr txBox="1">
          <a:spLocks noChangeArrowheads="1"/>
        </xdr:cNvSpPr>
      </xdr:nvSpPr>
      <xdr:spPr bwMode="auto">
        <a:xfrm>
          <a:off x="1057275" y="111156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41</xdr:row>
      <xdr:rowOff>0</xdr:rowOff>
    </xdr:from>
    <xdr:ext cx="0" cy="171450"/>
    <xdr:sp macro="" textlink="">
      <xdr:nvSpPr>
        <xdr:cNvPr id="6533" name="Text Box 10">
          <a:extLst>
            <a:ext uri="{FF2B5EF4-FFF2-40B4-BE49-F238E27FC236}">
              <a16:creationId xmlns:a16="http://schemas.microsoft.com/office/drawing/2014/main" id="{1EAEF5D4-5006-486E-8083-048FABE38023}"/>
            </a:ext>
          </a:extLst>
        </xdr:cNvPr>
        <xdr:cNvSpPr txBox="1">
          <a:spLocks noChangeArrowheads="1"/>
        </xdr:cNvSpPr>
      </xdr:nvSpPr>
      <xdr:spPr bwMode="auto">
        <a:xfrm>
          <a:off x="1057275" y="104394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41</xdr:row>
      <xdr:rowOff>0</xdr:rowOff>
    </xdr:from>
    <xdr:ext cx="0" cy="171450"/>
    <xdr:sp macro="" textlink="">
      <xdr:nvSpPr>
        <xdr:cNvPr id="6534" name="Text Box 11">
          <a:extLst>
            <a:ext uri="{FF2B5EF4-FFF2-40B4-BE49-F238E27FC236}">
              <a16:creationId xmlns:a16="http://schemas.microsoft.com/office/drawing/2014/main" id="{D3347BDF-9162-458C-93A2-0F0458A719E5}"/>
            </a:ext>
          </a:extLst>
        </xdr:cNvPr>
        <xdr:cNvSpPr txBox="1">
          <a:spLocks noChangeArrowheads="1"/>
        </xdr:cNvSpPr>
      </xdr:nvSpPr>
      <xdr:spPr bwMode="auto">
        <a:xfrm>
          <a:off x="1057275" y="104394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41</xdr:row>
      <xdr:rowOff>0</xdr:rowOff>
    </xdr:from>
    <xdr:ext cx="0" cy="171450"/>
    <xdr:sp macro="" textlink="">
      <xdr:nvSpPr>
        <xdr:cNvPr id="6535" name="Text Box 10">
          <a:extLst>
            <a:ext uri="{FF2B5EF4-FFF2-40B4-BE49-F238E27FC236}">
              <a16:creationId xmlns:a16="http://schemas.microsoft.com/office/drawing/2014/main" id="{94CB52A2-3C12-4A18-87B8-5491B11DC5B4}"/>
            </a:ext>
          </a:extLst>
        </xdr:cNvPr>
        <xdr:cNvSpPr txBox="1">
          <a:spLocks noChangeArrowheads="1"/>
        </xdr:cNvSpPr>
      </xdr:nvSpPr>
      <xdr:spPr bwMode="auto">
        <a:xfrm>
          <a:off x="1057275" y="104394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41</xdr:row>
      <xdr:rowOff>0</xdr:rowOff>
    </xdr:from>
    <xdr:ext cx="0" cy="171450"/>
    <xdr:sp macro="" textlink="">
      <xdr:nvSpPr>
        <xdr:cNvPr id="6536" name="Text Box 11">
          <a:extLst>
            <a:ext uri="{FF2B5EF4-FFF2-40B4-BE49-F238E27FC236}">
              <a16:creationId xmlns:a16="http://schemas.microsoft.com/office/drawing/2014/main" id="{82F0F92E-471A-4560-8166-7390DD37772D}"/>
            </a:ext>
          </a:extLst>
        </xdr:cNvPr>
        <xdr:cNvSpPr txBox="1">
          <a:spLocks noChangeArrowheads="1"/>
        </xdr:cNvSpPr>
      </xdr:nvSpPr>
      <xdr:spPr bwMode="auto">
        <a:xfrm>
          <a:off x="1057275" y="104394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41</xdr:row>
      <xdr:rowOff>0</xdr:rowOff>
    </xdr:from>
    <xdr:ext cx="0" cy="171450"/>
    <xdr:sp macro="" textlink="">
      <xdr:nvSpPr>
        <xdr:cNvPr id="6537" name="Text Box 10">
          <a:extLst>
            <a:ext uri="{FF2B5EF4-FFF2-40B4-BE49-F238E27FC236}">
              <a16:creationId xmlns:a16="http://schemas.microsoft.com/office/drawing/2014/main" id="{C0BD2430-2D6A-439B-8A95-1D914422BF3F}"/>
            </a:ext>
          </a:extLst>
        </xdr:cNvPr>
        <xdr:cNvSpPr txBox="1">
          <a:spLocks noChangeArrowheads="1"/>
        </xdr:cNvSpPr>
      </xdr:nvSpPr>
      <xdr:spPr bwMode="auto">
        <a:xfrm>
          <a:off x="1057275" y="104394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41</xdr:row>
      <xdr:rowOff>0</xdr:rowOff>
    </xdr:from>
    <xdr:ext cx="0" cy="171450"/>
    <xdr:sp macro="" textlink="">
      <xdr:nvSpPr>
        <xdr:cNvPr id="6538" name="Text Box 11">
          <a:extLst>
            <a:ext uri="{FF2B5EF4-FFF2-40B4-BE49-F238E27FC236}">
              <a16:creationId xmlns:a16="http://schemas.microsoft.com/office/drawing/2014/main" id="{5FB818BF-CE10-4642-A71F-36A0D0DD3CF7}"/>
            </a:ext>
          </a:extLst>
        </xdr:cNvPr>
        <xdr:cNvSpPr txBox="1">
          <a:spLocks noChangeArrowheads="1"/>
        </xdr:cNvSpPr>
      </xdr:nvSpPr>
      <xdr:spPr bwMode="auto">
        <a:xfrm>
          <a:off x="1057275" y="104394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41</xdr:row>
      <xdr:rowOff>0</xdr:rowOff>
    </xdr:from>
    <xdr:ext cx="0" cy="171450"/>
    <xdr:sp macro="" textlink="">
      <xdr:nvSpPr>
        <xdr:cNvPr id="6539" name="Text Box 10">
          <a:extLst>
            <a:ext uri="{FF2B5EF4-FFF2-40B4-BE49-F238E27FC236}">
              <a16:creationId xmlns:a16="http://schemas.microsoft.com/office/drawing/2014/main" id="{5299952A-1ABC-40CE-A777-7424FD959DAB}"/>
            </a:ext>
          </a:extLst>
        </xdr:cNvPr>
        <xdr:cNvSpPr txBox="1">
          <a:spLocks noChangeArrowheads="1"/>
        </xdr:cNvSpPr>
      </xdr:nvSpPr>
      <xdr:spPr bwMode="auto">
        <a:xfrm>
          <a:off x="1057275" y="104394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41</xdr:row>
      <xdr:rowOff>0</xdr:rowOff>
    </xdr:from>
    <xdr:ext cx="0" cy="171450"/>
    <xdr:sp macro="" textlink="">
      <xdr:nvSpPr>
        <xdr:cNvPr id="6540" name="Text Box 11">
          <a:extLst>
            <a:ext uri="{FF2B5EF4-FFF2-40B4-BE49-F238E27FC236}">
              <a16:creationId xmlns:a16="http://schemas.microsoft.com/office/drawing/2014/main" id="{BEA16F36-8412-4349-94F1-C6A11ABF8C63}"/>
            </a:ext>
          </a:extLst>
        </xdr:cNvPr>
        <xdr:cNvSpPr txBox="1">
          <a:spLocks noChangeArrowheads="1"/>
        </xdr:cNvSpPr>
      </xdr:nvSpPr>
      <xdr:spPr bwMode="auto">
        <a:xfrm>
          <a:off x="1057275" y="104394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41</xdr:row>
      <xdr:rowOff>0</xdr:rowOff>
    </xdr:from>
    <xdr:ext cx="0" cy="171450"/>
    <xdr:sp macro="" textlink="">
      <xdr:nvSpPr>
        <xdr:cNvPr id="6541" name="Text Box 10">
          <a:extLst>
            <a:ext uri="{FF2B5EF4-FFF2-40B4-BE49-F238E27FC236}">
              <a16:creationId xmlns:a16="http://schemas.microsoft.com/office/drawing/2014/main" id="{847500A0-5758-46ED-B802-54C424762A8F}"/>
            </a:ext>
          </a:extLst>
        </xdr:cNvPr>
        <xdr:cNvSpPr txBox="1">
          <a:spLocks noChangeArrowheads="1"/>
        </xdr:cNvSpPr>
      </xdr:nvSpPr>
      <xdr:spPr bwMode="auto">
        <a:xfrm>
          <a:off x="1057275" y="104394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38</xdr:row>
      <xdr:rowOff>0</xdr:rowOff>
    </xdr:from>
    <xdr:ext cx="0" cy="171450"/>
    <xdr:sp macro="" textlink="">
      <xdr:nvSpPr>
        <xdr:cNvPr id="6542" name="Text Box 10">
          <a:extLst>
            <a:ext uri="{FF2B5EF4-FFF2-40B4-BE49-F238E27FC236}">
              <a16:creationId xmlns:a16="http://schemas.microsoft.com/office/drawing/2014/main" id="{7F33730E-8C45-4F16-A3F0-08E2DAF3922E}"/>
            </a:ext>
          </a:extLst>
        </xdr:cNvPr>
        <xdr:cNvSpPr txBox="1">
          <a:spLocks noChangeArrowheads="1"/>
        </xdr:cNvSpPr>
      </xdr:nvSpPr>
      <xdr:spPr bwMode="auto">
        <a:xfrm>
          <a:off x="1057275" y="98679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38</xdr:row>
      <xdr:rowOff>0</xdr:rowOff>
    </xdr:from>
    <xdr:ext cx="0" cy="171450"/>
    <xdr:sp macro="" textlink="">
      <xdr:nvSpPr>
        <xdr:cNvPr id="6543" name="Text Box 11">
          <a:extLst>
            <a:ext uri="{FF2B5EF4-FFF2-40B4-BE49-F238E27FC236}">
              <a16:creationId xmlns:a16="http://schemas.microsoft.com/office/drawing/2014/main" id="{EC60CDBA-325C-4FA2-ADCB-901898680D65}"/>
            </a:ext>
          </a:extLst>
        </xdr:cNvPr>
        <xdr:cNvSpPr txBox="1">
          <a:spLocks noChangeArrowheads="1"/>
        </xdr:cNvSpPr>
      </xdr:nvSpPr>
      <xdr:spPr bwMode="auto">
        <a:xfrm>
          <a:off x="1057275" y="98679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38</xdr:row>
      <xdr:rowOff>0</xdr:rowOff>
    </xdr:from>
    <xdr:ext cx="0" cy="171450"/>
    <xdr:sp macro="" textlink="">
      <xdr:nvSpPr>
        <xdr:cNvPr id="6544" name="Text Box 10">
          <a:extLst>
            <a:ext uri="{FF2B5EF4-FFF2-40B4-BE49-F238E27FC236}">
              <a16:creationId xmlns:a16="http://schemas.microsoft.com/office/drawing/2014/main" id="{40AE8456-52F4-4F5D-B56A-48BB9EB9CF19}"/>
            </a:ext>
          </a:extLst>
        </xdr:cNvPr>
        <xdr:cNvSpPr txBox="1">
          <a:spLocks noChangeArrowheads="1"/>
        </xdr:cNvSpPr>
      </xdr:nvSpPr>
      <xdr:spPr bwMode="auto">
        <a:xfrm>
          <a:off x="1057275" y="98679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38</xdr:row>
      <xdr:rowOff>0</xdr:rowOff>
    </xdr:from>
    <xdr:ext cx="0" cy="171450"/>
    <xdr:sp macro="" textlink="">
      <xdr:nvSpPr>
        <xdr:cNvPr id="6545" name="Text Box 11">
          <a:extLst>
            <a:ext uri="{FF2B5EF4-FFF2-40B4-BE49-F238E27FC236}">
              <a16:creationId xmlns:a16="http://schemas.microsoft.com/office/drawing/2014/main" id="{DC91F013-5F79-438E-925E-3207622623F6}"/>
            </a:ext>
          </a:extLst>
        </xdr:cNvPr>
        <xdr:cNvSpPr txBox="1">
          <a:spLocks noChangeArrowheads="1"/>
        </xdr:cNvSpPr>
      </xdr:nvSpPr>
      <xdr:spPr bwMode="auto">
        <a:xfrm>
          <a:off x="1057275" y="98679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38</xdr:row>
      <xdr:rowOff>0</xdr:rowOff>
    </xdr:from>
    <xdr:ext cx="0" cy="171450"/>
    <xdr:sp macro="" textlink="">
      <xdr:nvSpPr>
        <xdr:cNvPr id="6546" name="Text Box 10">
          <a:extLst>
            <a:ext uri="{FF2B5EF4-FFF2-40B4-BE49-F238E27FC236}">
              <a16:creationId xmlns:a16="http://schemas.microsoft.com/office/drawing/2014/main" id="{7AF9F2E4-D92E-4BCF-AE15-5AAE29244667}"/>
            </a:ext>
          </a:extLst>
        </xdr:cNvPr>
        <xdr:cNvSpPr txBox="1">
          <a:spLocks noChangeArrowheads="1"/>
        </xdr:cNvSpPr>
      </xdr:nvSpPr>
      <xdr:spPr bwMode="auto">
        <a:xfrm>
          <a:off x="1057275" y="98679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38</xdr:row>
      <xdr:rowOff>0</xdr:rowOff>
    </xdr:from>
    <xdr:ext cx="0" cy="171450"/>
    <xdr:sp macro="" textlink="">
      <xdr:nvSpPr>
        <xdr:cNvPr id="6547" name="Text Box 11">
          <a:extLst>
            <a:ext uri="{FF2B5EF4-FFF2-40B4-BE49-F238E27FC236}">
              <a16:creationId xmlns:a16="http://schemas.microsoft.com/office/drawing/2014/main" id="{AF65ECFE-1928-49CA-AAEF-4407D8D78447}"/>
            </a:ext>
          </a:extLst>
        </xdr:cNvPr>
        <xdr:cNvSpPr txBox="1">
          <a:spLocks noChangeArrowheads="1"/>
        </xdr:cNvSpPr>
      </xdr:nvSpPr>
      <xdr:spPr bwMode="auto">
        <a:xfrm>
          <a:off x="1057275" y="98679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38</xdr:row>
      <xdr:rowOff>0</xdr:rowOff>
    </xdr:from>
    <xdr:ext cx="0" cy="171450"/>
    <xdr:sp macro="" textlink="">
      <xdr:nvSpPr>
        <xdr:cNvPr id="6548" name="Text Box 10">
          <a:extLst>
            <a:ext uri="{FF2B5EF4-FFF2-40B4-BE49-F238E27FC236}">
              <a16:creationId xmlns:a16="http://schemas.microsoft.com/office/drawing/2014/main" id="{E5A6A1D4-CE93-4871-912C-B2F6F1A3954C}"/>
            </a:ext>
          </a:extLst>
        </xdr:cNvPr>
        <xdr:cNvSpPr txBox="1">
          <a:spLocks noChangeArrowheads="1"/>
        </xdr:cNvSpPr>
      </xdr:nvSpPr>
      <xdr:spPr bwMode="auto">
        <a:xfrm>
          <a:off x="1057275" y="98679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38</xdr:row>
      <xdr:rowOff>0</xdr:rowOff>
    </xdr:from>
    <xdr:ext cx="0" cy="171450"/>
    <xdr:sp macro="" textlink="">
      <xdr:nvSpPr>
        <xdr:cNvPr id="6549" name="Text Box 11">
          <a:extLst>
            <a:ext uri="{FF2B5EF4-FFF2-40B4-BE49-F238E27FC236}">
              <a16:creationId xmlns:a16="http://schemas.microsoft.com/office/drawing/2014/main" id="{B1EA0314-39C3-4161-B51A-C7A79841584C}"/>
            </a:ext>
          </a:extLst>
        </xdr:cNvPr>
        <xdr:cNvSpPr txBox="1">
          <a:spLocks noChangeArrowheads="1"/>
        </xdr:cNvSpPr>
      </xdr:nvSpPr>
      <xdr:spPr bwMode="auto">
        <a:xfrm>
          <a:off x="1057275" y="98679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38</xdr:row>
      <xdr:rowOff>0</xdr:rowOff>
    </xdr:from>
    <xdr:ext cx="0" cy="171450"/>
    <xdr:sp macro="" textlink="">
      <xdr:nvSpPr>
        <xdr:cNvPr id="6550" name="Text Box 10">
          <a:extLst>
            <a:ext uri="{FF2B5EF4-FFF2-40B4-BE49-F238E27FC236}">
              <a16:creationId xmlns:a16="http://schemas.microsoft.com/office/drawing/2014/main" id="{A6D9696F-5FFC-45A2-9C4C-CB18F5C44E29}"/>
            </a:ext>
          </a:extLst>
        </xdr:cNvPr>
        <xdr:cNvSpPr txBox="1">
          <a:spLocks noChangeArrowheads="1"/>
        </xdr:cNvSpPr>
      </xdr:nvSpPr>
      <xdr:spPr bwMode="auto">
        <a:xfrm>
          <a:off x="1057275" y="98679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38</xdr:row>
      <xdr:rowOff>0</xdr:rowOff>
    </xdr:from>
    <xdr:ext cx="0" cy="171450"/>
    <xdr:sp macro="" textlink="">
      <xdr:nvSpPr>
        <xdr:cNvPr id="6551" name="Text Box 11">
          <a:extLst>
            <a:ext uri="{FF2B5EF4-FFF2-40B4-BE49-F238E27FC236}">
              <a16:creationId xmlns:a16="http://schemas.microsoft.com/office/drawing/2014/main" id="{63EF7BB3-BC49-4A12-BE7B-A2AF5C072E11}"/>
            </a:ext>
          </a:extLst>
        </xdr:cNvPr>
        <xdr:cNvSpPr txBox="1">
          <a:spLocks noChangeArrowheads="1"/>
        </xdr:cNvSpPr>
      </xdr:nvSpPr>
      <xdr:spPr bwMode="auto">
        <a:xfrm>
          <a:off x="1057275" y="98679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38</xdr:row>
      <xdr:rowOff>0</xdr:rowOff>
    </xdr:from>
    <xdr:ext cx="0" cy="171450"/>
    <xdr:sp macro="" textlink="">
      <xdr:nvSpPr>
        <xdr:cNvPr id="6552" name="Text Box 10">
          <a:extLst>
            <a:ext uri="{FF2B5EF4-FFF2-40B4-BE49-F238E27FC236}">
              <a16:creationId xmlns:a16="http://schemas.microsoft.com/office/drawing/2014/main" id="{2A42D4D8-A151-4486-A5AE-C33B6D306F3B}"/>
            </a:ext>
          </a:extLst>
        </xdr:cNvPr>
        <xdr:cNvSpPr txBox="1">
          <a:spLocks noChangeArrowheads="1"/>
        </xdr:cNvSpPr>
      </xdr:nvSpPr>
      <xdr:spPr bwMode="auto">
        <a:xfrm>
          <a:off x="1057275" y="98679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38</xdr:row>
      <xdr:rowOff>0</xdr:rowOff>
    </xdr:from>
    <xdr:ext cx="0" cy="171450"/>
    <xdr:sp macro="" textlink="">
      <xdr:nvSpPr>
        <xdr:cNvPr id="6553" name="Text Box 11">
          <a:extLst>
            <a:ext uri="{FF2B5EF4-FFF2-40B4-BE49-F238E27FC236}">
              <a16:creationId xmlns:a16="http://schemas.microsoft.com/office/drawing/2014/main" id="{A8BAB579-A0CF-470C-8682-7FAA90117BF2}"/>
            </a:ext>
          </a:extLst>
        </xdr:cNvPr>
        <xdr:cNvSpPr txBox="1">
          <a:spLocks noChangeArrowheads="1"/>
        </xdr:cNvSpPr>
      </xdr:nvSpPr>
      <xdr:spPr bwMode="auto">
        <a:xfrm>
          <a:off x="1057275" y="98679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38</xdr:row>
      <xdr:rowOff>0</xdr:rowOff>
    </xdr:from>
    <xdr:ext cx="0" cy="171450"/>
    <xdr:sp macro="" textlink="">
      <xdr:nvSpPr>
        <xdr:cNvPr id="6554" name="Text Box 10">
          <a:extLst>
            <a:ext uri="{FF2B5EF4-FFF2-40B4-BE49-F238E27FC236}">
              <a16:creationId xmlns:a16="http://schemas.microsoft.com/office/drawing/2014/main" id="{849966D4-C410-468E-ACAE-55E4EE1752A7}"/>
            </a:ext>
          </a:extLst>
        </xdr:cNvPr>
        <xdr:cNvSpPr txBox="1">
          <a:spLocks noChangeArrowheads="1"/>
        </xdr:cNvSpPr>
      </xdr:nvSpPr>
      <xdr:spPr bwMode="auto">
        <a:xfrm>
          <a:off x="1057275" y="98679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38</xdr:row>
      <xdr:rowOff>0</xdr:rowOff>
    </xdr:from>
    <xdr:ext cx="0" cy="171450"/>
    <xdr:sp macro="" textlink="">
      <xdr:nvSpPr>
        <xdr:cNvPr id="6555" name="Text Box 11">
          <a:extLst>
            <a:ext uri="{FF2B5EF4-FFF2-40B4-BE49-F238E27FC236}">
              <a16:creationId xmlns:a16="http://schemas.microsoft.com/office/drawing/2014/main" id="{D09E3F06-43AA-4182-BBB7-2C5D282369E2}"/>
            </a:ext>
          </a:extLst>
        </xdr:cNvPr>
        <xdr:cNvSpPr txBox="1">
          <a:spLocks noChangeArrowheads="1"/>
        </xdr:cNvSpPr>
      </xdr:nvSpPr>
      <xdr:spPr bwMode="auto">
        <a:xfrm>
          <a:off x="1057275" y="98679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38</xdr:row>
      <xdr:rowOff>0</xdr:rowOff>
    </xdr:from>
    <xdr:ext cx="0" cy="171450"/>
    <xdr:sp macro="" textlink="">
      <xdr:nvSpPr>
        <xdr:cNvPr id="6556" name="Text Box 10">
          <a:extLst>
            <a:ext uri="{FF2B5EF4-FFF2-40B4-BE49-F238E27FC236}">
              <a16:creationId xmlns:a16="http://schemas.microsoft.com/office/drawing/2014/main" id="{A7426BF0-3DED-45AB-A1C6-58B6F331056B}"/>
            </a:ext>
          </a:extLst>
        </xdr:cNvPr>
        <xdr:cNvSpPr txBox="1">
          <a:spLocks noChangeArrowheads="1"/>
        </xdr:cNvSpPr>
      </xdr:nvSpPr>
      <xdr:spPr bwMode="auto">
        <a:xfrm>
          <a:off x="1057275" y="98679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38</xdr:row>
      <xdr:rowOff>0</xdr:rowOff>
    </xdr:from>
    <xdr:ext cx="0" cy="171450"/>
    <xdr:sp macro="" textlink="">
      <xdr:nvSpPr>
        <xdr:cNvPr id="6557" name="Text Box 11">
          <a:extLst>
            <a:ext uri="{FF2B5EF4-FFF2-40B4-BE49-F238E27FC236}">
              <a16:creationId xmlns:a16="http://schemas.microsoft.com/office/drawing/2014/main" id="{54E69DDA-7D4C-4601-86BA-4F86ED1304B5}"/>
            </a:ext>
          </a:extLst>
        </xdr:cNvPr>
        <xdr:cNvSpPr txBox="1">
          <a:spLocks noChangeArrowheads="1"/>
        </xdr:cNvSpPr>
      </xdr:nvSpPr>
      <xdr:spPr bwMode="auto">
        <a:xfrm>
          <a:off x="1057275" y="98679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38</xdr:row>
      <xdr:rowOff>0</xdr:rowOff>
    </xdr:from>
    <xdr:ext cx="0" cy="171450"/>
    <xdr:sp macro="" textlink="">
      <xdr:nvSpPr>
        <xdr:cNvPr id="6558" name="Text Box 10">
          <a:extLst>
            <a:ext uri="{FF2B5EF4-FFF2-40B4-BE49-F238E27FC236}">
              <a16:creationId xmlns:a16="http://schemas.microsoft.com/office/drawing/2014/main" id="{6ACC2218-D860-4929-865F-553239453DF6}"/>
            </a:ext>
          </a:extLst>
        </xdr:cNvPr>
        <xdr:cNvSpPr txBox="1">
          <a:spLocks noChangeArrowheads="1"/>
        </xdr:cNvSpPr>
      </xdr:nvSpPr>
      <xdr:spPr bwMode="auto">
        <a:xfrm>
          <a:off x="1057275" y="98679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36</xdr:row>
      <xdr:rowOff>0</xdr:rowOff>
    </xdr:from>
    <xdr:ext cx="0" cy="171450"/>
    <xdr:sp macro="" textlink="">
      <xdr:nvSpPr>
        <xdr:cNvPr id="6559" name="Text Box 10">
          <a:extLst>
            <a:ext uri="{FF2B5EF4-FFF2-40B4-BE49-F238E27FC236}">
              <a16:creationId xmlns:a16="http://schemas.microsoft.com/office/drawing/2014/main" id="{3C7B6314-6886-4CF4-A551-EA166F6F4BA2}"/>
            </a:ext>
          </a:extLst>
        </xdr:cNvPr>
        <xdr:cNvSpPr txBox="1">
          <a:spLocks noChangeArrowheads="1"/>
        </xdr:cNvSpPr>
      </xdr:nvSpPr>
      <xdr:spPr bwMode="auto">
        <a:xfrm>
          <a:off x="1057275" y="91916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36</xdr:row>
      <xdr:rowOff>0</xdr:rowOff>
    </xdr:from>
    <xdr:ext cx="0" cy="171450"/>
    <xdr:sp macro="" textlink="">
      <xdr:nvSpPr>
        <xdr:cNvPr id="6560" name="Text Box 11">
          <a:extLst>
            <a:ext uri="{FF2B5EF4-FFF2-40B4-BE49-F238E27FC236}">
              <a16:creationId xmlns:a16="http://schemas.microsoft.com/office/drawing/2014/main" id="{2211B2C1-6499-4748-B86D-266E3E011DF5}"/>
            </a:ext>
          </a:extLst>
        </xdr:cNvPr>
        <xdr:cNvSpPr txBox="1">
          <a:spLocks noChangeArrowheads="1"/>
        </xdr:cNvSpPr>
      </xdr:nvSpPr>
      <xdr:spPr bwMode="auto">
        <a:xfrm>
          <a:off x="1057275" y="91916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36</xdr:row>
      <xdr:rowOff>0</xdr:rowOff>
    </xdr:from>
    <xdr:ext cx="0" cy="171450"/>
    <xdr:sp macro="" textlink="">
      <xdr:nvSpPr>
        <xdr:cNvPr id="6561" name="Text Box 10">
          <a:extLst>
            <a:ext uri="{FF2B5EF4-FFF2-40B4-BE49-F238E27FC236}">
              <a16:creationId xmlns:a16="http://schemas.microsoft.com/office/drawing/2014/main" id="{3414DABB-3678-416A-93C0-F89FB794257D}"/>
            </a:ext>
          </a:extLst>
        </xdr:cNvPr>
        <xdr:cNvSpPr txBox="1">
          <a:spLocks noChangeArrowheads="1"/>
        </xdr:cNvSpPr>
      </xdr:nvSpPr>
      <xdr:spPr bwMode="auto">
        <a:xfrm>
          <a:off x="1057275" y="91916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36</xdr:row>
      <xdr:rowOff>0</xdr:rowOff>
    </xdr:from>
    <xdr:ext cx="0" cy="171450"/>
    <xdr:sp macro="" textlink="">
      <xdr:nvSpPr>
        <xdr:cNvPr id="6562" name="Text Box 11">
          <a:extLst>
            <a:ext uri="{FF2B5EF4-FFF2-40B4-BE49-F238E27FC236}">
              <a16:creationId xmlns:a16="http://schemas.microsoft.com/office/drawing/2014/main" id="{A0EFBA05-E370-49B4-8B3F-0CD2E19831F4}"/>
            </a:ext>
          </a:extLst>
        </xdr:cNvPr>
        <xdr:cNvSpPr txBox="1">
          <a:spLocks noChangeArrowheads="1"/>
        </xdr:cNvSpPr>
      </xdr:nvSpPr>
      <xdr:spPr bwMode="auto">
        <a:xfrm>
          <a:off x="1057275" y="91916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36</xdr:row>
      <xdr:rowOff>0</xdr:rowOff>
    </xdr:from>
    <xdr:ext cx="0" cy="171450"/>
    <xdr:sp macro="" textlink="">
      <xdr:nvSpPr>
        <xdr:cNvPr id="6563" name="Text Box 10">
          <a:extLst>
            <a:ext uri="{FF2B5EF4-FFF2-40B4-BE49-F238E27FC236}">
              <a16:creationId xmlns:a16="http://schemas.microsoft.com/office/drawing/2014/main" id="{B9904957-A48F-4025-89AD-DD300BAD4252}"/>
            </a:ext>
          </a:extLst>
        </xdr:cNvPr>
        <xdr:cNvSpPr txBox="1">
          <a:spLocks noChangeArrowheads="1"/>
        </xdr:cNvSpPr>
      </xdr:nvSpPr>
      <xdr:spPr bwMode="auto">
        <a:xfrm>
          <a:off x="1057275" y="91916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36</xdr:row>
      <xdr:rowOff>0</xdr:rowOff>
    </xdr:from>
    <xdr:ext cx="0" cy="171450"/>
    <xdr:sp macro="" textlink="">
      <xdr:nvSpPr>
        <xdr:cNvPr id="6564" name="Text Box 11">
          <a:extLst>
            <a:ext uri="{FF2B5EF4-FFF2-40B4-BE49-F238E27FC236}">
              <a16:creationId xmlns:a16="http://schemas.microsoft.com/office/drawing/2014/main" id="{742BA5C9-1C1C-419C-9E32-5108B6033708}"/>
            </a:ext>
          </a:extLst>
        </xdr:cNvPr>
        <xdr:cNvSpPr txBox="1">
          <a:spLocks noChangeArrowheads="1"/>
        </xdr:cNvSpPr>
      </xdr:nvSpPr>
      <xdr:spPr bwMode="auto">
        <a:xfrm>
          <a:off x="1057275" y="91916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36</xdr:row>
      <xdr:rowOff>0</xdr:rowOff>
    </xdr:from>
    <xdr:ext cx="0" cy="171450"/>
    <xdr:sp macro="" textlink="">
      <xdr:nvSpPr>
        <xdr:cNvPr id="6565" name="Text Box 10">
          <a:extLst>
            <a:ext uri="{FF2B5EF4-FFF2-40B4-BE49-F238E27FC236}">
              <a16:creationId xmlns:a16="http://schemas.microsoft.com/office/drawing/2014/main" id="{924E07D6-D3F8-4FA6-8BA5-F0C51B698FC0}"/>
            </a:ext>
          </a:extLst>
        </xdr:cNvPr>
        <xdr:cNvSpPr txBox="1">
          <a:spLocks noChangeArrowheads="1"/>
        </xdr:cNvSpPr>
      </xdr:nvSpPr>
      <xdr:spPr bwMode="auto">
        <a:xfrm>
          <a:off x="1057275" y="91916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36</xdr:row>
      <xdr:rowOff>0</xdr:rowOff>
    </xdr:from>
    <xdr:ext cx="0" cy="171450"/>
    <xdr:sp macro="" textlink="">
      <xdr:nvSpPr>
        <xdr:cNvPr id="6566" name="Text Box 11">
          <a:extLst>
            <a:ext uri="{FF2B5EF4-FFF2-40B4-BE49-F238E27FC236}">
              <a16:creationId xmlns:a16="http://schemas.microsoft.com/office/drawing/2014/main" id="{7B30C621-891A-4748-9B31-AF7A26D5492F}"/>
            </a:ext>
          </a:extLst>
        </xdr:cNvPr>
        <xdr:cNvSpPr txBox="1">
          <a:spLocks noChangeArrowheads="1"/>
        </xdr:cNvSpPr>
      </xdr:nvSpPr>
      <xdr:spPr bwMode="auto">
        <a:xfrm>
          <a:off x="1057275" y="91916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43</xdr:row>
      <xdr:rowOff>0</xdr:rowOff>
    </xdr:from>
    <xdr:ext cx="0" cy="171450"/>
    <xdr:sp macro="" textlink="">
      <xdr:nvSpPr>
        <xdr:cNvPr id="6567" name="Text Box 10">
          <a:extLst>
            <a:ext uri="{FF2B5EF4-FFF2-40B4-BE49-F238E27FC236}">
              <a16:creationId xmlns:a16="http://schemas.microsoft.com/office/drawing/2014/main" id="{C1F08D48-5B19-467E-83D5-E10BFD7EE011}"/>
            </a:ext>
          </a:extLst>
        </xdr:cNvPr>
        <xdr:cNvSpPr txBox="1">
          <a:spLocks noChangeArrowheads="1"/>
        </xdr:cNvSpPr>
      </xdr:nvSpPr>
      <xdr:spPr bwMode="auto">
        <a:xfrm>
          <a:off x="1057275" y="111156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43</xdr:row>
      <xdr:rowOff>0</xdr:rowOff>
    </xdr:from>
    <xdr:ext cx="0" cy="171450"/>
    <xdr:sp macro="" textlink="">
      <xdr:nvSpPr>
        <xdr:cNvPr id="6568" name="Text Box 11">
          <a:extLst>
            <a:ext uri="{FF2B5EF4-FFF2-40B4-BE49-F238E27FC236}">
              <a16:creationId xmlns:a16="http://schemas.microsoft.com/office/drawing/2014/main" id="{D97140F5-385E-4DBD-A9E7-E1E3B5903236}"/>
            </a:ext>
          </a:extLst>
        </xdr:cNvPr>
        <xdr:cNvSpPr txBox="1">
          <a:spLocks noChangeArrowheads="1"/>
        </xdr:cNvSpPr>
      </xdr:nvSpPr>
      <xdr:spPr bwMode="auto">
        <a:xfrm>
          <a:off x="1057275" y="111156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43</xdr:row>
      <xdr:rowOff>0</xdr:rowOff>
    </xdr:from>
    <xdr:ext cx="0" cy="171450"/>
    <xdr:sp macro="" textlink="">
      <xdr:nvSpPr>
        <xdr:cNvPr id="6569" name="Text Box 10">
          <a:extLst>
            <a:ext uri="{FF2B5EF4-FFF2-40B4-BE49-F238E27FC236}">
              <a16:creationId xmlns:a16="http://schemas.microsoft.com/office/drawing/2014/main" id="{E46AAEE1-2F99-4A22-81A1-223E1DC9080A}"/>
            </a:ext>
          </a:extLst>
        </xdr:cNvPr>
        <xdr:cNvSpPr txBox="1">
          <a:spLocks noChangeArrowheads="1"/>
        </xdr:cNvSpPr>
      </xdr:nvSpPr>
      <xdr:spPr bwMode="auto">
        <a:xfrm>
          <a:off x="1057275" y="111156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43</xdr:row>
      <xdr:rowOff>0</xdr:rowOff>
    </xdr:from>
    <xdr:ext cx="0" cy="171450"/>
    <xdr:sp macro="" textlink="">
      <xdr:nvSpPr>
        <xdr:cNvPr id="6570" name="Text Box 11">
          <a:extLst>
            <a:ext uri="{FF2B5EF4-FFF2-40B4-BE49-F238E27FC236}">
              <a16:creationId xmlns:a16="http://schemas.microsoft.com/office/drawing/2014/main" id="{DAA9C7E4-A351-4BFE-B80D-F4D8CD1538C3}"/>
            </a:ext>
          </a:extLst>
        </xdr:cNvPr>
        <xdr:cNvSpPr txBox="1">
          <a:spLocks noChangeArrowheads="1"/>
        </xdr:cNvSpPr>
      </xdr:nvSpPr>
      <xdr:spPr bwMode="auto">
        <a:xfrm>
          <a:off x="1057275" y="111156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43</xdr:row>
      <xdr:rowOff>0</xdr:rowOff>
    </xdr:from>
    <xdr:ext cx="0" cy="171450"/>
    <xdr:sp macro="" textlink="">
      <xdr:nvSpPr>
        <xdr:cNvPr id="6571" name="Text Box 10">
          <a:extLst>
            <a:ext uri="{FF2B5EF4-FFF2-40B4-BE49-F238E27FC236}">
              <a16:creationId xmlns:a16="http://schemas.microsoft.com/office/drawing/2014/main" id="{7F0A0D79-1491-4E8A-AB85-672DFC0606A8}"/>
            </a:ext>
          </a:extLst>
        </xdr:cNvPr>
        <xdr:cNvSpPr txBox="1">
          <a:spLocks noChangeArrowheads="1"/>
        </xdr:cNvSpPr>
      </xdr:nvSpPr>
      <xdr:spPr bwMode="auto">
        <a:xfrm>
          <a:off x="1057275" y="111156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43</xdr:row>
      <xdr:rowOff>0</xdr:rowOff>
    </xdr:from>
    <xdr:ext cx="0" cy="171450"/>
    <xdr:sp macro="" textlink="">
      <xdr:nvSpPr>
        <xdr:cNvPr id="6572" name="Text Box 11">
          <a:extLst>
            <a:ext uri="{FF2B5EF4-FFF2-40B4-BE49-F238E27FC236}">
              <a16:creationId xmlns:a16="http://schemas.microsoft.com/office/drawing/2014/main" id="{87226A9F-1D81-45C4-92EE-918BD4983C39}"/>
            </a:ext>
          </a:extLst>
        </xdr:cNvPr>
        <xdr:cNvSpPr txBox="1">
          <a:spLocks noChangeArrowheads="1"/>
        </xdr:cNvSpPr>
      </xdr:nvSpPr>
      <xdr:spPr bwMode="auto">
        <a:xfrm>
          <a:off x="1057275" y="111156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43</xdr:row>
      <xdr:rowOff>0</xdr:rowOff>
    </xdr:from>
    <xdr:ext cx="0" cy="171450"/>
    <xdr:sp macro="" textlink="">
      <xdr:nvSpPr>
        <xdr:cNvPr id="6573" name="Text Box 10">
          <a:extLst>
            <a:ext uri="{FF2B5EF4-FFF2-40B4-BE49-F238E27FC236}">
              <a16:creationId xmlns:a16="http://schemas.microsoft.com/office/drawing/2014/main" id="{7A1A9435-94C9-4A81-B082-A2D8F113533E}"/>
            </a:ext>
          </a:extLst>
        </xdr:cNvPr>
        <xdr:cNvSpPr txBox="1">
          <a:spLocks noChangeArrowheads="1"/>
        </xdr:cNvSpPr>
      </xdr:nvSpPr>
      <xdr:spPr bwMode="auto">
        <a:xfrm>
          <a:off x="1057275" y="111156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43</xdr:row>
      <xdr:rowOff>0</xdr:rowOff>
    </xdr:from>
    <xdr:ext cx="0" cy="171450"/>
    <xdr:sp macro="" textlink="">
      <xdr:nvSpPr>
        <xdr:cNvPr id="6574" name="Text Box 11">
          <a:extLst>
            <a:ext uri="{FF2B5EF4-FFF2-40B4-BE49-F238E27FC236}">
              <a16:creationId xmlns:a16="http://schemas.microsoft.com/office/drawing/2014/main" id="{E13907D4-0293-4F34-B097-D6A97FF0443A}"/>
            </a:ext>
          </a:extLst>
        </xdr:cNvPr>
        <xdr:cNvSpPr txBox="1">
          <a:spLocks noChangeArrowheads="1"/>
        </xdr:cNvSpPr>
      </xdr:nvSpPr>
      <xdr:spPr bwMode="auto">
        <a:xfrm>
          <a:off x="1057275" y="111156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43</xdr:row>
      <xdr:rowOff>0</xdr:rowOff>
    </xdr:from>
    <xdr:ext cx="0" cy="171450"/>
    <xdr:sp macro="" textlink="">
      <xdr:nvSpPr>
        <xdr:cNvPr id="6575" name="Text Box 10">
          <a:extLst>
            <a:ext uri="{FF2B5EF4-FFF2-40B4-BE49-F238E27FC236}">
              <a16:creationId xmlns:a16="http://schemas.microsoft.com/office/drawing/2014/main" id="{A61A2620-3B34-4660-8D6F-D65856533768}"/>
            </a:ext>
          </a:extLst>
        </xdr:cNvPr>
        <xdr:cNvSpPr txBox="1">
          <a:spLocks noChangeArrowheads="1"/>
        </xdr:cNvSpPr>
      </xdr:nvSpPr>
      <xdr:spPr bwMode="auto">
        <a:xfrm>
          <a:off x="1057275" y="111156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43</xdr:row>
      <xdr:rowOff>0</xdr:rowOff>
    </xdr:from>
    <xdr:ext cx="0" cy="171450"/>
    <xdr:sp macro="" textlink="">
      <xdr:nvSpPr>
        <xdr:cNvPr id="6576" name="Text Box 11">
          <a:extLst>
            <a:ext uri="{FF2B5EF4-FFF2-40B4-BE49-F238E27FC236}">
              <a16:creationId xmlns:a16="http://schemas.microsoft.com/office/drawing/2014/main" id="{D6B4E7A0-464C-4B53-BF5B-9A0AA5F213C2}"/>
            </a:ext>
          </a:extLst>
        </xdr:cNvPr>
        <xdr:cNvSpPr txBox="1">
          <a:spLocks noChangeArrowheads="1"/>
        </xdr:cNvSpPr>
      </xdr:nvSpPr>
      <xdr:spPr bwMode="auto">
        <a:xfrm>
          <a:off x="1057275" y="111156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43</xdr:row>
      <xdr:rowOff>0</xdr:rowOff>
    </xdr:from>
    <xdr:ext cx="0" cy="171450"/>
    <xdr:sp macro="" textlink="">
      <xdr:nvSpPr>
        <xdr:cNvPr id="6577" name="Text Box 10">
          <a:extLst>
            <a:ext uri="{FF2B5EF4-FFF2-40B4-BE49-F238E27FC236}">
              <a16:creationId xmlns:a16="http://schemas.microsoft.com/office/drawing/2014/main" id="{BC780CEC-1C39-4607-827E-DA9BA14C7F25}"/>
            </a:ext>
          </a:extLst>
        </xdr:cNvPr>
        <xdr:cNvSpPr txBox="1">
          <a:spLocks noChangeArrowheads="1"/>
        </xdr:cNvSpPr>
      </xdr:nvSpPr>
      <xdr:spPr bwMode="auto">
        <a:xfrm>
          <a:off x="1057275" y="111156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43</xdr:row>
      <xdr:rowOff>0</xdr:rowOff>
    </xdr:from>
    <xdr:ext cx="0" cy="171450"/>
    <xdr:sp macro="" textlink="">
      <xdr:nvSpPr>
        <xdr:cNvPr id="6578" name="Text Box 11">
          <a:extLst>
            <a:ext uri="{FF2B5EF4-FFF2-40B4-BE49-F238E27FC236}">
              <a16:creationId xmlns:a16="http://schemas.microsoft.com/office/drawing/2014/main" id="{6D34C8F4-17C8-43BB-B22E-5F7CE49821A0}"/>
            </a:ext>
          </a:extLst>
        </xdr:cNvPr>
        <xdr:cNvSpPr txBox="1">
          <a:spLocks noChangeArrowheads="1"/>
        </xdr:cNvSpPr>
      </xdr:nvSpPr>
      <xdr:spPr bwMode="auto">
        <a:xfrm>
          <a:off x="1057275" y="111156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43</xdr:row>
      <xdr:rowOff>0</xdr:rowOff>
    </xdr:from>
    <xdr:ext cx="0" cy="171450"/>
    <xdr:sp macro="" textlink="">
      <xdr:nvSpPr>
        <xdr:cNvPr id="6579" name="Text Box 10">
          <a:extLst>
            <a:ext uri="{FF2B5EF4-FFF2-40B4-BE49-F238E27FC236}">
              <a16:creationId xmlns:a16="http://schemas.microsoft.com/office/drawing/2014/main" id="{3153C811-4F06-40F3-B1D4-20D3CFF61D95}"/>
            </a:ext>
          </a:extLst>
        </xdr:cNvPr>
        <xdr:cNvSpPr txBox="1">
          <a:spLocks noChangeArrowheads="1"/>
        </xdr:cNvSpPr>
      </xdr:nvSpPr>
      <xdr:spPr bwMode="auto">
        <a:xfrm>
          <a:off x="1057275" y="111156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43</xdr:row>
      <xdr:rowOff>0</xdr:rowOff>
    </xdr:from>
    <xdr:ext cx="0" cy="171450"/>
    <xdr:sp macro="" textlink="">
      <xdr:nvSpPr>
        <xdr:cNvPr id="6580" name="Text Box 11">
          <a:extLst>
            <a:ext uri="{FF2B5EF4-FFF2-40B4-BE49-F238E27FC236}">
              <a16:creationId xmlns:a16="http://schemas.microsoft.com/office/drawing/2014/main" id="{B3C3A64B-3543-4218-9BAD-430456C9D572}"/>
            </a:ext>
          </a:extLst>
        </xdr:cNvPr>
        <xdr:cNvSpPr txBox="1">
          <a:spLocks noChangeArrowheads="1"/>
        </xdr:cNvSpPr>
      </xdr:nvSpPr>
      <xdr:spPr bwMode="auto">
        <a:xfrm>
          <a:off x="1057275" y="111156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43</xdr:row>
      <xdr:rowOff>0</xdr:rowOff>
    </xdr:from>
    <xdr:ext cx="0" cy="171450"/>
    <xdr:sp macro="" textlink="">
      <xdr:nvSpPr>
        <xdr:cNvPr id="6581" name="Text Box 10">
          <a:extLst>
            <a:ext uri="{FF2B5EF4-FFF2-40B4-BE49-F238E27FC236}">
              <a16:creationId xmlns:a16="http://schemas.microsoft.com/office/drawing/2014/main" id="{D197970F-6778-46AC-AAC2-01836E877A4C}"/>
            </a:ext>
          </a:extLst>
        </xdr:cNvPr>
        <xdr:cNvSpPr txBox="1">
          <a:spLocks noChangeArrowheads="1"/>
        </xdr:cNvSpPr>
      </xdr:nvSpPr>
      <xdr:spPr bwMode="auto">
        <a:xfrm>
          <a:off x="1057275" y="111156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43</xdr:row>
      <xdr:rowOff>0</xdr:rowOff>
    </xdr:from>
    <xdr:ext cx="0" cy="171450"/>
    <xdr:sp macro="" textlink="">
      <xdr:nvSpPr>
        <xdr:cNvPr id="6582" name="Text Box 11">
          <a:extLst>
            <a:ext uri="{FF2B5EF4-FFF2-40B4-BE49-F238E27FC236}">
              <a16:creationId xmlns:a16="http://schemas.microsoft.com/office/drawing/2014/main" id="{AA118BD6-9CCC-406A-832B-0457A452739C}"/>
            </a:ext>
          </a:extLst>
        </xdr:cNvPr>
        <xdr:cNvSpPr txBox="1">
          <a:spLocks noChangeArrowheads="1"/>
        </xdr:cNvSpPr>
      </xdr:nvSpPr>
      <xdr:spPr bwMode="auto">
        <a:xfrm>
          <a:off x="1057275" y="111156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43</xdr:row>
      <xdr:rowOff>0</xdr:rowOff>
    </xdr:from>
    <xdr:ext cx="0" cy="171450"/>
    <xdr:sp macro="" textlink="">
      <xdr:nvSpPr>
        <xdr:cNvPr id="6583" name="Text Box 10">
          <a:extLst>
            <a:ext uri="{FF2B5EF4-FFF2-40B4-BE49-F238E27FC236}">
              <a16:creationId xmlns:a16="http://schemas.microsoft.com/office/drawing/2014/main" id="{33318C92-0E0C-469A-A9DB-C2B7695D8037}"/>
            </a:ext>
          </a:extLst>
        </xdr:cNvPr>
        <xdr:cNvSpPr txBox="1">
          <a:spLocks noChangeArrowheads="1"/>
        </xdr:cNvSpPr>
      </xdr:nvSpPr>
      <xdr:spPr bwMode="auto">
        <a:xfrm>
          <a:off x="1057275" y="111156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41</xdr:row>
      <xdr:rowOff>0</xdr:rowOff>
    </xdr:from>
    <xdr:ext cx="0" cy="171450"/>
    <xdr:sp macro="" textlink="">
      <xdr:nvSpPr>
        <xdr:cNvPr id="6584" name="Text Box 10">
          <a:extLst>
            <a:ext uri="{FF2B5EF4-FFF2-40B4-BE49-F238E27FC236}">
              <a16:creationId xmlns:a16="http://schemas.microsoft.com/office/drawing/2014/main" id="{BE2C574D-3FA8-4327-8B5B-181C1CBE69A5}"/>
            </a:ext>
          </a:extLst>
        </xdr:cNvPr>
        <xdr:cNvSpPr txBox="1">
          <a:spLocks noChangeArrowheads="1"/>
        </xdr:cNvSpPr>
      </xdr:nvSpPr>
      <xdr:spPr bwMode="auto">
        <a:xfrm>
          <a:off x="1057275" y="104394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41</xdr:row>
      <xdr:rowOff>0</xdr:rowOff>
    </xdr:from>
    <xdr:ext cx="0" cy="171450"/>
    <xdr:sp macro="" textlink="">
      <xdr:nvSpPr>
        <xdr:cNvPr id="6585" name="Text Box 11">
          <a:extLst>
            <a:ext uri="{FF2B5EF4-FFF2-40B4-BE49-F238E27FC236}">
              <a16:creationId xmlns:a16="http://schemas.microsoft.com/office/drawing/2014/main" id="{335593CF-B0BF-42A4-B94C-5A738395754A}"/>
            </a:ext>
          </a:extLst>
        </xdr:cNvPr>
        <xdr:cNvSpPr txBox="1">
          <a:spLocks noChangeArrowheads="1"/>
        </xdr:cNvSpPr>
      </xdr:nvSpPr>
      <xdr:spPr bwMode="auto">
        <a:xfrm>
          <a:off x="1057275" y="104394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41</xdr:row>
      <xdr:rowOff>0</xdr:rowOff>
    </xdr:from>
    <xdr:ext cx="0" cy="171450"/>
    <xdr:sp macro="" textlink="">
      <xdr:nvSpPr>
        <xdr:cNvPr id="6586" name="Text Box 10">
          <a:extLst>
            <a:ext uri="{FF2B5EF4-FFF2-40B4-BE49-F238E27FC236}">
              <a16:creationId xmlns:a16="http://schemas.microsoft.com/office/drawing/2014/main" id="{01173CDC-3201-48C2-8102-484F9AD4EEC7}"/>
            </a:ext>
          </a:extLst>
        </xdr:cNvPr>
        <xdr:cNvSpPr txBox="1">
          <a:spLocks noChangeArrowheads="1"/>
        </xdr:cNvSpPr>
      </xdr:nvSpPr>
      <xdr:spPr bwMode="auto">
        <a:xfrm>
          <a:off x="1057275" y="104394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41</xdr:row>
      <xdr:rowOff>0</xdr:rowOff>
    </xdr:from>
    <xdr:ext cx="0" cy="171450"/>
    <xdr:sp macro="" textlink="">
      <xdr:nvSpPr>
        <xdr:cNvPr id="6587" name="Text Box 11">
          <a:extLst>
            <a:ext uri="{FF2B5EF4-FFF2-40B4-BE49-F238E27FC236}">
              <a16:creationId xmlns:a16="http://schemas.microsoft.com/office/drawing/2014/main" id="{7A2C2440-BFCA-41A4-A528-9BAAE437DAA5}"/>
            </a:ext>
          </a:extLst>
        </xdr:cNvPr>
        <xdr:cNvSpPr txBox="1">
          <a:spLocks noChangeArrowheads="1"/>
        </xdr:cNvSpPr>
      </xdr:nvSpPr>
      <xdr:spPr bwMode="auto">
        <a:xfrm>
          <a:off x="1057275" y="104394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41</xdr:row>
      <xdr:rowOff>0</xdr:rowOff>
    </xdr:from>
    <xdr:ext cx="0" cy="171450"/>
    <xdr:sp macro="" textlink="">
      <xdr:nvSpPr>
        <xdr:cNvPr id="6588" name="Text Box 10">
          <a:extLst>
            <a:ext uri="{FF2B5EF4-FFF2-40B4-BE49-F238E27FC236}">
              <a16:creationId xmlns:a16="http://schemas.microsoft.com/office/drawing/2014/main" id="{88862873-40CB-4DD5-9120-1A105D9E0EA2}"/>
            </a:ext>
          </a:extLst>
        </xdr:cNvPr>
        <xdr:cNvSpPr txBox="1">
          <a:spLocks noChangeArrowheads="1"/>
        </xdr:cNvSpPr>
      </xdr:nvSpPr>
      <xdr:spPr bwMode="auto">
        <a:xfrm>
          <a:off x="1057275" y="104394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41</xdr:row>
      <xdr:rowOff>0</xdr:rowOff>
    </xdr:from>
    <xdr:ext cx="0" cy="171450"/>
    <xdr:sp macro="" textlink="">
      <xdr:nvSpPr>
        <xdr:cNvPr id="6589" name="Text Box 11">
          <a:extLst>
            <a:ext uri="{FF2B5EF4-FFF2-40B4-BE49-F238E27FC236}">
              <a16:creationId xmlns:a16="http://schemas.microsoft.com/office/drawing/2014/main" id="{20ECB9A2-E053-48A4-927B-B0E72638E04E}"/>
            </a:ext>
          </a:extLst>
        </xdr:cNvPr>
        <xdr:cNvSpPr txBox="1">
          <a:spLocks noChangeArrowheads="1"/>
        </xdr:cNvSpPr>
      </xdr:nvSpPr>
      <xdr:spPr bwMode="auto">
        <a:xfrm>
          <a:off x="1057275" y="104394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41</xdr:row>
      <xdr:rowOff>0</xdr:rowOff>
    </xdr:from>
    <xdr:ext cx="0" cy="171450"/>
    <xdr:sp macro="" textlink="">
      <xdr:nvSpPr>
        <xdr:cNvPr id="6590" name="Text Box 10">
          <a:extLst>
            <a:ext uri="{FF2B5EF4-FFF2-40B4-BE49-F238E27FC236}">
              <a16:creationId xmlns:a16="http://schemas.microsoft.com/office/drawing/2014/main" id="{7F74F137-946D-4755-AB39-0A7073910433}"/>
            </a:ext>
          </a:extLst>
        </xdr:cNvPr>
        <xdr:cNvSpPr txBox="1">
          <a:spLocks noChangeArrowheads="1"/>
        </xdr:cNvSpPr>
      </xdr:nvSpPr>
      <xdr:spPr bwMode="auto">
        <a:xfrm>
          <a:off x="1057275" y="104394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41</xdr:row>
      <xdr:rowOff>0</xdr:rowOff>
    </xdr:from>
    <xdr:ext cx="0" cy="171450"/>
    <xdr:sp macro="" textlink="">
      <xdr:nvSpPr>
        <xdr:cNvPr id="6591" name="Text Box 11">
          <a:extLst>
            <a:ext uri="{FF2B5EF4-FFF2-40B4-BE49-F238E27FC236}">
              <a16:creationId xmlns:a16="http://schemas.microsoft.com/office/drawing/2014/main" id="{3F665FA3-CABB-47FB-AA95-8EBD4F6C0D45}"/>
            </a:ext>
          </a:extLst>
        </xdr:cNvPr>
        <xdr:cNvSpPr txBox="1">
          <a:spLocks noChangeArrowheads="1"/>
        </xdr:cNvSpPr>
      </xdr:nvSpPr>
      <xdr:spPr bwMode="auto">
        <a:xfrm>
          <a:off x="1057275" y="104394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41</xdr:row>
      <xdr:rowOff>0</xdr:rowOff>
    </xdr:from>
    <xdr:ext cx="0" cy="171450"/>
    <xdr:sp macro="" textlink="">
      <xdr:nvSpPr>
        <xdr:cNvPr id="6592" name="Text Box 10">
          <a:extLst>
            <a:ext uri="{FF2B5EF4-FFF2-40B4-BE49-F238E27FC236}">
              <a16:creationId xmlns:a16="http://schemas.microsoft.com/office/drawing/2014/main" id="{BA2DB528-92A9-4B3C-9BBB-D6B0076A47DA}"/>
            </a:ext>
          </a:extLst>
        </xdr:cNvPr>
        <xdr:cNvSpPr txBox="1">
          <a:spLocks noChangeArrowheads="1"/>
        </xdr:cNvSpPr>
      </xdr:nvSpPr>
      <xdr:spPr bwMode="auto">
        <a:xfrm>
          <a:off x="1057275" y="104394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38</xdr:row>
      <xdr:rowOff>0</xdr:rowOff>
    </xdr:from>
    <xdr:ext cx="0" cy="171450"/>
    <xdr:sp macro="" textlink="">
      <xdr:nvSpPr>
        <xdr:cNvPr id="6593" name="Text Box 10">
          <a:extLst>
            <a:ext uri="{FF2B5EF4-FFF2-40B4-BE49-F238E27FC236}">
              <a16:creationId xmlns:a16="http://schemas.microsoft.com/office/drawing/2014/main" id="{21B51A34-99D1-4768-AF25-FB68D19C44EB}"/>
            </a:ext>
          </a:extLst>
        </xdr:cNvPr>
        <xdr:cNvSpPr txBox="1">
          <a:spLocks noChangeArrowheads="1"/>
        </xdr:cNvSpPr>
      </xdr:nvSpPr>
      <xdr:spPr bwMode="auto">
        <a:xfrm>
          <a:off x="1057275" y="98679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38</xdr:row>
      <xdr:rowOff>0</xdr:rowOff>
    </xdr:from>
    <xdr:ext cx="0" cy="171450"/>
    <xdr:sp macro="" textlink="">
      <xdr:nvSpPr>
        <xdr:cNvPr id="6594" name="Text Box 11">
          <a:extLst>
            <a:ext uri="{FF2B5EF4-FFF2-40B4-BE49-F238E27FC236}">
              <a16:creationId xmlns:a16="http://schemas.microsoft.com/office/drawing/2014/main" id="{7843E9A6-72C0-4EFB-821D-F769B67462FE}"/>
            </a:ext>
          </a:extLst>
        </xdr:cNvPr>
        <xdr:cNvSpPr txBox="1">
          <a:spLocks noChangeArrowheads="1"/>
        </xdr:cNvSpPr>
      </xdr:nvSpPr>
      <xdr:spPr bwMode="auto">
        <a:xfrm>
          <a:off x="1057275" y="98679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38</xdr:row>
      <xdr:rowOff>0</xdr:rowOff>
    </xdr:from>
    <xdr:ext cx="0" cy="171450"/>
    <xdr:sp macro="" textlink="">
      <xdr:nvSpPr>
        <xdr:cNvPr id="6595" name="Text Box 10">
          <a:extLst>
            <a:ext uri="{FF2B5EF4-FFF2-40B4-BE49-F238E27FC236}">
              <a16:creationId xmlns:a16="http://schemas.microsoft.com/office/drawing/2014/main" id="{BD448FE1-36CE-4DE5-AEE3-5580B1713CED}"/>
            </a:ext>
          </a:extLst>
        </xdr:cNvPr>
        <xdr:cNvSpPr txBox="1">
          <a:spLocks noChangeArrowheads="1"/>
        </xdr:cNvSpPr>
      </xdr:nvSpPr>
      <xdr:spPr bwMode="auto">
        <a:xfrm>
          <a:off x="1057275" y="98679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38</xdr:row>
      <xdr:rowOff>0</xdr:rowOff>
    </xdr:from>
    <xdr:ext cx="0" cy="171450"/>
    <xdr:sp macro="" textlink="">
      <xdr:nvSpPr>
        <xdr:cNvPr id="6596" name="Text Box 11">
          <a:extLst>
            <a:ext uri="{FF2B5EF4-FFF2-40B4-BE49-F238E27FC236}">
              <a16:creationId xmlns:a16="http://schemas.microsoft.com/office/drawing/2014/main" id="{1C9FF62B-DF84-4A19-9C55-08148FB813E1}"/>
            </a:ext>
          </a:extLst>
        </xdr:cNvPr>
        <xdr:cNvSpPr txBox="1">
          <a:spLocks noChangeArrowheads="1"/>
        </xdr:cNvSpPr>
      </xdr:nvSpPr>
      <xdr:spPr bwMode="auto">
        <a:xfrm>
          <a:off x="1057275" y="98679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38</xdr:row>
      <xdr:rowOff>0</xdr:rowOff>
    </xdr:from>
    <xdr:ext cx="0" cy="171450"/>
    <xdr:sp macro="" textlink="">
      <xdr:nvSpPr>
        <xdr:cNvPr id="6597" name="Text Box 10">
          <a:extLst>
            <a:ext uri="{FF2B5EF4-FFF2-40B4-BE49-F238E27FC236}">
              <a16:creationId xmlns:a16="http://schemas.microsoft.com/office/drawing/2014/main" id="{C0B1B1D9-9C04-4BBE-A633-047270D50A52}"/>
            </a:ext>
          </a:extLst>
        </xdr:cNvPr>
        <xdr:cNvSpPr txBox="1">
          <a:spLocks noChangeArrowheads="1"/>
        </xdr:cNvSpPr>
      </xdr:nvSpPr>
      <xdr:spPr bwMode="auto">
        <a:xfrm>
          <a:off x="1057275" y="98679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38</xdr:row>
      <xdr:rowOff>0</xdr:rowOff>
    </xdr:from>
    <xdr:ext cx="0" cy="171450"/>
    <xdr:sp macro="" textlink="">
      <xdr:nvSpPr>
        <xdr:cNvPr id="6598" name="Text Box 11">
          <a:extLst>
            <a:ext uri="{FF2B5EF4-FFF2-40B4-BE49-F238E27FC236}">
              <a16:creationId xmlns:a16="http://schemas.microsoft.com/office/drawing/2014/main" id="{51B56EA8-1502-44C4-BB42-B6938A5366A6}"/>
            </a:ext>
          </a:extLst>
        </xdr:cNvPr>
        <xdr:cNvSpPr txBox="1">
          <a:spLocks noChangeArrowheads="1"/>
        </xdr:cNvSpPr>
      </xdr:nvSpPr>
      <xdr:spPr bwMode="auto">
        <a:xfrm>
          <a:off x="1057275" y="98679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38</xdr:row>
      <xdr:rowOff>0</xdr:rowOff>
    </xdr:from>
    <xdr:ext cx="0" cy="171450"/>
    <xdr:sp macro="" textlink="">
      <xdr:nvSpPr>
        <xdr:cNvPr id="6599" name="Text Box 10">
          <a:extLst>
            <a:ext uri="{FF2B5EF4-FFF2-40B4-BE49-F238E27FC236}">
              <a16:creationId xmlns:a16="http://schemas.microsoft.com/office/drawing/2014/main" id="{EF7F58C6-3DAC-4BFE-993E-6322998B7BF6}"/>
            </a:ext>
          </a:extLst>
        </xdr:cNvPr>
        <xdr:cNvSpPr txBox="1">
          <a:spLocks noChangeArrowheads="1"/>
        </xdr:cNvSpPr>
      </xdr:nvSpPr>
      <xdr:spPr bwMode="auto">
        <a:xfrm>
          <a:off x="1057275" y="98679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38</xdr:row>
      <xdr:rowOff>0</xdr:rowOff>
    </xdr:from>
    <xdr:ext cx="0" cy="171450"/>
    <xdr:sp macro="" textlink="">
      <xdr:nvSpPr>
        <xdr:cNvPr id="6600" name="Text Box 11">
          <a:extLst>
            <a:ext uri="{FF2B5EF4-FFF2-40B4-BE49-F238E27FC236}">
              <a16:creationId xmlns:a16="http://schemas.microsoft.com/office/drawing/2014/main" id="{16CE9E91-1A11-436E-94CF-F3AC6F860CD2}"/>
            </a:ext>
          </a:extLst>
        </xdr:cNvPr>
        <xdr:cNvSpPr txBox="1">
          <a:spLocks noChangeArrowheads="1"/>
        </xdr:cNvSpPr>
      </xdr:nvSpPr>
      <xdr:spPr bwMode="auto">
        <a:xfrm>
          <a:off x="1057275" y="98679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38</xdr:row>
      <xdr:rowOff>0</xdr:rowOff>
    </xdr:from>
    <xdr:ext cx="0" cy="171450"/>
    <xdr:sp macro="" textlink="">
      <xdr:nvSpPr>
        <xdr:cNvPr id="6601" name="Text Box 10">
          <a:extLst>
            <a:ext uri="{FF2B5EF4-FFF2-40B4-BE49-F238E27FC236}">
              <a16:creationId xmlns:a16="http://schemas.microsoft.com/office/drawing/2014/main" id="{175E1138-4CFD-42D2-B237-0DE88FCA829D}"/>
            </a:ext>
          </a:extLst>
        </xdr:cNvPr>
        <xdr:cNvSpPr txBox="1">
          <a:spLocks noChangeArrowheads="1"/>
        </xdr:cNvSpPr>
      </xdr:nvSpPr>
      <xdr:spPr bwMode="auto">
        <a:xfrm>
          <a:off x="1057275" y="98679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38</xdr:row>
      <xdr:rowOff>0</xdr:rowOff>
    </xdr:from>
    <xdr:ext cx="0" cy="171450"/>
    <xdr:sp macro="" textlink="">
      <xdr:nvSpPr>
        <xdr:cNvPr id="6602" name="Text Box 11">
          <a:extLst>
            <a:ext uri="{FF2B5EF4-FFF2-40B4-BE49-F238E27FC236}">
              <a16:creationId xmlns:a16="http://schemas.microsoft.com/office/drawing/2014/main" id="{5D7DB2AF-31F5-410E-A10C-79FA21D8EF28}"/>
            </a:ext>
          </a:extLst>
        </xdr:cNvPr>
        <xdr:cNvSpPr txBox="1">
          <a:spLocks noChangeArrowheads="1"/>
        </xdr:cNvSpPr>
      </xdr:nvSpPr>
      <xdr:spPr bwMode="auto">
        <a:xfrm>
          <a:off x="1057275" y="98679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38</xdr:row>
      <xdr:rowOff>0</xdr:rowOff>
    </xdr:from>
    <xdr:ext cx="0" cy="171450"/>
    <xdr:sp macro="" textlink="">
      <xdr:nvSpPr>
        <xdr:cNvPr id="6603" name="Text Box 10">
          <a:extLst>
            <a:ext uri="{FF2B5EF4-FFF2-40B4-BE49-F238E27FC236}">
              <a16:creationId xmlns:a16="http://schemas.microsoft.com/office/drawing/2014/main" id="{12BEDE78-C906-4292-914F-0228275CC93E}"/>
            </a:ext>
          </a:extLst>
        </xdr:cNvPr>
        <xdr:cNvSpPr txBox="1">
          <a:spLocks noChangeArrowheads="1"/>
        </xdr:cNvSpPr>
      </xdr:nvSpPr>
      <xdr:spPr bwMode="auto">
        <a:xfrm>
          <a:off x="1057275" y="98679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38</xdr:row>
      <xdr:rowOff>0</xdr:rowOff>
    </xdr:from>
    <xdr:ext cx="0" cy="171450"/>
    <xdr:sp macro="" textlink="">
      <xdr:nvSpPr>
        <xdr:cNvPr id="6604" name="Text Box 11">
          <a:extLst>
            <a:ext uri="{FF2B5EF4-FFF2-40B4-BE49-F238E27FC236}">
              <a16:creationId xmlns:a16="http://schemas.microsoft.com/office/drawing/2014/main" id="{3BA2E2E7-DDBF-4213-A54F-E0D0C14F7416}"/>
            </a:ext>
          </a:extLst>
        </xdr:cNvPr>
        <xdr:cNvSpPr txBox="1">
          <a:spLocks noChangeArrowheads="1"/>
        </xdr:cNvSpPr>
      </xdr:nvSpPr>
      <xdr:spPr bwMode="auto">
        <a:xfrm>
          <a:off x="1057275" y="98679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38</xdr:row>
      <xdr:rowOff>0</xdr:rowOff>
    </xdr:from>
    <xdr:ext cx="0" cy="171450"/>
    <xdr:sp macro="" textlink="">
      <xdr:nvSpPr>
        <xdr:cNvPr id="6605" name="Text Box 10">
          <a:extLst>
            <a:ext uri="{FF2B5EF4-FFF2-40B4-BE49-F238E27FC236}">
              <a16:creationId xmlns:a16="http://schemas.microsoft.com/office/drawing/2014/main" id="{550AABBB-A832-4618-86FA-1013D062B42C}"/>
            </a:ext>
          </a:extLst>
        </xdr:cNvPr>
        <xdr:cNvSpPr txBox="1">
          <a:spLocks noChangeArrowheads="1"/>
        </xdr:cNvSpPr>
      </xdr:nvSpPr>
      <xdr:spPr bwMode="auto">
        <a:xfrm>
          <a:off x="1057275" y="98679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38</xdr:row>
      <xdr:rowOff>0</xdr:rowOff>
    </xdr:from>
    <xdr:ext cx="0" cy="171450"/>
    <xdr:sp macro="" textlink="">
      <xdr:nvSpPr>
        <xdr:cNvPr id="6606" name="Text Box 11">
          <a:extLst>
            <a:ext uri="{FF2B5EF4-FFF2-40B4-BE49-F238E27FC236}">
              <a16:creationId xmlns:a16="http://schemas.microsoft.com/office/drawing/2014/main" id="{55BCC655-4C87-4044-B18F-EFE7EA1D8844}"/>
            </a:ext>
          </a:extLst>
        </xdr:cNvPr>
        <xdr:cNvSpPr txBox="1">
          <a:spLocks noChangeArrowheads="1"/>
        </xdr:cNvSpPr>
      </xdr:nvSpPr>
      <xdr:spPr bwMode="auto">
        <a:xfrm>
          <a:off x="1057275" y="98679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38</xdr:row>
      <xdr:rowOff>0</xdr:rowOff>
    </xdr:from>
    <xdr:ext cx="0" cy="171450"/>
    <xdr:sp macro="" textlink="">
      <xdr:nvSpPr>
        <xdr:cNvPr id="6607" name="Text Box 10">
          <a:extLst>
            <a:ext uri="{FF2B5EF4-FFF2-40B4-BE49-F238E27FC236}">
              <a16:creationId xmlns:a16="http://schemas.microsoft.com/office/drawing/2014/main" id="{036B947D-C884-4F06-8CD9-1AE87F9B468B}"/>
            </a:ext>
          </a:extLst>
        </xdr:cNvPr>
        <xdr:cNvSpPr txBox="1">
          <a:spLocks noChangeArrowheads="1"/>
        </xdr:cNvSpPr>
      </xdr:nvSpPr>
      <xdr:spPr bwMode="auto">
        <a:xfrm>
          <a:off x="1057275" y="98679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38</xdr:row>
      <xdr:rowOff>0</xdr:rowOff>
    </xdr:from>
    <xdr:ext cx="0" cy="171450"/>
    <xdr:sp macro="" textlink="">
      <xdr:nvSpPr>
        <xdr:cNvPr id="6608" name="Text Box 11">
          <a:extLst>
            <a:ext uri="{FF2B5EF4-FFF2-40B4-BE49-F238E27FC236}">
              <a16:creationId xmlns:a16="http://schemas.microsoft.com/office/drawing/2014/main" id="{A960FD1C-283E-4C35-96E5-F5C4183E2C78}"/>
            </a:ext>
          </a:extLst>
        </xdr:cNvPr>
        <xdr:cNvSpPr txBox="1">
          <a:spLocks noChangeArrowheads="1"/>
        </xdr:cNvSpPr>
      </xdr:nvSpPr>
      <xdr:spPr bwMode="auto">
        <a:xfrm>
          <a:off x="1057275" y="98679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38</xdr:row>
      <xdr:rowOff>0</xdr:rowOff>
    </xdr:from>
    <xdr:ext cx="0" cy="171450"/>
    <xdr:sp macro="" textlink="">
      <xdr:nvSpPr>
        <xdr:cNvPr id="6609" name="Text Box 10">
          <a:extLst>
            <a:ext uri="{FF2B5EF4-FFF2-40B4-BE49-F238E27FC236}">
              <a16:creationId xmlns:a16="http://schemas.microsoft.com/office/drawing/2014/main" id="{854C8111-557B-418F-A39B-AA8D42CFB22B}"/>
            </a:ext>
          </a:extLst>
        </xdr:cNvPr>
        <xdr:cNvSpPr txBox="1">
          <a:spLocks noChangeArrowheads="1"/>
        </xdr:cNvSpPr>
      </xdr:nvSpPr>
      <xdr:spPr bwMode="auto">
        <a:xfrm>
          <a:off x="1057275" y="98679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36</xdr:row>
      <xdr:rowOff>0</xdr:rowOff>
    </xdr:from>
    <xdr:ext cx="0" cy="171450"/>
    <xdr:sp macro="" textlink="">
      <xdr:nvSpPr>
        <xdr:cNvPr id="6610" name="Text Box 10">
          <a:extLst>
            <a:ext uri="{FF2B5EF4-FFF2-40B4-BE49-F238E27FC236}">
              <a16:creationId xmlns:a16="http://schemas.microsoft.com/office/drawing/2014/main" id="{6E778853-6163-47AC-ABB2-027F71F3EE1D}"/>
            </a:ext>
          </a:extLst>
        </xdr:cNvPr>
        <xdr:cNvSpPr txBox="1">
          <a:spLocks noChangeArrowheads="1"/>
        </xdr:cNvSpPr>
      </xdr:nvSpPr>
      <xdr:spPr bwMode="auto">
        <a:xfrm>
          <a:off x="1057275" y="91916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36</xdr:row>
      <xdr:rowOff>0</xdr:rowOff>
    </xdr:from>
    <xdr:ext cx="0" cy="171450"/>
    <xdr:sp macro="" textlink="">
      <xdr:nvSpPr>
        <xdr:cNvPr id="6611" name="Text Box 11">
          <a:extLst>
            <a:ext uri="{FF2B5EF4-FFF2-40B4-BE49-F238E27FC236}">
              <a16:creationId xmlns:a16="http://schemas.microsoft.com/office/drawing/2014/main" id="{13ECE2E6-C9E4-49A2-90B9-03128E8631FC}"/>
            </a:ext>
          </a:extLst>
        </xdr:cNvPr>
        <xdr:cNvSpPr txBox="1">
          <a:spLocks noChangeArrowheads="1"/>
        </xdr:cNvSpPr>
      </xdr:nvSpPr>
      <xdr:spPr bwMode="auto">
        <a:xfrm>
          <a:off x="1057275" y="91916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36</xdr:row>
      <xdr:rowOff>0</xdr:rowOff>
    </xdr:from>
    <xdr:ext cx="0" cy="171450"/>
    <xdr:sp macro="" textlink="">
      <xdr:nvSpPr>
        <xdr:cNvPr id="6612" name="Text Box 10">
          <a:extLst>
            <a:ext uri="{FF2B5EF4-FFF2-40B4-BE49-F238E27FC236}">
              <a16:creationId xmlns:a16="http://schemas.microsoft.com/office/drawing/2014/main" id="{3C5DE43F-D4D9-4B44-8EA0-9A418AE0594D}"/>
            </a:ext>
          </a:extLst>
        </xdr:cNvPr>
        <xdr:cNvSpPr txBox="1">
          <a:spLocks noChangeArrowheads="1"/>
        </xdr:cNvSpPr>
      </xdr:nvSpPr>
      <xdr:spPr bwMode="auto">
        <a:xfrm>
          <a:off x="1057275" y="91916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36</xdr:row>
      <xdr:rowOff>0</xdr:rowOff>
    </xdr:from>
    <xdr:ext cx="0" cy="171450"/>
    <xdr:sp macro="" textlink="">
      <xdr:nvSpPr>
        <xdr:cNvPr id="6613" name="Text Box 11">
          <a:extLst>
            <a:ext uri="{FF2B5EF4-FFF2-40B4-BE49-F238E27FC236}">
              <a16:creationId xmlns:a16="http://schemas.microsoft.com/office/drawing/2014/main" id="{830DDF9B-01BF-4DBC-8736-4B57BC563208}"/>
            </a:ext>
          </a:extLst>
        </xdr:cNvPr>
        <xdr:cNvSpPr txBox="1">
          <a:spLocks noChangeArrowheads="1"/>
        </xdr:cNvSpPr>
      </xdr:nvSpPr>
      <xdr:spPr bwMode="auto">
        <a:xfrm>
          <a:off x="1057275" y="91916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36</xdr:row>
      <xdr:rowOff>0</xdr:rowOff>
    </xdr:from>
    <xdr:ext cx="0" cy="171450"/>
    <xdr:sp macro="" textlink="">
      <xdr:nvSpPr>
        <xdr:cNvPr id="6614" name="Text Box 10">
          <a:extLst>
            <a:ext uri="{FF2B5EF4-FFF2-40B4-BE49-F238E27FC236}">
              <a16:creationId xmlns:a16="http://schemas.microsoft.com/office/drawing/2014/main" id="{3558EFE9-6017-45C6-BB81-F01C98F95F6D}"/>
            </a:ext>
          </a:extLst>
        </xdr:cNvPr>
        <xdr:cNvSpPr txBox="1">
          <a:spLocks noChangeArrowheads="1"/>
        </xdr:cNvSpPr>
      </xdr:nvSpPr>
      <xdr:spPr bwMode="auto">
        <a:xfrm>
          <a:off x="1057275" y="91916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36</xdr:row>
      <xdr:rowOff>0</xdr:rowOff>
    </xdr:from>
    <xdr:ext cx="0" cy="171450"/>
    <xdr:sp macro="" textlink="">
      <xdr:nvSpPr>
        <xdr:cNvPr id="6615" name="Text Box 11">
          <a:extLst>
            <a:ext uri="{FF2B5EF4-FFF2-40B4-BE49-F238E27FC236}">
              <a16:creationId xmlns:a16="http://schemas.microsoft.com/office/drawing/2014/main" id="{AA3E61CF-6C07-4A25-8A9A-D3882EC396AF}"/>
            </a:ext>
          </a:extLst>
        </xdr:cNvPr>
        <xdr:cNvSpPr txBox="1">
          <a:spLocks noChangeArrowheads="1"/>
        </xdr:cNvSpPr>
      </xdr:nvSpPr>
      <xdr:spPr bwMode="auto">
        <a:xfrm>
          <a:off x="1057275" y="91916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36</xdr:row>
      <xdr:rowOff>0</xdr:rowOff>
    </xdr:from>
    <xdr:ext cx="0" cy="171450"/>
    <xdr:sp macro="" textlink="">
      <xdr:nvSpPr>
        <xdr:cNvPr id="6616" name="Text Box 10">
          <a:extLst>
            <a:ext uri="{FF2B5EF4-FFF2-40B4-BE49-F238E27FC236}">
              <a16:creationId xmlns:a16="http://schemas.microsoft.com/office/drawing/2014/main" id="{5EE2851E-E5D7-4353-B22B-57517BDBFF0A}"/>
            </a:ext>
          </a:extLst>
        </xdr:cNvPr>
        <xdr:cNvSpPr txBox="1">
          <a:spLocks noChangeArrowheads="1"/>
        </xdr:cNvSpPr>
      </xdr:nvSpPr>
      <xdr:spPr bwMode="auto">
        <a:xfrm>
          <a:off x="1057275" y="91916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542925</xdr:colOff>
      <xdr:row>36</xdr:row>
      <xdr:rowOff>285749</xdr:rowOff>
    </xdr:from>
    <xdr:ext cx="781050" cy="361950"/>
    <xdr:sp macro="" textlink="">
      <xdr:nvSpPr>
        <xdr:cNvPr id="6617" name="Text Box 11">
          <a:extLst>
            <a:ext uri="{FF2B5EF4-FFF2-40B4-BE49-F238E27FC236}">
              <a16:creationId xmlns:a16="http://schemas.microsoft.com/office/drawing/2014/main" id="{8291AA30-3469-40BB-ADA0-60CD0DD3A6E3}"/>
            </a:ext>
          </a:extLst>
        </xdr:cNvPr>
        <xdr:cNvSpPr txBox="1">
          <a:spLocks noChangeArrowheads="1"/>
        </xdr:cNvSpPr>
      </xdr:nvSpPr>
      <xdr:spPr bwMode="auto">
        <a:xfrm flipV="1">
          <a:off x="14458950" y="9610724"/>
          <a:ext cx="781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43</xdr:row>
      <xdr:rowOff>0</xdr:rowOff>
    </xdr:from>
    <xdr:ext cx="0" cy="171450"/>
    <xdr:sp macro="" textlink="">
      <xdr:nvSpPr>
        <xdr:cNvPr id="6618" name="Text Box 10">
          <a:extLst>
            <a:ext uri="{FF2B5EF4-FFF2-40B4-BE49-F238E27FC236}">
              <a16:creationId xmlns:a16="http://schemas.microsoft.com/office/drawing/2014/main" id="{5231ECEE-A7B5-4707-986A-4A022459FBA1}"/>
            </a:ext>
          </a:extLst>
        </xdr:cNvPr>
        <xdr:cNvSpPr txBox="1">
          <a:spLocks noChangeArrowheads="1"/>
        </xdr:cNvSpPr>
      </xdr:nvSpPr>
      <xdr:spPr bwMode="auto">
        <a:xfrm>
          <a:off x="1057275" y="111156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43</xdr:row>
      <xdr:rowOff>0</xdr:rowOff>
    </xdr:from>
    <xdr:ext cx="0" cy="171450"/>
    <xdr:sp macro="" textlink="">
      <xdr:nvSpPr>
        <xdr:cNvPr id="6619" name="Text Box 11">
          <a:extLst>
            <a:ext uri="{FF2B5EF4-FFF2-40B4-BE49-F238E27FC236}">
              <a16:creationId xmlns:a16="http://schemas.microsoft.com/office/drawing/2014/main" id="{779F6DDF-D9D0-4FA1-AC04-A8AAB2A40596}"/>
            </a:ext>
          </a:extLst>
        </xdr:cNvPr>
        <xdr:cNvSpPr txBox="1">
          <a:spLocks noChangeArrowheads="1"/>
        </xdr:cNvSpPr>
      </xdr:nvSpPr>
      <xdr:spPr bwMode="auto">
        <a:xfrm>
          <a:off x="1057275" y="111156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43</xdr:row>
      <xdr:rowOff>0</xdr:rowOff>
    </xdr:from>
    <xdr:ext cx="0" cy="171450"/>
    <xdr:sp macro="" textlink="">
      <xdr:nvSpPr>
        <xdr:cNvPr id="6620" name="Text Box 10">
          <a:extLst>
            <a:ext uri="{FF2B5EF4-FFF2-40B4-BE49-F238E27FC236}">
              <a16:creationId xmlns:a16="http://schemas.microsoft.com/office/drawing/2014/main" id="{EA6BCF03-1838-4370-9C63-9BCF72C05760}"/>
            </a:ext>
          </a:extLst>
        </xdr:cNvPr>
        <xdr:cNvSpPr txBox="1">
          <a:spLocks noChangeArrowheads="1"/>
        </xdr:cNvSpPr>
      </xdr:nvSpPr>
      <xdr:spPr bwMode="auto">
        <a:xfrm>
          <a:off x="1057275" y="111156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43</xdr:row>
      <xdr:rowOff>0</xdr:rowOff>
    </xdr:from>
    <xdr:ext cx="0" cy="171450"/>
    <xdr:sp macro="" textlink="">
      <xdr:nvSpPr>
        <xdr:cNvPr id="6621" name="Text Box 11">
          <a:extLst>
            <a:ext uri="{FF2B5EF4-FFF2-40B4-BE49-F238E27FC236}">
              <a16:creationId xmlns:a16="http://schemas.microsoft.com/office/drawing/2014/main" id="{20C7BFFD-4110-438D-AF65-160FCFC1746A}"/>
            </a:ext>
          </a:extLst>
        </xdr:cNvPr>
        <xdr:cNvSpPr txBox="1">
          <a:spLocks noChangeArrowheads="1"/>
        </xdr:cNvSpPr>
      </xdr:nvSpPr>
      <xdr:spPr bwMode="auto">
        <a:xfrm>
          <a:off x="1057275" y="111156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43</xdr:row>
      <xdr:rowOff>0</xdr:rowOff>
    </xdr:from>
    <xdr:ext cx="0" cy="171450"/>
    <xdr:sp macro="" textlink="">
      <xdr:nvSpPr>
        <xdr:cNvPr id="6622" name="Text Box 10">
          <a:extLst>
            <a:ext uri="{FF2B5EF4-FFF2-40B4-BE49-F238E27FC236}">
              <a16:creationId xmlns:a16="http://schemas.microsoft.com/office/drawing/2014/main" id="{F4CB2475-E94A-4CA4-AA02-3696BAC5793F}"/>
            </a:ext>
          </a:extLst>
        </xdr:cNvPr>
        <xdr:cNvSpPr txBox="1">
          <a:spLocks noChangeArrowheads="1"/>
        </xdr:cNvSpPr>
      </xdr:nvSpPr>
      <xdr:spPr bwMode="auto">
        <a:xfrm>
          <a:off x="1057275" y="111156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43</xdr:row>
      <xdr:rowOff>0</xdr:rowOff>
    </xdr:from>
    <xdr:ext cx="0" cy="171450"/>
    <xdr:sp macro="" textlink="">
      <xdr:nvSpPr>
        <xdr:cNvPr id="6623" name="Text Box 11">
          <a:extLst>
            <a:ext uri="{FF2B5EF4-FFF2-40B4-BE49-F238E27FC236}">
              <a16:creationId xmlns:a16="http://schemas.microsoft.com/office/drawing/2014/main" id="{6E62AF7D-12F7-41E7-A974-87DE6C5A9952}"/>
            </a:ext>
          </a:extLst>
        </xdr:cNvPr>
        <xdr:cNvSpPr txBox="1">
          <a:spLocks noChangeArrowheads="1"/>
        </xdr:cNvSpPr>
      </xdr:nvSpPr>
      <xdr:spPr bwMode="auto">
        <a:xfrm>
          <a:off x="1057275" y="111156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43</xdr:row>
      <xdr:rowOff>0</xdr:rowOff>
    </xdr:from>
    <xdr:ext cx="0" cy="171450"/>
    <xdr:sp macro="" textlink="">
      <xdr:nvSpPr>
        <xdr:cNvPr id="6624" name="Text Box 10">
          <a:extLst>
            <a:ext uri="{FF2B5EF4-FFF2-40B4-BE49-F238E27FC236}">
              <a16:creationId xmlns:a16="http://schemas.microsoft.com/office/drawing/2014/main" id="{7F66710D-F30A-4BD1-9D48-C410358EA460}"/>
            </a:ext>
          </a:extLst>
        </xdr:cNvPr>
        <xdr:cNvSpPr txBox="1">
          <a:spLocks noChangeArrowheads="1"/>
        </xdr:cNvSpPr>
      </xdr:nvSpPr>
      <xdr:spPr bwMode="auto">
        <a:xfrm>
          <a:off x="1057275" y="111156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43</xdr:row>
      <xdr:rowOff>0</xdr:rowOff>
    </xdr:from>
    <xdr:ext cx="0" cy="171450"/>
    <xdr:sp macro="" textlink="">
      <xdr:nvSpPr>
        <xdr:cNvPr id="6625" name="Text Box 11">
          <a:extLst>
            <a:ext uri="{FF2B5EF4-FFF2-40B4-BE49-F238E27FC236}">
              <a16:creationId xmlns:a16="http://schemas.microsoft.com/office/drawing/2014/main" id="{CAA840A3-DBB3-40C7-AE58-FDF11545AC4E}"/>
            </a:ext>
          </a:extLst>
        </xdr:cNvPr>
        <xdr:cNvSpPr txBox="1">
          <a:spLocks noChangeArrowheads="1"/>
        </xdr:cNvSpPr>
      </xdr:nvSpPr>
      <xdr:spPr bwMode="auto">
        <a:xfrm>
          <a:off x="1057275" y="111156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43</xdr:row>
      <xdr:rowOff>0</xdr:rowOff>
    </xdr:from>
    <xdr:ext cx="0" cy="171450"/>
    <xdr:sp macro="" textlink="">
      <xdr:nvSpPr>
        <xdr:cNvPr id="6626" name="Text Box 10">
          <a:extLst>
            <a:ext uri="{FF2B5EF4-FFF2-40B4-BE49-F238E27FC236}">
              <a16:creationId xmlns:a16="http://schemas.microsoft.com/office/drawing/2014/main" id="{58C3C22C-162F-48C0-9C50-E25A5B860320}"/>
            </a:ext>
          </a:extLst>
        </xdr:cNvPr>
        <xdr:cNvSpPr txBox="1">
          <a:spLocks noChangeArrowheads="1"/>
        </xdr:cNvSpPr>
      </xdr:nvSpPr>
      <xdr:spPr bwMode="auto">
        <a:xfrm>
          <a:off x="1057275" y="111156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43</xdr:row>
      <xdr:rowOff>0</xdr:rowOff>
    </xdr:from>
    <xdr:ext cx="0" cy="171450"/>
    <xdr:sp macro="" textlink="">
      <xdr:nvSpPr>
        <xdr:cNvPr id="6627" name="Text Box 11">
          <a:extLst>
            <a:ext uri="{FF2B5EF4-FFF2-40B4-BE49-F238E27FC236}">
              <a16:creationId xmlns:a16="http://schemas.microsoft.com/office/drawing/2014/main" id="{BFFC6FDF-E0B6-4DD8-AA5F-CA6F035A1FBE}"/>
            </a:ext>
          </a:extLst>
        </xdr:cNvPr>
        <xdr:cNvSpPr txBox="1">
          <a:spLocks noChangeArrowheads="1"/>
        </xdr:cNvSpPr>
      </xdr:nvSpPr>
      <xdr:spPr bwMode="auto">
        <a:xfrm>
          <a:off x="1057275" y="111156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43</xdr:row>
      <xdr:rowOff>0</xdr:rowOff>
    </xdr:from>
    <xdr:ext cx="0" cy="171450"/>
    <xdr:sp macro="" textlink="">
      <xdr:nvSpPr>
        <xdr:cNvPr id="6628" name="Text Box 10">
          <a:extLst>
            <a:ext uri="{FF2B5EF4-FFF2-40B4-BE49-F238E27FC236}">
              <a16:creationId xmlns:a16="http://schemas.microsoft.com/office/drawing/2014/main" id="{A4F0220D-41CA-47D2-B99A-A3E58920D153}"/>
            </a:ext>
          </a:extLst>
        </xdr:cNvPr>
        <xdr:cNvSpPr txBox="1">
          <a:spLocks noChangeArrowheads="1"/>
        </xdr:cNvSpPr>
      </xdr:nvSpPr>
      <xdr:spPr bwMode="auto">
        <a:xfrm>
          <a:off x="1057275" y="111156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43</xdr:row>
      <xdr:rowOff>0</xdr:rowOff>
    </xdr:from>
    <xdr:ext cx="0" cy="171450"/>
    <xdr:sp macro="" textlink="">
      <xdr:nvSpPr>
        <xdr:cNvPr id="6629" name="Text Box 11">
          <a:extLst>
            <a:ext uri="{FF2B5EF4-FFF2-40B4-BE49-F238E27FC236}">
              <a16:creationId xmlns:a16="http://schemas.microsoft.com/office/drawing/2014/main" id="{AC25F2BF-9393-410F-A73B-6141D40A7DC5}"/>
            </a:ext>
          </a:extLst>
        </xdr:cNvPr>
        <xdr:cNvSpPr txBox="1">
          <a:spLocks noChangeArrowheads="1"/>
        </xdr:cNvSpPr>
      </xdr:nvSpPr>
      <xdr:spPr bwMode="auto">
        <a:xfrm>
          <a:off x="1057275" y="111156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43</xdr:row>
      <xdr:rowOff>0</xdr:rowOff>
    </xdr:from>
    <xdr:ext cx="0" cy="171450"/>
    <xdr:sp macro="" textlink="">
      <xdr:nvSpPr>
        <xdr:cNvPr id="6630" name="Text Box 10">
          <a:extLst>
            <a:ext uri="{FF2B5EF4-FFF2-40B4-BE49-F238E27FC236}">
              <a16:creationId xmlns:a16="http://schemas.microsoft.com/office/drawing/2014/main" id="{50CE8757-79CC-4AD8-9063-1AD2A27C9935}"/>
            </a:ext>
          </a:extLst>
        </xdr:cNvPr>
        <xdr:cNvSpPr txBox="1">
          <a:spLocks noChangeArrowheads="1"/>
        </xdr:cNvSpPr>
      </xdr:nvSpPr>
      <xdr:spPr bwMode="auto">
        <a:xfrm>
          <a:off x="1057275" y="111156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43</xdr:row>
      <xdr:rowOff>0</xdr:rowOff>
    </xdr:from>
    <xdr:ext cx="0" cy="171450"/>
    <xdr:sp macro="" textlink="">
      <xdr:nvSpPr>
        <xdr:cNvPr id="6631" name="Text Box 11">
          <a:extLst>
            <a:ext uri="{FF2B5EF4-FFF2-40B4-BE49-F238E27FC236}">
              <a16:creationId xmlns:a16="http://schemas.microsoft.com/office/drawing/2014/main" id="{7BA58FDA-2D43-4DB1-BC43-150D2223FF8D}"/>
            </a:ext>
          </a:extLst>
        </xdr:cNvPr>
        <xdr:cNvSpPr txBox="1">
          <a:spLocks noChangeArrowheads="1"/>
        </xdr:cNvSpPr>
      </xdr:nvSpPr>
      <xdr:spPr bwMode="auto">
        <a:xfrm>
          <a:off x="1057275" y="111156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43</xdr:row>
      <xdr:rowOff>0</xdr:rowOff>
    </xdr:from>
    <xdr:ext cx="0" cy="171450"/>
    <xdr:sp macro="" textlink="">
      <xdr:nvSpPr>
        <xdr:cNvPr id="6632" name="Text Box 10">
          <a:extLst>
            <a:ext uri="{FF2B5EF4-FFF2-40B4-BE49-F238E27FC236}">
              <a16:creationId xmlns:a16="http://schemas.microsoft.com/office/drawing/2014/main" id="{1ED14FF7-4AEF-42BD-8527-4E781B038E96}"/>
            </a:ext>
          </a:extLst>
        </xdr:cNvPr>
        <xdr:cNvSpPr txBox="1">
          <a:spLocks noChangeArrowheads="1"/>
        </xdr:cNvSpPr>
      </xdr:nvSpPr>
      <xdr:spPr bwMode="auto">
        <a:xfrm>
          <a:off x="1057275" y="111156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43</xdr:row>
      <xdr:rowOff>0</xdr:rowOff>
    </xdr:from>
    <xdr:ext cx="0" cy="171450"/>
    <xdr:sp macro="" textlink="">
      <xdr:nvSpPr>
        <xdr:cNvPr id="6633" name="Text Box 11">
          <a:extLst>
            <a:ext uri="{FF2B5EF4-FFF2-40B4-BE49-F238E27FC236}">
              <a16:creationId xmlns:a16="http://schemas.microsoft.com/office/drawing/2014/main" id="{69A7CE55-718A-43E4-A203-26CFEDFDC950}"/>
            </a:ext>
          </a:extLst>
        </xdr:cNvPr>
        <xdr:cNvSpPr txBox="1">
          <a:spLocks noChangeArrowheads="1"/>
        </xdr:cNvSpPr>
      </xdr:nvSpPr>
      <xdr:spPr bwMode="auto">
        <a:xfrm>
          <a:off x="1057275" y="111156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43</xdr:row>
      <xdr:rowOff>0</xdr:rowOff>
    </xdr:from>
    <xdr:ext cx="0" cy="171450"/>
    <xdr:sp macro="" textlink="">
      <xdr:nvSpPr>
        <xdr:cNvPr id="6634" name="Text Box 10">
          <a:extLst>
            <a:ext uri="{FF2B5EF4-FFF2-40B4-BE49-F238E27FC236}">
              <a16:creationId xmlns:a16="http://schemas.microsoft.com/office/drawing/2014/main" id="{1D6928FF-FF7D-42FE-B014-3DC90AE4EDB9}"/>
            </a:ext>
          </a:extLst>
        </xdr:cNvPr>
        <xdr:cNvSpPr txBox="1">
          <a:spLocks noChangeArrowheads="1"/>
        </xdr:cNvSpPr>
      </xdr:nvSpPr>
      <xdr:spPr bwMode="auto">
        <a:xfrm>
          <a:off x="1057275" y="111156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41</xdr:row>
      <xdr:rowOff>0</xdr:rowOff>
    </xdr:from>
    <xdr:ext cx="0" cy="171450"/>
    <xdr:sp macro="" textlink="">
      <xdr:nvSpPr>
        <xdr:cNvPr id="6635" name="Text Box 10">
          <a:extLst>
            <a:ext uri="{FF2B5EF4-FFF2-40B4-BE49-F238E27FC236}">
              <a16:creationId xmlns:a16="http://schemas.microsoft.com/office/drawing/2014/main" id="{210CD5F6-35C9-4AFA-8B68-37A5B547D21F}"/>
            </a:ext>
          </a:extLst>
        </xdr:cNvPr>
        <xdr:cNvSpPr txBox="1">
          <a:spLocks noChangeArrowheads="1"/>
        </xdr:cNvSpPr>
      </xdr:nvSpPr>
      <xdr:spPr bwMode="auto">
        <a:xfrm>
          <a:off x="1057275" y="104394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41</xdr:row>
      <xdr:rowOff>0</xdr:rowOff>
    </xdr:from>
    <xdr:ext cx="0" cy="171450"/>
    <xdr:sp macro="" textlink="">
      <xdr:nvSpPr>
        <xdr:cNvPr id="6636" name="Text Box 11">
          <a:extLst>
            <a:ext uri="{FF2B5EF4-FFF2-40B4-BE49-F238E27FC236}">
              <a16:creationId xmlns:a16="http://schemas.microsoft.com/office/drawing/2014/main" id="{AA062CC2-EB23-4925-9745-E98695BC42A4}"/>
            </a:ext>
          </a:extLst>
        </xdr:cNvPr>
        <xdr:cNvSpPr txBox="1">
          <a:spLocks noChangeArrowheads="1"/>
        </xdr:cNvSpPr>
      </xdr:nvSpPr>
      <xdr:spPr bwMode="auto">
        <a:xfrm>
          <a:off x="1057275" y="104394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41</xdr:row>
      <xdr:rowOff>0</xdr:rowOff>
    </xdr:from>
    <xdr:ext cx="0" cy="171450"/>
    <xdr:sp macro="" textlink="">
      <xdr:nvSpPr>
        <xdr:cNvPr id="6637" name="Text Box 10">
          <a:extLst>
            <a:ext uri="{FF2B5EF4-FFF2-40B4-BE49-F238E27FC236}">
              <a16:creationId xmlns:a16="http://schemas.microsoft.com/office/drawing/2014/main" id="{BF816243-0E33-46F1-9EDA-8DF8BA2368D1}"/>
            </a:ext>
          </a:extLst>
        </xdr:cNvPr>
        <xdr:cNvSpPr txBox="1">
          <a:spLocks noChangeArrowheads="1"/>
        </xdr:cNvSpPr>
      </xdr:nvSpPr>
      <xdr:spPr bwMode="auto">
        <a:xfrm>
          <a:off x="1057275" y="104394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41</xdr:row>
      <xdr:rowOff>0</xdr:rowOff>
    </xdr:from>
    <xdr:ext cx="0" cy="171450"/>
    <xdr:sp macro="" textlink="">
      <xdr:nvSpPr>
        <xdr:cNvPr id="6638" name="Text Box 11">
          <a:extLst>
            <a:ext uri="{FF2B5EF4-FFF2-40B4-BE49-F238E27FC236}">
              <a16:creationId xmlns:a16="http://schemas.microsoft.com/office/drawing/2014/main" id="{D38EB69F-B512-4F47-8A52-B1DD860D311B}"/>
            </a:ext>
          </a:extLst>
        </xdr:cNvPr>
        <xdr:cNvSpPr txBox="1">
          <a:spLocks noChangeArrowheads="1"/>
        </xdr:cNvSpPr>
      </xdr:nvSpPr>
      <xdr:spPr bwMode="auto">
        <a:xfrm>
          <a:off x="1057275" y="104394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41</xdr:row>
      <xdr:rowOff>0</xdr:rowOff>
    </xdr:from>
    <xdr:ext cx="0" cy="171450"/>
    <xdr:sp macro="" textlink="">
      <xdr:nvSpPr>
        <xdr:cNvPr id="6639" name="Text Box 10">
          <a:extLst>
            <a:ext uri="{FF2B5EF4-FFF2-40B4-BE49-F238E27FC236}">
              <a16:creationId xmlns:a16="http://schemas.microsoft.com/office/drawing/2014/main" id="{93B34EDA-8D9A-4BF0-82B6-54E6E019030F}"/>
            </a:ext>
          </a:extLst>
        </xdr:cNvPr>
        <xdr:cNvSpPr txBox="1">
          <a:spLocks noChangeArrowheads="1"/>
        </xdr:cNvSpPr>
      </xdr:nvSpPr>
      <xdr:spPr bwMode="auto">
        <a:xfrm>
          <a:off x="1057275" y="104394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41</xdr:row>
      <xdr:rowOff>0</xdr:rowOff>
    </xdr:from>
    <xdr:ext cx="0" cy="171450"/>
    <xdr:sp macro="" textlink="">
      <xdr:nvSpPr>
        <xdr:cNvPr id="6640" name="Text Box 11">
          <a:extLst>
            <a:ext uri="{FF2B5EF4-FFF2-40B4-BE49-F238E27FC236}">
              <a16:creationId xmlns:a16="http://schemas.microsoft.com/office/drawing/2014/main" id="{D7C13C71-04B6-40EF-9E39-760DFE706B5C}"/>
            </a:ext>
          </a:extLst>
        </xdr:cNvPr>
        <xdr:cNvSpPr txBox="1">
          <a:spLocks noChangeArrowheads="1"/>
        </xdr:cNvSpPr>
      </xdr:nvSpPr>
      <xdr:spPr bwMode="auto">
        <a:xfrm>
          <a:off x="1057275" y="104394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41</xdr:row>
      <xdr:rowOff>0</xdr:rowOff>
    </xdr:from>
    <xdr:ext cx="0" cy="171450"/>
    <xdr:sp macro="" textlink="">
      <xdr:nvSpPr>
        <xdr:cNvPr id="6641" name="Text Box 10">
          <a:extLst>
            <a:ext uri="{FF2B5EF4-FFF2-40B4-BE49-F238E27FC236}">
              <a16:creationId xmlns:a16="http://schemas.microsoft.com/office/drawing/2014/main" id="{C3096E9A-655E-4339-9ED5-7DF834E5C6CA}"/>
            </a:ext>
          </a:extLst>
        </xdr:cNvPr>
        <xdr:cNvSpPr txBox="1">
          <a:spLocks noChangeArrowheads="1"/>
        </xdr:cNvSpPr>
      </xdr:nvSpPr>
      <xdr:spPr bwMode="auto">
        <a:xfrm>
          <a:off x="1057275" y="104394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41</xdr:row>
      <xdr:rowOff>0</xdr:rowOff>
    </xdr:from>
    <xdr:ext cx="0" cy="171450"/>
    <xdr:sp macro="" textlink="">
      <xdr:nvSpPr>
        <xdr:cNvPr id="6642" name="Text Box 11">
          <a:extLst>
            <a:ext uri="{FF2B5EF4-FFF2-40B4-BE49-F238E27FC236}">
              <a16:creationId xmlns:a16="http://schemas.microsoft.com/office/drawing/2014/main" id="{8334830C-D295-452E-942F-60B318CCFDED}"/>
            </a:ext>
          </a:extLst>
        </xdr:cNvPr>
        <xdr:cNvSpPr txBox="1">
          <a:spLocks noChangeArrowheads="1"/>
        </xdr:cNvSpPr>
      </xdr:nvSpPr>
      <xdr:spPr bwMode="auto">
        <a:xfrm>
          <a:off x="1057275" y="104394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41</xdr:row>
      <xdr:rowOff>0</xdr:rowOff>
    </xdr:from>
    <xdr:ext cx="0" cy="171450"/>
    <xdr:sp macro="" textlink="">
      <xdr:nvSpPr>
        <xdr:cNvPr id="6643" name="Text Box 10">
          <a:extLst>
            <a:ext uri="{FF2B5EF4-FFF2-40B4-BE49-F238E27FC236}">
              <a16:creationId xmlns:a16="http://schemas.microsoft.com/office/drawing/2014/main" id="{11B733A3-6E4B-4535-A008-85D9F9F98193}"/>
            </a:ext>
          </a:extLst>
        </xdr:cNvPr>
        <xdr:cNvSpPr txBox="1">
          <a:spLocks noChangeArrowheads="1"/>
        </xdr:cNvSpPr>
      </xdr:nvSpPr>
      <xdr:spPr bwMode="auto">
        <a:xfrm>
          <a:off x="1057275" y="104394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192</xdr:row>
      <xdr:rowOff>0</xdr:rowOff>
    </xdr:from>
    <xdr:ext cx="0" cy="171450"/>
    <xdr:sp macro="" textlink="">
      <xdr:nvSpPr>
        <xdr:cNvPr id="6644" name="Text Box 10">
          <a:extLst>
            <a:ext uri="{FF2B5EF4-FFF2-40B4-BE49-F238E27FC236}">
              <a16:creationId xmlns:a16="http://schemas.microsoft.com/office/drawing/2014/main" id="{BF511B5B-44DD-4398-A923-DA9C0130A326}"/>
            </a:ext>
          </a:extLst>
        </xdr:cNvPr>
        <xdr:cNvSpPr txBox="1">
          <a:spLocks noChangeArrowheads="1"/>
        </xdr:cNvSpPr>
      </xdr:nvSpPr>
      <xdr:spPr bwMode="auto">
        <a:xfrm>
          <a:off x="1057275" y="309086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192</xdr:row>
      <xdr:rowOff>0</xdr:rowOff>
    </xdr:from>
    <xdr:ext cx="0" cy="171450"/>
    <xdr:sp macro="" textlink="">
      <xdr:nvSpPr>
        <xdr:cNvPr id="6645" name="Text Box 11">
          <a:extLst>
            <a:ext uri="{FF2B5EF4-FFF2-40B4-BE49-F238E27FC236}">
              <a16:creationId xmlns:a16="http://schemas.microsoft.com/office/drawing/2014/main" id="{F5547FEB-57E1-48A6-87A9-0814420EE559}"/>
            </a:ext>
          </a:extLst>
        </xdr:cNvPr>
        <xdr:cNvSpPr txBox="1">
          <a:spLocks noChangeArrowheads="1"/>
        </xdr:cNvSpPr>
      </xdr:nvSpPr>
      <xdr:spPr bwMode="auto">
        <a:xfrm>
          <a:off x="1057275" y="309086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192</xdr:row>
      <xdr:rowOff>0</xdr:rowOff>
    </xdr:from>
    <xdr:ext cx="0" cy="171450"/>
    <xdr:sp macro="" textlink="">
      <xdr:nvSpPr>
        <xdr:cNvPr id="6646" name="Text Box 10">
          <a:extLst>
            <a:ext uri="{FF2B5EF4-FFF2-40B4-BE49-F238E27FC236}">
              <a16:creationId xmlns:a16="http://schemas.microsoft.com/office/drawing/2014/main" id="{24908B5D-E517-454D-8942-9DDE501E32AE}"/>
            </a:ext>
          </a:extLst>
        </xdr:cNvPr>
        <xdr:cNvSpPr txBox="1">
          <a:spLocks noChangeArrowheads="1"/>
        </xdr:cNvSpPr>
      </xdr:nvSpPr>
      <xdr:spPr bwMode="auto">
        <a:xfrm>
          <a:off x="1057275" y="309086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192</xdr:row>
      <xdr:rowOff>0</xdr:rowOff>
    </xdr:from>
    <xdr:ext cx="0" cy="171450"/>
    <xdr:sp macro="" textlink="">
      <xdr:nvSpPr>
        <xdr:cNvPr id="6647" name="Text Box 11">
          <a:extLst>
            <a:ext uri="{FF2B5EF4-FFF2-40B4-BE49-F238E27FC236}">
              <a16:creationId xmlns:a16="http://schemas.microsoft.com/office/drawing/2014/main" id="{B5E994D2-A660-4B29-9A71-5B4CAE8D6D83}"/>
            </a:ext>
          </a:extLst>
        </xdr:cNvPr>
        <xdr:cNvSpPr txBox="1">
          <a:spLocks noChangeArrowheads="1"/>
        </xdr:cNvSpPr>
      </xdr:nvSpPr>
      <xdr:spPr bwMode="auto">
        <a:xfrm>
          <a:off x="1057275" y="309086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192</xdr:row>
      <xdr:rowOff>0</xdr:rowOff>
    </xdr:from>
    <xdr:ext cx="0" cy="171450"/>
    <xdr:sp macro="" textlink="">
      <xdr:nvSpPr>
        <xdr:cNvPr id="6648" name="Text Box 10">
          <a:extLst>
            <a:ext uri="{FF2B5EF4-FFF2-40B4-BE49-F238E27FC236}">
              <a16:creationId xmlns:a16="http://schemas.microsoft.com/office/drawing/2014/main" id="{5B01FC62-35C5-40DB-8D87-91858127B8B6}"/>
            </a:ext>
          </a:extLst>
        </xdr:cNvPr>
        <xdr:cNvSpPr txBox="1">
          <a:spLocks noChangeArrowheads="1"/>
        </xdr:cNvSpPr>
      </xdr:nvSpPr>
      <xdr:spPr bwMode="auto">
        <a:xfrm>
          <a:off x="1057275" y="309086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192</xdr:row>
      <xdr:rowOff>0</xdr:rowOff>
    </xdr:from>
    <xdr:ext cx="0" cy="171450"/>
    <xdr:sp macro="" textlink="">
      <xdr:nvSpPr>
        <xdr:cNvPr id="6649" name="Text Box 11">
          <a:extLst>
            <a:ext uri="{FF2B5EF4-FFF2-40B4-BE49-F238E27FC236}">
              <a16:creationId xmlns:a16="http://schemas.microsoft.com/office/drawing/2014/main" id="{8AB988FB-E6E2-4E01-83C1-6AFE5F798E10}"/>
            </a:ext>
          </a:extLst>
        </xdr:cNvPr>
        <xdr:cNvSpPr txBox="1">
          <a:spLocks noChangeArrowheads="1"/>
        </xdr:cNvSpPr>
      </xdr:nvSpPr>
      <xdr:spPr bwMode="auto">
        <a:xfrm>
          <a:off x="1057275" y="309086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192</xdr:row>
      <xdr:rowOff>0</xdr:rowOff>
    </xdr:from>
    <xdr:ext cx="0" cy="171450"/>
    <xdr:sp macro="" textlink="">
      <xdr:nvSpPr>
        <xdr:cNvPr id="6650" name="Text Box 10">
          <a:extLst>
            <a:ext uri="{FF2B5EF4-FFF2-40B4-BE49-F238E27FC236}">
              <a16:creationId xmlns:a16="http://schemas.microsoft.com/office/drawing/2014/main" id="{7EAFABDE-9E94-418E-8A52-3C2F9E76A99A}"/>
            </a:ext>
          </a:extLst>
        </xdr:cNvPr>
        <xdr:cNvSpPr txBox="1">
          <a:spLocks noChangeArrowheads="1"/>
        </xdr:cNvSpPr>
      </xdr:nvSpPr>
      <xdr:spPr bwMode="auto">
        <a:xfrm>
          <a:off x="1057275" y="309086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192</xdr:row>
      <xdr:rowOff>0</xdr:rowOff>
    </xdr:from>
    <xdr:ext cx="0" cy="171450"/>
    <xdr:sp macro="" textlink="">
      <xdr:nvSpPr>
        <xdr:cNvPr id="6651" name="Text Box 11">
          <a:extLst>
            <a:ext uri="{FF2B5EF4-FFF2-40B4-BE49-F238E27FC236}">
              <a16:creationId xmlns:a16="http://schemas.microsoft.com/office/drawing/2014/main" id="{9B98F882-A43F-4A4E-96CF-3161A789235C}"/>
            </a:ext>
          </a:extLst>
        </xdr:cNvPr>
        <xdr:cNvSpPr txBox="1">
          <a:spLocks noChangeArrowheads="1"/>
        </xdr:cNvSpPr>
      </xdr:nvSpPr>
      <xdr:spPr bwMode="auto">
        <a:xfrm>
          <a:off x="1057275" y="309086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192</xdr:row>
      <xdr:rowOff>0</xdr:rowOff>
    </xdr:from>
    <xdr:ext cx="0" cy="171450"/>
    <xdr:sp macro="" textlink="">
      <xdr:nvSpPr>
        <xdr:cNvPr id="6652" name="Text Box 10">
          <a:extLst>
            <a:ext uri="{FF2B5EF4-FFF2-40B4-BE49-F238E27FC236}">
              <a16:creationId xmlns:a16="http://schemas.microsoft.com/office/drawing/2014/main" id="{AD599F40-DE4A-4433-8D8E-11CD736202A8}"/>
            </a:ext>
          </a:extLst>
        </xdr:cNvPr>
        <xdr:cNvSpPr txBox="1">
          <a:spLocks noChangeArrowheads="1"/>
        </xdr:cNvSpPr>
      </xdr:nvSpPr>
      <xdr:spPr bwMode="auto">
        <a:xfrm>
          <a:off x="1057275" y="309086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172</xdr:row>
      <xdr:rowOff>0</xdr:rowOff>
    </xdr:from>
    <xdr:ext cx="0" cy="171450"/>
    <xdr:sp macro="" textlink="">
      <xdr:nvSpPr>
        <xdr:cNvPr id="6653" name="Text Box 10">
          <a:extLst>
            <a:ext uri="{FF2B5EF4-FFF2-40B4-BE49-F238E27FC236}">
              <a16:creationId xmlns:a16="http://schemas.microsoft.com/office/drawing/2014/main" id="{26849B19-D196-4EB3-9CB6-475B1C9CD12B}"/>
            </a:ext>
          </a:extLst>
        </xdr:cNvPr>
        <xdr:cNvSpPr txBox="1">
          <a:spLocks noChangeArrowheads="1"/>
        </xdr:cNvSpPr>
      </xdr:nvSpPr>
      <xdr:spPr bwMode="auto">
        <a:xfrm>
          <a:off x="1057275" y="354520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172</xdr:row>
      <xdr:rowOff>0</xdr:rowOff>
    </xdr:from>
    <xdr:ext cx="0" cy="171450"/>
    <xdr:sp macro="" textlink="">
      <xdr:nvSpPr>
        <xdr:cNvPr id="6654" name="Text Box 11">
          <a:extLst>
            <a:ext uri="{FF2B5EF4-FFF2-40B4-BE49-F238E27FC236}">
              <a16:creationId xmlns:a16="http://schemas.microsoft.com/office/drawing/2014/main" id="{2A67738E-26CA-4F7E-AB07-D2982913A708}"/>
            </a:ext>
          </a:extLst>
        </xdr:cNvPr>
        <xdr:cNvSpPr txBox="1">
          <a:spLocks noChangeArrowheads="1"/>
        </xdr:cNvSpPr>
      </xdr:nvSpPr>
      <xdr:spPr bwMode="auto">
        <a:xfrm>
          <a:off x="1057275" y="354520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172</xdr:row>
      <xdr:rowOff>0</xdr:rowOff>
    </xdr:from>
    <xdr:ext cx="0" cy="171450"/>
    <xdr:sp macro="" textlink="">
      <xdr:nvSpPr>
        <xdr:cNvPr id="6655" name="Text Box 10">
          <a:extLst>
            <a:ext uri="{FF2B5EF4-FFF2-40B4-BE49-F238E27FC236}">
              <a16:creationId xmlns:a16="http://schemas.microsoft.com/office/drawing/2014/main" id="{F37D06BA-7443-4E84-8E73-B26D7D710B52}"/>
            </a:ext>
          </a:extLst>
        </xdr:cNvPr>
        <xdr:cNvSpPr txBox="1">
          <a:spLocks noChangeArrowheads="1"/>
        </xdr:cNvSpPr>
      </xdr:nvSpPr>
      <xdr:spPr bwMode="auto">
        <a:xfrm>
          <a:off x="1057275" y="354520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172</xdr:row>
      <xdr:rowOff>0</xdr:rowOff>
    </xdr:from>
    <xdr:ext cx="0" cy="171450"/>
    <xdr:sp macro="" textlink="">
      <xdr:nvSpPr>
        <xdr:cNvPr id="6656" name="Text Box 11">
          <a:extLst>
            <a:ext uri="{FF2B5EF4-FFF2-40B4-BE49-F238E27FC236}">
              <a16:creationId xmlns:a16="http://schemas.microsoft.com/office/drawing/2014/main" id="{BFF8A966-7B2B-4C15-9F38-9011653F87DC}"/>
            </a:ext>
          </a:extLst>
        </xdr:cNvPr>
        <xdr:cNvSpPr txBox="1">
          <a:spLocks noChangeArrowheads="1"/>
        </xdr:cNvSpPr>
      </xdr:nvSpPr>
      <xdr:spPr bwMode="auto">
        <a:xfrm>
          <a:off x="1057275" y="354520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172</xdr:row>
      <xdr:rowOff>0</xdr:rowOff>
    </xdr:from>
    <xdr:ext cx="0" cy="171450"/>
    <xdr:sp macro="" textlink="">
      <xdr:nvSpPr>
        <xdr:cNvPr id="6657" name="Text Box 10">
          <a:extLst>
            <a:ext uri="{FF2B5EF4-FFF2-40B4-BE49-F238E27FC236}">
              <a16:creationId xmlns:a16="http://schemas.microsoft.com/office/drawing/2014/main" id="{AA0AA4F5-BE97-45D6-B8D7-53D0BC0BAEAB}"/>
            </a:ext>
          </a:extLst>
        </xdr:cNvPr>
        <xdr:cNvSpPr txBox="1">
          <a:spLocks noChangeArrowheads="1"/>
        </xdr:cNvSpPr>
      </xdr:nvSpPr>
      <xdr:spPr bwMode="auto">
        <a:xfrm>
          <a:off x="1057275" y="354520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172</xdr:row>
      <xdr:rowOff>0</xdr:rowOff>
    </xdr:from>
    <xdr:ext cx="0" cy="171450"/>
    <xdr:sp macro="" textlink="">
      <xdr:nvSpPr>
        <xdr:cNvPr id="6658" name="Text Box 11">
          <a:extLst>
            <a:ext uri="{FF2B5EF4-FFF2-40B4-BE49-F238E27FC236}">
              <a16:creationId xmlns:a16="http://schemas.microsoft.com/office/drawing/2014/main" id="{2CD4F454-6DE8-4100-9B68-460536935D3D}"/>
            </a:ext>
          </a:extLst>
        </xdr:cNvPr>
        <xdr:cNvSpPr txBox="1">
          <a:spLocks noChangeArrowheads="1"/>
        </xdr:cNvSpPr>
      </xdr:nvSpPr>
      <xdr:spPr bwMode="auto">
        <a:xfrm>
          <a:off x="1057275" y="354520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172</xdr:row>
      <xdr:rowOff>0</xdr:rowOff>
    </xdr:from>
    <xdr:ext cx="0" cy="171450"/>
    <xdr:sp macro="" textlink="">
      <xdr:nvSpPr>
        <xdr:cNvPr id="6659" name="Text Box 10">
          <a:extLst>
            <a:ext uri="{FF2B5EF4-FFF2-40B4-BE49-F238E27FC236}">
              <a16:creationId xmlns:a16="http://schemas.microsoft.com/office/drawing/2014/main" id="{B0681381-67E0-4720-A74F-803AC77BC786}"/>
            </a:ext>
          </a:extLst>
        </xdr:cNvPr>
        <xdr:cNvSpPr txBox="1">
          <a:spLocks noChangeArrowheads="1"/>
        </xdr:cNvSpPr>
      </xdr:nvSpPr>
      <xdr:spPr bwMode="auto">
        <a:xfrm>
          <a:off x="1057275" y="354520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172</xdr:row>
      <xdr:rowOff>0</xdr:rowOff>
    </xdr:from>
    <xdr:ext cx="0" cy="171450"/>
    <xdr:sp macro="" textlink="">
      <xdr:nvSpPr>
        <xdr:cNvPr id="6660" name="Text Box 11">
          <a:extLst>
            <a:ext uri="{FF2B5EF4-FFF2-40B4-BE49-F238E27FC236}">
              <a16:creationId xmlns:a16="http://schemas.microsoft.com/office/drawing/2014/main" id="{4C09D78A-D734-4A23-9379-32201305F7CB}"/>
            </a:ext>
          </a:extLst>
        </xdr:cNvPr>
        <xdr:cNvSpPr txBox="1">
          <a:spLocks noChangeArrowheads="1"/>
        </xdr:cNvSpPr>
      </xdr:nvSpPr>
      <xdr:spPr bwMode="auto">
        <a:xfrm>
          <a:off x="1057275" y="354520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172</xdr:row>
      <xdr:rowOff>0</xdr:rowOff>
    </xdr:from>
    <xdr:ext cx="0" cy="171450"/>
    <xdr:sp macro="" textlink="">
      <xdr:nvSpPr>
        <xdr:cNvPr id="6661" name="Text Box 10">
          <a:extLst>
            <a:ext uri="{FF2B5EF4-FFF2-40B4-BE49-F238E27FC236}">
              <a16:creationId xmlns:a16="http://schemas.microsoft.com/office/drawing/2014/main" id="{4472127A-DA69-4007-83E1-D4811051D991}"/>
            </a:ext>
          </a:extLst>
        </xdr:cNvPr>
        <xdr:cNvSpPr txBox="1">
          <a:spLocks noChangeArrowheads="1"/>
        </xdr:cNvSpPr>
      </xdr:nvSpPr>
      <xdr:spPr bwMode="auto">
        <a:xfrm>
          <a:off x="1057275" y="354520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172</xdr:row>
      <xdr:rowOff>0</xdr:rowOff>
    </xdr:from>
    <xdr:ext cx="0" cy="171450"/>
    <xdr:sp macro="" textlink="">
      <xdr:nvSpPr>
        <xdr:cNvPr id="6662" name="Text Box 11">
          <a:extLst>
            <a:ext uri="{FF2B5EF4-FFF2-40B4-BE49-F238E27FC236}">
              <a16:creationId xmlns:a16="http://schemas.microsoft.com/office/drawing/2014/main" id="{B03E1E32-8CC4-4DEE-BAD9-012A2B5AA625}"/>
            </a:ext>
          </a:extLst>
        </xdr:cNvPr>
        <xdr:cNvSpPr txBox="1">
          <a:spLocks noChangeArrowheads="1"/>
        </xdr:cNvSpPr>
      </xdr:nvSpPr>
      <xdr:spPr bwMode="auto">
        <a:xfrm>
          <a:off x="1057275" y="354520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172</xdr:row>
      <xdr:rowOff>0</xdr:rowOff>
    </xdr:from>
    <xdr:ext cx="0" cy="171450"/>
    <xdr:sp macro="" textlink="">
      <xdr:nvSpPr>
        <xdr:cNvPr id="6663" name="Text Box 10">
          <a:extLst>
            <a:ext uri="{FF2B5EF4-FFF2-40B4-BE49-F238E27FC236}">
              <a16:creationId xmlns:a16="http://schemas.microsoft.com/office/drawing/2014/main" id="{EE1917F5-171F-4385-8714-484562C0A2AD}"/>
            </a:ext>
          </a:extLst>
        </xdr:cNvPr>
        <xdr:cNvSpPr txBox="1">
          <a:spLocks noChangeArrowheads="1"/>
        </xdr:cNvSpPr>
      </xdr:nvSpPr>
      <xdr:spPr bwMode="auto">
        <a:xfrm>
          <a:off x="1057275" y="354520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172</xdr:row>
      <xdr:rowOff>0</xdr:rowOff>
    </xdr:from>
    <xdr:ext cx="0" cy="171450"/>
    <xdr:sp macro="" textlink="">
      <xdr:nvSpPr>
        <xdr:cNvPr id="6664" name="Text Box 11">
          <a:extLst>
            <a:ext uri="{FF2B5EF4-FFF2-40B4-BE49-F238E27FC236}">
              <a16:creationId xmlns:a16="http://schemas.microsoft.com/office/drawing/2014/main" id="{331F71B4-D924-4111-974E-FEFA8C500E1A}"/>
            </a:ext>
          </a:extLst>
        </xdr:cNvPr>
        <xdr:cNvSpPr txBox="1">
          <a:spLocks noChangeArrowheads="1"/>
        </xdr:cNvSpPr>
      </xdr:nvSpPr>
      <xdr:spPr bwMode="auto">
        <a:xfrm>
          <a:off x="1057275" y="354520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172</xdr:row>
      <xdr:rowOff>0</xdr:rowOff>
    </xdr:from>
    <xdr:ext cx="0" cy="171450"/>
    <xdr:sp macro="" textlink="">
      <xdr:nvSpPr>
        <xdr:cNvPr id="6665" name="Text Box 10">
          <a:extLst>
            <a:ext uri="{FF2B5EF4-FFF2-40B4-BE49-F238E27FC236}">
              <a16:creationId xmlns:a16="http://schemas.microsoft.com/office/drawing/2014/main" id="{46266ABB-856D-45AE-88E2-DE17003E2A97}"/>
            </a:ext>
          </a:extLst>
        </xdr:cNvPr>
        <xdr:cNvSpPr txBox="1">
          <a:spLocks noChangeArrowheads="1"/>
        </xdr:cNvSpPr>
      </xdr:nvSpPr>
      <xdr:spPr bwMode="auto">
        <a:xfrm>
          <a:off x="1057275" y="354520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172</xdr:row>
      <xdr:rowOff>0</xdr:rowOff>
    </xdr:from>
    <xdr:ext cx="0" cy="171450"/>
    <xdr:sp macro="" textlink="">
      <xdr:nvSpPr>
        <xdr:cNvPr id="6666" name="Text Box 11">
          <a:extLst>
            <a:ext uri="{FF2B5EF4-FFF2-40B4-BE49-F238E27FC236}">
              <a16:creationId xmlns:a16="http://schemas.microsoft.com/office/drawing/2014/main" id="{EF64C6FE-C4C9-4A9A-BD81-EE96EA03BD7D}"/>
            </a:ext>
          </a:extLst>
        </xdr:cNvPr>
        <xdr:cNvSpPr txBox="1">
          <a:spLocks noChangeArrowheads="1"/>
        </xdr:cNvSpPr>
      </xdr:nvSpPr>
      <xdr:spPr bwMode="auto">
        <a:xfrm>
          <a:off x="1057275" y="354520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172</xdr:row>
      <xdr:rowOff>0</xdr:rowOff>
    </xdr:from>
    <xdr:ext cx="0" cy="171450"/>
    <xdr:sp macro="" textlink="">
      <xdr:nvSpPr>
        <xdr:cNvPr id="6667" name="Text Box 10">
          <a:extLst>
            <a:ext uri="{FF2B5EF4-FFF2-40B4-BE49-F238E27FC236}">
              <a16:creationId xmlns:a16="http://schemas.microsoft.com/office/drawing/2014/main" id="{A6AB309B-0279-4AF9-8E1B-0D6DD618C12A}"/>
            </a:ext>
          </a:extLst>
        </xdr:cNvPr>
        <xdr:cNvSpPr txBox="1">
          <a:spLocks noChangeArrowheads="1"/>
        </xdr:cNvSpPr>
      </xdr:nvSpPr>
      <xdr:spPr bwMode="auto">
        <a:xfrm>
          <a:off x="1057275" y="354520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172</xdr:row>
      <xdr:rowOff>0</xdr:rowOff>
    </xdr:from>
    <xdr:ext cx="0" cy="171450"/>
    <xdr:sp macro="" textlink="">
      <xdr:nvSpPr>
        <xdr:cNvPr id="6668" name="Text Box 11">
          <a:extLst>
            <a:ext uri="{FF2B5EF4-FFF2-40B4-BE49-F238E27FC236}">
              <a16:creationId xmlns:a16="http://schemas.microsoft.com/office/drawing/2014/main" id="{23531B9A-5845-4BA9-8DA9-9C1FE9C2A543}"/>
            </a:ext>
          </a:extLst>
        </xdr:cNvPr>
        <xdr:cNvSpPr txBox="1">
          <a:spLocks noChangeArrowheads="1"/>
        </xdr:cNvSpPr>
      </xdr:nvSpPr>
      <xdr:spPr bwMode="auto">
        <a:xfrm>
          <a:off x="1057275" y="354520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172</xdr:row>
      <xdr:rowOff>0</xdr:rowOff>
    </xdr:from>
    <xdr:ext cx="0" cy="171450"/>
    <xdr:sp macro="" textlink="">
      <xdr:nvSpPr>
        <xdr:cNvPr id="6669" name="Text Box 10">
          <a:extLst>
            <a:ext uri="{FF2B5EF4-FFF2-40B4-BE49-F238E27FC236}">
              <a16:creationId xmlns:a16="http://schemas.microsoft.com/office/drawing/2014/main" id="{A1F9CFDA-6E42-426C-BA0C-757CD643A24D}"/>
            </a:ext>
          </a:extLst>
        </xdr:cNvPr>
        <xdr:cNvSpPr txBox="1">
          <a:spLocks noChangeArrowheads="1"/>
        </xdr:cNvSpPr>
      </xdr:nvSpPr>
      <xdr:spPr bwMode="auto">
        <a:xfrm>
          <a:off x="1057275" y="354520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174</xdr:row>
      <xdr:rowOff>0</xdr:rowOff>
    </xdr:from>
    <xdr:ext cx="0" cy="171450"/>
    <xdr:sp macro="" textlink="">
      <xdr:nvSpPr>
        <xdr:cNvPr id="6670" name="Text Box 10">
          <a:extLst>
            <a:ext uri="{FF2B5EF4-FFF2-40B4-BE49-F238E27FC236}">
              <a16:creationId xmlns:a16="http://schemas.microsoft.com/office/drawing/2014/main" id="{9DABA003-02C3-416B-9374-F8E0EC8A5CDD}"/>
            </a:ext>
          </a:extLst>
        </xdr:cNvPr>
        <xdr:cNvSpPr txBox="1">
          <a:spLocks noChangeArrowheads="1"/>
        </xdr:cNvSpPr>
      </xdr:nvSpPr>
      <xdr:spPr bwMode="auto">
        <a:xfrm>
          <a:off x="1057275" y="363474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174</xdr:row>
      <xdr:rowOff>0</xdr:rowOff>
    </xdr:from>
    <xdr:ext cx="0" cy="171450"/>
    <xdr:sp macro="" textlink="">
      <xdr:nvSpPr>
        <xdr:cNvPr id="6671" name="Text Box 11">
          <a:extLst>
            <a:ext uri="{FF2B5EF4-FFF2-40B4-BE49-F238E27FC236}">
              <a16:creationId xmlns:a16="http://schemas.microsoft.com/office/drawing/2014/main" id="{784A5927-4B1A-473B-9260-0A46276045B1}"/>
            </a:ext>
          </a:extLst>
        </xdr:cNvPr>
        <xdr:cNvSpPr txBox="1">
          <a:spLocks noChangeArrowheads="1"/>
        </xdr:cNvSpPr>
      </xdr:nvSpPr>
      <xdr:spPr bwMode="auto">
        <a:xfrm>
          <a:off x="1057275" y="363474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174</xdr:row>
      <xdr:rowOff>0</xdr:rowOff>
    </xdr:from>
    <xdr:ext cx="0" cy="171450"/>
    <xdr:sp macro="" textlink="">
      <xdr:nvSpPr>
        <xdr:cNvPr id="6672" name="Text Box 10">
          <a:extLst>
            <a:ext uri="{FF2B5EF4-FFF2-40B4-BE49-F238E27FC236}">
              <a16:creationId xmlns:a16="http://schemas.microsoft.com/office/drawing/2014/main" id="{E9C44886-341C-456B-B6E3-050BD69529C9}"/>
            </a:ext>
          </a:extLst>
        </xdr:cNvPr>
        <xdr:cNvSpPr txBox="1">
          <a:spLocks noChangeArrowheads="1"/>
        </xdr:cNvSpPr>
      </xdr:nvSpPr>
      <xdr:spPr bwMode="auto">
        <a:xfrm>
          <a:off x="1057275" y="363474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174</xdr:row>
      <xdr:rowOff>0</xdr:rowOff>
    </xdr:from>
    <xdr:ext cx="0" cy="171450"/>
    <xdr:sp macro="" textlink="">
      <xdr:nvSpPr>
        <xdr:cNvPr id="6673" name="Text Box 11">
          <a:extLst>
            <a:ext uri="{FF2B5EF4-FFF2-40B4-BE49-F238E27FC236}">
              <a16:creationId xmlns:a16="http://schemas.microsoft.com/office/drawing/2014/main" id="{D8D07716-D5ED-4BFF-A11C-D1FA1079BA08}"/>
            </a:ext>
          </a:extLst>
        </xdr:cNvPr>
        <xdr:cNvSpPr txBox="1">
          <a:spLocks noChangeArrowheads="1"/>
        </xdr:cNvSpPr>
      </xdr:nvSpPr>
      <xdr:spPr bwMode="auto">
        <a:xfrm>
          <a:off x="1057275" y="363474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174</xdr:row>
      <xdr:rowOff>0</xdr:rowOff>
    </xdr:from>
    <xdr:ext cx="0" cy="171450"/>
    <xdr:sp macro="" textlink="">
      <xdr:nvSpPr>
        <xdr:cNvPr id="6674" name="Text Box 10">
          <a:extLst>
            <a:ext uri="{FF2B5EF4-FFF2-40B4-BE49-F238E27FC236}">
              <a16:creationId xmlns:a16="http://schemas.microsoft.com/office/drawing/2014/main" id="{1EEF6661-CEAC-4C0D-BF8F-68DC966CE8AF}"/>
            </a:ext>
          </a:extLst>
        </xdr:cNvPr>
        <xdr:cNvSpPr txBox="1">
          <a:spLocks noChangeArrowheads="1"/>
        </xdr:cNvSpPr>
      </xdr:nvSpPr>
      <xdr:spPr bwMode="auto">
        <a:xfrm>
          <a:off x="1057275" y="363474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174</xdr:row>
      <xdr:rowOff>0</xdr:rowOff>
    </xdr:from>
    <xdr:ext cx="0" cy="171450"/>
    <xdr:sp macro="" textlink="">
      <xdr:nvSpPr>
        <xdr:cNvPr id="6675" name="Text Box 11">
          <a:extLst>
            <a:ext uri="{FF2B5EF4-FFF2-40B4-BE49-F238E27FC236}">
              <a16:creationId xmlns:a16="http://schemas.microsoft.com/office/drawing/2014/main" id="{4093779E-61FF-4ECC-BB09-B540C4B5385C}"/>
            </a:ext>
          </a:extLst>
        </xdr:cNvPr>
        <xdr:cNvSpPr txBox="1">
          <a:spLocks noChangeArrowheads="1"/>
        </xdr:cNvSpPr>
      </xdr:nvSpPr>
      <xdr:spPr bwMode="auto">
        <a:xfrm>
          <a:off x="1057275" y="363474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174</xdr:row>
      <xdr:rowOff>0</xdr:rowOff>
    </xdr:from>
    <xdr:ext cx="0" cy="171450"/>
    <xdr:sp macro="" textlink="">
      <xdr:nvSpPr>
        <xdr:cNvPr id="6676" name="Text Box 10">
          <a:extLst>
            <a:ext uri="{FF2B5EF4-FFF2-40B4-BE49-F238E27FC236}">
              <a16:creationId xmlns:a16="http://schemas.microsoft.com/office/drawing/2014/main" id="{8CE15669-775A-457C-854D-3C17C4D4666D}"/>
            </a:ext>
          </a:extLst>
        </xdr:cNvPr>
        <xdr:cNvSpPr txBox="1">
          <a:spLocks noChangeArrowheads="1"/>
        </xdr:cNvSpPr>
      </xdr:nvSpPr>
      <xdr:spPr bwMode="auto">
        <a:xfrm>
          <a:off x="1057275" y="363474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174</xdr:row>
      <xdr:rowOff>0</xdr:rowOff>
    </xdr:from>
    <xdr:ext cx="0" cy="171450"/>
    <xdr:sp macro="" textlink="">
      <xdr:nvSpPr>
        <xdr:cNvPr id="6677" name="Text Box 11">
          <a:extLst>
            <a:ext uri="{FF2B5EF4-FFF2-40B4-BE49-F238E27FC236}">
              <a16:creationId xmlns:a16="http://schemas.microsoft.com/office/drawing/2014/main" id="{94805C47-4C21-4CB0-BEA5-74CDA7CC5A04}"/>
            </a:ext>
          </a:extLst>
        </xdr:cNvPr>
        <xdr:cNvSpPr txBox="1">
          <a:spLocks noChangeArrowheads="1"/>
        </xdr:cNvSpPr>
      </xdr:nvSpPr>
      <xdr:spPr bwMode="auto">
        <a:xfrm>
          <a:off x="1057275" y="363474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174</xdr:row>
      <xdr:rowOff>0</xdr:rowOff>
    </xdr:from>
    <xdr:ext cx="0" cy="171450"/>
    <xdr:sp macro="" textlink="">
      <xdr:nvSpPr>
        <xdr:cNvPr id="6678" name="Text Box 10">
          <a:extLst>
            <a:ext uri="{FF2B5EF4-FFF2-40B4-BE49-F238E27FC236}">
              <a16:creationId xmlns:a16="http://schemas.microsoft.com/office/drawing/2014/main" id="{5FFC65F2-C32D-4FF3-9A76-6E0C5877041C}"/>
            </a:ext>
          </a:extLst>
        </xdr:cNvPr>
        <xdr:cNvSpPr txBox="1">
          <a:spLocks noChangeArrowheads="1"/>
        </xdr:cNvSpPr>
      </xdr:nvSpPr>
      <xdr:spPr bwMode="auto">
        <a:xfrm>
          <a:off x="1057275" y="363474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174</xdr:row>
      <xdr:rowOff>0</xdr:rowOff>
    </xdr:from>
    <xdr:ext cx="0" cy="171450"/>
    <xdr:sp macro="" textlink="">
      <xdr:nvSpPr>
        <xdr:cNvPr id="6679" name="Text Box 11">
          <a:extLst>
            <a:ext uri="{FF2B5EF4-FFF2-40B4-BE49-F238E27FC236}">
              <a16:creationId xmlns:a16="http://schemas.microsoft.com/office/drawing/2014/main" id="{DB018080-DBCE-4D90-8B69-5109BFEF969D}"/>
            </a:ext>
          </a:extLst>
        </xdr:cNvPr>
        <xdr:cNvSpPr txBox="1">
          <a:spLocks noChangeArrowheads="1"/>
        </xdr:cNvSpPr>
      </xdr:nvSpPr>
      <xdr:spPr bwMode="auto">
        <a:xfrm>
          <a:off x="1057275" y="363474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174</xdr:row>
      <xdr:rowOff>0</xdr:rowOff>
    </xdr:from>
    <xdr:ext cx="0" cy="171450"/>
    <xdr:sp macro="" textlink="">
      <xdr:nvSpPr>
        <xdr:cNvPr id="6680" name="Text Box 10">
          <a:extLst>
            <a:ext uri="{FF2B5EF4-FFF2-40B4-BE49-F238E27FC236}">
              <a16:creationId xmlns:a16="http://schemas.microsoft.com/office/drawing/2014/main" id="{4C977C53-8E2D-4CD0-B3C5-9978570EDC98}"/>
            </a:ext>
          </a:extLst>
        </xdr:cNvPr>
        <xdr:cNvSpPr txBox="1">
          <a:spLocks noChangeArrowheads="1"/>
        </xdr:cNvSpPr>
      </xdr:nvSpPr>
      <xdr:spPr bwMode="auto">
        <a:xfrm>
          <a:off x="1057275" y="363474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174</xdr:row>
      <xdr:rowOff>0</xdr:rowOff>
    </xdr:from>
    <xdr:ext cx="0" cy="171450"/>
    <xdr:sp macro="" textlink="">
      <xdr:nvSpPr>
        <xdr:cNvPr id="6681" name="Text Box 11">
          <a:extLst>
            <a:ext uri="{FF2B5EF4-FFF2-40B4-BE49-F238E27FC236}">
              <a16:creationId xmlns:a16="http://schemas.microsoft.com/office/drawing/2014/main" id="{BC719836-6F67-4389-AAEF-A9E6F7EA2636}"/>
            </a:ext>
          </a:extLst>
        </xdr:cNvPr>
        <xdr:cNvSpPr txBox="1">
          <a:spLocks noChangeArrowheads="1"/>
        </xdr:cNvSpPr>
      </xdr:nvSpPr>
      <xdr:spPr bwMode="auto">
        <a:xfrm>
          <a:off x="1057275" y="363474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174</xdr:row>
      <xdr:rowOff>0</xdr:rowOff>
    </xdr:from>
    <xdr:ext cx="0" cy="171450"/>
    <xdr:sp macro="" textlink="">
      <xdr:nvSpPr>
        <xdr:cNvPr id="6682" name="Text Box 10">
          <a:extLst>
            <a:ext uri="{FF2B5EF4-FFF2-40B4-BE49-F238E27FC236}">
              <a16:creationId xmlns:a16="http://schemas.microsoft.com/office/drawing/2014/main" id="{C318CD11-D613-41F3-B43D-2E0292A8A32C}"/>
            </a:ext>
          </a:extLst>
        </xdr:cNvPr>
        <xdr:cNvSpPr txBox="1">
          <a:spLocks noChangeArrowheads="1"/>
        </xdr:cNvSpPr>
      </xdr:nvSpPr>
      <xdr:spPr bwMode="auto">
        <a:xfrm>
          <a:off x="1057275" y="363474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174</xdr:row>
      <xdr:rowOff>0</xdr:rowOff>
    </xdr:from>
    <xdr:ext cx="0" cy="171450"/>
    <xdr:sp macro="" textlink="">
      <xdr:nvSpPr>
        <xdr:cNvPr id="6683" name="Text Box 11">
          <a:extLst>
            <a:ext uri="{FF2B5EF4-FFF2-40B4-BE49-F238E27FC236}">
              <a16:creationId xmlns:a16="http://schemas.microsoft.com/office/drawing/2014/main" id="{D848FBB6-2C17-4B8D-9170-4EC233DC50D5}"/>
            </a:ext>
          </a:extLst>
        </xdr:cNvPr>
        <xdr:cNvSpPr txBox="1">
          <a:spLocks noChangeArrowheads="1"/>
        </xdr:cNvSpPr>
      </xdr:nvSpPr>
      <xdr:spPr bwMode="auto">
        <a:xfrm>
          <a:off x="1057275" y="363474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174</xdr:row>
      <xdr:rowOff>0</xdr:rowOff>
    </xdr:from>
    <xdr:ext cx="0" cy="171450"/>
    <xdr:sp macro="" textlink="">
      <xdr:nvSpPr>
        <xdr:cNvPr id="6684" name="Text Box 10">
          <a:extLst>
            <a:ext uri="{FF2B5EF4-FFF2-40B4-BE49-F238E27FC236}">
              <a16:creationId xmlns:a16="http://schemas.microsoft.com/office/drawing/2014/main" id="{E5654B5A-49F1-475C-B52E-956E01337AC0}"/>
            </a:ext>
          </a:extLst>
        </xdr:cNvPr>
        <xdr:cNvSpPr txBox="1">
          <a:spLocks noChangeArrowheads="1"/>
        </xdr:cNvSpPr>
      </xdr:nvSpPr>
      <xdr:spPr bwMode="auto">
        <a:xfrm>
          <a:off x="1057275" y="363474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174</xdr:row>
      <xdr:rowOff>0</xdr:rowOff>
    </xdr:from>
    <xdr:ext cx="0" cy="171450"/>
    <xdr:sp macro="" textlink="">
      <xdr:nvSpPr>
        <xdr:cNvPr id="6685" name="Text Box 11">
          <a:extLst>
            <a:ext uri="{FF2B5EF4-FFF2-40B4-BE49-F238E27FC236}">
              <a16:creationId xmlns:a16="http://schemas.microsoft.com/office/drawing/2014/main" id="{4CDB5065-CA28-441F-8030-677685EB5214}"/>
            </a:ext>
          </a:extLst>
        </xdr:cNvPr>
        <xdr:cNvSpPr txBox="1">
          <a:spLocks noChangeArrowheads="1"/>
        </xdr:cNvSpPr>
      </xdr:nvSpPr>
      <xdr:spPr bwMode="auto">
        <a:xfrm>
          <a:off x="1057275" y="363474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174</xdr:row>
      <xdr:rowOff>0</xdr:rowOff>
    </xdr:from>
    <xdr:ext cx="0" cy="171450"/>
    <xdr:sp macro="" textlink="">
      <xdr:nvSpPr>
        <xdr:cNvPr id="6686" name="Text Box 10">
          <a:extLst>
            <a:ext uri="{FF2B5EF4-FFF2-40B4-BE49-F238E27FC236}">
              <a16:creationId xmlns:a16="http://schemas.microsoft.com/office/drawing/2014/main" id="{46E8DBBD-167E-4BE2-BEBD-3EDEE6A247F4}"/>
            </a:ext>
          </a:extLst>
        </xdr:cNvPr>
        <xdr:cNvSpPr txBox="1">
          <a:spLocks noChangeArrowheads="1"/>
        </xdr:cNvSpPr>
      </xdr:nvSpPr>
      <xdr:spPr bwMode="auto">
        <a:xfrm>
          <a:off x="1057275" y="363474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148</xdr:row>
      <xdr:rowOff>0</xdr:rowOff>
    </xdr:from>
    <xdr:ext cx="0" cy="171450"/>
    <xdr:sp macro="" textlink="">
      <xdr:nvSpPr>
        <xdr:cNvPr id="6687" name="Text Box 10">
          <a:extLst>
            <a:ext uri="{FF2B5EF4-FFF2-40B4-BE49-F238E27FC236}">
              <a16:creationId xmlns:a16="http://schemas.microsoft.com/office/drawing/2014/main" id="{07AAC039-DD55-41F6-9CDA-03C403F0A5FE}"/>
            </a:ext>
          </a:extLst>
        </xdr:cNvPr>
        <xdr:cNvSpPr txBox="1">
          <a:spLocks noChangeArrowheads="1"/>
        </xdr:cNvSpPr>
      </xdr:nvSpPr>
      <xdr:spPr bwMode="auto">
        <a:xfrm>
          <a:off x="1057275" y="2228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148</xdr:row>
      <xdr:rowOff>0</xdr:rowOff>
    </xdr:from>
    <xdr:ext cx="0" cy="171450"/>
    <xdr:sp macro="" textlink="">
      <xdr:nvSpPr>
        <xdr:cNvPr id="6688" name="Text Box 11">
          <a:extLst>
            <a:ext uri="{FF2B5EF4-FFF2-40B4-BE49-F238E27FC236}">
              <a16:creationId xmlns:a16="http://schemas.microsoft.com/office/drawing/2014/main" id="{E14C707B-E835-4236-847B-A1F99873BAC9}"/>
            </a:ext>
          </a:extLst>
        </xdr:cNvPr>
        <xdr:cNvSpPr txBox="1">
          <a:spLocks noChangeArrowheads="1"/>
        </xdr:cNvSpPr>
      </xdr:nvSpPr>
      <xdr:spPr bwMode="auto">
        <a:xfrm>
          <a:off x="1057275" y="2228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148</xdr:row>
      <xdr:rowOff>0</xdr:rowOff>
    </xdr:from>
    <xdr:ext cx="0" cy="171450"/>
    <xdr:sp macro="" textlink="">
      <xdr:nvSpPr>
        <xdr:cNvPr id="6689" name="Text Box 10">
          <a:extLst>
            <a:ext uri="{FF2B5EF4-FFF2-40B4-BE49-F238E27FC236}">
              <a16:creationId xmlns:a16="http://schemas.microsoft.com/office/drawing/2014/main" id="{8206947A-97C4-41DC-9223-7C8653592F1B}"/>
            </a:ext>
          </a:extLst>
        </xdr:cNvPr>
        <xdr:cNvSpPr txBox="1">
          <a:spLocks noChangeArrowheads="1"/>
        </xdr:cNvSpPr>
      </xdr:nvSpPr>
      <xdr:spPr bwMode="auto">
        <a:xfrm>
          <a:off x="1057275" y="2228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148</xdr:row>
      <xdr:rowOff>0</xdr:rowOff>
    </xdr:from>
    <xdr:ext cx="0" cy="171450"/>
    <xdr:sp macro="" textlink="">
      <xdr:nvSpPr>
        <xdr:cNvPr id="6690" name="Text Box 11">
          <a:extLst>
            <a:ext uri="{FF2B5EF4-FFF2-40B4-BE49-F238E27FC236}">
              <a16:creationId xmlns:a16="http://schemas.microsoft.com/office/drawing/2014/main" id="{94487039-9556-4530-B109-B71DBE4FA6F4}"/>
            </a:ext>
          </a:extLst>
        </xdr:cNvPr>
        <xdr:cNvSpPr txBox="1">
          <a:spLocks noChangeArrowheads="1"/>
        </xdr:cNvSpPr>
      </xdr:nvSpPr>
      <xdr:spPr bwMode="auto">
        <a:xfrm>
          <a:off x="1057275" y="2228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148</xdr:row>
      <xdr:rowOff>0</xdr:rowOff>
    </xdr:from>
    <xdr:ext cx="0" cy="171450"/>
    <xdr:sp macro="" textlink="">
      <xdr:nvSpPr>
        <xdr:cNvPr id="6691" name="Text Box 10">
          <a:extLst>
            <a:ext uri="{FF2B5EF4-FFF2-40B4-BE49-F238E27FC236}">
              <a16:creationId xmlns:a16="http://schemas.microsoft.com/office/drawing/2014/main" id="{0C11F331-A884-4637-8EB4-7A3ADE67802B}"/>
            </a:ext>
          </a:extLst>
        </xdr:cNvPr>
        <xdr:cNvSpPr txBox="1">
          <a:spLocks noChangeArrowheads="1"/>
        </xdr:cNvSpPr>
      </xdr:nvSpPr>
      <xdr:spPr bwMode="auto">
        <a:xfrm>
          <a:off x="1057275" y="2228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148</xdr:row>
      <xdr:rowOff>0</xdr:rowOff>
    </xdr:from>
    <xdr:ext cx="0" cy="171450"/>
    <xdr:sp macro="" textlink="">
      <xdr:nvSpPr>
        <xdr:cNvPr id="6692" name="Text Box 11">
          <a:extLst>
            <a:ext uri="{FF2B5EF4-FFF2-40B4-BE49-F238E27FC236}">
              <a16:creationId xmlns:a16="http://schemas.microsoft.com/office/drawing/2014/main" id="{DD0AC144-1722-4592-979E-697CE292D3D3}"/>
            </a:ext>
          </a:extLst>
        </xdr:cNvPr>
        <xdr:cNvSpPr txBox="1">
          <a:spLocks noChangeArrowheads="1"/>
        </xdr:cNvSpPr>
      </xdr:nvSpPr>
      <xdr:spPr bwMode="auto">
        <a:xfrm>
          <a:off x="1057275" y="2228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148</xdr:row>
      <xdr:rowOff>0</xdr:rowOff>
    </xdr:from>
    <xdr:ext cx="0" cy="171450"/>
    <xdr:sp macro="" textlink="">
      <xdr:nvSpPr>
        <xdr:cNvPr id="6693" name="Text Box 10">
          <a:extLst>
            <a:ext uri="{FF2B5EF4-FFF2-40B4-BE49-F238E27FC236}">
              <a16:creationId xmlns:a16="http://schemas.microsoft.com/office/drawing/2014/main" id="{EA097CD9-BDEC-4B58-92FC-4FBFFD41D495}"/>
            </a:ext>
          </a:extLst>
        </xdr:cNvPr>
        <xdr:cNvSpPr txBox="1">
          <a:spLocks noChangeArrowheads="1"/>
        </xdr:cNvSpPr>
      </xdr:nvSpPr>
      <xdr:spPr bwMode="auto">
        <a:xfrm>
          <a:off x="1057275" y="2228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148</xdr:row>
      <xdr:rowOff>0</xdr:rowOff>
    </xdr:from>
    <xdr:ext cx="0" cy="171450"/>
    <xdr:sp macro="" textlink="">
      <xdr:nvSpPr>
        <xdr:cNvPr id="6694" name="Text Box 11">
          <a:extLst>
            <a:ext uri="{FF2B5EF4-FFF2-40B4-BE49-F238E27FC236}">
              <a16:creationId xmlns:a16="http://schemas.microsoft.com/office/drawing/2014/main" id="{892FC155-03B9-44EB-B09C-C05DE6B1EB67}"/>
            </a:ext>
          </a:extLst>
        </xdr:cNvPr>
        <xdr:cNvSpPr txBox="1">
          <a:spLocks noChangeArrowheads="1"/>
        </xdr:cNvSpPr>
      </xdr:nvSpPr>
      <xdr:spPr bwMode="auto">
        <a:xfrm>
          <a:off x="1057275" y="2228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148</xdr:row>
      <xdr:rowOff>0</xdr:rowOff>
    </xdr:from>
    <xdr:ext cx="0" cy="171450"/>
    <xdr:sp macro="" textlink="">
      <xdr:nvSpPr>
        <xdr:cNvPr id="6695" name="Text Box 10">
          <a:extLst>
            <a:ext uri="{FF2B5EF4-FFF2-40B4-BE49-F238E27FC236}">
              <a16:creationId xmlns:a16="http://schemas.microsoft.com/office/drawing/2014/main" id="{C4E246F4-0B01-4A37-9860-A732A93A906C}"/>
            </a:ext>
          </a:extLst>
        </xdr:cNvPr>
        <xdr:cNvSpPr txBox="1">
          <a:spLocks noChangeArrowheads="1"/>
        </xdr:cNvSpPr>
      </xdr:nvSpPr>
      <xdr:spPr bwMode="auto">
        <a:xfrm>
          <a:off x="1057275" y="2228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148</xdr:row>
      <xdr:rowOff>0</xdr:rowOff>
    </xdr:from>
    <xdr:ext cx="0" cy="171450"/>
    <xdr:sp macro="" textlink="">
      <xdr:nvSpPr>
        <xdr:cNvPr id="6696" name="Text Box 10">
          <a:extLst>
            <a:ext uri="{FF2B5EF4-FFF2-40B4-BE49-F238E27FC236}">
              <a16:creationId xmlns:a16="http://schemas.microsoft.com/office/drawing/2014/main" id="{49BC5D36-45EE-40FD-B978-6E97F910E4F1}"/>
            </a:ext>
          </a:extLst>
        </xdr:cNvPr>
        <xdr:cNvSpPr txBox="1">
          <a:spLocks noChangeArrowheads="1"/>
        </xdr:cNvSpPr>
      </xdr:nvSpPr>
      <xdr:spPr bwMode="auto">
        <a:xfrm>
          <a:off x="1057275" y="2228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155</xdr:row>
      <xdr:rowOff>0</xdr:rowOff>
    </xdr:from>
    <xdr:ext cx="0" cy="171450"/>
    <xdr:sp macro="" textlink="">
      <xdr:nvSpPr>
        <xdr:cNvPr id="6697" name="Text Box 10">
          <a:extLst>
            <a:ext uri="{FF2B5EF4-FFF2-40B4-BE49-F238E27FC236}">
              <a16:creationId xmlns:a16="http://schemas.microsoft.com/office/drawing/2014/main" id="{CBBF625B-5C93-42BC-9E37-3D6F88DE6298}"/>
            </a:ext>
          </a:extLst>
        </xdr:cNvPr>
        <xdr:cNvSpPr txBox="1">
          <a:spLocks noChangeArrowheads="1"/>
        </xdr:cNvSpPr>
      </xdr:nvSpPr>
      <xdr:spPr bwMode="auto">
        <a:xfrm>
          <a:off x="1057275" y="2228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155</xdr:row>
      <xdr:rowOff>0</xdr:rowOff>
    </xdr:from>
    <xdr:ext cx="0" cy="171450"/>
    <xdr:sp macro="" textlink="">
      <xdr:nvSpPr>
        <xdr:cNvPr id="6698" name="Text Box 11">
          <a:extLst>
            <a:ext uri="{FF2B5EF4-FFF2-40B4-BE49-F238E27FC236}">
              <a16:creationId xmlns:a16="http://schemas.microsoft.com/office/drawing/2014/main" id="{723ECC99-421E-484D-AB0F-E07FC0B66E19}"/>
            </a:ext>
          </a:extLst>
        </xdr:cNvPr>
        <xdr:cNvSpPr txBox="1">
          <a:spLocks noChangeArrowheads="1"/>
        </xdr:cNvSpPr>
      </xdr:nvSpPr>
      <xdr:spPr bwMode="auto">
        <a:xfrm>
          <a:off x="1057275" y="2228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155</xdr:row>
      <xdr:rowOff>0</xdr:rowOff>
    </xdr:from>
    <xdr:ext cx="0" cy="171450"/>
    <xdr:sp macro="" textlink="">
      <xdr:nvSpPr>
        <xdr:cNvPr id="6699" name="Text Box 10">
          <a:extLst>
            <a:ext uri="{FF2B5EF4-FFF2-40B4-BE49-F238E27FC236}">
              <a16:creationId xmlns:a16="http://schemas.microsoft.com/office/drawing/2014/main" id="{841D1B48-8A47-4061-973D-7DF41E1B4A4C}"/>
            </a:ext>
          </a:extLst>
        </xdr:cNvPr>
        <xdr:cNvSpPr txBox="1">
          <a:spLocks noChangeArrowheads="1"/>
        </xdr:cNvSpPr>
      </xdr:nvSpPr>
      <xdr:spPr bwMode="auto">
        <a:xfrm>
          <a:off x="1057275" y="2228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155</xdr:row>
      <xdr:rowOff>0</xdr:rowOff>
    </xdr:from>
    <xdr:ext cx="0" cy="171450"/>
    <xdr:sp macro="" textlink="">
      <xdr:nvSpPr>
        <xdr:cNvPr id="6700" name="Text Box 11">
          <a:extLst>
            <a:ext uri="{FF2B5EF4-FFF2-40B4-BE49-F238E27FC236}">
              <a16:creationId xmlns:a16="http://schemas.microsoft.com/office/drawing/2014/main" id="{DF93C17E-75F7-42B1-BD6A-DB134431443B}"/>
            </a:ext>
          </a:extLst>
        </xdr:cNvPr>
        <xdr:cNvSpPr txBox="1">
          <a:spLocks noChangeArrowheads="1"/>
        </xdr:cNvSpPr>
      </xdr:nvSpPr>
      <xdr:spPr bwMode="auto">
        <a:xfrm>
          <a:off x="1057275" y="2228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155</xdr:row>
      <xdr:rowOff>0</xdr:rowOff>
    </xdr:from>
    <xdr:ext cx="0" cy="171450"/>
    <xdr:sp macro="" textlink="">
      <xdr:nvSpPr>
        <xdr:cNvPr id="6701" name="Text Box 10">
          <a:extLst>
            <a:ext uri="{FF2B5EF4-FFF2-40B4-BE49-F238E27FC236}">
              <a16:creationId xmlns:a16="http://schemas.microsoft.com/office/drawing/2014/main" id="{399D0557-F34F-4927-9F09-6DE8D32F017B}"/>
            </a:ext>
          </a:extLst>
        </xdr:cNvPr>
        <xdr:cNvSpPr txBox="1">
          <a:spLocks noChangeArrowheads="1"/>
        </xdr:cNvSpPr>
      </xdr:nvSpPr>
      <xdr:spPr bwMode="auto">
        <a:xfrm>
          <a:off x="1057275" y="2228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155</xdr:row>
      <xdr:rowOff>0</xdr:rowOff>
    </xdr:from>
    <xdr:ext cx="0" cy="171450"/>
    <xdr:sp macro="" textlink="">
      <xdr:nvSpPr>
        <xdr:cNvPr id="6702" name="Text Box 11">
          <a:extLst>
            <a:ext uri="{FF2B5EF4-FFF2-40B4-BE49-F238E27FC236}">
              <a16:creationId xmlns:a16="http://schemas.microsoft.com/office/drawing/2014/main" id="{C9D09236-9B99-4530-90F4-9F45DF02E77F}"/>
            </a:ext>
          </a:extLst>
        </xdr:cNvPr>
        <xdr:cNvSpPr txBox="1">
          <a:spLocks noChangeArrowheads="1"/>
        </xdr:cNvSpPr>
      </xdr:nvSpPr>
      <xdr:spPr bwMode="auto">
        <a:xfrm>
          <a:off x="1057275" y="2228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155</xdr:row>
      <xdr:rowOff>0</xdr:rowOff>
    </xdr:from>
    <xdr:ext cx="0" cy="171450"/>
    <xdr:sp macro="" textlink="">
      <xdr:nvSpPr>
        <xdr:cNvPr id="6703" name="Text Box 10">
          <a:extLst>
            <a:ext uri="{FF2B5EF4-FFF2-40B4-BE49-F238E27FC236}">
              <a16:creationId xmlns:a16="http://schemas.microsoft.com/office/drawing/2014/main" id="{0116C4AE-DEA9-4DAE-845E-47571937BD51}"/>
            </a:ext>
          </a:extLst>
        </xdr:cNvPr>
        <xdr:cNvSpPr txBox="1">
          <a:spLocks noChangeArrowheads="1"/>
        </xdr:cNvSpPr>
      </xdr:nvSpPr>
      <xdr:spPr bwMode="auto">
        <a:xfrm>
          <a:off x="1057275" y="2228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155</xdr:row>
      <xdr:rowOff>0</xdr:rowOff>
    </xdr:from>
    <xdr:ext cx="0" cy="171450"/>
    <xdr:sp macro="" textlink="">
      <xdr:nvSpPr>
        <xdr:cNvPr id="6704" name="Text Box 11">
          <a:extLst>
            <a:ext uri="{FF2B5EF4-FFF2-40B4-BE49-F238E27FC236}">
              <a16:creationId xmlns:a16="http://schemas.microsoft.com/office/drawing/2014/main" id="{A7CCBD4F-8D5A-4FEC-8797-FF366E87E334}"/>
            </a:ext>
          </a:extLst>
        </xdr:cNvPr>
        <xdr:cNvSpPr txBox="1">
          <a:spLocks noChangeArrowheads="1"/>
        </xdr:cNvSpPr>
      </xdr:nvSpPr>
      <xdr:spPr bwMode="auto">
        <a:xfrm>
          <a:off x="1057275" y="2228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155</xdr:row>
      <xdr:rowOff>0</xdr:rowOff>
    </xdr:from>
    <xdr:ext cx="0" cy="171450"/>
    <xdr:sp macro="" textlink="">
      <xdr:nvSpPr>
        <xdr:cNvPr id="6705" name="Text Box 10">
          <a:extLst>
            <a:ext uri="{FF2B5EF4-FFF2-40B4-BE49-F238E27FC236}">
              <a16:creationId xmlns:a16="http://schemas.microsoft.com/office/drawing/2014/main" id="{80403C3A-D17F-455A-BB94-23F0418F10F7}"/>
            </a:ext>
          </a:extLst>
        </xdr:cNvPr>
        <xdr:cNvSpPr txBox="1">
          <a:spLocks noChangeArrowheads="1"/>
        </xdr:cNvSpPr>
      </xdr:nvSpPr>
      <xdr:spPr bwMode="auto">
        <a:xfrm>
          <a:off x="1057275" y="2228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155</xdr:row>
      <xdr:rowOff>0</xdr:rowOff>
    </xdr:from>
    <xdr:ext cx="0" cy="171450"/>
    <xdr:sp macro="" textlink="">
      <xdr:nvSpPr>
        <xdr:cNvPr id="6706" name="Text Box 11">
          <a:extLst>
            <a:ext uri="{FF2B5EF4-FFF2-40B4-BE49-F238E27FC236}">
              <a16:creationId xmlns:a16="http://schemas.microsoft.com/office/drawing/2014/main" id="{ED58DFBC-612B-4840-9CEE-33BE9FC1DADD}"/>
            </a:ext>
          </a:extLst>
        </xdr:cNvPr>
        <xdr:cNvSpPr txBox="1">
          <a:spLocks noChangeArrowheads="1"/>
        </xdr:cNvSpPr>
      </xdr:nvSpPr>
      <xdr:spPr bwMode="auto">
        <a:xfrm>
          <a:off x="1057275" y="2228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155</xdr:row>
      <xdr:rowOff>0</xdr:rowOff>
    </xdr:from>
    <xdr:ext cx="0" cy="171450"/>
    <xdr:sp macro="" textlink="">
      <xdr:nvSpPr>
        <xdr:cNvPr id="6707" name="Text Box 10">
          <a:extLst>
            <a:ext uri="{FF2B5EF4-FFF2-40B4-BE49-F238E27FC236}">
              <a16:creationId xmlns:a16="http://schemas.microsoft.com/office/drawing/2014/main" id="{2751B6FE-9C93-4B1F-BEB9-BB30F2C20F06}"/>
            </a:ext>
          </a:extLst>
        </xdr:cNvPr>
        <xdr:cNvSpPr txBox="1">
          <a:spLocks noChangeArrowheads="1"/>
        </xdr:cNvSpPr>
      </xdr:nvSpPr>
      <xdr:spPr bwMode="auto">
        <a:xfrm>
          <a:off x="1057275" y="2228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155</xdr:row>
      <xdr:rowOff>0</xdr:rowOff>
    </xdr:from>
    <xdr:ext cx="0" cy="171450"/>
    <xdr:sp macro="" textlink="">
      <xdr:nvSpPr>
        <xdr:cNvPr id="6708" name="Text Box 11">
          <a:extLst>
            <a:ext uri="{FF2B5EF4-FFF2-40B4-BE49-F238E27FC236}">
              <a16:creationId xmlns:a16="http://schemas.microsoft.com/office/drawing/2014/main" id="{4A5A08ED-1FE7-4000-A9F1-E0823DA77E22}"/>
            </a:ext>
          </a:extLst>
        </xdr:cNvPr>
        <xdr:cNvSpPr txBox="1">
          <a:spLocks noChangeArrowheads="1"/>
        </xdr:cNvSpPr>
      </xdr:nvSpPr>
      <xdr:spPr bwMode="auto">
        <a:xfrm>
          <a:off x="1057275" y="2228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155</xdr:row>
      <xdr:rowOff>0</xdr:rowOff>
    </xdr:from>
    <xdr:ext cx="0" cy="171450"/>
    <xdr:sp macro="" textlink="">
      <xdr:nvSpPr>
        <xdr:cNvPr id="6709" name="Text Box 10">
          <a:extLst>
            <a:ext uri="{FF2B5EF4-FFF2-40B4-BE49-F238E27FC236}">
              <a16:creationId xmlns:a16="http://schemas.microsoft.com/office/drawing/2014/main" id="{FA72E78C-6984-42A0-AB41-9FA9B3FD8226}"/>
            </a:ext>
          </a:extLst>
        </xdr:cNvPr>
        <xdr:cNvSpPr txBox="1">
          <a:spLocks noChangeArrowheads="1"/>
        </xdr:cNvSpPr>
      </xdr:nvSpPr>
      <xdr:spPr bwMode="auto">
        <a:xfrm>
          <a:off x="1057275" y="2228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155</xdr:row>
      <xdr:rowOff>0</xdr:rowOff>
    </xdr:from>
    <xdr:ext cx="0" cy="171450"/>
    <xdr:sp macro="" textlink="">
      <xdr:nvSpPr>
        <xdr:cNvPr id="6710" name="Text Box 11">
          <a:extLst>
            <a:ext uri="{FF2B5EF4-FFF2-40B4-BE49-F238E27FC236}">
              <a16:creationId xmlns:a16="http://schemas.microsoft.com/office/drawing/2014/main" id="{8A1FB612-AFEB-4E40-B43E-0CAB0BAD3E80}"/>
            </a:ext>
          </a:extLst>
        </xdr:cNvPr>
        <xdr:cNvSpPr txBox="1">
          <a:spLocks noChangeArrowheads="1"/>
        </xdr:cNvSpPr>
      </xdr:nvSpPr>
      <xdr:spPr bwMode="auto">
        <a:xfrm>
          <a:off x="1057275" y="2228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155</xdr:row>
      <xdr:rowOff>0</xdr:rowOff>
    </xdr:from>
    <xdr:ext cx="0" cy="171450"/>
    <xdr:sp macro="" textlink="">
      <xdr:nvSpPr>
        <xdr:cNvPr id="6711" name="Text Box 10">
          <a:extLst>
            <a:ext uri="{FF2B5EF4-FFF2-40B4-BE49-F238E27FC236}">
              <a16:creationId xmlns:a16="http://schemas.microsoft.com/office/drawing/2014/main" id="{C88AA07F-5960-463F-80B4-765871908D58}"/>
            </a:ext>
          </a:extLst>
        </xdr:cNvPr>
        <xdr:cNvSpPr txBox="1">
          <a:spLocks noChangeArrowheads="1"/>
        </xdr:cNvSpPr>
      </xdr:nvSpPr>
      <xdr:spPr bwMode="auto">
        <a:xfrm>
          <a:off x="1057275" y="2228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155</xdr:row>
      <xdr:rowOff>0</xdr:rowOff>
    </xdr:from>
    <xdr:ext cx="0" cy="171450"/>
    <xdr:sp macro="" textlink="">
      <xdr:nvSpPr>
        <xdr:cNvPr id="6712" name="Text Box 11">
          <a:extLst>
            <a:ext uri="{FF2B5EF4-FFF2-40B4-BE49-F238E27FC236}">
              <a16:creationId xmlns:a16="http://schemas.microsoft.com/office/drawing/2014/main" id="{BCAA011A-D26E-410C-9BB1-C299E6904F93}"/>
            </a:ext>
          </a:extLst>
        </xdr:cNvPr>
        <xdr:cNvSpPr txBox="1">
          <a:spLocks noChangeArrowheads="1"/>
        </xdr:cNvSpPr>
      </xdr:nvSpPr>
      <xdr:spPr bwMode="auto">
        <a:xfrm>
          <a:off x="1057275" y="2228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155</xdr:row>
      <xdr:rowOff>0</xdr:rowOff>
    </xdr:from>
    <xdr:ext cx="0" cy="171450"/>
    <xdr:sp macro="" textlink="">
      <xdr:nvSpPr>
        <xdr:cNvPr id="6713" name="Text Box 10">
          <a:extLst>
            <a:ext uri="{FF2B5EF4-FFF2-40B4-BE49-F238E27FC236}">
              <a16:creationId xmlns:a16="http://schemas.microsoft.com/office/drawing/2014/main" id="{E8C59E62-A2AE-47B7-84D2-0F2F5D3AAF93}"/>
            </a:ext>
          </a:extLst>
        </xdr:cNvPr>
        <xdr:cNvSpPr txBox="1">
          <a:spLocks noChangeArrowheads="1"/>
        </xdr:cNvSpPr>
      </xdr:nvSpPr>
      <xdr:spPr bwMode="auto">
        <a:xfrm>
          <a:off x="1057275" y="2228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149</xdr:row>
      <xdr:rowOff>0</xdr:rowOff>
    </xdr:from>
    <xdr:ext cx="0" cy="171450"/>
    <xdr:sp macro="" textlink="">
      <xdr:nvSpPr>
        <xdr:cNvPr id="6714" name="Text Box 10">
          <a:extLst>
            <a:ext uri="{FF2B5EF4-FFF2-40B4-BE49-F238E27FC236}">
              <a16:creationId xmlns:a16="http://schemas.microsoft.com/office/drawing/2014/main" id="{87565848-D283-481E-9EB0-B02527368D86}"/>
            </a:ext>
          </a:extLst>
        </xdr:cNvPr>
        <xdr:cNvSpPr txBox="1">
          <a:spLocks noChangeArrowheads="1"/>
        </xdr:cNvSpPr>
      </xdr:nvSpPr>
      <xdr:spPr bwMode="auto">
        <a:xfrm>
          <a:off x="1057275" y="2228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149</xdr:row>
      <xdr:rowOff>0</xdr:rowOff>
    </xdr:from>
    <xdr:ext cx="0" cy="171450"/>
    <xdr:sp macro="" textlink="">
      <xdr:nvSpPr>
        <xdr:cNvPr id="6715" name="Text Box 11">
          <a:extLst>
            <a:ext uri="{FF2B5EF4-FFF2-40B4-BE49-F238E27FC236}">
              <a16:creationId xmlns:a16="http://schemas.microsoft.com/office/drawing/2014/main" id="{F5AF00E8-F6A5-4537-87D6-D011E89628BD}"/>
            </a:ext>
          </a:extLst>
        </xdr:cNvPr>
        <xdr:cNvSpPr txBox="1">
          <a:spLocks noChangeArrowheads="1"/>
        </xdr:cNvSpPr>
      </xdr:nvSpPr>
      <xdr:spPr bwMode="auto">
        <a:xfrm>
          <a:off x="1057275" y="2228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149</xdr:row>
      <xdr:rowOff>0</xdr:rowOff>
    </xdr:from>
    <xdr:ext cx="0" cy="171450"/>
    <xdr:sp macro="" textlink="">
      <xdr:nvSpPr>
        <xdr:cNvPr id="6716" name="Text Box 10">
          <a:extLst>
            <a:ext uri="{FF2B5EF4-FFF2-40B4-BE49-F238E27FC236}">
              <a16:creationId xmlns:a16="http://schemas.microsoft.com/office/drawing/2014/main" id="{B700BD1C-E6C6-42A6-91FD-BBB5FCAC81D3}"/>
            </a:ext>
          </a:extLst>
        </xdr:cNvPr>
        <xdr:cNvSpPr txBox="1">
          <a:spLocks noChangeArrowheads="1"/>
        </xdr:cNvSpPr>
      </xdr:nvSpPr>
      <xdr:spPr bwMode="auto">
        <a:xfrm>
          <a:off x="1057275" y="2228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149</xdr:row>
      <xdr:rowOff>0</xdr:rowOff>
    </xdr:from>
    <xdr:ext cx="0" cy="171450"/>
    <xdr:sp macro="" textlink="">
      <xdr:nvSpPr>
        <xdr:cNvPr id="6717" name="Text Box 11">
          <a:extLst>
            <a:ext uri="{FF2B5EF4-FFF2-40B4-BE49-F238E27FC236}">
              <a16:creationId xmlns:a16="http://schemas.microsoft.com/office/drawing/2014/main" id="{828F4F36-BF58-4CC9-BD95-537A0943949B}"/>
            </a:ext>
          </a:extLst>
        </xdr:cNvPr>
        <xdr:cNvSpPr txBox="1">
          <a:spLocks noChangeArrowheads="1"/>
        </xdr:cNvSpPr>
      </xdr:nvSpPr>
      <xdr:spPr bwMode="auto">
        <a:xfrm>
          <a:off x="1057275" y="2228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149</xdr:row>
      <xdr:rowOff>0</xdr:rowOff>
    </xdr:from>
    <xdr:ext cx="0" cy="171450"/>
    <xdr:sp macro="" textlink="">
      <xdr:nvSpPr>
        <xdr:cNvPr id="6718" name="Text Box 10">
          <a:extLst>
            <a:ext uri="{FF2B5EF4-FFF2-40B4-BE49-F238E27FC236}">
              <a16:creationId xmlns:a16="http://schemas.microsoft.com/office/drawing/2014/main" id="{3F8E529E-6959-42FF-B8E3-F3B782E886E4}"/>
            </a:ext>
          </a:extLst>
        </xdr:cNvPr>
        <xdr:cNvSpPr txBox="1">
          <a:spLocks noChangeArrowheads="1"/>
        </xdr:cNvSpPr>
      </xdr:nvSpPr>
      <xdr:spPr bwMode="auto">
        <a:xfrm>
          <a:off x="1057275" y="2228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149</xdr:row>
      <xdr:rowOff>0</xdr:rowOff>
    </xdr:from>
    <xdr:ext cx="0" cy="171450"/>
    <xdr:sp macro="" textlink="">
      <xdr:nvSpPr>
        <xdr:cNvPr id="6719" name="Text Box 11">
          <a:extLst>
            <a:ext uri="{FF2B5EF4-FFF2-40B4-BE49-F238E27FC236}">
              <a16:creationId xmlns:a16="http://schemas.microsoft.com/office/drawing/2014/main" id="{E1012E95-BF13-457D-BD30-599F3B6FFBA7}"/>
            </a:ext>
          </a:extLst>
        </xdr:cNvPr>
        <xdr:cNvSpPr txBox="1">
          <a:spLocks noChangeArrowheads="1"/>
        </xdr:cNvSpPr>
      </xdr:nvSpPr>
      <xdr:spPr bwMode="auto">
        <a:xfrm>
          <a:off x="1057275" y="2228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149</xdr:row>
      <xdr:rowOff>0</xdr:rowOff>
    </xdr:from>
    <xdr:ext cx="0" cy="171450"/>
    <xdr:sp macro="" textlink="">
      <xdr:nvSpPr>
        <xdr:cNvPr id="6720" name="Text Box 10">
          <a:extLst>
            <a:ext uri="{FF2B5EF4-FFF2-40B4-BE49-F238E27FC236}">
              <a16:creationId xmlns:a16="http://schemas.microsoft.com/office/drawing/2014/main" id="{DB67F520-DF8D-431F-9971-447B2FEDE223}"/>
            </a:ext>
          </a:extLst>
        </xdr:cNvPr>
        <xdr:cNvSpPr txBox="1">
          <a:spLocks noChangeArrowheads="1"/>
        </xdr:cNvSpPr>
      </xdr:nvSpPr>
      <xdr:spPr bwMode="auto">
        <a:xfrm>
          <a:off x="1057275" y="2228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149</xdr:row>
      <xdr:rowOff>0</xdr:rowOff>
    </xdr:from>
    <xdr:ext cx="0" cy="171450"/>
    <xdr:sp macro="" textlink="">
      <xdr:nvSpPr>
        <xdr:cNvPr id="6721" name="Text Box 11">
          <a:extLst>
            <a:ext uri="{FF2B5EF4-FFF2-40B4-BE49-F238E27FC236}">
              <a16:creationId xmlns:a16="http://schemas.microsoft.com/office/drawing/2014/main" id="{3A9EF437-5509-473D-A6A9-BC711EBB4E5D}"/>
            </a:ext>
          </a:extLst>
        </xdr:cNvPr>
        <xdr:cNvSpPr txBox="1">
          <a:spLocks noChangeArrowheads="1"/>
        </xdr:cNvSpPr>
      </xdr:nvSpPr>
      <xdr:spPr bwMode="auto">
        <a:xfrm>
          <a:off x="1057275" y="2228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160</xdr:row>
      <xdr:rowOff>0</xdr:rowOff>
    </xdr:from>
    <xdr:ext cx="0" cy="171450"/>
    <xdr:sp macro="" textlink="">
      <xdr:nvSpPr>
        <xdr:cNvPr id="6722" name="Text Box 10">
          <a:extLst>
            <a:ext uri="{FF2B5EF4-FFF2-40B4-BE49-F238E27FC236}">
              <a16:creationId xmlns:a16="http://schemas.microsoft.com/office/drawing/2014/main" id="{BECDCF3E-7953-4835-AF81-A5CAB4CB54D7}"/>
            </a:ext>
          </a:extLst>
        </xdr:cNvPr>
        <xdr:cNvSpPr txBox="1">
          <a:spLocks noChangeArrowheads="1"/>
        </xdr:cNvSpPr>
      </xdr:nvSpPr>
      <xdr:spPr bwMode="auto">
        <a:xfrm>
          <a:off x="1057275" y="2228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160</xdr:row>
      <xdr:rowOff>0</xdr:rowOff>
    </xdr:from>
    <xdr:ext cx="0" cy="171450"/>
    <xdr:sp macro="" textlink="">
      <xdr:nvSpPr>
        <xdr:cNvPr id="6723" name="Text Box 11">
          <a:extLst>
            <a:ext uri="{FF2B5EF4-FFF2-40B4-BE49-F238E27FC236}">
              <a16:creationId xmlns:a16="http://schemas.microsoft.com/office/drawing/2014/main" id="{24C2196A-814B-42C3-9E02-769B091391AC}"/>
            </a:ext>
          </a:extLst>
        </xdr:cNvPr>
        <xdr:cNvSpPr txBox="1">
          <a:spLocks noChangeArrowheads="1"/>
        </xdr:cNvSpPr>
      </xdr:nvSpPr>
      <xdr:spPr bwMode="auto">
        <a:xfrm>
          <a:off x="1057275" y="2228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160</xdr:row>
      <xdr:rowOff>0</xdr:rowOff>
    </xdr:from>
    <xdr:ext cx="0" cy="171450"/>
    <xdr:sp macro="" textlink="">
      <xdr:nvSpPr>
        <xdr:cNvPr id="6724" name="Text Box 10">
          <a:extLst>
            <a:ext uri="{FF2B5EF4-FFF2-40B4-BE49-F238E27FC236}">
              <a16:creationId xmlns:a16="http://schemas.microsoft.com/office/drawing/2014/main" id="{39C2D47A-7D8A-4CB6-A1CB-DE784C528F72}"/>
            </a:ext>
          </a:extLst>
        </xdr:cNvPr>
        <xdr:cNvSpPr txBox="1">
          <a:spLocks noChangeArrowheads="1"/>
        </xdr:cNvSpPr>
      </xdr:nvSpPr>
      <xdr:spPr bwMode="auto">
        <a:xfrm>
          <a:off x="1057275" y="2228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160</xdr:row>
      <xdr:rowOff>0</xdr:rowOff>
    </xdr:from>
    <xdr:ext cx="0" cy="171450"/>
    <xdr:sp macro="" textlink="">
      <xdr:nvSpPr>
        <xdr:cNvPr id="6725" name="Text Box 11">
          <a:extLst>
            <a:ext uri="{FF2B5EF4-FFF2-40B4-BE49-F238E27FC236}">
              <a16:creationId xmlns:a16="http://schemas.microsoft.com/office/drawing/2014/main" id="{1D57604B-8709-4035-9FC0-B4EC8FA0D9AB}"/>
            </a:ext>
          </a:extLst>
        </xdr:cNvPr>
        <xdr:cNvSpPr txBox="1">
          <a:spLocks noChangeArrowheads="1"/>
        </xdr:cNvSpPr>
      </xdr:nvSpPr>
      <xdr:spPr bwMode="auto">
        <a:xfrm>
          <a:off x="1057275" y="2228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160</xdr:row>
      <xdr:rowOff>0</xdr:rowOff>
    </xdr:from>
    <xdr:ext cx="0" cy="171450"/>
    <xdr:sp macro="" textlink="">
      <xdr:nvSpPr>
        <xdr:cNvPr id="6726" name="Text Box 10">
          <a:extLst>
            <a:ext uri="{FF2B5EF4-FFF2-40B4-BE49-F238E27FC236}">
              <a16:creationId xmlns:a16="http://schemas.microsoft.com/office/drawing/2014/main" id="{3FE310E7-0732-4337-9300-A0034D164A3D}"/>
            </a:ext>
          </a:extLst>
        </xdr:cNvPr>
        <xdr:cNvSpPr txBox="1">
          <a:spLocks noChangeArrowheads="1"/>
        </xdr:cNvSpPr>
      </xdr:nvSpPr>
      <xdr:spPr bwMode="auto">
        <a:xfrm>
          <a:off x="1057275" y="2228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160</xdr:row>
      <xdr:rowOff>0</xdr:rowOff>
    </xdr:from>
    <xdr:ext cx="0" cy="171450"/>
    <xdr:sp macro="" textlink="">
      <xdr:nvSpPr>
        <xdr:cNvPr id="6727" name="Text Box 11">
          <a:extLst>
            <a:ext uri="{FF2B5EF4-FFF2-40B4-BE49-F238E27FC236}">
              <a16:creationId xmlns:a16="http://schemas.microsoft.com/office/drawing/2014/main" id="{12E79A9A-CC6C-4B93-B14C-6B54E7D8C974}"/>
            </a:ext>
          </a:extLst>
        </xdr:cNvPr>
        <xdr:cNvSpPr txBox="1">
          <a:spLocks noChangeArrowheads="1"/>
        </xdr:cNvSpPr>
      </xdr:nvSpPr>
      <xdr:spPr bwMode="auto">
        <a:xfrm>
          <a:off x="1057275" y="2228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160</xdr:row>
      <xdr:rowOff>0</xdr:rowOff>
    </xdr:from>
    <xdr:ext cx="0" cy="171450"/>
    <xdr:sp macro="" textlink="">
      <xdr:nvSpPr>
        <xdr:cNvPr id="6728" name="Text Box 10">
          <a:extLst>
            <a:ext uri="{FF2B5EF4-FFF2-40B4-BE49-F238E27FC236}">
              <a16:creationId xmlns:a16="http://schemas.microsoft.com/office/drawing/2014/main" id="{53F5C9B0-2D42-4934-B8C9-23AB21A5E804}"/>
            </a:ext>
          </a:extLst>
        </xdr:cNvPr>
        <xdr:cNvSpPr txBox="1">
          <a:spLocks noChangeArrowheads="1"/>
        </xdr:cNvSpPr>
      </xdr:nvSpPr>
      <xdr:spPr bwMode="auto">
        <a:xfrm>
          <a:off x="1057275" y="2228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160</xdr:row>
      <xdr:rowOff>0</xdr:rowOff>
    </xdr:from>
    <xdr:ext cx="0" cy="171450"/>
    <xdr:sp macro="" textlink="">
      <xdr:nvSpPr>
        <xdr:cNvPr id="6729" name="Text Box 11">
          <a:extLst>
            <a:ext uri="{FF2B5EF4-FFF2-40B4-BE49-F238E27FC236}">
              <a16:creationId xmlns:a16="http://schemas.microsoft.com/office/drawing/2014/main" id="{04716A0E-07B4-4F03-8922-EE4E107DDBD6}"/>
            </a:ext>
          </a:extLst>
        </xdr:cNvPr>
        <xdr:cNvSpPr txBox="1">
          <a:spLocks noChangeArrowheads="1"/>
        </xdr:cNvSpPr>
      </xdr:nvSpPr>
      <xdr:spPr bwMode="auto">
        <a:xfrm>
          <a:off x="1057275" y="2228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160</xdr:row>
      <xdr:rowOff>0</xdr:rowOff>
    </xdr:from>
    <xdr:ext cx="0" cy="171450"/>
    <xdr:sp macro="" textlink="">
      <xdr:nvSpPr>
        <xdr:cNvPr id="6730" name="Text Box 10">
          <a:extLst>
            <a:ext uri="{FF2B5EF4-FFF2-40B4-BE49-F238E27FC236}">
              <a16:creationId xmlns:a16="http://schemas.microsoft.com/office/drawing/2014/main" id="{0C2314B7-0EA3-4E55-9BBE-D7648E19A766}"/>
            </a:ext>
          </a:extLst>
        </xdr:cNvPr>
        <xdr:cNvSpPr txBox="1">
          <a:spLocks noChangeArrowheads="1"/>
        </xdr:cNvSpPr>
      </xdr:nvSpPr>
      <xdr:spPr bwMode="auto">
        <a:xfrm>
          <a:off x="1057275" y="2228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160</xdr:row>
      <xdr:rowOff>0</xdr:rowOff>
    </xdr:from>
    <xdr:ext cx="0" cy="171450"/>
    <xdr:sp macro="" textlink="">
      <xdr:nvSpPr>
        <xdr:cNvPr id="6731" name="Text Box 11">
          <a:extLst>
            <a:ext uri="{FF2B5EF4-FFF2-40B4-BE49-F238E27FC236}">
              <a16:creationId xmlns:a16="http://schemas.microsoft.com/office/drawing/2014/main" id="{1E82AF0F-FA69-4EA1-AA3A-F562BFDCD416}"/>
            </a:ext>
          </a:extLst>
        </xdr:cNvPr>
        <xdr:cNvSpPr txBox="1">
          <a:spLocks noChangeArrowheads="1"/>
        </xdr:cNvSpPr>
      </xdr:nvSpPr>
      <xdr:spPr bwMode="auto">
        <a:xfrm>
          <a:off x="1057275" y="2228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160</xdr:row>
      <xdr:rowOff>0</xdr:rowOff>
    </xdr:from>
    <xdr:ext cx="0" cy="171450"/>
    <xdr:sp macro="" textlink="">
      <xdr:nvSpPr>
        <xdr:cNvPr id="6732" name="Text Box 10">
          <a:extLst>
            <a:ext uri="{FF2B5EF4-FFF2-40B4-BE49-F238E27FC236}">
              <a16:creationId xmlns:a16="http://schemas.microsoft.com/office/drawing/2014/main" id="{5FEBBB02-D3EE-4181-AA57-95D8E9C57C6C}"/>
            </a:ext>
          </a:extLst>
        </xdr:cNvPr>
        <xdr:cNvSpPr txBox="1">
          <a:spLocks noChangeArrowheads="1"/>
        </xdr:cNvSpPr>
      </xdr:nvSpPr>
      <xdr:spPr bwMode="auto">
        <a:xfrm>
          <a:off x="1057275" y="2228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160</xdr:row>
      <xdr:rowOff>0</xdr:rowOff>
    </xdr:from>
    <xdr:ext cx="0" cy="171450"/>
    <xdr:sp macro="" textlink="">
      <xdr:nvSpPr>
        <xdr:cNvPr id="6733" name="Text Box 11">
          <a:extLst>
            <a:ext uri="{FF2B5EF4-FFF2-40B4-BE49-F238E27FC236}">
              <a16:creationId xmlns:a16="http://schemas.microsoft.com/office/drawing/2014/main" id="{A1F2BFA6-F49C-45DA-9605-9B1739D8E9C3}"/>
            </a:ext>
          </a:extLst>
        </xdr:cNvPr>
        <xdr:cNvSpPr txBox="1">
          <a:spLocks noChangeArrowheads="1"/>
        </xdr:cNvSpPr>
      </xdr:nvSpPr>
      <xdr:spPr bwMode="auto">
        <a:xfrm>
          <a:off x="1057275" y="2228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160</xdr:row>
      <xdr:rowOff>0</xdr:rowOff>
    </xdr:from>
    <xdr:ext cx="0" cy="171450"/>
    <xdr:sp macro="" textlink="">
      <xdr:nvSpPr>
        <xdr:cNvPr id="6734" name="Text Box 10">
          <a:extLst>
            <a:ext uri="{FF2B5EF4-FFF2-40B4-BE49-F238E27FC236}">
              <a16:creationId xmlns:a16="http://schemas.microsoft.com/office/drawing/2014/main" id="{96ABFAB6-0D09-4EED-8FE1-9E5F28039767}"/>
            </a:ext>
          </a:extLst>
        </xdr:cNvPr>
        <xdr:cNvSpPr txBox="1">
          <a:spLocks noChangeArrowheads="1"/>
        </xdr:cNvSpPr>
      </xdr:nvSpPr>
      <xdr:spPr bwMode="auto">
        <a:xfrm>
          <a:off x="1057275" y="2228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160</xdr:row>
      <xdr:rowOff>0</xdr:rowOff>
    </xdr:from>
    <xdr:ext cx="0" cy="171450"/>
    <xdr:sp macro="" textlink="">
      <xdr:nvSpPr>
        <xdr:cNvPr id="6735" name="Text Box 11">
          <a:extLst>
            <a:ext uri="{FF2B5EF4-FFF2-40B4-BE49-F238E27FC236}">
              <a16:creationId xmlns:a16="http://schemas.microsoft.com/office/drawing/2014/main" id="{ECE1EBB9-B05F-4078-B7D2-530AB7BCE070}"/>
            </a:ext>
          </a:extLst>
        </xdr:cNvPr>
        <xdr:cNvSpPr txBox="1">
          <a:spLocks noChangeArrowheads="1"/>
        </xdr:cNvSpPr>
      </xdr:nvSpPr>
      <xdr:spPr bwMode="auto">
        <a:xfrm>
          <a:off x="1057275" y="2228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160</xdr:row>
      <xdr:rowOff>0</xdr:rowOff>
    </xdr:from>
    <xdr:ext cx="0" cy="171450"/>
    <xdr:sp macro="" textlink="">
      <xdr:nvSpPr>
        <xdr:cNvPr id="6736" name="Text Box 10">
          <a:extLst>
            <a:ext uri="{FF2B5EF4-FFF2-40B4-BE49-F238E27FC236}">
              <a16:creationId xmlns:a16="http://schemas.microsoft.com/office/drawing/2014/main" id="{D4974249-483A-4727-8E4A-AD452652A39F}"/>
            </a:ext>
          </a:extLst>
        </xdr:cNvPr>
        <xdr:cNvSpPr txBox="1">
          <a:spLocks noChangeArrowheads="1"/>
        </xdr:cNvSpPr>
      </xdr:nvSpPr>
      <xdr:spPr bwMode="auto">
        <a:xfrm>
          <a:off x="1057275" y="2228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160</xdr:row>
      <xdr:rowOff>0</xdr:rowOff>
    </xdr:from>
    <xdr:ext cx="0" cy="171450"/>
    <xdr:sp macro="" textlink="">
      <xdr:nvSpPr>
        <xdr:cNvPr id="6737" name="Text Box 11">
          <a:extLst>
            <a:ext uri="{FF2B5EF4-FFF2-40B4-BE49-F238E27FC236}">
              <a16:creationId xmlns:a16="http://schemas.microsoft.com/office/drawing/2014/main" id="{CFADE2D4-26B1-4D9E-9F63-AB7E3FC30554}"/>
            </a:ext>
          </a:extLst>
        </xdr:cNvPr>
        <xdr:cNvSpPr txBox="1">
          <a:spLocks noChangeArrowheads="1"/>
        </xdr:cNvSpPr>
      </xdr:nvSpPr>
      <xdr:spPr bwMode="auto">
        <a:xfrm>
          <a:off x="1057275" y="2228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160</xdr:row>
      <xdr:rowOff>0</xdr:rowOff>
    </xdr:from>
    <xdr:ext cx="0" cy="171450"/>
    <xdr:sp macro="" textlink="">
      <xdr:nvSpPr>
        <xdr:cNvPr id="6738" name="Text Box 10">
          <a:extLst>
            <a:ext uri="{FF2B5EF4-FFF2-40B4-BE49-F238E27FC236}">
              <a16:creationId xmlns:a16="http://schemas.microsoft.com/office/drawing/2014/main" id="{FC54846A-A0B2-49B8-8FCA-A19BED09D0F2}"/>
            </a:ext>
          </a:extLst>
        </xdr:cNvPr>
        <xdr:cNvSpPr txBox="1">
          <a:spLocks noChangeArrowheads="1"/>
        </xdr:cNvSpPr>
      </xdr:nvSpPr>
      <xdr:spPr bwMode="auto">
        <a:xfrm>
          <a:off x="1057275" y="2228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158</xdr:row>
      <xdr:rowOff>0</xdr:rowOff>
    </xdr:from>
    <xdr:ext cx="0" cy="171450"/>
    <xdr:sp macro="" textlink="">
      <xdr:nvSpPr>
        <xdr:cNvPr id="6739" name="Text Box 10">
          <a:extLst>
            <a:ext uri="{FF2B5EF4-FFF2-40B4-BE49-F238E27FC236}">
              <a16:creationId xmlns:a16="http://schemas.microsoft.com/office/drawing/2014/main" id="{9B57F826-80DD-4C23-A113-ECA831697E6B}"/>
            </a:ext>
          </a:extLst>
        </xdr:cNvPr>
        <xdr:cNvSpPr txBox="1">
          <a:spLocks noChangeArrowheads="1"/>
        </xdr:cNvSpPr>
      </xdr:nvSpPr>
      <xdr:spPr bwMode="auto">
        <a:xfrm>
          <a:off x="1057275" y="2228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158</xdr:row>
      <xdr:rowOff>0</xdr:rowOff>
    </xdr:from>
    <xdr:ext cx="0" cy="171450"/>
    <xdr:sp macro="" textlink="">
      <xdr:nvSpPr>
        <xdr:cNvPr id="6740" name="Text Box 11">
          <a:extLst>
            <a:ext uri="{FF2B5EF4-FFF2-40B4-BE49-F238E27FC236}">
              <a16:creationId xmlns:a16="http://schemas.microsoft.com/office/drawing/2014/main" id="{F4F81553-6D11-4D2B-8205-C3DD9CAB1305}"/>
            </a:ext>
          </a:extLst>
        </xdr:cNvPr>
        <xdr:cNvSpPr txBox="1">
          <a:spLocks noChangeArrowheads="1"/>
        </xdr:cNvSpPr>
      </xdr:nvSpPr>
      <xdr:spPr bwMode="auto">
        <a:xfrm>
          <a:off x="1057275" y="2228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158</xdr:row>
      <xdr:rowOff>0</xdr:rowOff>
    </xdr:from>
    <xdr:ext cx="0" cy="171450"/>
    <xdr:sp macro="" textlink="">
      <xdr:nvSpPr>
        <xdr:cNvPr id="6741" name="Text Box 10">
          <a:extLst>
            <a:ext uri="{FF2B5EF4-FFF2-40B4-BE49-F238E27FC236}">
              <a16:creationId xmlns:a16="http://schemas.microsoft.com/office/drawing/2014/main" id="{1CFA3A3D-BE8F-4A69-AE80-675A62000B06}"/>
            </a:ext>
          </a:extLst>
        </xdr:cNvPr>
        <xdr:cNvSpPr txBox="1">
          <a:spLocks noChangeArrowheads="1"/>
        </xdr:cNvSpPr>
      </xdr:nvSpPr>
      <xdr:spPr bwMode="auto">
        <a:xfrm>
          <a:off x="1057275" y="2228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158</xdr:row>
      <xdr:rowOff>0</xdr:rowOff>
    </xdr:from>
    <xdr:ext cx="0" cy="171450"/>
    <xdr:sp macro="" textlink="">
      <xdr:nvSpPr>
        <xdr:cNvPr id="6742" name="Text Box 11">
          <a:extLst>
            <a:ext uri="{FF2B5EF4-FFF2-40B4-BE49-F238E27FC236}">
              <a16:creationId xmlns:a16="http://schemas.microsoft.com/office/drawing/2014/main" id="{E3686EBD-DB9F-4B5C-AB23-1C36865A8558}"/>
            </a:ext>
          </a:extLst>
        </xdr:cNvPr>
        <xdr:cNvSpPr txBox="1">
          <a:spLocks noChangeArrowheads="1"/>
        </xdr:cNvSpPr>
      </xdr:nvSpPr>
      <xdr:spPr bwMode="auto">
        <a:xfrm>
          <a:off x="1057275" y="2228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158</xdr:row>
      <xdr:rowOff>0</xdr:rowOff>
    </xdr:from>
    <xdr:ext cx="0" cy="171450"/>
    <xdr:sp macro="" textlink="">
      <xdr:nvSpPr>
        <xdr:cNvPr id="6743" name="Text Box 10">
          <a:extLst>
            <a:ext uri="{FF2B5EF4-FFF2-40B4-BE49-F238E27FC236}">
              <a16:creationId xmlns:a16="http://schemas.microsoft.com/office/drawing/2014/main" id="{3FFAE58F-C128-42BA-B02F-70C37CB6D6EA}"/>
            </a:ext>
          </a:extLst>
        </xdr:cNvPr>
        <xdr:cNvSpPr txBox="1">
          <a:spLocks noChangeArrowheads="1"/>
        </xdr:cNvSpPr>
      </xdr:nvSpPr>
      <xdr:spPr bwMode="auto">
        <a:xfrm>
          <a:off x="1057275" y="2228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158</xdr:row>
      <xdr:rowOff>0</xdr:rowOff>
    </xdr:from>
    <xdr:ext cx="0" cy="171450"/>
    <xdr:sp macro="" textlink="">
      <xdr:nvSpPr>
        <xdr:cNvPr id="6744" name="Text Box 11">
          <a:extLst>
            <a:ext uri="{FF2B5EF4-FFF2-40B4-BE49-F238E27FC236}">
              <a16:creationId xmlns:a16="http://schemas.microsoft.com/office/drawing/2014/main" id="{1900739B-9F62-492F-8DDB-0C7E54056FBD}"/>
            </a:ext>
          </a:extLst>
        </xdr:cNvPr>
        <xdr:cNvSpPr txBox="1">
          <a:spLocks noChangeArrowheads="1"/>
        </xdr:cNvSpPr>
      </xdr:nvSpPr>
      <xdr:spPr bwMode="auto">
        <a:xfrm>
          <a:off x="1057275" y="2228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158</xdr:row>
      <xdr:rowOff>0</xdr:rowOff>
    </xdr:from>
    <xdr:ext cx="0" cy="171450"/>
    <xdr:sp macro="" textlink="">
      <xdr:nvSpPr>
        <xdr:cNvPr id="6745" name="Text Box 10">
          <a:extLst>
            <a:ext uri="{FF2B5EF4-FFF2-40B4-BE49-F238E27FC236}">
              <a16:creationId xmlns:a16="http://schemas.microsoft.com/office/drawing/2014/main" id="{CBD6EDF8-AA37-47CF-9537-957C094C2DA6}"/>
            </a:ext>
          </a:extLst>
        </xdr:cNvPr>
        <xdr:cNvSpPr txBox="1">
          <a:spLocks noChangeArrowheads="1"/>
        </xdr:cNvSpPr>
      </xdr:nvSpPr>
      <xdr:spPr bwMode="auto">
        <a:xfrm>
          <a:off x="1057275" y="2228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158</xdr:row>
      <xdr:rowOff>0</xdr:rowOff>
    </xdr:from>
    <xdr:ext cx="0" cy="171450"/>
    <xdr:sp macro="" textlink="">
      <xdr:nvSpPr>
        <xdr:cNvPr id="6746" name="Text Box 11">
          <a:extLst>
            <a:ext uri="{FF2B5EF4-FFF2-40B4-BE49-F238E27FC236}">
              <a16:creationId xmlns:a16="http://schemas.microsoft.com/office/drawing/2014/main" id="{06D30E16-838A-43D4-856B-B5EFDFABB854}"/>
            </a:ext>
          </a:extLst>
        </xdr:cNvPr>
        <xdr:cNvSpPr txBox="1">
          <a:spLocks noChangeArrowheads="1"/>
        </xdr:cNvSpPr>
      </xdr:nvSpPr>
      <xdr:spPr bwMode="auto">
        <a:xfrm>
          <a:off x="1057275" y="2228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158</xdr:row>
      <xdr:rowOff>0</xdr:rowOff>
    </xdr:from>
    <xdr:ext cx="0" cy="171450"/>
    <xdr:sp macro="" textlink="">
      <xdr:nvSpPr>
        <xdr:cNvPr id="6747" name="Text Box 10">
          <a:extLst>
            <a:ext uri="{FF2B5EF4-FFF2-40B4-BE49-F238E27FC236}">
              <a16:creationId xmlns:a16="http://schemas.microsoft.com/office/drawing/2014/main" id="{CD03D4B4-F280-429A-8B49-C7332DF6AF51}"/>
            </a:ext>
          </a:extLst>
        </xdr:cNvPr>
        <xdr:cNvSpPr txBox="1">
          <a:spLocks noChangeArrowheads="1"/>
        </xdr:cNvSpPr>
      </xdr:nvSpPr>
      <xdr:spPr bwMode="auto">
        <a:xfrm>
          <a:off x="1057275" y="2228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155</xdr:row>
      <xdr:rowOff>0</xdr:rowOff>
    </xdr:from>
    <xdr:ext cx="0" cy="171450"/>
    <xdr:sp macro="" textlink="">
      <xdr:nvSpPr>
        <xdr:cNvPr id="6748" name="Text Box 10">
          <a:extLst>
            <a:ext uri="{FF2B5EF4-FFF2-40B4-BE49-F238E27FC236}">
              <a16:creationId xmlns:a16="http://schemas.microsoft.com/office/drawing/2014/main" id="{8930E45F-AF36-41C5-BCCF-7EC73FDA1402}"/>
            </a:ext>
          </a:extLst>
        </xdr:cNvPr>
        <xdr:cNvSpPr txBox="1">
          <a:spLocks noChangeArrowheads="1"/>
        </xdr:cNvSpPr>
      </xdr:nvSpPr>
      <xdr:spPr bwMode="auto">
        <a:xfrm>
          <a:off x="1057275" y="2228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155</xdr:row>
      <xdr:rowOff>0</xdr:rowOff>
    </xdr:from>
    <xdr:ext cx="0" cy="171450"/>
    <xdr:sp macro="" textlink="">
      <xdr:nvSpPr>
        <xdr:cNvPr id="6749" name="Text Box 11">
          <a:extLst>
            <a:ext uri="{FF2B5EF4-FFF2-40B4-BE49-F238E27FC236}">
              <a16:creationId xmlns:a16="http://schemas.microsoft.com/office/drawing/2014/main" id="{886C3E26-41E3-4C76-9B0A-AB6C763CC578}"/>
            </a:ext>
          </a:extLst>
        </xdr:cNvPr>
        <xdr:cNvSpPr txBox="1">
          <a:spLocks noChangeArrowheads="1"/>
        </xdr:cNvSpPr>
      </xdr:nvSpPr>
      <xdr:spPr bwMode="auto">
        <a:xfrm>
          <a:off x="1057275" y="2228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155</xdr:row>
      <xdr:rowOff>0</xdr:rowOff>
    </xdr:from>
    <xdr:ext cx="0" cy="171450"/>
    <xdr:sp macro="" textlink="">
      <xdr:nvSpPr>
        <xdr:cNvPr id="6750" name="Text Box 10">
          <a:extLst>
            <a:ext uri="{FF2B5EF4-FFF2-40B4-BE49-F238E27FC236}">
              <a16:creationId xmlns:a16="http://schemas.microsoft.com/office/drawing/2014/main" id="{27E1798E-9999-4516-AE6D-763994BD34E5}"/>
            </a:ext>
          </a:extLst>
        </xdr:cNvPr>
        <xdr:cNvSpPr txBox="1">
          <a:spLocks noChangeArrowheads="1"/>
        </xdr:cNvSpPr>
      </xdr:nvSpPr>
      <xdr:spPr bwMode="auto">
        <a:xfrm>
          <a:off x="1057275" y="2228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155</xdr:row>
      <xdr:rowOff>0</xdr:rowOff>
    </xdr:from>
    <xdr:ext cx="0" cy="171450"/>
    <xdr:sp macro="" textlink="">
      <xdr:nvSpPr>
        <xdr:cNvPr id="6751" name="Text Box 11">
          <a:extLst>
            <a:ext uri="{FF2B5EF4-FFF2-40B4-BE49-F238E27FC236}">
              <a16:creationId xmlns:a16="http://schemas.microsoft.com/office/drawing/2014/main" id="{1643A48D-B203-4AC5-A34A-747B8358A223}"/>
            </a:ext>
          </a:extLst>
        </xdr:cNvPr>
        <xdr:cNvSpPr txBox="1">
          <a:spLocks noChangeArrowheads="1"/>
        </xdr:cNvSpPr>
      </xdr:nvSpPr>
      <xdr:spPr bwMode="auto">
        <a:xfrm>
          <a:off x="1057275" y="2228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155</xdr:row>
      <xdr:rowOff>0</xdr:rowOff>
    </xdr:from>
    <xdr:ext cx="0" cy="171450"/>
    <xdr:sp macro="" textlink="">
      <xdr:nvSpPr>
        <xdr:cNvPr id="6752" name="Text Box 10">
          <a:extLst>
            <a:ext uri="{FF2B5EF4-FFF2-40B4-BE49-F238E27FC236}">
              <a16:creationId xmlns:a16="http://schemas.microsoft.com/office/drawing/2014/main" id="{BF263C73-499D-4848-9377-61EDF23E1CE3}"/>
            </a:ext>
          </a:extLst>
        </xdr:cNvPr>
        <xdr:cNvSpPr txBox="1">
          <a:spLocks noChangeArrowheads="1"/>
        </xdr:cNvSpPr>
      </xdr:nvSpPr>
      <xdr:spPr bwMode="auto">
        <a:xfrm>
          <a:off x="1057275" y="2228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155</xdr:row>
      <xdr:rowOff>0</xdr:rowOff>
    </xdr:from>
    <xdr:ext cx="0" cy="171450"/>
    <xdr:sp macro="" textlink="">
      <xdr:nvSpPr>
        <xdr:cNvPr id="6753" name="Text Box 11">
          <a:extLst>
            <a:ext uri="{FF2B5EF4-FFF2-40B4-BE49-F238E27FC236}">
              <a16:creationId xmlns:a16="http://schemas.microsoft.com/office/drawing/2014/main" id="{5BCCFC24-B060-4CC1-987D-BB9A3D929559}"/>
            </a:ext>
          </a:extLst>
        </xdr:cNvPr>
        <xdr:cNvSpPr txBox="1">
          <a:spLocks noChangeArrowheads="1"/>
        </xdr:cNvSpPr>
      </xdr:nvSpPr>
      <xdr:spPr bwMode="auto">
        <a:xfrm>
          <a:off x="1057275" y="2228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155</xdr:row>
      <xdr:rowOff>0</xdr:rowOff>
    </xdr:from>
    <xdr:ext cx="0" cy="171450"/>
    <xdr:sp macro="" textlink="">
      <xdr:nvSpPr>
        <xdr:cNvPr id="6754" name="Text Box 10">
          <a:extLst>
            <a:ext uri="{FF2B5EF4-FFF2-40B4-BE49-F238E27FC236}">
              <a16:creationId xmlns:a16="http://schemas.microsoft.com/office/drawing/2014/main" id="{B82E07EC-0830-465B-872F-B2D3DE682F96}"/>
            </a:ext>
          </a:extLst>
        </xdr:cNvPr>
        <xdr:cNvSpPr txBox="1">
          <a:spLocks noChangeArrowheads="1"/>
        </xdr:cNvSpPr>
      </xdr:nvSpPr>
      <xdr:spPr bwMode="auto">
        <a:xfrm>
          <a:off x="1057275" y="2228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155</xdr:row>
      <xdr:rowOff>0</xdr:rowOff>
    </xdr:from>
    <xdr:ext cx="0" cy="171450"/>
    <xdr:sp macro="" textlink="">
      <xdr:nvSpPr>
        <xdr:cNvPr id="6755" name="Text Box 11">
          <a:extLst>
            <a:ext uri="{FF2B5EF4-FFF2-40B4-BE49-F238E27FC236}">
              <a16:creationId xmlns:a16="http://schemas.microsoft.com/office/drawing/2014/main" id="{0E2076B1-AEDE-4E31-82B2-9F25B61E137E}"/>
            </a:ext>
          </a:extLst>
        </xdr:cNvPr>
        <xdr:cNvSpPr txBox="1">
          <a:spLocks noChangeArrowheads="1"/>
        </xdr:cNvSpPr>
      </xdr:nvSpPr>
      <xdr:spPr bwMode="auto">
        <a:xfrm>
          <a:off x="1057275" y="2228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155</xdr:row>
      <xdr:rowOff>0</xdr:rowOff>
    </xdr:from>
    <xdr:ext cx="0" cy="171450"/>
    <xdr:sp macro="" textlink="">
      <xdr:nvSpPr>
        <xdr:cNvPr id="6756" name="Text Box 10">
          <a:extLst>
            <a:ext uri="{FF2B5EF4-FFF2-40B4-BE49-F238E27FC236}">
              <a16:creationId xmlns:a16="http://schemas.microsoft.com/office/drawing/2014/main" id="{7DFD21B7-23AD-45BE-96D8-D301C6EF04FC}"/>
            </a:ext>
          </a:extLst>
        </xdr:cNvPr>
        <xdr:cNvSpPr txBox="1">
          <a:spLocks noChangeArrowheads="1"/>
        </xdr:cNvSpPr>
      </xdr:nvSpPr>
      <xdr:spPr bwMode="auto">
        <a:xfrm>
          <a:off x="1057275" y="2228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155</xdr:row>
      <xdr:rowOff>0</xdr:rowOff>
    </xdr:from>
    <xdr:ext cx="0" cy="171450"/>
    <xdr:sp macro="" textlink="">
      <xdr:nvSpPr>
        <xdr:cNvPr id="6757" name="Text Box 11">
          <a:extLst>
            <a:ext uri="{FF2B5EF4-FFF2-40B4-BE49-F238E27FC236}">
              <a16:creationId xmlns:a16="http://schemas.microsoft.com/office/drawing/2014/main" id="{3B4C2A1E-AB72-4E5F-8E30-1C5788C00A96}"/>
            </a:ext>
          </a:extLst>
        </xdr:cNvPr>
        <xdr:cNvSpPr txBox="1">
          <a:spLocks noChangeArrowheads="1"/>
        </xdr:cNvSpPr>
      </xdr:nvSpPr>
      <xdr:spPr bwMode="auto">
        <a:xfrm>
          <a:off x="1057275" y="2228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155</xdr:row>
      <xdr:rowOff>0</xdr:rowOff>
    </xdr:from>
    <xdr:ext cx="0" cy="171450"/>
    <xdr:sp macro="" textlink="">
      <xdr:nvSpPr>
        <xdr:cNvPr id="6758" name="Text Box 10">
          <a:extLst>
            <a:ext uri="{FF2B5EF4-FFF2-40B4-BE49-F238E27FC236}">
              <a16:creationId xmlns:a16="http://schemas.microsoft.com/office/drawing/2014/main" id="{DAE6B945-E30F-47C6-9B71-BE38051067BC}"/>
            </a:ext>
          </a:extLst>
        </xdr:cNvPr>
        <xdr:cNvSpPr txBox="1">
          <a:spLocks noChangeArrowheads="1"/>
        </xdr:cNvSpPr>
      </xdr:nvSpPr>
      <xdr:spPr bwMode="auto">
        <a:xfrm>
          <a:off x="1057275" y="2228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155</xdr:row>
      <xdr:rowOff>0</xdr:rowOff>
    </xdr:from>
    <xdr:ext cx="0" cy="171450"/>
    <xdr:sp macro="" textlink="">
      <xdr:nvSpPr>
        <xdr:cNvPr id="6759" name="Text Box 11">
          <a:extLst>
            <a:ext uri="{FF2B5EF4-FFF2-40B4-BE49-F238E27FC236}">
              <a16:creationId xmlns:a16="http://schemas.microsoft.com/office/drawing/2014/main" id="{7D286C9A-D883-4119-A1EB-9A7BF5152C5A}"/>
            </a:ext>
          </a:extLst>
        </xdr:cNvPr>
        <xdr:cNvSpPr txBox="1">
          <a:spLocks noChangeArrowheads="1"/>
        </xdr:cNvSpPr>
      </xdr:nvSpPr>
      <xdr:spPr bwMode="auto">
        <a:xfrm>
          <a:off x="1057275" y="2228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155</xdr:row>
      <xdr:rowOff>0</xdr:rowOff>
    </xdr:from>
    <xdr:ext cx="0" cy="171450"/>
    <xdr:sp macro="" textlink="">
      <xdr:nvSpPr>
        <xdr:cNvPr id="6760" name="Text Box 10">
          <a:extLst>
            <a:ext uri="{FF2B5EF4-FFF2-40B4-BE49-F238E27FC236}">
              <a16:creationId xmlns:a16="http://schemas.microsoft.com/office/drawing/2014/main" id="{468A3840-23E4-4530-BBEA-6765BA192326}"/>
            </a:ext>
          </a:extLst>
        </xdr:cNvPr>
        <xdr:cNvSpPr txBox="1">
          <a:spLocks noChangeArrowheads="1"/>
        </xdr:cNvSpPr>
      </xdr:nvSpPr>
      <xdr:spPr bwMode="auto">
        <a:xfrm>
          <a:off x="1057275" y="2228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155</xdr:row>
      <xdr:rowOff>0</xdr:rowOff>
    </xdr:from>
    <xdr:ext cx="0" cy="171450"/>
    <xdr:sp macro="" textlink="">
      <xdr:nvSpPr>
        <xdr:cNvPr id="6761" name="Text Box 11">
          <a:extLst>
            <a:ext uri="{FF2B5EF4-FFF2-40B4-BE49-F238E27FC236}">
              <a16:creationId xmlns:a16="http://schemas.microsoft.com/office/drawing/2014/main" id="{FB3C1EE8-F6BF-4191-BD27-D6997FB05BA2}"/>
            </a:ext>
          </a:extLst>
        </xdr:cNvPr>
        <xdr:cNvSpPr txBox="1">
          <a:spLocks noChangeArrowheads="1"/>
        </xdr:cNvSpPr>
      </xdr:nvSpPr>
      <xdr:spPr bwMode="auto">
        <a:xfrm>
          <a:off x="1057275" y="2228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155</xdr:row>
      <xdr:rowOff>0</xdr:rowOff>
    </xdr:from>
    <xdr:ext cx="0" cy="171450"/>
    <xdr:sp macro="" textlink="">
      <xdr:nvSpPr>
        <xdr:cNvPr id="6762" name="Text Box 10">
          <a:extLst>
            <a:ext uri="{FF2B5EF4-FFF2-40B4-BE49-F238E27FC236}">
              <a16:creationId xmlns:a16="http://schemas.microsoft.com/office/drawing/2014/main" id="{9AAD4218-A45E-4CFD-8919-04CDE702367E}"/>
            </a:ext>
          </a:extLst>
        </xdr:cNvPr>
        <xdr:cNvSpPr txBox="1">
          <a:spLocks noChangeArrowheads="1"/>
        </xdr:cNvSpPr>
      </xdr:nvSpPr>
      <xdr:spPr bwMode="auto">
        <a:xfrm>
          <a:off x="1057275" y="2228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155</xdr:row>
      <xdr:rowOff>0</xdr:rowOff>
    </xdr:from>
    <xdr:ext cx="0" cy="171450"/>
    <xdr:sp macro="" textlink="">
      <xdr:nvSpPr>
        <xdr:cNvPr id="6763" name="Text Box 11">
          <a:extLst>
            <a:ext uri="{FF2B5EF4-FFF2-40B4-BE49-F238E27FC236}">
              <a16:creationId xmlns:a16="http://schemas.microsoft.com/office/drawing/2014/main" id="{D5BCB1DF-1D64-4D97-8EB4-08812AF37988}"/>
            </a:ext>
          </a:extLst>
        </xdr:cNvPr>
        <xdr:cNvSpPr txBox="1">
          <a:spLocks noChangeArrowheads="1"/>
        </xdr:cNvSpPr>
      </xdr:nvSpPr>
      <xdr:spPr bwMode="auto">
        <a:xfrm>
          <a:off x="1057275" y="2228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155</xdr:row>
      <xdr:rowOff>0</xdr:rowOff>
    </xdr:from>
    <xdr:ext cx="0" cy="171450"/>
    <xdr:sp macro="" textlink="">
      <xdr:nvSpPr>
        <xdr:cNvPr id="6764" name="Text Box 10">
          <a:extLst>
            <a:ext uri="{FF2B5EF4-FFF2-40B4-BE49-F238E27FC236}">
              <a16:creationId xmlns:a16="http://schemas.microsoft.com/office/drawing/2014/main" id="{A2A8D317-B0B9-4C0B-85C6-4CF98E957481}"/>
            </a:ext>
          </a:extLst>
        </xdr:cNvPr>
        <xdr:cNvSpPr txBox="1">
          <a:spLocks noChangeArrowheads="1"/>
        </xdr:cNvSpPr>
      </xdr:nvSpPr>
      <xdr:spPr bwMode="auto">
        <a:xfrm>
          <a:off x="1057275" y="2228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149</xdr:row>
      <xdr:rowOff>0</xdr:rowOff>
    </xdr:from>
    <xdr:ext cx="0" cy="171450"/>
    <xdr:sp macro="" textlink="">
      <xdr:nvSpPr>
        <xdr:cNvPr id="6765" name="Text Box 10">
          <a:extLst>
            <a:ext uri="{FF2B5EF4-FFF2-40B4-BE49-F238E27FC236}">
              <a16:creationId xmlns:a16="http://schemas.microsoft.com/office/drawing/2014/main" id="{7015635F-DC9A-4321-874E-2D8FA5159B43}"/>
            </a:ext>
          </a:extLst>
        </xdr:cNvPr>
        <xdr:cNvSpPr txBox="1">
          <a:spLocks noChangeArrowheads="1"/>
        </xdr:cNvSpPr>
      </xdr:nvSpPr>
      <xdr:spPr bwMode="auto">
        <a:xfrm>
          <a:off x="1057275" y="2228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149</xdr:row>
      <xdr:rowOff>0</xdr:rowOff>
    </xdr:from>
    <xdr:ext cx="0" cy="171450"/>
    <xdr:sp macro="" textlink="">
      <xdr:nvSpPr>
        <xdr:cNvPr id="6766" name="Text Box 11">
          <a:extLst>
            <a:ext uri="{FF2B5EF4-FFF2-40B4-BE49-F238E27FC236}">
              <a16:creationId xmlns:a16="http://schemas.microsoft.com/office/drawing/2014/main" id="{34233131-CC77-45B8-8443-FA2D7E6E10DB}"/>
            </a:ext>
          </a:extLst>
        </xdr:cNvPr>
        <xdr:cNvSpPr txBox="1">
          <a:spLocks noChangeArrowheads="1"/>
        </xdr:cNvSpPr>
      </xdr:nvSpPr>
      <xdr:spPr bwMode="auto">
        <a:xfrm>
          <a:off x="1057275" y="2228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149</xdr:row>
      <xdr:rowOff>0</xdr:rowOff>
    </xdr:from>
    <xdr:ext cx="0" cy="171450"/>
    <xdr:sp macro="" textlink="">
      <xdr:nvSpPr>
        <xdr:cNvPr id="6767" name="Text Box 10">
          <a:extLst>
            <a:ext uri="{FF2B5EF4-FFF2-40B4-BE49-F238E27FC236}">
              <a16:creationId xmlns:a16="http://schemas.microsoft.com/office/drawing/2014/main" id="{7B35E3DE-FE2C-47EA-8F02-2CDF31490105}"/>
            </a:ext>
          </a:extLst>
        </xdr:cNvPr>
        <xdr:cNvSpPr txBox="1">
          <a:spLocks noChangeArrowheads="1"/>
        </xdr:cNvSpPr>
      </xdr:nvSpPr>
      <xdr:spPr bwMode="auto">
        <a:xfrm>
          <a:off x="1057275" y="2228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149</xdr:row>
      <xdr:rowOff>0</xdr:rowOff>
    </xdr:from>
    <xdr:ext cx="0" cy="171450"/>
    <xdr:sp macro="" textlink="">
      <xdr:nvSpPr>
        <xdr:cNvPr id="6768" name="Text Box 11">
          <a:extLst>
            <a:ext uri="{FF2B5EF4-FFF2-40B4-BE49-F238E27FC236}">
              <a16:creationId xmlns:a16="http://schemas.microsoft.com/office/drawing/2014/main" id="{3D87FB58-8DB1-4C41-93CD-AE8DB18BF825}"/>
            </a:ext>
          </a:extLst>
        </xdr:cNvPr>
        <xdr:cNvSpPr txBox="1">
          <a:spLocks noChangeArrowheads="1"/>
        </xdr:cNvSpPr>
      </xdr:nvSpPr>
      <xdr:spPr bwMode="auto">
        <a:xfrm>
          <a:off x="1057275" y="2228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149</xdr:row>
      <xdr:rowOff>0</xdr:rowOff>
    </xdr:from>
    <xdr:ext cx="0" cy="171450"/>
    <xdr:sp macro="" textlink="">
      <xdr:nvSpPr>
        <xdr:cNvPr id="6769" name="Text Box 10">
          <a:extLst>
            <a:ext uri="{FF2B5EF4-FFF2-40B4-BE49-F238E27FC236}">
              <a16:creationId xmlns:a16="http://schemas.microsoft.com/office/drawing/2014/main" id="{55B63CE0-208E-49CF-B089-7417A9D3B6B6}"/>
            </a:ext>
          </a:extLst>
        </xdr:cNvPr>
        <xdr:cNvSpPr txBox="1">
          <a:spLocks noChangeArrowheads="1"/>
        </xdr:cNvSpPr>
      </xdr:nvSpPr>
      <xdr:spPr bwMode="auto">
        <a:xfrm>
          <a:off x="1057275" y="2228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149</xdr:row>
      <xdr:rowOff>0</xdr:rowOff>
    </xdr:from>
    <xdr:ext cx="0" cy="171450"/>
    <xdr:sp macro="" textlink="">
      <xdr:nvSpPr>
        <xdr:cNvPr id="6770" name="Text Box 11">
          <a:extLst>
            <a:ext uri="{FF2B5EF4-FFF2-40B4-BE49-F238E27FC236}">
              <a16:creationId xmlns:a16="http://schemas.microsoft.com/office/drawing/2014/main" id="{62151823-3B4D-4576-A454-EA126F6E388C}"/>
            </a:ext>
          </a:extLst>
        </xdr:cNvPr>
        <xdr:cNvSpPr txBox="1">
          <a:spLocks noChangeArrowheads="1"/>
        </xdr:cNvSpPr>
      </xdr:nvSpPr>
      <xdr:spPr bwMode="auto">
        <a:xfrm>
          <a:off x="1057275" y="2228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149</xdr:row>
      <xdr:rowOff>0</xdr:rowOff>
    </xdr:from>
    <xdr:ext cx="0" cy="171450"/>
    <xdr:sp macro="" textlink="">
      <xdr:nvSpPr>
        <xdr:cNvPr id="6771" name="Text Box 10">
          <a:extLst>
            <a:ext uri="{FF2B5EF4-FFF2-40B4-BE49-F238E27FC236}">
              <a16:creationId xmlns:a16="http://schemas.microsoft.com/office/drawing/2014/main" id="{ECEFC2CC-3B0C-450B-A303-1CDBA4747EB5}"/>
            </a:ext>
          </a:extLst>
        </xdr:cNvPr>
        <xdr:cNvSpPr txBox="1">
          <a:spLocks noChangeArrowheads="1"/>
        </xdr:cNvSpPr>
      </xdr:nvSpPr>
      <xdr:spPr bwMode="auto">
        <a:xfrm>
          <a:off x="1057275" y="2228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149</xdr:row>
      <xdr:rowOff>0</xdr:rowOff>
    </xdr:from>
    <xdr:ext cx="0" cy="171450"/>
    <xdr:sp macro="" textlink="">
      <xdr:nvSpPr>
        <xdr:cNvPr id="6772" name="Text Box 11">
          <a:extLst>
            <a:ext uri="{FF2B5EF4-FFF2-40B4-BE49-F238E27FC236}">
              <a16:creationId xmlns:a16="http://schemas.microsoft.com/office/drawing/2014/main" id="{B9951A17-205C-487A-B961-BEB26777C434}"/>
            </a:ext>
          </a:extLst>
        </xdr:cNvPr>
        <xdr:cNvSpPr txBox="1">
          <a:spLocks noChangeArrowheads="1"/>
        </xdr:cNvSpPr>
      </xdr:nvSpPr>
      <xdr:spPr bwMode="auto">
        <a:xfrm>
          <a:off x="1057275" y="2228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160</xdr:row>
      <xdr:rowOff>0</xdr:rowOff>
    </xdr:from>
    <xdr:ext cx="0" cy="171450"/>
    <xdr:sp macro="" textlink="">
      <xdr:nvSpPr>
        <xdr:cNvPr id="6773" name="Text Box 10">
          <a:extLst>
            <a:ext uri="{FF2B5EF4-FFF2-40B4-BE49-F238E27FC236}">
              <a16:creationId xmlns:a16="http://schemas.microsoft.com/office/drawing/2014/main" id="{65A37DA0-6398-4881-9A89-DDC66051A782}"/>
            </a:ext>
          </a:extLst>
        </xdr:cNvPr>
        <xdr:cNvSpPr txBox="1">
          <a:spLocks noChangeArrowheads="1"/>
        </xdr:cNvSpPr>
      </xdr:nvSpPr>
      <xdr:spPr bwMode="auto">
        <a:xfrm>
          <a:off x="1057275" y="2228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160</xdr:row>
      <xdr:rowOff>0</xdr:rowOff>
    </xdr:from>
    <xdr:ext cx="0" cy="171450"/>
    <xdr:sp macro="" textlink="">
      <xdr:nvSpPr>
        <xdr:cNvPr id="6774" name="Text Box 11">
          <a:extLst>
            <a:ext uri="{FF2B5EF4-FFF2-40B4-BE49-F238E27FC236}">
              <a16:creationId xmlns:a16="http://schemas.microsoft.com/office/drawing/2014/main" id="{787F75EE-36A6-43CC-9916-1A5D03E1B42F}"/>
            </a:ext>
          </a:extLst>
        </xdr:cNvPr>
        <xdr:cNvSpPr txBox="1">
          <a:spLocks noChangeArrowheads="1"/>
        </xdr:cNvSpPr>
      </xdr:nvSpPr>
      <xdr:spPr bwMode="auto">
        <a:xfrm>
          <a:off x="1057275" y="2228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160</xdr:row>
      <xdr:rowOff>0</xdr:rowOff>
    </xdr:from>
    <xdr:ext cx="0" cy="171450"/>
    <xdr:sp macro="" textlink="">
      <xdr:nvSpPr>
        <xdr:cNvPr id="6775" name="Text Box 10">
          <a:extLst>
            <a:ext uri="{FF2B5EF4-FFF2-40B4-BE49-F238E27FC236}">
              <a16:creationId xmlns:a16="http://schemas.microsoft.com/office/drawing/2014/main" id="{111888D3-0AF9-4969-9045-34AF6B2FD29F}"/>
            </a:ext>
          </a:extLst>
        </xdr:cNvPr>
        <xdr:cNvSpPr txBox="1">
          <a:spLocks noChangeArrowheads="1"/>
        </xdr:cNvSpPr>
      </xdr:nvSpPr>
      <xdr:spPr bwMode="auto">
        <a:xfrm>
          <a:off x="1057275" y="2228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160</xdr:row>
      <xdr:rowOff>0</xdr:rowOff>
    </xdr:from>
    <xdr:ext cx="0" cy="171450"/>
    <xdr:sp macro="" textlink="">
      <xdr:nvSpPr>
        <xdr:cNvPr id="6776" name="Text Box 11">
          <a:extLst>
            <a:ext uri="{FF2B5EF4-FFF2-40B4-BE49-F238E27FC236}">
              <a16:creationId xmlns:a16="http://schemas.microsoft.com/office/drawing/2014/main" id="{63C120F5-DC64-4FAA-A5A1-E4DD62E090E1}"/>
            </a:ext>
          </a:extLst>
        </xdr:cNvPr>
        <xdr:cNvSpPr txBox="1">
          <a:spLocks noChangeArrowheads="1"/>
        </xdr:cNvSpPr>
      </xdr:nvSpPr>
      <xdr:spPr bwMode="auto">
        <a:xfrm>
          <a:off x="1057275" y="2228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160</xdr:row>
      <xdr:rowOff>0</xdr:rowOff>
    </xdr:from>
    <xdr:ext cx="0" cy="171450"/>
    <xdr:sp macro="" textlink="">
      <xdr:nvSpPr>
        <xdr:cNvPr id="6777" name="Text Box 10">
          <a:extLst>
            <a:ext uri="{FF2B5EF4-FFF2-40B4-BE49-F238E27FC236}">
              <a16:creationId xmlns:a16="http://schemas.microsoft.com/office/drawing/2014/main" id="{8BF2F8CB-EEE1-437D-B2E9-F71501D5359D}"/>
            </a:ext>
          </a:extLst>
        </xdr:cNvPr>
        <xdr:cNvSpPr txBox="1">
          <a:spLocks noChangeArrowheads="1"/>
        </xdr:cNvSpPr>
      </xdr:nvSpPr>
      <xdr:spPr bwMode="auto">
        <a:xfrm>
          <a:off x="1057275" y="2228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160</xdr:row>
      <xdr:rowOff>0</xdr:rowOff>
    </xdr:from>
    <xdr:ext cx="0" cy="171450"/>
    <xdr:sp macro="" textlink="">
      <xdr:nvSpPr>
        <xdr:cNvPr id="6778" name="Text Box 11">
          <a:extLst>
            <a:ext uri="{FF2B5EF4-FFF2-40B4-BE49-F238E27FC236}">
              <a16:creationId xmlns:a16="http://schemas.microsoft.com/office/drawing/2014/main" id="{0CC2436F-067A-4C2D-B18C-00972F515E2D}"/>
            </a:ext>
          </a:extLst>
        </xdr:cNvPr>
        <xdr:cNvSpPr txBox="1">
          <a:spLocks noChangeArrowheads="1"/>
        </xdr:cNvSpPr>
      </xdr:nvSpPr>
      <xdr:spPr bwMode="auto">
        <a:xfrm>
          <a:off x="1057275" y="2228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160</xdr:row>
      <xdr:rowOff>0</xdr:rowOff>
    </xdr:from>
    <xdr:ext cx="0" cy="171450"/>
    <xdr:sp macro="" textlink="">
      <xdr:nvSpPr>
        <xdr:cNvPr id="6779" name="Text Box 10">
          <a:extLst>
            <a:ext uri="{FF2B5EF4-FFF2-40B4-BE49-F238E27FC236}">
              <a16:creationId xmlns:a16="http://schemas.microsoft.com/office/drawing/2014/main" id="{FF28CB9F-FF09-4955-97E2-92F0ADD12653}"/>
            </a:ext>
          </a:extLst>
        </xdr:cNvPr>
        <xdr:cNvSpPr txBox="1">
          <a:spLocks noChangeArrowheads="1"/>
        </xdr:cNvSpPr>
      </xdr:nvSpPr>
      <xdr:spPr bwMode="auto">
        <a:xfrm>
          <a:off x="1057275" y="2228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160</xdr:row>
      <xdr:rowOff>0</xdr:rowOff>
    </xdr:from>
    <xdr:ext cx="0" cy="171450"/>
    <xdr:sp macro="" textlink="">
      <xdr:nvSpPr>
        <xdr:cNvPr id="6780" name="Text Box 11">
          <a:extLst>
            <a:ext uri="{FF2B5EF4-FFF2-40B4-BE49-F238E27FC236}">
              <a16:creationId xmlns:a16="http://schemas.microsoft.com/office/drawing/2014/main" id="{07CE9FD0-37A2-4EDB-BA03-19BF15E842D1}"/>
            </a:ext>
          </a:extLst>
        </xdr:cNvPr>
        <xdr:cNvSpPr txBox="1">
          <a:spLocks noChangeArrowheads="1"/>
        </xdr:cNvSpPr>
      </xdr:nvSpPr>
      <xdr:spPr bwMode="auto">
        <a:xfrm>
          <a:off x="1057275" y="2228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160</xdr:row>
      <xdr:rowOff>0</xdr:rowOff>
    </xdr:from>
    <xdr:ext cx="0" cy="171450"/>
    <xdr:sp macro="" textlink="">
      <xdr:nvSpPr>
        <xdr:cNvPr id="6781" name="Text Box 10">
          <a:extLst>
            <a:ext uri="{FF2B5EF4-FFF2-40B4-BE49-F238E27FC236}">
              <a16:creationId xmlns:a16="http://schemas.microsoft.com/office/drawing/2014/main" id="{3447F770-E1B4-484E-95CF-CD7FFDCEEC22}"/>
            </a:ext>
          </a:extLst>
        </xdr:cNvPr>
        <xdr:cNvSpPr txBox="1">
          <a:spLocks noChangeArrowheads="1"/>
        </xdr:cNvSpPr>
      </xdr:nvSpPr>
      <xdr:spPr bwMode="auto">
        <a:xfrm>
          <a:off x="1057275" y="2228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160</xdr:row>
      <xdr:rowOff>0</xdr:rowOff>
    </xdr:from>
    <xdr:ext cx="0" cy="171450"/>
    <xdr:sp macro="" textlink="">
      <xdr:nvSpPr>
        <xdr:cNvPr id="6782" name="Text Box 11">
          <a:extLst>
            <a:ext uri="{FF2B5EF4-FFF2-40B4-BE49-F238E27FC236}">
              <a16:creationId xmlns:a16="http://schemas.microsoft.com/office/drawing/2014/main" id="{581CB101-7415-4B7E-B743-1D64580F7ED3}"/>
            </a:ext>
          </a:extLst>
        </xdr:cNvPr>
        <xdr:cNvSpPr txBox="1">
          <a:spLocks noChangeArrowheads="1"/>
        </xdr:cNvSpPr>
      </xdr:nvSpPr>
      <xdr:spPr bwMode="auto">
        <a:xfrm>
          <a:off x="1057275" y="2228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160</xdr:row>
      <xdr:rowOff>0</xdr:rowOff>
    </xdr:from>
    <xdr:ext cx="0" cy="171450"/>
    <xdr:sp macro="" textlink="">
      <xdr:nvSpPr>
        <xdr:cNvPr id="6783" name="Text Box 10">
          <a:extLst>
            <a:ext uri="{FF2B5EF4-FFF2-40B4-BE49-F238E27FC236}">
              <a16:creationId xmlns:a16="http://schemas.microsoft.com/office/drawing/2014/main" id="{6283F925-8066-4D7A-A40D-D97D4B68F6B9}"/>
            </a:ext>
          </a:extLst>
        </xdr:cNvPr>
        <xdr:cNvSpPr txBox="1">
          <a:spLocks noChangeArrowheads="1"/>
        </xdr:cNvSpPr>
      </xdr:nvSpPr>
      <xdr:spPr bwMode="auto">
        <a:xfrm>
          <a:off x="1057275" y="2228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160</xdr:row>
      <xdr:rowOff>0</xdr:rowOff>
    </xdr:from>
    <xdr:ext cx="0" cy="171450"/>
    <xdr:sp macro="" textlink="">
      <xdr:nvSpPr>
        <xdr:cNvPr id="6784" name="Text Box 11">
          <a:extLst>
            <a:ext uri="{FF2B5EF4-FFF2-40B4-BE49-F238E27FC236}">
              <a16:creationId xmlns:a16="http://schemas.microsoft.com/office/drawing/2014/main" id="{82A1D0E1-A09D-47FD-881D-7EEF5A069AC3}"/>
            </a:ext>
          </a:extLst>
        </xdr:cNvPr>
        <xdr:cNvSpPr txBox="1">
          <a:spLocks noChangeArrowheads="1"/>
        </xdr:cNvSpPr>
      </xdr:nvSpPr>
      <xdr:spPr bwMode="auto">
        <a:xfrm>
          <a:off x="1057275" y="2228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160</xdr:row>
      <xdr:rowOff>0</xdr:rowOff>
    </xdr:from>
    <xdr:ext cx="0" cy="171450"/>
    <xdr:sp macro="" textlink="">
      <xdr:nvSpPr>
        <xdr:cNvPr id="6785" name="Text Box 10">
          <a:extLst>
            <a:ext uri="{FF2B5EF4-FFF2-40B4-BE49-F238E27FC236}">
              <a16:creationId xmlns:a16="http://schemas.microsoft.com/office/drawing/2014/main" id="{982D4127-8901-427D-BA8E-FE2C2AFCDD54}"/>
            </a:ext>
          </a:extLst>
        </xdr:cNvPr>
        <xdr:cNvSpPr txBox="1">
          <a:spLocks noChangeArrowheads="1"/>
        </xdr:cNvSpPr>
      </xdr:nvSpPr>
      <xdr:spPr bwMode="auto">
        <a:xfrm>
          <a:off x="1057275" y="2228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160</xdr:row>
      <xdr:rowOff>0</xdr:rowOff>
    </xdr:from>
    <xdr:ext cx="0" cy="171450"/>
    <xdr:sp macro="" textlink="">
      <xdr:nvSpPr>
        <xdr:cNvPr id="6786" name="Text Box 11">
          <a:extLst>
            <a:ext uri="{FF2B5EF4-FFF2-40B4-BE49-F238E27FC236}">
              <a16:creationId xmlns:a16="http://schemas.microsoft.com/office/drawing/2014/main" id="{CFB61386-6448-409B-B38D-28AA0D782803}"/>
            </a:ext>
          </a:extLst>
        </xdr:cNvPr>
        <xdr:cNvSpPr txBox="1">
          <a:spLocks noChangeArrowheads="1"/>
        </xdr:cNvSpPr>
      </xdr:nvSpPr>
      <xdr:spPr bwMode="auto">
        <a:xfrm>
          <a:off x="1057275" y="2228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160</xdr:row>
      <xdr:rowOff>0</xdr:rowOff>
    </xdr:from>
    <xdr:ext cx="0" cy="171450"/>
    <xdr:sp macro="" textlink="">
      <xdr:nvSpPr>
        <xdr:cNvPr id="6787" name="Text Box 10">
          <a:extLst>
            <a:ext uri="{FF2B5EF4-FFF2-40B4-BE49-F238E27FC236}">
              <a16:creationId xmlns:a16="http://schemas.microsoft.com/office/drawing/2014/main" id="{FE013EFB-16B2-4AB6-9821-AD98391F53FA}"/>
            </a:ext>
          </a:extLst>
        </xdr:cNvPr>
        <xdr:cNvSpPr txBox="1">
          <a:spLocks noChangeArrowheads="1"/>
        </xdr:cNvSpPr>
      </xdr:nvSpPr>
      <xdr:spPr bwMode="auto">
        <a:xfrm>
          <a:off x="1057275" y="2228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160</xdr:row>
      <xdr:rowOff>0</xdr:rowOff>
    </xdr:from>
    <xdr:ext cx="0" cy="171450"/>
    <xdr:sp macro="" textlink="">
      <xdr:nvSpPr>
        <xdr:cNvPr id="6788" name="Text Box 11">
          <a:extLst>
            <a:ext uri="{FF2B5EF4-FFF2-40B4-BE49-F238E27FC236}">
              <a16:creationId xmlns:a16="http://schemas.microsoft.com/office/drawing/2014/main" id="{CD814CF4-A2B5-4DCC-9582-8CD38F8CC2C1}"/>
            </a:ext>
          </a:extLst>
        </xdr:cNvPr>
        <xdr:cNvSpPr txBox="1">
          <a:spLocks noChangeArrowheads="1"/>
        </xdr:cNvSpPr>
      </xdr:nvSpPr>
      <xdr:spPr bwMode="auto">
        <a:xfrm>
          <a:off x="1057275" y="2228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160</xdr:row>
      <xdr:rowOff>0</xdr:rowOff>
    </xdr:from>
    <xdr:ext cx="0" cy="171450"/>
    <xdr:sp macro="" textlink="">
      <xdr:nvSpPr>
        <xdr:cNvPr id="6789" name="Text Box 10">
          <a:extLst>
            <a:ext uri="{FF2B5EF4-FFF2-40B4-BE49-F238E27FC236}">
              <a16:creationId xmlns:a16="http://schemas.microsoft.com/office/drawing/2014/main" id="{BF6A5E2D-0FA7-43E6-B134-0FF4354AF7AC}"/>
            </a:ext>
          </a:extLst>
        </xdr:cNvPr>
        <xdr:cNvSpPr txBox="1">
          <a:spLocks noChangeArrowheads="1"/>
        </xdr:cNvSpPr>
      </xdr:nvSpPr>
      <xdr:spPr bwMode="auto">
        <a:xfrm>
          <a:off x="1057275" y="2228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158</xdr:row>
      <xdr:rowOff>0</xdr:rowOff>
    </xdr:from>
    <xdr:ext cx="0" cy="171450"/>
    <xdr:sp macro="" textlink="">
      <xdr:nvSpPr>
        <xdr:cNvPr id="6790" name="Text Box 10">
          <a:extLst>
            <a:ext uri="{FF2B5EF4-FFF2-40B4-BE49-F238E27FC236}">
              <a16:creationId xmlns:a16="http://schemas.microsoft.com/office/drawing/2014/main" id="{499AE204-5A62-4DF6-A144-1A4EBCE03B6F}"/>
            </a:ext>
          </a:extLst>
        </xdr:cNvPr>
        <xdr:cNvSpPr txBox="1">
          <a:spLocks noChangeArrowheads="1"/>
        </xdr:cNvSpPr>
      </xdr:nvSpPr>
      <xdr:spPr bwMode="auto">
        <a:xfrm>
          <a:off x="1057275" y="2228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158</xdr:row>
      <xdr:rowOff>0</xdr:rowOff>
    </xdr:from>
    <xdr:ext cx="0" cy="171450"/>
    <xdr:sp macro="" textlink="">
      <xdr:nvSpPr>
        <xdr:cNvPr id="6791" name="Text Box 11">
          <a:extLst>
            <a:ext uri="{FF2B5EF4-FFF2-40B4-BE49-F238E27FC236}">
              <a16:creationId xmlns:a16="http://schemas.microsoft.com/office/drawing/2014/main" id="{EC20E5B4-C759-4841-A3C2-7C8AFA2A0A76}"/>
            </a:ext>
          </a:extLst>
        </xdr:cNvPr>
        <xdr:cNvSpPr txBox="1">
          <a:spLocks noChangeArrowheads="1"/>
        </xdr:cNvSpPr>
      </xdr:nvSpPr>
      <xdr:spPr bwMode="auto">
        <a:xfrm>
          <a:off x="1057275" y="2228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158</xdr:row>
      <xdr:rowOff>0</xdr:rowOff>
    </xdr:from>
    <xdr:ext cx="0" cy="171450"/>
    <xdr:sp macro="" textlink="">
      <xdr:nvSpPr>
        <xdr:cNvPr id="6792" name="Text Box 10">
          <a:extLst>
            <a:ext uri="{FF2B5EF4-FFF2-40B4-BE49-F238E27FC236}">
              <a16:creationId xmlns:a16="http://schemas.microsoft.com/office/drawing/2014/main" id="{CBF5CD53-097C-45EF-96E2-877D3BF5E6D5}"/>
            </a:ext>
          </a:extLst>
        </xdr:cNvPr>
        <xdr:cNvSpPr txBox="1">
          <a:spLocks noChangeArrowheads="1"/>
        </xdr:cNvSpPr>
      </xdr:nvSpPr>
      <xdr:spPr bwMode="auto">
        <a:xfrm>
          <a:off x="1057275" y="2228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158</xdr:row>
      <xdr:rowOff>0</xdr:rowOff>
    </xdr:from>
    <xdr:ext cx="0" cy="171450"/>
    <xdr:sp macro="" textlink="">
      <xdr:nvSpPr>
        <xdr:cNvPr id="6793" name="Text Box 11">
          <a:extLst>
            <a:ext uri="{FF2B5EF4-FFF2-40B4-BE49-F238E27FC236}">
              <a16:creationId xmlns:a16="http://schemas.microsoft.com/office/drawing/2014/main" id="{4892F63E-4B67-44AD-9164-42E558499D08}"/>
            </a:ext>
          </a:extLst>
        </xdr:cNvPr>
        <xdr:cNvSpPr txBox="1">
          <a:spLocks noChangeArrowheads="1"/>
        </xdr:cNvSpPr>
      </xdr:nvSpPr>
      <xdr:spPr bwMode="auto">
        <a:xfrm>
          <a:off x="1057275" y="2228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158</xdr:row>
      <xdr:rowOff>0</xdr:rowOff>
    </xdr:from>
    <xdr:ext cx="0" cy="171450"/>
    <xdr:sp macro="" textlink="">
      <xdr:nvSpPr>
        <xdr:cNvPr id="6794" name="Text Box 10">
          <a:extLst>
            <a:ext uri="{FF2B5EF4-FFF2-40B4-BE49-F238E27FC236}">
              <a16:creationId xmlns:a16="http://schemas.microsoft.com/office/drawing/2014/main" id="{A98137FB-2F46-4C7A-ABFA-DA5AA1C5BF1F}"/>
            </a:ext>
          </a:extLst>
        </xdr:cNvPr>
        <xdr:cNvSpPr txBox="1">
          <a:spLocks noChangeArrowheads="1"/>
        </xdr:cNvSpPr>
      </xdr:nvSpPr>
      <xdr:spPr bwMode="auto">
        <a:xfrm>
          <a:off x="1057275" y="2228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158</xdr:row>
      <xdr:rowOff>0</xdr:rowOff>
    </xdr:from>
    <xdr:ext cx="0" cy="171450"/>
    <xdr:sp macro="" textlink="">
      <xdr:nvSpPr>
        <xdr:cNvPr id="6795" name="Text Box 11">
          <a:extLst>
            <a:ext uri="{FF2B5EF4-FFF2-40B4-BE49-F238E27FC236}">
              <a16:creationId xmlns:a16="http://schemas.microsoft.com/office/drawing/2014/main" id="{02ED954E-C260-4F15-8BE8-664B450639A4}"/>
            </a:ext>
          </a:extLst>
        </xdr:cNvPr>
        <xdr:cNvSpPr txBox="1">
          <a:spLocks noChangeArrowheads="1"/>
        </xdr:cNvSpPr>
      </xdr:nvSpPr>
      <xdr:spPr bwMode="auto">
        <a:xfrm>
          <a:off x="1057275" y="2228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158</xdr:row>
      <xdr:rowOff>0</xdr:rowOff>
    </xdr:from>
    <xdr:ext cx="0" cy="171450"/>
    <xdr:sp macro="" textlink="">
      <xdr:nvSpPr>
        <xdr:cNvPr id="6796" name="Text Box 10">
          <a:extLst>
            <a:ext uri="{FF2B5EF4-FFF2-40B4-BE49-F238E27FC236}">
              <a16:creationId xmlns:a16="http://schemas.microsoft.com/office/drawing/2014/main" id="{A8B16D5F-6A71-44A8-BA50-EC826898C6F6}"/>
            </a:ext>
          </a:extLst>
        </xdr:cNvPr>
        <xdr:cNvSpPr txBox="1">
          <a:spLocks noChangeArrowheads="1"/>
        </xdr:cNvSpPr>
      </xdr:nvSpPr>
      <xdr:spPr bwMode="auto">
        <a:xfrm>
          <a:off x="1057275" y="2228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158</xdr:row>
      <xdr:rowOff>0</xdr:rowOff>
    </xdr:from>
    <xdr:ext cx="0" cy="171450"/>
    <xdr:sp macro="" textlink="">
      <xdr:nvSpPr>
        <xdr:cNvPr id="6797" name="Text Box 11">
          <a:extLst>
            <a:ext uri="{FF2B5EF4-FFF2-40B4-BE49-F238E27FC236}">
              <a16:creationId xmlns:a16="http://schemas.microsoft.com/office/drawing/2014/main" id="{3741C7FE-B3C2-401A-9CAD-E92ECA2AEA29}"/>
            </a:ext>
          </a:extLst>
        </xdr:cNvPr>
        <xdr:cNvSpPr txBox="1">
          <a:spLocks noChangeArrowheads="1"/>
        </xdr:cNvSpPr>
      </xdr:nvSpPr>
      <xdr:spPr bwMode="auto">
        <a:xfrm>
          <a:off x="1057275" y="2228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158</xdr:row>
      <xdr:rowOff>0</xdr:rowOff>
    </xdr:from>
    <xdr:ext cx="0" cy="171450"/>
    <xdr:sp macro="" textlink="">
      <xdr:nvSpPr>
        <xdr:cNvPr id="6798" name="Text Box 10">
          <a:extLst>
            <a:ext uri="{FF2B5EF4-FFF2-40B4-BE49-F238E27FC236}">
              <a16:creationId xmlns:a16="http://schemas.microsoft.com/office/drawing/2014/main" id="{436ACB06-CA0B-45ED-8528-FCD72AEBA7D1}"/>
            </a:ext>
          </a:extLst>
        </xdr:cNvPr>
        <xdr:cNvSpPr txBox="1">
          <a:spLocks noChangeArrowheads="1"/>
        </xdr:cNvSpPr>
      </xdr:nvSpPr>
      <xdr:spPr bwMode="auto">
        <a:xfrm>
          <a:off x="1057275" y="2228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155</xdr:row>
      <xdr:rowOff>0</xdr:rowOff>
    </xdr:from>
    <xdr:ext cx="0" cy="171450"/>
    <xdr:sp macro="" textlink="">
      <xdr:nvSpPr>
        <xdr:cNvPr id="6799" name="Text Box 10">
          <a:extLst>
            <a:ext uri="{FF2B5EF4-FFF2-40B4-BE49-F238E27FC236}">
              <a16:creationId xmlns:a16="http://schemas.microsoft.com/office/drawing/2014/main" id="{D410B226-45C6-4D9E-A148-6EF52545EF6D}"/>
            </a:ext>
          </a:extLst>
        </xdr:cNvPr>
        <xdr:cNvSpPr txBox="1">
          <a:spLocks noChangeArrowheads="1"/>
        </xdr:cNvSpPr>
      </xdr:nvSpPr>
      <xdr:spPr bwMode="auto">
        <a:xfrm>
          <a:off x="1057275" y="2228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155</xdr:row>
      <xdr:rowOff>0</xdr:rowOff>
    </xdr:from>
    <xdr:ext cx="0" cy="171450"/>
    <xdr:sp macro="" textlink="">
      <xdr:nvSpPr>
        <xdr:cNvPr id="6800" name="Text Box 11">
          <a:extLst>
            <a:ext uri="{FF2B5EF4-FFF2-40B4-BE49-F238E27FC236}">
              <a16:creationId xmlns:a16="http://schemas.microsoft.com/office/drawing/2014/main" id="{4D270D7D-0499-4F57-A79C-025E2D0C96B4}"/>
            </a:ext>
          </a:extLst>
        </xdr:cNvPr>
        <xdr:cNvSpPr txBox="1">
          <a:spLocks noChangeArrowheads="1"/>
        </xdr:cNvSpPr>
      </xdr:nvSpPr>
      <xdr:spPr bwMode="auto">
        <a:xfrm>
          <a:off x="1057275" y="2228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155</xdr:row>
      <xdr:rowOff>0</xdr:rowOff>
    </xdr:from>
    <xdr:ext cx="0" cy="171450"/>
    <xdr:sp macro="" textlink="">
      <xdr:nvSpPr>
        <xdr:cNvPr id="6801" name="Text Box 10">
          <a:extLst>
            <a:ext uri="{FF2B5EF4-FFF2-40B4-BE49-F238E27FC236}">
              <a16:creationId xmlns:a16="http://schemas.microsoft.com/office/drawing/2014/main" id="{C8D7974D-EB21-473D-8E00-0B27388A6178}"/>
            </a:ext>
          </a:extLst>
        </xdr:cNvPr>
        <xdr:cNvSpPr txBox="1">
          <a:spLocks noChangeArrowheads="1"/>
        </xdr:cNvSpPr>
      </xdr:nvSpPr>
      <xdr:spPr bwMode="auto">
        <a:xfrm>
          <a:off x="1057275" y="2228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155</xdr:row>
      <xdr:rowOff>0</xdr:rowOff>
    </xdr:from>
    <xdr:ext cx="0" cy="171450"/>
    <xdr:sp macro="" textlink="">
      <xdr:nvSpPr>
        <xdr:cNvPr id="6802" name="Text Box 11">
          <a:extLst>
            <a:ext uri="{FF2B5EF4-FFF2-40B4-BE49-F238E27FC236}">
              <a16:creationId xmlns:a16="http://schemas.microsoft.com/office/drawing/2014/main" id="{88C56789-B723-41D0-9EB1-42C0A13AD629}"/>
            </a:ext>
          </a:extLst>
        </xdr:cNvPr>
        <xdr:cNvSpPr txBox="1">
          <a:spLocks noChangeArrowheads="1"/>
        </xdr:cNvSpPr>
      </xdr:nvSpPr>
      <xdr:spPr bwMode="auto">
        <a:xfrm>
          <a:off x="1057275" y="2228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155</xdr:row>
      <xdr:rowOff>0</xdr:rowOff>
    </xdr:from>
    <xdr:ext cx="0" cy="171450"/>
    <xdr:sp macro="" textlink="">
      <xdr:nvSpPr>
        <xdr:cNvPr id="6803" name="Text Box 10">
          <a:extLst>
            <a:ext uri="{FF2B5EF4-FFF2-40B4-BE49-F238E27FC236}">
              <a16:creationId xmlns:a16="http://schemas.microsoft.com/office/drawing/2014/main" id="{3C433824-9712-4ADD-8B81-BBBAC647BD12}"/>
            </a:ext>
          </a:extLst>
        </xdr:cNvPr>
        <xdr:cNvSpPr txBox="1">
          <a:spLocks noChangeArrowheads="1"/>
        </xdr:cNvSpPr>
      </xdr:nvSpPr>
      <xdr:spPr bwMode="auto">
        <a:xfrm>
          <a:off x="1057275" y="2228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155</xdr:row>
      <xdr:rowOff>0</xdr:rowOff>
    </xdr:from>
    <xdr:ext cx="0" cy="171450"/>
    <xdr:sp macro="" textlink="">
      <xdr:nvSpPr>
        <xdr:cNvPr id="6804" name="Text Box 11">
          <a:extLst>
            <a:ext uri="{FF2B5EF4-FFF2-40B4-BE49-F238E27FC236}">
              <a16:creationId xmlns:a16="http://schemas.microsoft.com/office/drawing/2014/main" id="{B0C9C62F-F6A9-42F5-B352-A0E4A083F55F}"/>
            </a:ext>
          </a:extLst>
        </xdr:cNvPr>
        <xdr:cNvSpPr txBox="1">
          <a:spLocks noChangeArrowheads="1"/>
        </xdr:cNvSpPr>
      </xdr:nvSpPr>
      <xdr:spPr bwMode="auto">
        <a:xfrm>
          <a:off x="1057275" y="2228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155</xdr:row>
      <xdr:rowOff>0</xdr:rowOff>
    </xdr:from>
    <xdr:ext cx="0" cy="171450"/>
    <xdr:sp macro="" textlink="">
      <xdr:nvSpPr>
        <xdr:cNvPr id="6805" name="Text Box 10">
          <a:extLst>
            <a:ext uri="{FF2B5EF4-FFF2-40B4-BE49-F238E27FC236}">
              <a16:creationId xmlns:a16="http://schemas.microsoft.com/office/drawing/2014/main" id="{E7EC62EC-B545-4295-A397-BBD2B882ED6F}"/>
            </a:ext>
          </a:extLst>
        </xdr:cNvPr>
        <xdr:cNvSpPr txBox="1">
          <a:spLocks noChangeArrowheads="1"/>
        </xdr:cNvSpPr>
      </xdr:nvSpPr>
      <xdr:spPr bwMode="auto">
        <a:xfrm>
          <a:off x="1057275" y="2228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155</xdr:row>
      <xdr:rowOff>0</xdr:rowOff>
    </xdr:from>
    <xdr:ext cx="0" cy="171450"/>
    <xdr:sp macro="" textlink="">
      <xdr:nvSpPr>
        <xdr:cNvPr id="6806" name="Text Box 11">
          <a:extLst>
            <a:ext uri="{FF2B5EF4-FFF2-40B4-BE49-F238E27FC236}">
              <a16:creationId xmlns:a16="http://schemas.microsoft.com/office/drawing/2014/main" id="{3E162045-10D4-40CD-9B53-8E2945CAA94A}"/>
            </a:ext>
          </a:extLst>
        </xdr:cNvPr>
        <xdr:cNvSpPr txBox="1">
          <a:spLocks noChangeArrowheads="1"/>
        </xdr:cNvSpPr>
      </xdr:nvSpPr>
      <xdr:spPr bwMode="auto">
        <a:xfrm>
          <a:off x="1057275" y="2228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155</xdr:row>
      <xdr:rowOff>0</xdr:rowOff>
    </xdr:from>
    <xdr:ext cx="0" cy="171450"/>
    <xdr:sp macro="" textlink="">
      <xdr:nvSpPr>
        <xdr:cNvPr id="6807" name="Text Box 10">
          <a:extLst>
            <a:ext uri="{FF2B5EF4-FFF2-40B4-BE49-F238E27FC236}">
              <a16:creationId xmlns:a16="http://schemas.microsoft.com/office/drawing/2014/main" id="{8C785301-4ED1-490D-A718-E66622636F8C}"/>
            </a:ext>
          </a:extLst>
        </xdr:cNvPr>
        <xdr:cNvSpPr txBox="1">
          <a:spLocks noChangeArrowheads="1"/>
        </xdr:cNvSpPr>
      </xdr:nvSpPr>
      <xdr:spPr bwMode="auto">
        <a:xfrm>
          <a:off x="1057275" y="2228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155</xdr:row>
      <xdr:rowOff>0</xdr:rowOff>
    </xdr:from>
    <xdr:ext cx="0" cy="171450"/>
    <xdr:sp macro="" textlink="">
      <xdr:nvSpPr>
        <xdr:cNvPr id="6808" name="Text Box 11">
          <a:extLst>
            <a:ext uri="{FF2B5EF4-FFF2-40B4-BE49-F238E27FC236}">
              <a16:creationId xmlns:a16="http://schemas.microsoft.com/office/drawing/2014/main" id="{515108B7-66C1-4D0D-A85A-23B68DDE4F6C}"/>
            </a:ext>
          </a:extLst>
        </xdr:cNvPr>
        <xdr:cNvSpPr txBox="1">
          <a:spLocks noChangeArrowheads="1"/>
        </xdr:cNvSpPr>
      </xdr:nvSpPr>
      <xdr:spPr bwMode="auto">
        <a:xfrm>
          <a:off x="1057275" y="2228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155</xdr:row>
      <xdr:rowOff>0</xdr:rowOff>
    </xdr:from>
    <xdr:ext cx="0" cy="171450"/>
    <xdr:sp macro="" textlink="">
      <xdr:nvSpPr>
        <xdr:cNvPr id="6809" name="Text Box 10">
          <a:extLst>
            <a:ext uri="{FF2B5EF4-FFF2-40B4-BE49-F238E27FC236}">
              <a16:creationId xmlns:a16="http://schemas.microsoft.com/office/drawing/2014/main" id="{A27DDF6A-AB77-4B75-BB00-442262ECF4AB}"/>
            </a:ext>
          </a:extLst>
        </xdr:cNvPr>
        <xdr:cNvSpPr txBox="1">
          <a:spLocks noChangeArrowheads="1"/>
        </xdr:cNvSpPr>
      </xdr:nvSpPr>
      <xdr:spPr bwMode="auto">
        <a:xfrm>
          <a:off x="1057275" y="2228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155</xdr:row>
      <xdr:rowOff>0</xdr:rowOff>
    </xdr:from>
    <xdr:ext cx="0" cy="171450"/>
    <xdr:sp macro="" textlink="">
      <xdr:nvSpPr>
        <xdr:cNvPr id="6810" name="Text Box 11">
          <a:extLst>
            <a:ext uri="{FF2B5EF4-FFF2-40B4-BE49-F238E27FC236}">
              <a16:creationId xmlns:a16="http://schemas.microsoft.com/office/drawing/2014/main" id="{E6DE6A6F-7C2A-4DF8-84AC-91B2214E4BEA}"/>
            </a:ext>
          </a:extLst>
        </xdr:cNvPr>
        <xdr:cNvSpPr txBox="1">
          <a:spLocks noChangeArrowheads="1"/>
        </xdr:cNvSpPr>
      </xdr:nvSpPr>
      <xdr:spPr bwMode="auto">
        <a:xfrm>
          <a:off x="1057275" y="2228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155</xdr:row>
      <xdr:rowOff>0</xdr:rowOff>
    </xdr:from>
    <xdr:ext cx="0" cy="171450"/>
    <xdr:sp macro="" textlink="">
      <xdr:nvSpPr>
        <xdr:cNvPr id="6811" name="Text Box 10">
          <a:extLst>
            <a:ext uri="{FF2B5EF4-FFF2-40B4-BE49-F238E27FC236}">
              <a16:creationId xmlns:a16="http://schemas.microsoft.com/office/drawing/2014/main" id="{FA8E9858-83AC-4A48-9309-31245EB7DBE3}"/>
            </a:ext>
          </a:extLst>
        </xdr:cNvPr>
        <xdr:cNvSpPr txBox="1">
          <a:spLocks noChangeArrowheads="1"/>
        </xdr:cNvSpPr>
      </xdr:nvSpPr>
      <xdr:spPr bwMode="auto">
        <a:xfrm>
          <a:off x="1057275" y="2228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155</xdr:row>
      <xdr:rowOff>0</xdr:rowOff>
    </xdr:from>
    <xdr:ext cx="0" cy="171450"/>
    <xdr:sp macro="" textlink="">
      <xdr:nvSpPr>
        <xdr:cNvPr id="6812" name="Text Box 11">
          <a:extLst>
            <a:ext uri="{FF2B5EF4-FFF2-40B4-BE49-F238E27FC236}">
              <a16:creationId xmlns:a16="http://schemas.microsoft.com/office/drawing/2014/main" id="{941C03D4-C81D-431B-B4A3-FCA334AE57D2}"/>
            </a:ext>
          </a:extLst>
        </xdr:cNvPr>
        <xdr:cNvSpPr txBox="1">
          <a:spLocks noChangeArrowheads="1"/>
        </xdr:cNvSpPr>
      </xdr:nvSpPr>
      <xdr:spPr bwMode="auto">
        <a:xfrm>
          <a:off x="1057275" y="2228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155</xdr:row>
      <xdr:rowOff>0</xdr:rowOff>
    </xdr:from>
    <xdr:ext cx="0" cy="171450"/>
    <xdr:sp macro="" textlink="">
      <xdr:nvSpPr>
        <xdr:cNvPr id="6813" name="Text Box 10">
          <a:extLst>
            <a:ext uri="{FF2B5EF4-FFF2-40B4-BE49-F238E27FC236}">
              <a16:creationId xmlns:a16="http://schemas.microsoft.com/office/drawing/2014/main" id="{473A9517-A239-4B72-9C98-0E48D09235E6}"/>
            </a:ext>
          </a:extLst>
        </xdr:cNvPr>
        <xdr:cNvSpPr txBox="1">
          <a:spLocks noChangeArrowheads="1"/>
        </xdr:cNvSpPr>
      </xdr:nvSpPr>
      <xdr:spPr bwMode="auto">
        <a:xfrm>
          <a:off x="1057275" y="2228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155</xdr:row>
      <xdr:rowOff>0</xdr:rowOff>
    </xdr:from>
    <xdr:ext cx="0" cy="171450"/>
    <xdr:sp macro="" textlink="">
      <xdr:nvSpPr>
        <xdr:cNvPr id="6814" name="Text Box 11">
          <a:extLst>
            <a:ext uri="{FF2B5EF4-FFF2-40B4-BE49-F238E27FC236}">
              <a16:creationId xmlns:a16="http://schemas.microsoft.com/office/drawing/2014/main" id="{E526CE26-C6A5-4CCE-A410-5134CC3DDB8A}"/>
            </a:ext>
          </a:extLst>
        </xdr:cNvPr>
        <xdr:cNvSpPr txBox="1">
          <a:spLocks noChangeArrowheads="1"/>
        </xdr:cNvSpPr>
      </xdr:nvSpPr>
      <xdr:spPr bwMode="auto">
        <a:xfrm>
          <a:off x="1057275" y="2228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155</xdr:row>
      <xdr:rowOff>0</xdr:rowOff>
    </xdr:from>
    <xdr:ext cx="0" cy="171450"/>
    <xdr:sp macro="" textlink="">
      <xdr:nvSpPr>
        <xdr:cNvPr id="6815" name="Text Box 10">
          <a:extLst>
            <a:ext uri="{FF2B5EF4-FFF2-40B4-BE49-F238E27FC236}">
              <a16:creationId xmlns:a16="http://schemas.microsoft.com/office/drawing/2014/main" id="{EBC3F87D-F036-4948-B491-3B4A7D2405F9}"/>
            </a:ext>
          </a:extLst>
        </xdr:cNvPr>
        <xdr:cNvSpPr txBox="1">
          <a:spLocks noChangeArrowheads="1"/>
        </xdr:cNvSpPr>
      </xdr:nvSpPr>
      <xdr:spPr bwMode="auto">
        <a:xfrm>
          <a:off x="1057275" y="2228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149</xdr:row>
      <xdr:rowOff>0</xdr:rowOff>
    </xdr:from>
    <xdr:ext cx="0" cy="171450"/>
    <xdr:sp macro="" textlink="">
      <xdr:nvSpPr>
        <xdr:cNvPr id="6816" name="Text Box 10">
          <a:extLst>
            <a:ext uri="{FF2B5EF4-FFF2-40B4-BE49-F238E27FC236}">
              <a16:creationId xmlns:a16="http://schemas.microsoft.com/office/drawing/2014/main" id="{F31E7A12-135F-49E0-A5EA-A39D8C1DDB8E}"/>
            </a:ext>
          </a:extLst>
        </xdr:cNvPr>
        <xdr:cNvSpPr txBox="1">
          <a:spLocks noChangeArrowheads="1"/>
        </xdr:cNvSpPr>
      </xdr:nvSpPr>
      <xdr:spPr bwMode="auto">
        <a:xfrm>
          <a:off x="1057275" y="2228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149</xdr:row>
      <xdr:rowOff>0</xdr:rowOff>
    </xdr:from>
    <xdr:ext cx="0" cy="171450"/>
    <xdr:sp macro="" textlink="">
      <xdr:nvSpPr>
        <xdr:cNvPr id="6817" name="Text Box 11">
          <a:extLst>
            <a:ext uri="{FF2B5EF4-FFF2-40B4-BE49-F238E27FC236}">
              <a16:creationId xmlns:a16="http://schemas.microsoft.com/office/drawing/2014/main" id="{7817C087-522A-4A7A-892A-E3846A24CFC1}"/>
            </a:ext>
          </a:extLst>
        </xdr:cNvPr>
        <xdr:cNvSpPr txBox="1">
          <a:spLocks noChangeArrowheads="1"/>
        </xdr:cNvSpPr>
      </xdr:nvSpPr>
      <xdr:spPr bwMode="auto">
        <a:xfrm>
          <a:off x="1057275" y="2228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149</xdr:row>
      <xdr:rowOff>0</xdr:rowOff>
    </xdr:from>
    <xdr:ext cx="0" cy="171450"/>
    <xdr:sp macro="" textlink="">
      <xdr:nvSpPr>
        <xdr:cNvPr id="6818" name="Text Box 10">
          <a:extLst>
            <a:ext uri="{FF2B5EF4-FFF2-40B4-BE49-F238E27FC236}">
              <a16:creationId xmlns:a16="http://schemas.microsoft.com/office/drawing/2014/main" id="{6FF8E4FA-7D3A-48CC-A467-E70665C5B791}"/>
            </a:ext>
          </a:extLst>
        </xdr:cNvPr>
        <xdr:cNvSpPr txBox="1">
          <a:spLocks noChangeArrowheads="1"/>
        </xdr:cNvSpPr>
      </xdr:nvSpPr>
      <xdr:spPr bwMode="auto">
        <a:xfrm>
          <a:off x="1057275" y="2228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149</xdr:row>
      <xdr:rowOff>0</xdr:rowOff>
    </xdr:from>
    <xdr:ext cx="0" cy="171450"/>
    <xdr:sp macro="" textlink="">
      <xdr:nvSpPr>
        <xdr:cNvPr id="6819" name="Text Box 11">
          <a:extLst>
            <a:ext uri="{FF2B5EF4-FFF2-40B4-BE49-F238E27FC236}">
              <a16:creationId xmlns:a16="http://schemas.microsoft.com/office/drawing/2014/main" id="{9B485687-9294-43CD-9A36-51B423FA41A0}"/>
            </a:ext>
          </a:extLst>
        </xdr:cNvPr>
        <xdr:cNvSpPr txBox="1">
          <a:spLocks noChangeArrowheads="1"/>
        </xdr:cNvSpPr>
      </xdr:nvSpPr>
      <xdr:spPr bwMode="auto">
        <a:xfrm>
          <a:off x="1057275" y="2228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149</xdr:row>
      <xdr:rowOff>0</xdr:rowOff>
    </xdr:from>
    <xdr:ext cx="0" cy="171450"/>
    <xdr:sp macro="" textlink="">
      <xdr:nvSpPr>
        <xdr:cNvPr id="6820" name="Text Box 10">
          <a:extLst>
            <a:ext uri="{FF2B5EF4-FFF2-40B4-BE49-F238E27FC236}">
              <a16:creationId xmlns:a16="http://schemas.microsoft.com/office/drawing/2014/main" id="{65F28A4A-5F0D-480E-A64F-7E793BB4CFE0}"/>
            </a:ext>
          </a:extLst>
        </xdr:cNvPr>
        <xdr:cNvSpPr txBox="1">
          <a:spLocks noChangeArrowheads="1"/>
        </xdr:cNvSpPr>
      </xdr:nvSpPr>
      <xdr:spPr bwMode="auto">
        <a:xfrm>
          <a:off x="1057275" y="2228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149</xdr:row>
      <xdr:rowOff>0</xdr:rowOff>
    </xdr:from>
    <xdr:ext cx="0" cy="171450"/>
    <xdr:sp macro="" textlink="">
      <xdr:nvSpPr>
        <xdr:cNvPr id="6821" name="Text Box 11">
          <a:extLst>
            <a:ext uri="{FF2B5EF4-FFF2-40B4-BE49-F238E27FC236}">
              <a16:creationId xmlns:a16="http://schemas.microsoft.com/office/drawing/2014/main" id="{48F74C0E-3703-4C89-AD34-109E72447B1E}"/>
            </a:ext>
          </a:extLst>
        </xdr:cNvPr>
        <xdr:cNvSpPr txBox="1">
          <a:spLocks noChangeArrowheads="1"/>
        </xdr:cNvSpPr>
      </xdr:nvSpPr>
      <xdr:spPr bwMode="auto">
        <a:xfrm>
          <a:off x="1057275" y="2228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149</xdr:row>
      <xdr:rowOff>0</xdr:rowOff>
    </xdr:from>
    <xdr:ext cx="0" cy="171450"/>
    <xdr:sp macro="" textlink="">
      <xdr:nvSpPr>
        <xdr:cNvPr id="6822" name="Text Box 10">
          <a:extLst>
            <a:ext uri="{FF2B5EF4-FFF2-40B4-BE49-F238E27FC236}">
              <a16:creationId xmlns:a16="http://schemas.microsoft.com/office/drawing/2014/main" id="{AD851683-9722-4BE3-9676-2470A9DB2470}"/>
            </a:ext>
          </a:extLst>
        </xdr:cNvPr>
        <xdr:cNvSpPr txBox="1">
          <a:spLocks noChangeArrowheads="1"/>
        </xdr:cNvSpPr>
      </xdr:nvSpPr>
      <xdr:spPr bwMode="auto">
        <a:xfrm>
          <a:off x="1057275" y="2228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149</xdr:row>
      <xdr:rowOff>0</xdr:rowOff>
    </xdr:from>
    <xdr:ext cx="0" cy="171450"/>
    <xdr:sp macro="" textlink="">
      <xdr:nvSpPr>
        <xdr:cNvPr id="6823" name="Text Box 11">
          <a:extLst>
            <a:ext uri="{FF2B5EF4-FFF2-40B4-BE49-F238E27FC236}">
              <a16:creationId xmlns:a16="http://schemas.microsoft.com/office/drawing/2014/main" id="{0470E4C2-205A-4E51-8F23-D8854BDABED9}"/>
            </a:ext>
          </a:extLst>
        </xdr:cNvPr>
        <xdr:cNvSpPr txBox="1">
          <a:spLocks noChangeArrowheads="1"/>
        </xdr:cNvSpPr>
      </xdr:nvSpPr>
      <xdr:spPr bwMode="auto">
        <a:xfrm>
          <a:off x="1057275" y="2228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160</xdr:row>
      <xdr:rowOff>0</xdr:rowOff>
    </xdr:from>
    <xdr:ext cx="0" cy="171450"/>
    <xdr:sp macro="" textlink="">
      <xdr:nvSpPr>
        <xdr:cNvPr id="6824" name="Text Box 10">
          <a:extLst>
            <a:ext uri="{FF2B5EF4-FFF2-40B4-BE49-F238E27FC236}">
              <a16:creationId xmlns:a16="http://schemas.microsoft.com/office/drawing/2014/main" id="{61CB4014-5AD4-40B4-A2AD-61A5A36A3FC0}"/>
            </a:ext>
          </a:extLst>
        </xdr:cNvPr>
        <xdr:cNvSpPr txBox="1">
          <a:spLocks noChangeArrowheads="1"/>
        </xdr:cNvSpPr>
      </xdr:nvSpPr>
      <xdr:spPr bwMode="auto">
        <a:xfrm>
          <a:off x="1057275" y="2228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160</xdr:row>
      <xdr:rowOff>0</xdr:rowOff>
    </xdr:from>
    <xdr:ext cx="0" cy="171450"/>
    <xdr:sp macro="" textlink="">
      <xdr:nvSpPr>
        <xdr:cNvPr id="6825" name="Text Box 11">
          <a:extLst>
            <a:ext uri="{FF2B5EF4-FFF2-40B4-BE49-F238E27FC236}">
              <a16:creationId xmlns:a16="http://schemas.microsoft.com/office/drawing/2014/main" id="{4BC9CCD8-4BD5-448B-B2D8-92B36A97744F}"/>
            </a:ext>
          </a:extLst>
        </xdr:cNvPr>
        <xdr:cNvSpPr txBox="1">
          <a:spLocks noChangeArrowheads="1"/>
        </xdr:cNvSpPr>
      </xdr:nvSpPr>
      <xdr:spPr bwMode="auto">
        <a:xfrm>
          <a:off x="1057275" y="2228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160</xdr:row>
      <xdr:rowOff>0</xdr:rowOff>
    </xdr:from>
    <xdr:ext cx="0" cy="171450"/>
    <xdr:sp macro="" textlink="">
      <xdr:nvSpPr>
        <xdr:cNvPr id="6826" name="Text Box 10">
          <a:extLst>
            <a:ext uri="{FF2B5EF4-FFF2-40B4-BE49-F238E27FC236}">
              <a16:creationId xmlns:a16="http://schemas.microsoft.com/office/drawing/2014/main" id="{255CC75E-4C1A-478A-9A23-1E045259A155}"/>
            </a:ext>
          </a:extLst>
        </xdr:cNvPr>
        <xdr:cNvSpPr txBox="1">
          <a:spLocks noChangeArrowheads="1"/>
        </xdr:cNvSpPr>
      </xdr:nvSpPr>
      <xdr:spPr bwMode="auto">
        <a:xfrm>
          <a:off x="1057275" y="2228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160</xdr:row>
      <xdr:rowOff>0</xdr:rowOff>
    </xdr:from>
    <xdr:ext cx="0" cy="171450"/>
    <xdr:sp macro="" textlink="">
      <xdr:nvSpPr>
        <xdr:cNvPr id="6827" name="Text Box 11">
          <a:extLst>
            <a:ext uri="{FF2B5EF4-FFF2-40B4-BE49-F238E27FC236}">
              <a16:creationId xmlns:a16="http://schemas.microsoft.com/office/drawing/2014/main" id="{7D902057-8553-433E-9675-CCA5C22C39FF}"/>
            </a:ext>
          </a:extLst>
        </xdr:cNvPr>
        <xdr:cNvSpPr txBox="1">
          <a:spLocks noChangeArrowheads="1"/>
        </xdr:cNvSpPr>
      </xdr:nvSpPr>
      <xdr:spPr bwMode="auto">
        <a:xfrm>
          <a:off x="1057275" y="2228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160</xdr:row>
      <xdr:rowOff>0</xdr:rowOff>
    </xdr:from>
    <xdr:ext cx="0" cy="171450"/>
    <xdr:sp macro="" textlink="">
      <xdr:nvSpPr>
        <xdr:cNvPr id="6828" name="Text Box 10">
          <a:extLst>
            <a:ext uri="{FF2B5EF4-FFF2-40B4-BE49-F238E27FC236}">
              <a16:creationId xmlns:a16="http://schemas.microsoft.com/office/drawing/2014/main" id="{04642DE2-8898-47E3-92C3-60A32F347BFF}"/>
            </a:ext>
          </a:extLst>
        </xdr:cNvPr>
        <xdr:cNvSpPr txBox="1">
          <a:spLocks noChangeArrowheads="1"/>
        </xdr:cNvSpPr>
      </xdr:nvSpPr>
      <xdr:spPr bwMode="auto">
        <a:xfrm>
          <a:off x="1057275" y="2228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160</xdr:row>
      <xdr:rowOff>0</xdr:rowOff>
    </xdr:from>
    <xdr:ext cx="0" cy="171450"/>
    <xdr:sp macro="" textlink="">
      <xdr:nvSpPr>
        <xdr:cNvPr id="6829" name="Text Box 11">
          <a:extLst>
            <a:ext uri="{FF2B5EF4-FFF2-40B4-BE49-F238E27FC236}">
              <a16:creationId xmlns:a16="http://schemas.microsoft.com/office/drawing/2014/main" id="{329F523F-0F59-49B6-974C-A96878E16B59}"/>
            </a:ext>
          </a:extLst>
        </xdr:cNvPr>
        <xdr:cNvSpPr txBox="1">
          <a:spLocks noChangeArrowheads="1"/>
        </xdr:cNvSpPr>
      </xdr:nvSpPr>
      <xdr:spPr bwMode="auto">
        <a:xfrm>
          <a:off x="1057275" y="2228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160</xdr:row>
      <xdr:rowOff>0</xdr:rowOff>
    </xdr:from>
    <xdr:ext cx="0" cy="171450"/>
    <xdr:sp macro="" textlink="">
      <xdr:nvSpPr>
        <xdr:cNvPr id="6830" name="Text Box 10">
          <a:extLst>
            <a:ext uri="{FF2B5EF4-FFF2-40B4-BE49-F238E27FC236}">
              <a16:creationId xmlns:a16="http://schemas.microsoft.com/office/drawing/2014/main" id="{09DA217E-07A4-43CD-BDB4-8989AA75AFE7}"/>
            </a:ext>
          </a:extLst>
        </xdr:cNvPr>
        <xdr:cNvSpPr txBox="1">
          <a:spLocks noChangeArrowheads="1"/>
        </xdr:cNvSpPr>
      </xdr:nvSpPr>
      <xdr:spPr bwMode="auto">
        <a:xfrm>
          <a:off x="1057275" y="2228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160</xdr:row>
      <xdr:rowOff>0</xdr:rowOff>
    </xdr:from>
    <xdr:ext cx="0" cy="171450"/>
    <xdr:sp macro="" textlink="">
      <xdr:nvSpPr>
        <xdr:cNvPr id="6831" name="Text Box 11">
          <a:extLst>
            <a:ext uri="{FF2B5EF4-FFF2-40B4-BE49-F238E27FC236}">
              <a16:creationId xmlns:a16="http://schemas.microsoft.com/office/drawing/2014/main" id="{52BED81A-F0E3-4A2C-B2A3-DEA26ABD1355}"/>
            </a:ext>
          </a:extLst>
        </xdr:cNvPr>
        <xdr:cNvSpPr txBox="1">
          <a:spLocks noChangeArrowheads="1"/>
        </xdr:cNvSpPr>
      </xdr:nvSpPr>
      <xdr:spPr bwMode="auto">
        <a:xfrm>
          <a:off x="1057275" y="2228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160</xdr:row>
      <xdr:rowOff>0</xdr:rowOff>
    </xdr:from>
    <xdr:ext cx="0" cy="171450"/>
    <xdr:sp macro="" textlink="">
      <xdr:nvSpPr>
        <xdr:cNvPr id="6832" name="Text Box 10">
          <a:extLst>
            <a:ext uri="{FF2B5EF4-FFF2-40B4-BE49-F238E27FC236}">
              <a16:creationId xmlns:a16="http://schemas.microsoft.com/office/drawing/2014/main" id="{64D9E982-36B6-4A34-B24F-2004498D22F5}"/>
            </a:ext>
          </a:extLst>
        </xdr:cNvPr>
        <xdr:cNvSpPr txBox="1">
          <a:spLocks noChangeArrowheads="1"/>
        </xdr:cNvSpPr>
      </xdr:nvSpPr>
      <xdr:spPr bwMode="auto">
        <a:xfrm>
          <a:off x="1057275" y="2228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160</xdr:row>
      <xdr:rowOff>0</xdr:rowOff>
    </xdr:from>
    <xdr:ext cx="0" cy="171450"/>
    <xdr:sp macro="" textlink="">
      <xdr:nvSpPr>
        <xdr:cNvPr id="6833" name="Text Box 11">
          <a:extLst>
            <a:ext uri="{FF2B5EF4-FFF2-40B4-BE49-F238E27FC236}">
              <a16:creationId xmlns:a16="http://schemas.microsoft.com/office/drawing/2014/main" id="{315A7CF3-0699-47D3-A353-ABEFC57A62D6}"/>
            </a:ext>
          </a:extLst>
        </xdr:cNvPr>
        <xdr:cNvSpPr txBox="1">
          <a:spLocks noChangeArrowheads="1"/>
        </xdr:cNvSpPr>
      </xdr:nvSpPr>
      <xdr:spPr bwMode="auto">
        <a:xfrm>
          <a:off x="1057275" y="2228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160</xdr:row>
      <xdr:rowOff>0</xdr:rowOff>
    </xdr:from>
    <xdr:ext cx="0" cy="171450"/>
    <xdr:sp macro="" textlink="">
      <xdr:nvSpPr>
        <xdr:cNvPr id="6834" name="Text Box 10">
          <a:extLst>
            <a:ext uri="{FF2B5EF4-FFF2-40B4-BE49-F238E27FC236}">
              <a16:creationId xmlns:a16="http://schemas.microsoft.com/office/drawing/2014/main" id="{73370394-7D49-4FD2-8E27-B8E6165AF39B}"/>
            </a:ext>
          </a:extLst>
        </xdr:cNvPr>
        <xdr:cNvSpPr txBox="1">
          <a:spLocks noChangeArrowheads="1"/>
        </xdr:cNvSpPr>
      </xdr:nvSpPr>
      <xdr:spPr bwMode="auto">
        <a:xfrm>
          <a:off x="1057275" y="2228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160</xdr:row>
      <xdr:rowOff>0</xdr:rowOff>
    </xdr:from>
    <xdr:ext cx="0" cy="171450"/>
    <xdr:sp macro="" textlink="">
      <xdr:nvSpPr>
        <xdr:cNvPr id="6835" name="Text Box 11">
          <a:extLst>
            <a:ext uri="{FF2B5EF4-FFF2-40B4-BE49-F238E27FC236}">
              <a16:creationId xmlns:a16="http://schemas.microsoft.com/office/drawing/2014/main" id="{3B2434F1-D915-4108-B0D4-4986FA798C54}"/>
            </a:ext>
          </a:extLst>
        </xdr:cNvPr>
        <xdr:cNvSpPr txBox="1">
          <a:spLocks noChangeArrowheads="1"/>
        </xdr:cNvSpPr>
      </xdr:nvSpPr>
      <xdr:spPr bwMode="auto">
        <a:xfrm>
          <a:off x="1057275" y="2228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160</xdr:row>
      <xdr:rowOff>0</xdr:rowOff>
    </xdr:from>
    <xdr:ext cx="0" cy="171450"/>
    <xdr:sp macro="" textlink="">
      <xdr:nvSpPr>
        <xdr:cNvPr id="6836" name="Text Box 10">
          <a:extLst>
            <a:ext uri="{FF2B5EF4-FFF2-40B4-BE49-F238E27FC236}">
              <a16:creationId xmlns:a16="http://schemas.microsoft.com/office/drawing/2014/main" id="{811E1684-4F01-47F4-B248-7803619761E7}"/>
            </a:ext>
          </a:extLst>
        </xdr:cNvPr>
        <xdr:cNvSpPr txBox="1">
          <a:spLocks noChangeArrowheads="1"/>
        </xdr:cNvSpPr>
      </xdr:nvSpPr>
      <xdr:spPr bwMode="auto">
        <a:xfrm>
          <a:off x="1057275" y="2228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160</xdr:row>
      <xdr:rowOff>0</xdr:rowOff>
    </xdr:from>
    <xdr:ext cx="0" cy="171450"/>
    <xdr:sp macro="" textlink="">
      <xdr:nvSpPr>
        <xdr:cNvPr id="6837" name="Text Box 11">
          <a:extLst>
            <a:ext uri="{FF2B5EF4-FFF2-40B4-BE49-F238E27FC236}">
              <a16:creationId xmlns:a16="http://schemas.microsoft.com/office/drawing/2014/main" id="{5D34C987-0709-407A-8E78-4C4C6AEF8657}"/>
            </a:ext>
          </a:extLst>
        </xdr:cNvPr>
        <xdr:cNvSpPr txBox="1">
          <a:spLocks noChangeArrowheads="1"/>
        </xdr:cNvSpPr>
      </xdr:nvSpPr>
      <xdr:spPr bwMode="auto">
        <a:xfrm>
          <a:off x="1057275" y="2228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160</xdr:row>
      <xdr:rowOff>0</xdr:rowOff>
    </xdr:from>
    <xdr:ext cx="0" cy="171450"/>
    <xdr:sp macro="" textlink="">
      <xdr:nvSpPr>
        <xdr:cNvPr id="6838" name="Text Box 10">
          <a:extLst>
            <a:ext uri="{FF2B5EF4-FFF2-40B4-BE49-F238E27FC236}">
              <a16:creationId xmlns:a16="http://schemas.microsoft.com/office/drawing/2014/main" id="{53CE1330-33F1-43B7-B859-DC4B8C36BAA4}"/>
            </a:ext>
          </a:extLst>
        </xdr:cNvPr>
        <xdr:cNvSpPr txBox="1">
          <a:spLocks noChangeArrowheads="1"/>
        </xdr:cNvSpPr>
      </xdr:nvSpPr>
      <xdr:spPr bwMode="auto">
        <a:xfrm>
          <a:off x="1057275" y="2228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160</xdr:row>
      <xdr:rowOff>0</xdr:rowOff>
    </xdr:from>
    <xdr:ext cx="0" cy="171450"/>
    <xdr:sp macro="" textlink="">
      <xdr:nvSpPr>
        <xdr:cNvPr id="6839" name="Text Box 11">
          <a:extLst>
            <a:ext uri="{FF2B5EF4-FFF2-40B4-BE49-F238E27FC236}">
              <a16:creationId xmlns:a16="http://schemas.microsoft.com/office/drawing/2014/main" id="{DECE49F8-CA97-4297-A142-7425B0B04A0A}"/>
            </a:ext>
          </a:extLst>
        </xdr:cNvPr>
        <xdr:cNvSpPr txBox="1">
          <a:spLocks noChangeArrowheads="1"/>
        </xdr:cNvSpPr>
      </xdr:nvSpPr>
      <xdr:spPr bwMode="auto">
        <a:xfrm>
          <a:off x="1057275" y="2228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160</xdr:row>
      <xdr:rowOff>0</xdr:rowOff>
    </xdr:from>
    <xdr:ext cx="0" cy="171450"/>
    <xdr:sp macro="" textlink="">
      <xdr:nvSpPr>
        <xdr:cNvPr id="6840" name="Text Box 10">
          <a:extLst>
            <a:ext uri="{FF2B5EF4-FFF2-40B4-BE49-F238E27FC236}">
              <a16:creationId xmlns:a16="http://schemas.microsoft.com/office/drawing/2014/main" id="{EA5DC6B0-AD9F-4756-BEA3-26871E9B8965}"/>
            </a:ext>
          </a:extLst>
        </xdr:cNvPr>
        <xdr:cNvSpPr txBox="1">
          <a:spLocks noChangeArrowheads="1"/>
        </xdr:cNvSpPr>
      </xdr:nvSpPr>
      <xdr:spPr bwMode="auto">
        <a:xfrm>
          <a:off x="1057275" y="2228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158</xdr:row>
      <xdr:rowOff>0</xdr:rowOff>
    </xdr:from>
    <xdr:ext cx="0" cy="171450"/>
    <xdr:sp macro="" textlink="">
      <xdr:nvSpPr>
        <xdr:cNvPr id="6841" name="Text Box 10">
          <a:extLst>
            <a:ext uri="{FF2B5EF4-FFF2-40B4-BE49-F238E27FC236}">
              <a16:creationId xmlns:a16="http://schemas.microsoft.com/office/drawing/2014/main" id="{24A5E41A-F6EF-4DBF-9AC2-1C22B7507CB8}"/>
            </a:ext>
          </a:extLst>
        </xdr:cNvPr>
        <xdr:cNvSpPr txBox="1">
          <a:spLocks noChangeArrowheads="1"/>
        </xdr:cNvSpPr>
      </xdr:nvSpPr>
      <xdr:spPr bwMode="auto">
        <a:xfrm>
          <a:off x="1057275" y="2228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158</xdr:row>
      <xdr:rowOff>0</xdr:rowOff>
    </xdr:from>
    <xdr:ext cx="0" cy="171450"/>
    <xdr:sp macro="" textlink="">
      <xdr:nvSpPr>
        <xdr:cNvPr id="6842" name="Text Box 11">
          <a:extLst>
            <a:ext uri="{FF2B5EF4-FFF2-40B4-BE49-F238E27FC236}">
              <a16:creationId xmlns:a16="http://schemas.microsoft.com/office/drawing/2014/main" id="{B47CE34F-8493-4701-9707-8E1700B6C287}"/>
            </a:ext>
          </a:extLst>
        </xdr:cNvPr>
        <xdr:cNvSpPr txBox="1">
          <a:spLocks noChangeArrowheads="1"/>
        </xdr:cNvSpPr>
      </xdr:nvSpPr>
      <xdr:spPr bwMode="auto">
        <a:xfrm>
          <a:off x="1057275" y="2228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158</xdr:row>
      <xdr:rowOff>0</xdr:rowOff>
    </xdr:from>
    <xdr:ext cx="0" cy="171450"/>
    <xdr:sp macro="" textlink="">
      <xdr:nvSpPr>
        <xdr:cNvPr id="6843" name="Text Box 10">
          <a:extLst>
            <a:ext uri="{FF2B5EF4-FFF2-40B4-BE49-F238E27FC236}">
              <a16:creationId xmlns:a16="http://schemas.microsoft.com/office/drawing/2014/main" id="{FBFAE1DF-1E6E-43DF-994B-21CA7EDBAB04}"/>
            </a:ext>
          </a:extLst>
        </xdr:cNvPr>
        <xdr:cNvSpPr txBox="1">
          <a:spLocks noChangeArrowheads="1"/>
        </xdr:cNvSpPr>
      </xdr:nvSpPr>
      <xdr:spPr bwMode="auto">
        <a:xfrm>
          <a:off x="1057275" y="2228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158</xdr:row>
      <xdr:rowOff>0</xdr:rowOff>
    </xdr:from>
    <xdr:ext cx="0" cy="171450"/>
    <xdr:sp macro="" textlink="">
      <xdr:nvSpPr>
        <xdr:cNvPr id="6844" name="Text Box 11">
          <a:extLst>
            <a:ext uri="{FF2B5EF4-FFF2-40B4-BE49-F238E27FC236}">
              <a16:creationId xmlns:a16="http://schemas.microsoft.com/office/drawing/2014/main" id="{48452F9D-CA4F-4628-A2EC-1D3002C3F817}"/>
            </a:ext>
          </a:extLst>
        </xdr:cNvPr>
        <xdr:cNvSpPr txBox="1">
          <a:spLocks noChangeArrowheads="1"/>
        </xdr:cNvSpPr>
      </xdr:nvSpPr>
      <xdr:spPr bwMode="auto">
        <a:xfrm>
          <a:off x="1057275" y="2228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158</xdr:row>
      <xdr:rowOff>0</xdr:rowOff>
    </xdr:from>
    <xdr:ext cx="0" cy="171450"/>
    <xdr:sp macro="" textlink="">
      <xdr:nvSpPr>
        <xdr:cNvPr id="6845" name="Text Box 10">
          <a:extLst>
            <a:ext uri="{FF2B5EF4-FFF2-40B4-BE49-F238E27FC236}">
              <a16:creationId xmlns:a16="http://schemas.microsoft.com/office/drawing/2014/main" id="{B7BD2689-7895-4F61-B89B-94B00CE56440}"/>
            </a:ext>
          </a:extLst>
        </xdr:cNvPr>
        <xdr:cNvSpPr txBox="1">
          <a:spLocks noChangeArrowheads="1"/>
        </xdr:cNvSpPr>
      </xdr:nvSpPr>
      <xdr:spPr bwMode="auto">
        <a:xfrm>
          <a:off x="1057275" y="2228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158</xdr:row>
      <xdr:rowOff>0</xdr:rowOff>
    </xdr:from>
    <xdr:ext cx="0" cy="171450"/>
    <xdr:sp macro="" textlink="">
      <xdr:nvSpPr>
        <xdr:cNvPr id="6846" name="Text Box 11">
          <a:extLst>
            <a:ext uri="{FF2B5EF4-FFF2-40B4-BE49-F238E27FC236}">
              <a16:creationId xmlns:a16="http://schemas.microsoft.com/office/drawing/2014/main" id="{248234EE-BB60-4E70-8F6A-237FA557CDBE}"/>
            </a:ext>
          </a:extLst>
        </xdr:cNvPr>
        <xdr:cNvSpPr txBox="1">
          <a:spLocks noChangeArrowheads="1"/>
        </xdr:cNvSpPr>
      </xdr:nvSpPr>
      <xdr:spPr bwMode="auto">
        <a:xfrm>
          <a:off x="1057275" y="2228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158</xdr:row>
      <xdr:rowOff>0</xdr:rowOff>
    </xdr:from>
    <xdr:ext cx="0" cy="171450"/>
    <xdr:sp macro="" textlink="">
      <xdr:nvSpPr>
        <xdr:cNvPr id="6847" name="Text Box 10">
          <a:extLst>
            <a:ext uri="{FF2B5EF4-FFF2-40B4-BE49-F238E27FC236}">
              <a16:creationId xmlns:a16="http://schemas.microsoft.com/office/drawing/2014/main" id="{0216EBF1-E7C4-49A3-91AA-833A1D028664}"/>
            </a:ext>
          </a:extLst>
        </xdr:cNvPr>
        <xdr:cNvSpPr txBox="1">
          <a:spLocks noChangeArrowheads="1"/>
        </xdr:cNvSpPr>
      </xdr:nvSpPr>
      <xdr:spPr bwMode="auto">
        <a:xfrm>
          <a:off x="1057275" y="2228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158</xdr:row>
      <xdr:rowOff>0</xdr:rowOff>
    </xdr:from>
    <xdr:ext cx="0" cy="171450"/>
    <xdr:sp macro="" textlink="">
      <xdr:nvSpPr>
        <xdr:cNvPr id="6848" name="Text Box 11">
          <a:extLst>
            <a:ext uri="{FF2B5EF4-FFF2-40B4-BE49-F238E27FC236}">
              <a16:creationId xmlns:a16="http://schemas.microsoft.com/office/drawing/2014/main" id="{E31D12F1-A81D-4B90-A101-BDFD1E53160C}"/>
            </a:ext>
          </a:extLst>
        </xdr:cNvPr>
        <xdr:cNvSpPr txBox="1">
          <a:spLocks noChangeArrowheads="1"/>
        </xdr:cNvSpPr>
      </xdr:nvSpPr>
      <xdr:spPr bwMode="auto">
        <a:xfrm>
          <a:off x="1057275" y="2228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158</xdr:row>
      <xdr:rowOff>0</xdr:rowOff>
    </xdr:from>
    <xdr:ext cx="0" cy="171450"/>
    <xdr:sp macro="" textlink="">
      <xdr:nvSpPr>
        <xdr:cNvPr id="6849" name="Text Box 10">
          <a:extLst>
            <a:ext uri="{FF2B5EF4-FFF2-40B4-BE49-F238E27FC236}">
              <a16:creationId xmlns:a16="http://schemas.microsoft.com/office/drawing/2014/main" id="{94D33C3D-BFB0-4DE4-8E4B-06536DEFA602}"/>
            </a:ext>
          </a:extLst>
        </xdr:cNvPr>
        <xdr:cNvSpPr txBox="1">
          <a:spLocks noChangeArrowheads="1"/>
        </xdr:cNvSpPr>
      </xdr:nvSpPr>
      <xdr:spPr bwMode="auto">
        <a:xfrm>
          <a:off x="1057275" y="2228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247</xdr:row>
      <xdr:rowOff>0</xdr:rowOff>
    </xdr:from>
    <xdr:ext cx="0" cy="171450"/>
    <xdr:sp macro="" textlink="">
      <xdr:nvSpPr>
        <xdr:cNvPr id="6850" name="Text Box 10">
          <a:extLst>
            <a:ext uri="{FF2B5EF4-FFF2-40B4-BE49-F238E27FC236}">
              <a16:creationId xmlns:a16="http://schemas.microsoft.com/office/drawing/2014/main" id="{15CBA742-04D2-4444-A7CB-7D87F2FEC01E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247</xdr:row>
      <xdr:rowOff>0</xdr:rowOff>
    </xdr:from>
    <xdr:ext cx="0" cy="171450"/>
    <xdr:sp macro="" textlink="">
      <xdr:nvSpPr>
        <xdr:cNvPr id="6851" name="Text Box 11">
          <a:extLst>
            <a:ext uri="{FF2B5EF4-FFF2-40B4-BE49-F238E27FC236}">
              <a16:creationId xmlns:a16="http://schemas.microsoft.com/office/drawing/2014/main" id="{874F3D0D-F73F-4602-8C1E-8419F60D26C6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247</xdr:row>
      <xdr:rowOff>0</xdr:rowOff>
    </xdr:from>
    <xdr:ext cx="0" cy="171450"/>
    <xdr:sp macro="" textlink="">
      <xdr:nvSpPr>
        <xdr:cNvPr id="6852" name="Text Box 10">
          <a:extLst>
            <a:ext uri="{FF2B5EF4-FFF2-40B4-BE49-F238E27FC236}">
              <a16:creationId xmlns:a16="http://schemas.microsoft.com/office/drawing/2014/main" id="{7A4FB169-0B1F-42F7-9393-6A42F8B29249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247</xdr:row>
      <xdr:rowOff>0</xdr:rowOff>
    </xdr:from>
    <xdr:ext cx="0" cy="171450"/>
    <xdr:sp macro="" textlink="">
      <xdr:nvSpPr>
        <xdr:cNvPr id="6853" name="Text Box 11">
          <a:extLst>
            <a:ext uri="{FF2B5EF4-FFF2-40B4-BE49-F238E27FC236}">
              <a16:creationId xmlns:a16="http://schemas.microsoft.com/office/drawing/2014/main" id="{8F970B6B-4AF3-491A-A507-47FDA1DFCC85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247</xdr:row>
      <xdr:rowOff>0</xdr:rowOff>
    </xdr:from>
    <xdr:ext cx="0" cy="171450"/>
    <xdr:sp macro="" textlink="">
      <xdr:nvSpPr>
        <xdr:cNvPr id="6854" name="Text Box 10">
          <a:extLst>
            <a:ext uri="{FF2B5EF4-FFF2-40B4-BE49-F238E27FC236}">
              <a16:creationId xmlns:a16="http://schemas.microsoft.com/office/drawing/2014/main" id="{9B6744A5-EAF1-415A-A5F8-ED7FA802C329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247</xdr:row>
      <xdr:rowOff>0</xdr:rowOff>
    </xdr:from>
    <xdr:ext cx="0" cy="171450"/>
    <xdr:sp macro="" textlink="">
      <xdr:nvSpPr>
        <xdr:cNvPr id="6855" name="Text Box 11">
          <a:extLst>
            <a:ext uri="{FF2B5EF4-FFF2-40B4-BE49-F238E27FC236}">
              <a16:creationId xmlns:a16="http://schemas.microsoft.com/office/drawing/2014/main" id="{D178FE3E-B946-4A30-9DA2-94E28D9A167B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247</xdr:row>
      <xdr:rowOff>0</xdr:rowOff>
    </xdr:from>
    <xdr:ext cx="0" cy="171450"/>
    <xdr:sp macro="" textlink="">
      <xdr:nvSpPr>
        <xdr:cNvPr id="6856" name="Text Box 10">
          <a:extLst>
            <a:ext uri="{FF2B5EF4-FFF2-40B4-BE49-F238E27FC236}">
              <a16:creationId xmlns:a16="http://schemas.microsoft.com/office/drawing/2014/main" id="{D02A4431-7FB8-4272-AEF6-841B3007F0F1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247</xdr:row>
      <xdr:rowOff>0</xdr:rowOff>
    </xdr:from>
    <xdr:ext cx="0" cy="171450"/>
    <xdr:sp macro="" textlink="">
      <xdr:nvSpPr>
        <xdr:cNvPr id="6857" name="Text Box 11">
          <a:extLst>
            <a:ext uri="{FF2B5EF4-FFF2-40B4-BE49-F238E27FC236}">
              <a16:creationId xmlns:a16="http://schemas.microsoft.com/office/drawing/2014/main" id="{4CE322F8-C246-4043-ABDF-2755B1314008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247</xdr:row>
      <xdr:rowOff>0</xdr:rowOff>
    </xdr:from>
    <xdr:ext cx="0" cy="171450"/>
    <xdr:sp macro="" textlink="">
      <xdr:nvSpPr>
        <xdr:cNvPr id="6858" name="Text Box 10">
          <a:extLst>
            <a:ext uri="{FF2B5EF4-FFF2-40B4-BE49-F238E27FC236}">
              <a16:creationId xmlns:a16="http://schemas.microsoft.com/office/drawing/2014/main" id="{582D1C0C-EDCE-434E-B938-2A97A87BFD53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247</xdr:row>
      <xdr:rowOff>0</xdr:rowOff>
    </xdr:from>
    <xdr:ext cx="0" cy="171450"/>
    <xdr:sp macro="" textlink="">
      <xdr:nvSpPr>
        <xdr:cNvPr id="6859" name="Text Box 10">
          <a:extLst>
            <a:ext uri="{FF2B5EF4-FFF2-40B4-BE49-F238E27FC236}">
              <a16:creationId xmlns:a16="http://schemas.microsoft.com/office/drawing/2014/main" id="{4B39818B-429B-4C4E-AC1E-EB0C93FC3FD4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248</xdr:row>
      <xdr:rowOff>0</xdr:rowOff>
    </xdr:from>
    <xdr:ext cx="0" cy="171450"/>
    <xdr:sp macro="" textlink="">
      <xdr:nvSpPr>
        <xdr:cNvPr id="6860" name="Text Box 10">
          <a:extLst>
            <a:ext uri="{FF2B5EF4-FFF2-40B4-BE49-F238E27FC236}">
              <a16:creationId xmlns:a16="http://schemas.microsoft.com/office/drawing/2014/main" id="{8A41138C-F0D2-42F8-874E-0333CC435052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248</xdr:row>
      <xdr:rowOff>0</xdr:rowOff>
    </xdr:from>
    <xdr:ext cx="0" cy="171450"/>
    <xdr:sp macro="" textlink="">
      <xdr:nvSpPr>
        <xdr:cNvPr id="6861" name="Text Box 11">
          <a:extLst>
            <a:ext uri="{FF2B5EF4-FFF2-40B4-BE49-F238E27FC236}">
              <a16:creationId xmlns:a16="http://schemas.microsoft.com/office/drawing/2014/main" id="{82FC4A1A-65E5-466B-9E48-BA89D9C3F510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248</xdr:row>
      <xdr:rowOff>0</xdr:rowOff>
    </xdr:from>
    <xdr:ext cx="0" cy="171450"/>
    <xdr:sp macro="" textlink="">
      <xdr:nvSpPr>
        <xdr:cNvPr id="6862" name="Text Box 10">
          <a:extLst>
            <a:ext uri="{FF2B5EF4-FFF2-40B4-BE49-F238E27FC236}">
              <a16:creationId xmlns:a16="http://schemas.microsoft.com/office/drawing/2014/main" id="{C66C100E-BDDC-45CC-BDC7-3975EFC60A1B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248</xdr:row>
      <xdr:rowOff>0</xdr:rowOff>
    </xdr:from>
    <xdr:ext cx="0" cy="171450"/>
    <xdr:sp macro="" textlink="">
      <xdr:nvSpPr>
        <xdr:cNvPr id="6863" name="Text Box 11">
          <a:extLst>
            <a:ext uri="{FF2B5EF4-FFF2-40B4-BE49-F238E27FC236}">
              <a16:creationId xmlns:a16="http://schemas.microsoft.com/office/drawing/2014/main" id="{2673E3C7-E819-42BF-B04D-95D15E463FCB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248</xdr:row>
      <xdr:rowOff>0</xdr:rowOff>
    </xdr:from>
    <xdr:ext cx="0" cy="171450"/>
    <xdr:sp macro="" textlink="">
      <xdr:nvSpPr>
        <xdr:cNvPr id="6864" name="Text Box 10">
          <a:extLst>
            <a:ext uri="{FF2B5EF4-FFF2-40B4-BE49-F238E27FC236}">
              <a16:creationId xmlns:a16="http://schemas.microsoft.com/office/drawing/2014/main" id="{07C705D6-2537-4465-A4F8-F4887C4514EA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248</xdr:row>
      <xdr:rowOff>0</xdr:rowOff>
    </xdr:from>
    <xdr:ext cx="0" cy="171450"/>
    <xdr:sp macro="" textlink="">
      <xdr:nvSpPr>
        <xdr:cNvPr id="6865" name="Text Box 11">
          <a:extLst>
            <a:ext uri="{FF2B5EF4-FFF2-40B4-BE49-F238E27FC236}">
              <a16:creationId xmlns:a16="http://schemas.microsoft.com/office/drawing/2014/main" id="{75C04302-0118-4510-AB31-9411BE978090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248</xdr:row>
      <xdr:rowOff>0</xdr:rowOff>
    </xdr:from>
    <xdr:ext cx="0" cy="171450"/>
    <xdr:sp macro="" textlink="">
      <xdr:nvSpPr>
        <xdr:cNvPr id="6866" name="Text Box 10">
          <a:extLst>
            <a:ext uri="{FF2B5EF4-FFF2-40B4-BE49-F238E27FC236}">
              <a16:creationId xmlns:a16="http://schemas.microsoft.com/office/drawing/2014/main" id="{C98AE36C-2311-47F5-BC91-25874E3D7176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248</xdr:row>
      <xdr:rowOff>0</xdr:rowOff>
    </xdr:from>
    <xdr:ext cx="0" cy="171450"/>
    <xdr:sp macro="" textlink="">
      <xdr:nvSpPr>
        <xdr:cNvPr id="6867" name="Text Box 11">
          <a:extLst>
            <a:ext uri="{FF2B5EF4-FFF2-40B4-BE49-F238E27FC236}">
              <a16:creationId xmlns:a16="http://schemas.microsoft.com/office/drawing/2014/main" id="{3025CC76-5074-4DB9-9B0B-E7F4EDF2BA58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248</xdr:row>
      <xdr:rowOff>0</xdr:rowOff>
    </xdr:from>
    <xdr:ext cx="0" cy="171450"/>
    <xdr:sp macro="" textlink="">
      <xdr:nvSpPr>
        <xdr:cNvPr id="6868" name="Text Box 10">
          <a:extLst>
            <a:ext uri="{FF2B5EF4-FFF2-40B4-BE49-F238E27FC236}">
              <a16:creationId xmlns:a16="http://schemas.microsoft.com/office/drawing/2014/main" id="{B6BD156F-2843-4DC8-9E5D-8FBADA965A78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248</xdr:row>
      <xdr:rowOff>0</xdr:rowOff>
    </xdr:from>
    <xdr:ext cx="0" cy="171450"/>
    <xdr:sp macro="" textlink="">
      <xdr:nvSpPr>
        <xdr:cNvPr id="6869" name="Text Box 11">
          <a:extLst>
            <a:ext uri="{FF2B5EF4-FFF2-40B4-BE49-F238E27FC236}">
              <a16:creationId xmlns:a16="http://schemas.microsoft.com/office/drawing/2014/main" id="{E5E69C22-2E98-4A83-B35F-0BCFCA4B99B0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248</xdr:row>
      <xdr:rowOff>0</xdr:rowOff>
    </xdr:from>
    <xdr:ext cx="0" cy="171450"/>
    <xdr:sp macro="" textlink="">
      <xdr:nvSpPr>
        <xdr:cNvPr id="6870" name="Text Box 10">
          <a:extLst>
            <a:ext uri="{FF2B5EF4-FFF2-40B4-BE49-F238E27FC236}">
              <a16:creationId xmlns:a16="http://schemas.microsoft.com/office/drawing/2014/main" id="{CFA784CA-6828-455A-817F-D2920218F76E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248</xdr:row>
      <xdr:rowOff>0</xdr:rowOff>
    </xdr:from>
    <xdr:ext cx="0" cy="171450"/>
    <xdr:sp macro="" textlink="">
      <xdr:nvSpPr>
        <xdr:cNvPr id="6871" name="Text Box 11">
          <a:extLst>
            <a:ext uri="{FF2B5EF4-FFF2-40B4-BE49-F238E27FC236}">
              <a16:creationId xmlns:a16="http://schemas.microsoft.com/office/drawing/2014/main" id="{946A226A-A526-44C9-A484-D16233FCA78E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248</xdr:row>
      <xdr:rowOff>0</xdr:rowOff>
    </xdr:from>
    <xdr:ext cx="0" cy="171450"/>
    <xdr:sp macro="" textlink="">
      <xdr:nvSpPr>
        <xdr:cNvPr id="6872" name="Text Box 10">
          <a:extLst>
            <a:ext uri="{FF2B5EF4-FFF2-40B4-BE49-F238E27FC236}">
              <a16:creationId xmlns:a16="http://schemas.microsoft.com/office/drawing/2014/main" id="{3D6CFF5D-6CEC-4B3F-8F1C-F911DE079080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248</xdr:row>
      <xdr:rowOff>0</xdr:rowOff>
    </xdr:from>
    <xdr:ext cx="0" cy="171450"/>
    <xdr:sp macro="" textlink="">
      <xdr:nvSpPr>
        <xdr:cNvPr id="6873" name="Text Box 11">
          <a:extLst>
            <a:ext uri="{FF2B5EF4-FFF2-40B4-BE49-F238E27FC236}">
              <a16:creationId xmlns:a16="http://schemas.microsoft.com/office/drawing/2014/main" id="{909A257B-4334-4C60-BD73-57AB22BDA811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248</xdr:row>
      <xdr:rowOff>0</xdr:rowOff>
    </xdr:from>
    <xdr:ext cx="0" cy="171450"/>
    <xdr:sp macro="" textlink="">
      <xdr:nvSpPr>
        <xdr:cNvPr id="6874" name="Text Box 10">
          <a:extLst>
            <a:ext uri="{FF2B5EF4-FFF2-40B4-BE49-F238E27FC236}">
              <a16:creationId xmlns:a16="http://schemas.microsoft.com/office/drawing/2014/main" id="{AFBFBA93-73EC-40AC-A2C5-A8FB66B528F7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248</xdr:row>
      <xdr:rowOff>0</xdr:rowOff>
    </xdr:from>
    <xdr:ext cx="0" cy="171450"/>
    <xdr:sp macro="" textlink="">
      <xdr:nvSpPr>
        <xdr:cNvPr id="6875" name="Text Box 11">
          <a:extLst>
            <a:ext uri="{FF2B5EF4-FFF2-40B4-BE49-F238E27FC236}">
              <a16:creationId xmlns:a16="http://schemas.microsoft.com/office/drawing/2014/main" id="{F9AD06B9-C38F-4D7F-BE91-3B1CCA677E49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248</xdr:row>
      <xdr:rowOff>0</xdr:rowOff>
    </xdr:from>
    <xdr:ext cx="0" cy="171450"/>
    <xdr:sp macro="" textlink="">
      <xdr:nvSpPr>
        <xdr:cNvPr id="6876" name="Text Box 10">
          <a:extLst>
            <a:ext uri="{FF2B5EF4-FFF2-40B4-BE49-F238E27FC236}">
              <a16:creationId xmlns:a16="http://schemas.microsoft.com/office/drawing/2014/main" id="{BAC77A0F-C3F7-4BB9-AD1C-AC25C4392D93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248</xdr:row>
      <xdr:rowOff>0</xdr:rowOff>
    </xdr:from>
    <xdr:ext cx="0" cy="171450"/>
    <xdr:sp macro="" textlink="">
      <xdr:nvSpPr>
        <xdr:cNvPr id="6877" name="Text Box 10">
          <a:extLst>
            <a:ext uri="{FF2B5EF4-FFF2-40B4-BE49-F238E27FC236}">
              <a16:creationId xmlns:a16="http://schemas.microsoft.com/office/drawing/2014/main" id="{8CEAAD73-3BE2-49FA-8F88-7A4917B17AED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204</xdr:row>
      <xdr:rowOff>0</xdr:rowOff>
    </xdr:from>
    <xdr:ext cx="0" cy="171450"/>
    <xdr:sp macro="" textlink="">
      <xdr:nvSpPr>
        <xdr:cNvPr id="6878" name="Text Box 10">
          <a:extLst>
            <a:ext uri="{FF2B5EF4-FFF2-40B4-BE49-F238E27FC236}">
              <a16:creationId xmlns:a16="http://schemas.microsoft.com/office/drawing/2014/main" id="{375BD5A6-B616-4AD2-A8D1-DF750F13E5F8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204</xdr:row>
      <xdr:rowOff>0</xdr:rowOff>
    </xdr:from>
    <xdr:ext cx="0" cy="171450"/>
    <xdr:sp macro="" textlink="">
      <xdr:nvSpPr>
        <xdr:cNvPr id="6879" name="Text Box 11">
          <a:extLst>
            <a:ext uri="{FF2B5EF4-FFF2-40B4-BE49-F238E27FC236}">
              <a16:creationId xmlns:a16="http://schemas.microsoft.com/office/drawing/2014/main" id="{FE2587F7-9A89-470C-AC04-51EA37F063A2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204</xdr:row>
      <xdr:rowOff>0</xdr:rowOff>
    </xdr:from>
    <xdr:ext cx="0" cy="171450"/>
    <xdr:sp macro="" textlink="">
      <xdr:nvSpPr>
        <xdr:cNvPr id="6880" name="Text Box 10">
          <a:extLst>
            <a:ext uri="{FF2B5EF4-FFF2-40B4-BE49-F238E27FC236}">
              <a16:creationId xmlns:a16="http://schemas.microsoft.com/office/drawing/2014/main" id="{D3C3DDB4-CBA0-4F8E-B882-40312A84CE9D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204</xdr:row>
      <xdr:rowOff>0</xdr:rowOff>
    </xdr:from>
    <xdr:ext cx="0" cy="171450"/>
    <xdr:sp macro="" textlink="">
      <xdr:nvSpPr>
        <xdr:cNvPr id="6881" name="Text Box 11">
          <a:extLst>
            <a:ext uri="{FF2B5EF4-FFF2-40B4-BE49-F238E27FC236}">
              <a16:creationId xmlns:a16="http://schemas.microsoft.com/office/drawing/2014/main" id="{B33EE290-A099-46EB-A895-E756BB0BFF30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204</xdr:row>
      <xdr:rowOff>0</xdr:rowOff>
    </xdr:from>
    <xdr:ext cx="0" cy="171450"/>
    <xdr:sp macro="" textlink="">
      <xdr:nvSpPr>
        <xdr:cNvPr id="6882" name="Text Box 10">
          <a:extLst>
            <a:ext uri="{FF2B5EF4-FFF2-40B4-BE49-F238E27FC236}">
              <a16:creationId xmlns:a16="http://schemas.microsoft.com/office/drawing/2014/main" id="{71419E67-7EF2-40FB-B9E2-A63A64924B65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204</xdr:row>
      <xdr:rowOff>0</xdr:rowOff>
    </xdr:from>
    <xdr:ext cx="0" cy="171450"/>
    <xdr:sp macro="" textlink="">
      <xdr:nvSpPr>
        <xdr:cNvPr id="6883" name="Text Box 11">
          <a:extLst>
            <a:ext uri="{FF2B5EF4-FFF2-40B4-BE49-F238E27FC236}">
              <a16:creationId xmlns:a16="http://schemas.microsoft.com/office/drawing/2014/main" id="{04E2BD42-9049-4E9B-A2EC-BD6C9BD0F2BE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204</xdr:row>
      <xdr:rowOff>0</xdr:rowOff>
    </xdr:from>
    <xdr:ext cx="0" cy="171450"/>
    <xdr:sp macro="" textlink="">
      <xdr:nvSpPr>
        <xdr:cNvPr id="6884" name="Text Box 10">
          <a:extLst>
            <a:ext uri="{FF2B5EF4-FFF2-40B4-BE49-F238E27FC236}">
              <a16:creationId xmlns:a16="http://schemas.microsoft.com/office/drawing/2014/main" id="{87A651F5-4857-4D8F-B980-83CC4163EA1B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204</xdr:row>
      <xdr:rowOff>0</xdr:rowOff>
    </xdr:from>
    <xdr:ext cx="0" cy="171450"/>
    <xdr:sp macro="" textlink="">
      <xdr:nvSpPr>
        <xdr:cNvPr id="6885" name="Text Box 11">
          <a:extLst>
            <a:ext uri="{FF2B5EF4-FFF2-40B4-BE49-F238E27FC236}">
              <a16:creationId xmlns:a16="http://schemas.microsoft.com/office/drawing/2014/main" id="{52A54F32-0C87-4E55-9788-A655098540E1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204</xdr:row>
      <xdr:rowOff>0</xdr:rowOff>
    </xdr:from>
    <xdr:ext cx="0" cy="171450"/>
    <xdr:sp macro="" textlink="">
      <xdr:nvSpPr>
        <xdr:cNvPr id="6886" name="Text Box 10">
          <a:extLst>
            <a:ext uri="{FF2B5EF4-FFF2-40B4-BE49-F238E27FC236}">
              <a16:creationId xmlns:a16="http://schemas.microsoft.com/office/drawing/2014/main" id="{A7C6C52B-F9AD-4223-AFF0-0D54084650DB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204</xdr:row>
      <xdr:rowOff>0</xdr:rowOff>
    </xdr:from>
    <xdr:ext cx="0" cy="171450"/>
    <xdr:sp macro="" textlink="">
      <xdr:nvSpPr>
        <xdr:cNvPr id="6887" name="Text Box 11">
          <a:extLst>
            <a:ext uri="{FF2B5EF4-FFF2-40B4-BE49-F238E27FC236}">
              <a16:creationId xmlns:a16="http://schemas.microsoft.com/office/drawing/2014/main" id="{9AABB186-E912-47AE-AEDB-85F7B06A4845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204</xdr:row>
      <xdr:rowOff>0</xdr:rowOff>
    </xdr:from>
    <xdr:ext cx="0" cy="171450"/>
    <xdr:sp macro="" textlink="">
      <xdr:nvSpPr>
        <xdr:cNvPr id="6888" name="Text Box 10">
          <a:extLst>
            <a:ext uri="{FF2B5EF4-FFF2-40B4-BE49-F238E27FC236}">
              <a16:creationId xmlns:a16="http://schemas.microsoft.com/office/drawing/2014/main" id="{AF40F9FA-09A0-4B74-9469-7E9A20D58A9F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204</xdr:row>
      <xdr:rowOff>0</xdr:rowOff>
    </xdr:from>
    <xdr:ext cx="0" cy="171450"/>
    <xdr:sp macro="" textlink="">
      <xdr:nvSpPr>
        <xdr:cNvPr id="6889" name="Text Box 11">
          <a:extLst>
            <a:ext uri="{FF2B5EF4-FFF2-40B4-BE49-F238E27FC236}">
              <a16:creationId xmlns:a16="http://schemas.microsoft.com/office/drawing/2014/main" id="{8C6940A2-DBB2-4164-811A-2AC855912960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204</xdr:row>
      <xdr:rowOff>0</xdr:rowOff>
    </xdr:from>
    <xdr:ext cx="0" cy="171450"/>
    <xdr:sp macro="" textlink="">
      <xdr:nvSpPr>
        <xdr:cNvPr id="6890" name="Text Box 10">
          <a:extLst>
            <a:ext uri="{FF2B5EF4-FFF2-40B4-BE49-F238E27FC236}">
              <a16:creationId xmlns:a16="http://schemas.microsoft.com/office/drawing/2014/main" id="{FC4DFB7D-8C93-4C84-AA46-2EE03D6D171D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204</xdr:row>
      <xdr:rowOff>0</xdr:rowOff>
    </xdr:from>
    <xdr:ext cx="0" cy="171450"/>
    <xdr:sp macro="" textlink="">
      <xdr:nvSpPr>
        <xdr:cNvPr id="6891" name="Text Box 11">
          <a:extLst>
            <a:ext uri="{FF2B5EF4-FFF2-40B4-BE49-F238E27FC236}">
              <a16:creationId xmlns:a16="http://schemas.microsoft.com/office/drawing/2014/main" id="{BF658B8B-534B-4234-BC30-A913B2893F8C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204</xdr:row>
      <xdr:rowOff>0</xdr:rowOff>
    </xdr:from>
    <xdr:ext cx="0" cy="171450"/>
    <xdr:sp macro="" textlink="">
      <xdr:nvSpPr>
        <xdr:cNvPr id="6892" name="Text Box 10">
          <a:extLst>
            <a:ext uri="{FF2B5EF4-FFF2-40B4-BE49-F238E27FC236}">
              <a16:creationId xmlns:a16="http://schemas.microsoft.com/office/drawing/2014/main" id="{90C23DC1-A599-420D-A2A7-D6CC92CE59A6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204</xdr:row>
      <xdr:rowOff>0</xdr:rowOff>
    </xdr:from>
    <xdr:ext cx="0" cy="171450"/>
    <xdr:sp macro="" textlink="">
      <xdr:nvSpPr>
        <xdr:cNvPr id="6893" name="Text Box 11">
          <a:extLst>
            <a:ext uri="{FF2B5EF4-FFF2-40B4-BE49-F238E27FC236}">
              <a16:creationId xmlns:a16="http://schemas.microsoft.com/office/drawing/2014/main" id="{65325965-8680-483F-B764-270345728955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248</xdr:row>
      <xdr:rowOff>0</xdr:rowOff>
    </xdr:from>
    <xdr:ext cx="0" cy="171450"/>
    <xdr:sp macro="" textlink="">
      <xdr:nvSpPr>
        <xdr:cNvPr id="6894" name="Text Box 10">
          <a:extLst>
            <a:ext uri="{FF2B5EF4-FFF2-40B4-BE49-F238E27FC236}">
              <a16:creationId xmlns:a16="http://schemas.microsoft.com/office/drawing/2014/main" id="{BB2CDC48-99BD-4CBE-AA44-6F9ADB0CE784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248</xdr:row>
      <xdr:rowOff>0</xdr:rowOff>
    </xdr:from>
    <xdr:ext cx="0" cy="171450"/>
    <xdr:sp macro="" textlink="">
      <xdr:nvSpPr>
        <xdr:cNvPr id="6895" name="Text Box 11">
          <a:extLst>
            <a:ext uri="{FF2B5EF4-FFF2-40B4-BE49-F238E27FC236}">
              <a16:creationId xmlns:a16="http://schemas.microsoft.com/office/drawing/2014/main" id="{3350F8A3-0037-482E-8898-B0100E849391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248</xdr:row>
      <xdr:rowOff>0</xdr:rowOff>
    </xdr:from>
    <xdr:ext cx="0" cy="171450"/>
    <xdr:sp macro="" textlink="">
      <xdr:nvSpPr>
        <xdr:cNvPr id="6896" name="Text Box 10">
          <a:extLst>
            <a:ext uri="{FF2B5EF4-FFF2-40B4-BE49-F238E27FC236}">
              <a16:creationId xmlns:a16="http://schemas.microsoft.com/office/drawing/2014/main" id="{466FA096-3529-4EBF-BC7E-11C17A759618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248</xdr:row>
      <xdr:rowOff>0</xdr:rowOff>
    </xdr:from>
    <xdr:ext cx="0" cy="171450"/>
    <xdr:sp macro="" textlink="">
      <xdr:nvSpPr>
        <xdr:cNvPr id="6897" name="Text Box 11">
          <a:extLst>
            <a:ext uri="{FF2B5EF4-FFF2-40B4-BE49-F238E27FC236}">
              <a16:creationId xmlns:a16="http://schemas.microsoft.com/office/drawing/2014/main" id="{3A715F83-DCF3-4610-B191-41D135EF6142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248</xdr:row>
      <xdr:rowOff>0</xdr:rowOff>
    </xdr:from>
    <xdr:ext cx="0" cy="171450"/>
    <xdr:sp macro="" textlink="">
      <xdr:nvSpPr>
        <xdr:cNvPr id="6898" name="Text Box 10">
          <a:extLst>
            <a:ext uri="{FF2B5EF4-FFF2-40B4-BE49-F238E27FC236}">
              <a16:creationId xmlns:a16="http://schemas.microsoft.com/office/drawing/2014/main" id="{22398738-4EC7-4E58-8AD0-5350511D9E7B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248</xdr:row>
      <xdr:rowOff>0</xdr:rowOff>
    </xdr:from>
    <xdr:ext cx="0" cy="171450"/>
    <xdr:sp macro="" textlink="">
      <xdr:nvSpPr>
        <xdr:cNvPr id="6899" name="Text Box 11">
          <a:extLst>
            <a:ext uri="{FF2B5EF4-FFF2-40B4-BE49-F238E27FC236}">
              <a16:creationId xmlns:a16="http://schemas.microsoft.com/office/drawing/2014/main" id="{2134529D-E5D9-43BF-B0E2-C47F33DC848E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248</xdr:row>
      <xdr:rowOff>0</xdr:rowOff>
    </xdr:from>
    <xdr:ext cx="0" cy="171450"/>
    <xdr:sp macro="" textlink="">
      <xdr:nvSpPr>
        <xdr:cNvPr id="6900" name="Text Box 10">
          <a:extLst>
            <a:ext uri="{FF2B5EF4-FFF2-40B4-BE49-F238E27FC236}">
              <a16:creationId xmlns:a16="http://schemas.microsoft.com/office/drawing/2014/main" id="{BF67C15F-699D-4F01-8EE0-638D612F31C1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248</xdr:row>
      <xdr:rowOff>0</xdr:rowOff>
    </xdr:from>
    <xdr:ext cx="0" cy="171450"/>
    <xdr:sp macro="" textlink="">
      <xdr:nvSpPr>
        <xdr:cNvPr id="6901" name="Text Box 11">
          <a:extLst>
            <a:ext uri="{FF2B5EF4-FFF2-40B4-BE49-F238E27FC236}">
              <a16:creationId xmlns:a16="http://schemas.microsoft.com/office/drawing/2014/main" id="{D901A2E5-DD31-4899-8E61-6C2A5E617CA0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248</xdr:row>
      <xdr:rowOff>0</xdr:rowOff>
    </xdr:from>
    <xdr:ext cx="0" cy="171450"/>
    <xdr:sp macro="" textlink="">
      <xdr:nvSpPr>
        <xdr:cNvPr id="6902" name="Text Box 10">
          <a:extLst>
            <a:ext uri="{FF2B5EF4-FFF2-40B4-BE49-F238E27FC236}">
              <a16:creationId xmlns:a16="http://schemas.microsoft.com/office/drawing/2014/main" id="{F316CDC6-E901-4F9F-8E91-D3C05D57F0D7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248</xdr:row>
      <xdr:rowOff>0</xdr:rowOff>
    </xdr:from>
    <xdr:ext cx="0" cy="171450"/>
    <xdr:sp macro="" textlink="">
      <xdr:nvSpPr>
        <xdr:cNvPr id="6903" name="Text Box 10">
          <a:extLst>
            <a:ext uri="{FF2B5EF4-FFF2-40B4-BE49-F238E27FC236}">
              <a16:creationId xmlns:a16="http://schemas.microsoft.com/office/drawing/2014/main" id="{A2A585B1-7F72-4258-9AE3-60EF46E43EE9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212</xdr:row>
      <xdr:rowOff>0</xdr:rowOff>
    </xdr:from>
    <xdr:ext cx="0" cy="171450"/>
    <xdr:sp macro="" textlink="">
      <xdr:nvSpPr>
        <xdr:cNvPr id="6904" name="Text Box 10">
          <a:extLst>
            <a:ext uri="{FF2B5EF4-FFF2-40B4-BE49-F238E27FC236}">
              <a16:creationId xmlns:a16="http://schemas.microsoft.com/office/drawing/2014/main" id="{4CD6B65D-F6FD-4440-9E7B-CEBDA216E3E8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212</xdr:row>
      <xdr:rowOff>0</xdr:rowOff>
    </xdr:from>
    <xdr:ext cx="0" cy="171450"/>
    <xdr:sp macro="" textlink="">
      <xdr:nvSpPr>
        <xdr:cNvPr id="6905" name="Text Box 11">
          <a:extLst>
            <a:ext uri="{FF2B5EF4-FFF2-40B4-BE49-F238E27FC236}">
              <a16:creationId xmlns:a16="http://schemas.microsoft.com/office/drawing/2014/main" id="{2D954EF1-2339-42C9-9CF9-79F54EA35AA2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212</xdr:row>
      <xdr:rowOff>0</xdr:rowOff>
    </xdr:from>
    <xdr:ext cx="0" cy="171450"/>
    <xdr:sp macro="" textlink="">
      <xdr:nvSpPr>
        <xdr:cNvPr id="6906" name="Text Box 10">
          <a:extLst>
            <a:ext uri="{FF2B5EF4-FFF2-40B4-BE49-F238E27FC236}">
              <a16:creationId xmlns:a16="http://schemas.microsoft.com/office/drawing/2014/main" id="{407FEAEB-C70F-436C-B576-26FAD0BAC226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212</xdr:row>
      <xdr:rowOff>0</xdr:rowOff>
    </xdr:from>
    <xdr:ext cx="0" cy="171450"/>
    <xdr:sp macro="" textlink="">
      <xdr:nvSpPr>
        <xdr:cNvPr id="6907" name="Text Box 11">
          <a:extLst>
            <a:ext uri="{FF2B5EF4-FFF2-40B4-BE49-F238E27FC236}">
              <a16:creationId xmlns:a16="http://schemas.microsoft.com/office/drawing/2014/main" id="{3099FA42-D0A7-46D0-AAA2-104F0B3D04F1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212</xdr:row>
      <xdr:rowOff>0</xdr:rowOff>
    </xdr:from>
    <xdr:ext cx="0" cy="171450"/>
    <xdr:sp macro="" textlink="">
      <xdr:nvSpPr>
        <xdr:cNvPr id="6908" name="Text Box 10">
          <a:extLst>
            <a:ext uri="{FF2B5EF4-FFF2-40B4-BE49-F238E27FC236}">
              <a16:creationId xmlns:a16="http://schemas.microsoft.com/office/drawing/2014/main" id="{41FD948B-6C58-458C-828A-6CBB7F82D762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212</xdr:row>
      <xdr:rowOff>0</xdr:rowOff>
    </xdr:from>
    <xdr:ext cx="0" cy="171450"/>
    <xdr:sp macro="" textlink="">
      <xdr:nvSpPr>
        <xdr:cNvPr id="6909" name="Text Box 11">
          <a:extLst>
            <a:ext uri="{FF2B5EF4-FFF2-40B4-BE49-F238E27FC236}">
              <a16:creationId xmlns:a16="http://schemas.microsoft.com/office/drawing/2014/main" id="{82CE0741-2C86-4D13-8898-921BC087FAE5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212</xdr:row>
      <xdr:rowOff>0</xdr:rowOff>
    </xdr:from>
    <xdr:ext cx="0" cy="171450"/>
    <xdr:sp macro="" textlink="">
      <xdr:nvSpPr>
        <xdr:cNvPr id="6910" name="Text Box 10">
          <a:extLst>
            <a:ext uri="{FF2B5EF4-FFF2-40B4-BE49-F238E27FC236}">
              <a16:creationId xmlns:a16="http://schemas.microsoft.com/office/drawing/2014/main" id="{67C1E435-1F72-4024-917F-A3CD0B39CDFF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212</xdr:row>
      <xdr:rowOff>0</xdr:rowOff>
    </xdr:from>
    <xdr:ext cx="0" cy="171450"/>
    <xdr:sp macro="" textlink="">
      <xdr:nvSpPr>
        <xdr:cNvPr id="6911" name="Text Box 11">
          <a:extLst>
            <a:ext uri="{FF2B5EF4-FFF2-40B4-BE49-F238E27FC236}">
              <a16:creationId xmlns:a16="http://schemas.microsoft.com/office/drawing/2014/main" id="{F8E65BDB-E2D1-4C08-BDDE-34E9A91C2A1E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212</xdr:row>
      <xdr:rowOff>0</xdr:rowOff>
    </xdr:from>
    <xdr:ext cx="0" cy="171450"/>
    <xdr:sp macro="" textlink="">
      <xdr:nvSpPr>
        <xdr:cNvPr id="6912" name="Text Box 10">
          <a:extLst>
            <a:ext uri="{FF2B5EF4-FFF2-40B4-BE49-F238E27FC236}">
              <a16:creationId xmlns:a16="http://schemas.microsoft.com/office/drawing/2014/main" id="{614073F8-136B-4B26-9E47-3D9AFA3E3924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212</xdr:row>
      <xdr:rowOff>0</xdr:rowOff>
    </xdr:from>
    <xdr:ext cx="0" cy="171450"/>
    <xdr:sp macro="" textlink="">
      <xdr:nvSpPr>
        <xdr:cNvPr id="6913" name="Text Box 10">
          <a:extLst>
            <a:ext uri="{FF2B5EF4-FFF2-40B4-BE49-F238E27FC236}">
              <a16:creationId xmlns:a16="http://schemas.microsoft.com/office/drawing/2014/main" id="{14F523D9-D94C-4E42-8FEC-51AD59226803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193</xdr:row>
      <xdr:rowOff>0</xdr:rowOff>
    </xdr:from>
    <xdr:ext cx="0" cy="171450"/>
    <xdr:sp macro="" textlink="">
      <xdr:nvSpPr>
        <xdr:cNvPr id="6914" name="Text Box 10">
          <a:extLst>
            <a:ext uri="{FF2B5EF4-FFF2-40B4-BE49-F238E27FC236}">
              <a16:creationId xmlns:a16="http://schemas.microsoft.com/office/drawing/2014/main" id="{52E388A0-EE85-4225-8D77-8F7D18ABE07A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193</xdr:row>
      <xdr:rowOff>0</xdr:rowOff>
    </xdr:from>
    <xdr:ext cx="0" cy="171450"/>
    <xdr:sp macro="" textlink="">
      <xdr:nvSpPr>
        <xdr:cNvPr id="6915" name="Text Box 11">
          <a:extLst>
            <a:ext uri="{FF2B5EF4-FFF2-40B4-BE49-F238E27FC236}">
              <a16:creationId xmlns:a16="http://schemas.microsoft.com/office/drawing/2014/main" id="{D7ED5A7A-F137-4946-BB21-EB6891A324F5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193</xdr:row>
      <xdr:rowOff>0</xdr:rowOff>
    </xdr:from>
    <xdr:ext cx="0" cy="171450"/>
    <xdr:sp macro="" textlink="">
      <xdr:nvSpPr>
        <xdr:cNvPr id="6916" name="Text Box 10">
          <a:extLst>
            <a:ext uri="{FF2B5EF4-FFF2-40B4-BE49-F238E27FC236}">
              <a16:creationId xmlns:a16="http://schemas.microsoft.com/office/drawing/2014/main" id="{FC4F7601-E953-4D68-A507-0C13AA576CCE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193</xdr:row>
      <xdr:rowOff>0</xdr:rowOff>
    </xdr:from>
    <xdr:ext cx="0" cy="171450"/>
    <xdr:sp macro="" textlink="">
      <xdr:nvSpPr>
        <xdr:cNvPr id="6917" name="Text Box 11">
          <a:extLst>
            <a:ext uri="{FF2B5EF4-FFF2-40B4-BE49-F238E27FC236}">
              <a16:creationId xmlns:a16="http://schemas.microsoft.com/office/drawing/2014/main" id="{DBE27E41-011F-45D8-9535-77851AE59910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193</xdr:row>
      <xdr:rowOff>0</xdr:rowOff>
    </xdr:from>
    <xdr:ext cx="0" cy="171450"/>
    <xdr:sp macro="" textlink="">
      <xdr:nvSpPr>
        <xdr:cNvPr id="6918" name="Text Box 10">
          <a:extLst>
            <a:ext uri="{FF2B5EF4-FFF2-40B4-BE49-F238E27FC236}">
              <a16:creationId xmlns:a16="http://schemas.microsoft.com/office/drawing/2014/main" id="{7A352B5A-FE89-40C8-A0F1-A1DCCE8FCD45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193</xdr:row>
      <xdr:rowOff>0</xdr:rowOff>
    </xdr:from>
    <xdr:ext cx="0" cy="171450"/>
    <xdr:sp macro="" textlink="">
      <xdr:nvSpPr>
        <xdr:cNvPr id="6919" name="Text Box 11">
          <a:extLst>
            <a:ext uri="{FF2B5EF4-FFF2-40B4-BE49-F238E27FC236}">
              <a16:creationId xmlns:a16="http://schemas.microsoft.com/office/drawing/2014/main" id="{96FE3FB0-87E0-4624-BA80-97DF0340F8AF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193</xdr:row>
      <xdr:rowOff>0</xdr:rowOff>
    </xdr:from>
    <xdr:ext cx="0" cy="171450"/>
    <xdr:sp macro="" textlink="">
      <xdr:nvSpPr>
        <xdr:cNvPr id="6920" name="Text Box 10">
          <a:extLst>
            <a:ext uri="{FF2B5EF4-FFF2-40B4-BE49-F238E27FC236}">
              <a16:creationId xmlns:a16="http://schemas.microsoft.com/office/drawing/2014/main" id="{CC0B8F4A-189D-40DE-A9FC-1846A4570B67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193</xdr:row>
      <xdr:rowOff>0</xdr:rowOff>
    </xdr:from>
    <xdr:ext cx="0" cy="171450"/>
    <xdr:sp macro="" textlink="">
      <xdr:nvSpPr>
        <xdr:cNvPr id="6921" name="Text Box 11">
          <a:extLst>
            <a:ext uri="{FF2B5EF4-FFF2-40B4-BE49-F238E27FC236}">
              <a16:creationId xmlns:a16="http://schemas.microsoft.com/office/drawing/2014/main" id="{9825148C-2139-4BDC-B884-BE9299C03CA1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193</xdr:row>
      <xdr:rowOff>0</xdr:rowOff>
    </xdr:from>
    <xdr:ext cx="0" cy="171450"/>
    <xdr:sp macro="" textlink="">
      <xdr:nvSpPr>
        <xdr:cNvPr id="6922" name="Text Box 10">
          <a:extLst>
            <a:ext uri="{FF2B5EF4-FFF2-40B4-BE49-F238E27FC236}">
              <a16:creationId xmlns:a16="http://schemas.microsoft.com/office/drawing/2014/main" id="{961A829D-3FB3-433F-87AD-60515A70B1E4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193</xdr:row>
      <xdr:rowOff>0</xdr:rowOff>
    </xdr:from>
    <xdr:ext cx="0" cy="171450"/>
    <xdr:sp macro="" textlink="">
      <xdr:nvSpPr>
        <xdr:cNvPr id="6923" name="Text Box 10">
          <a:extLst>
            <a:ext uri="{FF2B5EF4-FFF2-40B4-BE49-F238E27FC236}">
              <a16:creationId xmlns:a16="http://schemas.microsoft.com/office/drawing/2014/main" id="{B62C6413-7142-4102-ADE7-9A41329C15BA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200</xdr:row>
      <xdr:rowOff>0</xdr:rowOff>
    </xdr:from>
    <xdr:ext cx="0" cy="171450"/>
    <xdr:sp macro="" textlink="">
      <xdr:nvSpPr>
        <xdr:cNvPr id="6924" name="Text Box 10">
          <a:extLst>
            <a:ext uri="{FF2B5EF4-FFF2-40B4-BE49-F238E27FC236}">
              <a16:creationId xmlns:a16="http://schemas.microsoft.com/office/drawing/2014/main" id="{38CE902E-C148-470F-A342-7D345AACB91D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200</xdr:row>
      <xdr:rowOff>0</xdr:rowOff>
    </xdr:from>
    <xdr:ext cx="0" cy="171450"/>
    <xdr:sp macro="" textlink="">
      <xdr:nvSpPr>
        <xdr:cNvPr id="6925" name="Text Box 11">
          <a:extLst>
            <a:ext uri="{FF2B5EF4-FFF2-40B4-BE49-F238E27FC236}">
              <a16:creationId xmlns:a16="http://schemas.microsoft.com/office/drawing/2014/main" id="{8FAE241C-DD68-4395-AAA8-3659B1D5182D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200</xdr:row>
      <xdr:rowOff>0</xdr:rowOff>
    </xdr:from>
    <xdr:ext cx="0" cy="171450"/>
    <xdr:sp macro="" textlink="">
      <xdr:nvSpPr>
        <xdr:cNvPr id="6926" name="Text Box 10">
          <a:extLst>
            <a:ext uri="{FF2B5EF4-FFF2-40B4-BE49-F238E27FC236}">
              <a16:creationId xmlns:a16="http://schemas.microsoft.com/office/drawing/2014/main" id="{18443D43-6632-4711-B0E7-E00931D238F1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200</xdr:row>
      <xdr:rowOff>0</xdr:rowOff>
    </xdr:from>
    <xdr:ext cx="0" cy="171450"/>
    <xdr:sp macro="" textlink="">
      <xdr:nvSpPr>
        <xdr:cNvPr id="6927" name="Text Box 11">
          <a:extLst>
            <a:ext uri="{FF2B5EF4-FFF2-40B4-BE49-F238E27FC236}">
              <a16:creationId xmlns:a16="http://schemas.microsoft.com/office/drawing/2014/main" id="{C1E369D2-3A34-4671-879F-23195E78ACCD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200</xdr:row>
      <xdr:rowOff>0</xdr:rowOff>
    </xdr:from>
    <xdr:ext cx="0" cy="171450"/>
    <xdr:sp macro="" textlink="">
      <xdr:nvSpPr>
        <xdr:cNvPr id="6928" name="Text Box 10">
          <a:extLst>
            <a:ext uri="{FF2B5EF4-FFF2-40B4-BE49-F238E27FC236}">
              <a16:creationId xmlns:a16="http://schemas.microsoft.com/office/drawing/2014/main" id="{0CC3C99F-A03F-4C45-BB98-6F8D0DEFEA4A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200</xdr:row>
      <xdr:rowOff>0</xdr:rowOff>
    </xdr:from>
    <xdr:ext cx="0" cy="171450"/>
    <xdr:sp macro="" textlink="">
      <xdr:nvSpPr>
        <xdr:cNvPr id="6929" name="Text Box 11">
          <a:extLst>
            <a:ext uri="{FF2B5EF4-FFF2-40B4-BE49-F238E27FC236}">
              <a16:creationId xmlns:a16="http://schemas.microsoft.com/office/drawing/2014/main" id="{83F066A0-0062-4A61-BA96-8A449EBD14EE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200</xdr:row>
      <xdr:rowOff>0</xdr:rowOff>
    </xdr:from>
    <xdr:ext cx="0" cy="171450"/>
    <xdr:sp macro="" textlink="">
      <xdr:nvSpPr>
        <xdr:cNvPr id="6930" name="Text Box 10">
          <a:extLst>
            <a:ext uri="{FF2B5EF4-FFF2-40B4-BE49-F238E27FC236}">
              <a16:creationId xmlns:a16="http://schemas.microsoft.com/office/drawing/2014/main" id="{50B9D459-AA15-4CE7-8668-30D069E47DEE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200</xdr:row>
      <xdr:rowOff>0</xdr:rowOff>
    </xdr:from>
    <xdr:ext cx="0" cy="171450"/>
    <xdr:sp macro="" textlink="">
      <xdr:nvSpPr>
        <xdr:cNvPr id="6931" name="Text Box 11">
          <a:extLst>
            <a:ext uri="{FF2B5EF4-FFF2-40B4-BE49-F238E27FC236}">
              <a16:creationId xmlns:a16="http://schemas.microsoft.com/office/drawing/2014/main" id="{0E88F2C0-6824-44DA-8387-FAEC36A70C20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200</xdr:row>
      <xdr:rowOff>0</xdr:rowOff>
    </xdr:from>
    <xdr:ext cx="0" cy="171450"/>
    <xdr:sp macro="" textlink="">
      <xdr:nvSpPr>
        <xdr:cNvPr id="6932" name="Text Box 10">
          <a:extLst>
            <a:ext uri="{FF2B5EF4-FFF2-40B4-BE49-F238E27FC236}">
              <a16:creationId xmlns:a16="http://schemas.microsoft.com/office/drawing/2014/main" id="{CC941BC0-DB33-4576-876E-3645E7B35BD3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200</xdr:row>
      <xdr:rowOff>0</xdr:rowOff>
    </xdr:from>
    <xdr:ext cx="0" cy="171450"/>
    <xdr:sp macro="" textlink="">
      <xdr:nvSpPr>
        <xdr:cNvPr id="6933" name="Text Box 11">
          <a:extLst>
            <a:ext uri="{FF2B5EF4-FFF2-40B4-BE49-F238E27FC236}">
              <a16:creationId xmlns:a16="http://schemas.microsoft.com/office/drawing/2014/main" id="{95B4994F-82DB-4568-965B-49DFEBBBD439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200</xdr:row>
      <xdr:rowOff>0</xdr:rowOff>
    </xdr:from>
    <xdr:ext cx="0" cy="171450"/>
    <xdr:sp macro="" textlink="">
      <xdr:nvSpPr>
        <xdr:cNvPr id="6934" name="Text Box 10">
          <a:extLst>
            <a:ext uri="{FF2B5EF4-FFF2-40B4-BE49-F238E27FC236}">
              <a16:creationId xmlns:a16="http://schemas.microsoft.com/office/drawing/2014/main" id="{ED2708F7-7B84-4398-8913-481221BA7BA0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200</xdr:row>
      <xdr:rowOff>0</xdr:rowOff>
    </xdr:from>
    <xdr:ext cx="0" cy="171450"/>
    <xdr:sp macro="" textlink="">
      <xdr:nvSpPr>
        <xdr:cNvPr id="6935" name="Text Box 11">
          <a:extLst>
            <a:ext uri="{FF2B5EF4-FFF2-40B4-BE49-F238E27FC236}">
              <a16:creationId xmlns:a16="http://schemas.microsoft.com/office/drawing/2014/main" id="{BD7B3BEC-B9EE-4994-87E4-24E04906F045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200</xdr:row>
      <xdr:rowOff>0</xdr:rowOff>
    </xdr:from>
    <xdr:ext cx="0" cy="171450"/>
    <xdr:sp macro="" textlink="">
      <xdr:nvSpPr>
        <xdr:cNvPr id="6936" name="Text Box 10">
          <a:extLst>
            <a:ext uri="{FF2B5EF4-FFF2-40B4-BE49-F238E27FC236}">
              <a16:creationId xmlns:a16="http://schemas.microsoft.com/office/drawing/2014/main" id="{BC99DB0F-AEA0-453C-A646-F579DB2AA4D2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200</xdr:row>
      <xdr:rowOff>0</xdr:rowOff>
    </xdr:from>
    <xdr:ext cx="0" cy="171450"/>
    <xdr:sp macro="" textlink="">
      <xdr:nvSpPr>
        <xdr:cNvPr id="6937" name="Text Box 11">
          <a:extLst>
            <a:ext uri="{FF2B5EF4-FFF2-40B4-BE49-F238E27FC236}">
              <a16:creationId xmlns:a16="http://schemas.microsoft.com/office/drawing/2014/main" id="{B4E98538-428B-4860-9C37-46243C944243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200</xdr:row>
      <xdr:rowOff>0</xdr:rowOff>
    </xdr:from>
    <xdr:ext cx="0" cy="171450"/>
    <xdr:sp macro="" textlink="">
      <xdr:nvSpPr>
        <xdr:cNvPr id="6938" name="Text Box 10">
          <a:extLst>
            <a:ext uri="{FF2B5EF4-FFF2-40B4-BE49-F238E27FC236}">
              <a16:creationId xmlns:a16="http://schemas.microsoft.com/office/drawing/2014/main" id="{3ACAC289-86C9-4D20-87F8-215DFA25163B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200</xdr:row>
      <xdr:rowOff>0</xdr:rowOff>
    </xdr:from>
    <xdr:ext cx="0" cy="171450"/>
    <xdr:sp macro="" textlink="">
      <xdr:nvSpPr>
        <xdr:cNvPr id="6939" name="Text Box 11">
          <a:extLst>
            <a:ext uri="{FF2B5EF4-FFF2-40B4-BE49-F238E27FC236}">
              <a16:creationId xmlns:a16="http://schemas.microsoft.com/office/drawing/2014/main" id="{4D9C7A16-7309-47ED-85E3-B054E07C2FD0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200</xdr:row>
      <xdr:rowOff>0</xdr:rowOff>
    </xdr:from>
    <xdr:ext cx="0" cy="171450"/>
    <xdr:sp macro="" textlink="">
      <xdr:nvSpPr>
        <xdr:cNvPr id="6940" name="Text Box 10">
          <a:extLst>
            <a:ext uri="{FF2B5EF4-FFF2-40B4-BE49-F238E27FC236}">
              <a16:creationId xmlns:a16="http://schemas.microsoft.com/office/drawing/2014/main" id="{99E9E32F-91FF-457C-863E-B5F5EB488D15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252</xdr:row>
      <xdr:rowOff>0</xdr:rowOff>
    </xdr:from>
    <xdr:ext cx="0" cy="171450"/>
    <xdr:sp macro="" textlink="">
      <xdr:nvSpPr>
        <xdr:cNvPr id="6941" name="Text Box 10">
          <a:extLst>
            <a:ext uri="{FF2B5EF4-FFF2-40B4-BE49-F238E27FC236}">
              <a16:creationId xmlns:a16="http://schemas.microsoft.com/office/drawing/2014/main" id="{E2593072-02B4-458D-81C0-D99A2FE57659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252</xdr:row>
      <xdr:rowOff>0</xdr:rowOff>
    </xdr:from>
    <xdr:ext cx="0" cy="171450"/>
    <xdr:sp macro="" textlink="">
      <xdr:nvSpPr>
        <xdr:cNvPr id="6942" name="Text Box 11">
          <a:extLst>
            <a:ext uri="{FF2B5EF4-FFF2-40B4-BE49-F238E27FC236}">
              <a16:creationId xmlns:a16="http://schemas.microsoft.com/office/drawing/2014/main" id="{24559BB4-B7E1-44F0-842A-4ECBD904567F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252</xdr:row>
      <xdr:rowOff>0</xdr:rowOff>
    </xdr:from>
    <xdr:ext cx="0" cy="171450"/>
    <xdr:sp macro="" textlink="">
      <xdr:nvSpPr>
        <xdr:cNvPr id="6943" name="Text Box 10">
          <a:extLst>
            <a:ext uri="{FF2B5EF4-FFF2-40B4-BE49-F238E27FC236}">
              <a16:creationId xmlns:a16="http://schemas.microsoft.com/office/drawing/2014/main" id="{C443F6AD-D9D1-4450-B9F3-243C3E910878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252</xdr:row>
      <xdr:rowOff>0</xdr:rowOff>
    </xdr:from>
    <xdr:ext cx="0" cy="171450"/>
    <xdr:sp macro="" textlink="">
      <xdr:nvSpPr>
        <xdr:cNvPr id="6944" name="Text Box 11">
          <a:extLst>
            <a:ext uri="{FF2B5EF4-FFF2-40B4-BE49-F238E27FC236}">
              <a16:creationId xmlns:a16="http://schemas.microsoft.com/office/drawing/2014/main" id="{EC35BB21-8C9C-4FC3-BFAF-D9C6A3318012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252</xdr:row>
      <xdr:rowOff>0</xdr:rowOff>
    </xdr:from>
    <xdr:ext cx="0" cy="171450"/>
    <xdr:sp macro="" textlink="">
      <xdr:nvSpPr>
        <xdr:cNvPr id="6945" name="Text Box 10">
          <a:extLst>
            <a:ext uri="{FF2B5EF4-FFF2-40B4-BE49-F238E27FC236}">
              <a16:creationId xmlns:a16="http://schemas.microsoft.com/office/drawing/2014/main" id="{460FAFA9-4C3F-4F23-AC3E-EAFD52023827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252</xdr:row>
      <xdr:rowOff>0</xdr:rowOff>
    </xdr:from>
    <xdr:ext cx="0" cy="171450"/>
    <xdr:sp macro="" textlink="">
      <xdr:nvSpPr>
        <xdr:cNvPr id="6946" name="Text Box 11">
          <a:extLst>
            <a:ext uri="{FF2B5EF4-FFF2-40B4-BE49-F238E27FC236}">
              <a16:creationId xmlns:a16="http://schemas.microsoft.com/office/drawing/2014/main" id="{85BBF8EC-2713-4FE5-AAA3-919AF320ADBF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252</xdr:row>
      <xdr:rowOff>0</xdr:rowOff>
    </xdr:from>
    <xdr:ext cx="0" cy="171450"/>
    <xdr:sp macro="" textlink="">
      <xdr:nvSpPr>
        <xdr:cNvPr id="6947" name="Text Box 10">
          <a:extLst>
            <a:ext uri="{FF2B5EF4-FFF2-40B4-BE49-F238E27FC236}">
              <a16:creationId xmlns:a16="http://schemas.microsoft.com/office/drawing/2014/main" id="{A30A9346-0CCA-4296-89EC-69017E8B9F9A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252</xdr:row>
      <xdr:rowOff>0</xdr:rowOff>
    </xdr:from>
    <xdr:ext cx="0" cy="171450"/>
    <xdr:sp macro="" textlink="">
      <xdr:nvSpPr>
        <xdr:cNvPr id="6948" name="Text Box 11">
          <a:extLst>
            <a:ext uri="{FF2B5EF4-FFF2-40B4-BE49-F238E27FC236}">
              <a16:creationId xmlns:a16="http://schemas.microsoft.com/office/drawing/2014/main" id="{340A1B81-4B90-404F-B78C-0EDA3DC166DA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252</xdr:row>
      <xdr:rowOff>0</xdr:rowOff>
    </xdr:from>
    <xdr:ext cx="0" cy="171450"/>
    <xdr:sp macro="" textlink="">
      <xdr:nvSpPr>
        <xdr:cNvPr id="6949" name="Text Box 10">
          <a:extLst>
            <a:ext uri="{FF2B5EF4-FFF2-40B4-BE49-F238E27FC236}">
              <a16:creationId xmlns:a16="http://schemas.microsoft.com/office/drawing/2014/main" id="{920C1B86-8436-4F45-A82E-8CCBC19A2658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252</xdr:row>
      <xdr:rowOff>0</xdr:rowOff>
    </xdr:from>
    <xdr:ext cx="0" cy="171450"/>
    <xdr:sp macro="" textlink="">
      <xdr:nvSpPr>
        <xdr:cNvPr id="6950" name="Text Box 10">
          <a:extLst>
            <a:ext uri="{FF2B5EF4-FFF2-40B4-BE49-F238E27FC236}">
              <a16:creationId xmlns:a16="http://schemas.microsoft.com/office/drawing/2014/main" id="{87A1DDFE-DE3F-419F-9EA8-C1516EBA96C3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247</xdr:row>
      <xdr:rowOff>0</xdr:rowOff>
    </xdr:from>
    <xdr:ext cx="0" cy="171450"/>
    <xdr:sp macro="" textlink="">
      <xdr:nvSpPr>
        <xdr:cNvPr id="6951" name="Text Box 10">
          <a:extLst>
            <a:ext uri="{FF2B5EF4-FFF2-40B4-BE49-F238E27FC236}">
              <a16:creationId xmlns:a16="http://schemas.microsoft.com/office/drawing/2014/main" id="{0D2148F2-9366-439C-AED5-654861D76424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247</xdr:row>
      <xdr:rowOff>0</xdr:rowOff>
    </xdr:from>
    <xdr:ext cx="0" cy="171450"/>
    <xdr:sp macro="" textlink="">
      <xdr:nvSpPr>
        <xdr:cNvPr id="6952" name="Text Box 11">
          <a:extLst>
            <a:ext uri="{FF2B5EF4-FFF2-40B4-BE49-F238E27FC236}">
              <a16:creationId xmlns:a16="http://schemas.microsoft.com/office/drawing/2014/main" id="{E4C8FFEE-CAD4-4FC2-8CF4-CDA92B58A631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247</xdr:row>
      <xdr:rowOff>0</xdr:rowOff>
    </xdr:from>
    <xdr:ext cx="0" cy="171450"/>
    <xdr:sp macro="" textlink="">
      <xdr:nvSpPr>
        <xdr:cNvPr id="6953" name="Text Box 10">
          <a:extLst>
            <a:ext uri="{FF2B5EF4-FFF2-40B4-BE49-F238E27FC236}">
              <a16:creationId xmlns:a16="http://schemas.microsoft.com/office/drawing/2014/main" id="{6E713C65-4BE8-43DD-8C7A-36A03657A538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247</xdr:row>
      <xdr:rowOff>0</xdr:rowOff>
    </xdr:from>
    <xdr:ext cx="0" cy="171450"/>
    <xdr:sp macro="" textlink="">
      <xdr:nvSpPr>
        <xdr:cNvPr id="6954" name="Text Box 11">
          <a:extLst>
            <a:ext uri="{FF2B5EF4-FFF2-40B4-BE49-F238E27FC236}">
              <a16:creationId xmlns:a16="http://schemas.microsoft.com/office/drawing/2014/main" id="{C5EAA2BB-060C-449A-80C0-4F0C07D1204C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247</xdr:row>
      <xdr:rowOff>0</xdr:rowOff>
    </xdr:from>
    <xdr:ext cx="0" cy="171450"/>
    <xdr:sp macro="" textlink="">
      <xdr:nvSpPr>
        <xdr:cNvPr id="6955" name="Text Box 10">
          <a:extLst>
            <a:ext uri="{FF2B5EF4-FFF2-40B4-BE49-F238E27FC236}">
              <a16:creationId xmlns:a16="http://schemas.microsoft.com/office/drawing/2014/main" id="{E2CDAAE8-CD42-40CA-ADD8-772987862F74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247</xdr:row>
      <xdr:rowOff>0</xdr:rowOff>
    </xdr:from>
    <xdr:ext cx="0" cy="171450"/>
    <xdr:sp macro="" textlink="">
      <xdr:nvSpPr>
        <xdr:cNvPr id="6956" name="Text Box 11">
          <a:extLst>
            <a:ext uri="{FF2B5EF4-FFF2-40B4-BE49-F238E27FC236}">
              <a16:creationId xmlns:a16="http://schemas.microsoft.com/office/drawing/2014/main" id="{06D38AFB-E64E-4D7F-8C05-7D358F7D2E33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247</xdr:row>
      <xdr:rowOff>0</xdr:rowOff>
    </xdr:from>
    <xdr:ext cx="0" cy="171450"/>
    <xdr:sp macro="" textlink="">
      <xdr:nvSpPr>
        <xdr:cNvPr id="6957" name="Text Box 10">
          <a:extLst>
            <a:ext uri="{FF2B5EF4-FFF2-40B4-BE49-F238E27FC236}">
              <a16:creationId xmlns:a16="http://schemas.microsoft.com/office/drawing/2014/main" id="{24452CBA-D055-4E21-AC87-2BF69ED74928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247</xdr:row>
      <xdr:rowOff>0</xdr:rowOff>
    </xdr:from>
    <xdr:ext cx="0" cy="171450"/>
    <xdr:sp macro="" textlink="">
      <xdr:nvSpPr>
        <xdr:cNvPr id="6958" name="Text Box 11">
          <a:extLst>
            <a:ext uri="{FF2B5EF4-FFF2-40B4-BE49-F238E27FC236}">
              <a16:creationId xmlns:a16="http://schemas.microsoft.com/office/drawing/2014/main" id="{D21A9345-EBE9-4FFC-A15F-1A55BA681293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247</xdr:row>
      <xdr:rowOff>0</xdr:rowOff>
    </xdr:from>
    <xdr:ext cx="0" cy="171450"/>
    <xdr:sp macro="" textlink="">
      <xdr:nvSpPr>
        <xdr:cNvPr id="6959" name="Text Box 10">
          <a:extLst>
            <a:ext uri="{FF2B5EF4-FFF2-40B4-BE49-F238E27FC236}">
              <a16:creationId xmlns:a16="http://schemas.microsoft.com/office/drawing/2014/main" id="{3D88B3CA-EEED-4973-A158-1B9E05A7AB79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247</xdr:row>
      <xdr:rowOff>0</xdr:rowOff>
    </xdr:from>
    <xdr:ext cx="0" cy="171450"/>
    <xdr:sp macro="" textlink="">
      <xdr:nvSpPr>
        <xdr:cNvPr id="6960" name="Text Box 11">
          <a:extLst>
            <a:ext uri="{FF2B5EF4-FFF2-40B4-BE49-F238E27FC236}">
              <a16:creationId xmlns:a16="http://schemas.microsoft.com/office/drawing/2014/main" id="{1A4CAFB1-35A2-46D8-85F7-3A289E5B4384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247</xdr:row>
      <xdr:rowOff>0</xdr:rowOff>
    </xdr:from>
    <xdr:ext cx="0" cy="171450"/>
    <xdr:sp macro="" textlink="">
      <xdr:nvSpPr>
        <xdr:cNvPr id="6961" name="Text Box 10">
          <a:extLst>
            <a:ext uri="{FF2B5EF4-FFF2-40B4-BE49-F238E27FC236}">
              <a16:creationId xmlns:a16="http://schemas.microsoft.com/office/drawing/2014/main" id="{02526BE3-D806-4B0A-894F-5A2B2C1FE773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247</xdr:row>
      <xdr:rowOff>0</xdr:rowOff>
    </xdr:from>
    <xdr:ext cx="0" cy="171450"/>
    <xdr:sp macro="" textlink="">
      <xdr:nvSpPr>
        <xdr:cNvPr id="6962" name="Text Box 11">
          <a:extLst>
            <a:ext uri="{FF2B5EF4-FFF2-40B4-BE49-F238E27FC236}">
              <a16:creationId xmlns:a16="http://schemas.microsoft.com/office/drawing/2014/main" id="{2A743479-2604-4818-8D24-26A872BC2906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247</xdr:row>
      <xdr:rowOff>0</xdr:rowOff>
    </xdr:from>
    <xdr:ext cx="0" cy="171450"/>
    <xdr:sp macro="" textlink="">
      <xdr:nvSpPr>
        <xdr:cNvPr id="6963" name="Text Box 10">
          <a:extLst>
            <a:ext uri="{FF2B5EF4-FFF2-40B4-BE49-F238E27FC236}">
              <a16:creationId xmlns:a16="http://schemas.microsoft.com/office/drawing/2014/main" id="{0DE97607-F2A3-458A-8AC2-667F547E5B02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247</xdr:row>
      <xdr:rowOff>0</xdr:rowOff>
    </xdr:from>
    <xdr:ext cx="0" cy="171450"/>
    <xdr:sp macro="" textlink="">
      <xdr:nvSpPr>
        <xdr:cNvPr id="6964" name="Text Box 11">
          <a:extLst>
            <a:ext uri="{FF2B5EF4-FFF2-40B4-BE49-F238E27FC236}">
              <a16:creationId xmlns:a16="http://schemas.microsoft.com/office/drawing/2014/main" id="{4F600CFD-6565-460B-B250-1029E4068815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247</xdr:row>
      <xdr:rowOff>0</xdr:rowOff>
    </xdr:from>
    <xdr:ext cx="0" cy="171450"/>
    <xdr:sp macro="" textlink="">
      <xdr:nvSpPr>
        <xdr:cNvPr id="6965" name="Text Box 10">
          <a:extLst>
            <a:ext uri="{FF2B5EF4-FFF2-40B4-BE49-F238E27FC236}">
              <a16:creationId xmlns:a16="http://schemas.microsoft.com/office/drawing/2014/main" id="{CC928F7E-7A3B-48FC-B0CF-1FE2CE785BCF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247</xdr:row>
      <xdr:rowOff>0</xdr:rowOff>
    </xdr:from>
    <xdr:ext cx="0" cy="171450"/>
    <xdr:sp macro="" textlink="">
      <xdr:nvSpPr>
        <xdr:cNvPr id="6966" name="Text Box 11">
          <a:extLst>
            <a:ext uri="{FF2B5EF4-FFF2-40B4-BE49-F238E27FC236}">
              <a16:creationId xmlns:a16="http://schemas.microsoft.com/office/drawing/2014/main" id="{9E66AE79-FC76-4941-80CF-D9F35307E219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247</xdr:row>
      <xdr:rowOff>0</xdr:rowOff>
    </xdr:from>
    <xdr:ext cx="0" cy="171450"/>
    <xdr:sp macro="" textlink="">
      <xdr:nvSpPr>
        <xdr:cNvPr id="6967" name="Text Box 10">
          <a:extLst>
            <a:ext uri="{FF2B5EF4-FFF2-40B4-BE49-F238E27FC236}">
              <a16:creationId xmlns:a16="http://schemas.microsoft.com/office/drawing/2014/main" id="{617074FA-F351-4E8F-B59F-E98E596928F9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256</xdr:row>
      <xdr:rowOff>0</xdr:rowOff>
    </xdr:from>
    <xdr:ext cx="0" cy="171450"/>
    <xdr:sp macro="" textlink="">
      <xdr:nvSpPr>
        <xdr:cNvPr id="6968" name="Text Box 10">
          <a:extLst>
            <a:ext uri="{FF2B5EF4-FFF2-40B4-BE49-F238E27FC236}">
              <a16:creationId xmlns:a16="http://schemas.microsoft.com/office/drawing/2014/main" id="{5FB1D591-69CF-48A7-BE69-26A129CCBC71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256</xdr:row>
      <xdr:rowOff>0</xdr:rowOff>
    </xdr:from>
    <xdr:ext cx="0" cy="171450"/>
    <xdr:sp macro="" textlink="">
      <xdr:nvSpPr>
        <xdr:cNvPr id="6969" name="Text Box 11">
          <a:extLst>
            <a:ext uri="{FF2B5EF4-FFF2-40B4-BE49-F238E27FC236}">
              <a16:creationId xmlns:a16="http://schemas.microsoft.com/office/drawing/2014/main" id="{027EBD83-B6B2-415E-8FB4-590EFD9FB117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256</xdr:row>
      <xdr:rowOff>0</xdr:rowOff>
    </xdr:from>
    <xdr:ext cx="0" cy="171450"/>
    <xdr:sp macro="" textlink="">
      <xdr:nvSpPr>
        <xdr:cNvPr id="6970" name="Text Box 10">
          <a:extLst>
            <a:ext uri="{FF2B5EF4-FFF2-40B4-BE49-F238E27FC236}">
              <a16:creationId xmlns:a16="http://schemas.microsoft.com/office/drawing/2014/main" id="{A38599F5-1FD6-4D2B-9006-046BF6EEA831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256</xdr:row>
      <xdr:rowOff>0</xdr:rowOff>
    </xdr:from>
    <xdr:ext cx="0" cy="171450"/>
    <xdr:sp macro="" textlink="">
      <xdr:nvSpPr>
        <xdr:cNvPr id="6971" name="Text Box 11">
          <a:extLst>
            <a:ext uri="{FF2B5EF4-FFF2-40B4-BE49-F238E27FC236}">
              <a16:creationId xmlns:a16="http://schemas.microsoft.com/office/drawing/2014/main" id="{E66F5192-6092-48A8-9F9D-F9CE3A2642F0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256</xdr:row>
      <xdr:rowOff>0</xdr:rowOff>
    </xdr:from>
    <xdr:ext cx="0" cy="171450"/>
    <xdr:sp macro="" textlink="">
      <xdr:nvSpPr>
        <xdr:cNvPr id="6972" name="Text Box 10">
          <a:extLst>
            <a:ext uri="{FF2B5EF4-FFF2-40B4-BE49-F238E27FC236}">
              <a16:creationId xmlns:a16="http://schemas.microsoft.com/office/drawing/2014/main" id="{217E273B-F69E-4DE3-8E51-E0AC02C79CF4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256</xdr:row>
      <xdr:rowOff>0</xdr:rowOff>
    </xdr:from>
    <xdr:ext cx="0" cy="171450"/>
    <xdr:sp macro="" textlink="">
      <xdr:nvSpPr>
        <xdr:cNvPr id="6973" name="Text Box 11">
          <a:extLst>
            <a:ext uri="{FF2B5EF4-FFF2-40B4-BE49-F238E27FC236}">
              <a16:creationId xmlns:a16="http://schemas.microsoft.com/office/drawing/2014/main" id="{3B6B08DC-3C22-4CC5-92D6-4746DF7C2C3A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256</xdr:row>
      <xdr:rowOff>0</xdr:rowOff>
    </xdr:from>
    <xdr:ext cx="0" cy="171450"/>
    <xdr:sp macro="" textlink="">
      <xdr:nvSpPr>
        <xdr:cNvPr id="6974" name="Text Box 10">
          <a:extLst>
            <a:ext uri="{FF2B5EF4-FFF2-40B4-BE49-F238E27FC236}">
              <a16:creationId xmlns:a16="http://schemas.microsoft.com/office/drawing/2014/main" id="{0CFBC5CF-7510-46AF-9EAD-5CC7B684E147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256</xdr:row>
      <xdr:rowOff>0</xdr:rowOff>
    </xdr:from>
    <xdr:ext cx="0" cy="171450"/>
    <xdr:sp macro="" textlink="">
      <xdr:nvSpPr>
        <xdr:cNvPr id="6975" name="Text Box 11">
          <a:extLst>
            <a:ext uri="{FF2B5EF4-FFF2-40B4-BE49-F238E27FC236}">
              <a16:creationId xmlns:a16="http://schemas.microsoft.com/office/drawing/2014/main" id="{2F1FD391-900E-457E-9E4A-CC0B6CB6DDDD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256</xdr:row>
      <xdr:rowOff>0</xdr:rowOff>
    </xdr:from>
    <xdr:ext cx="0" cy="171450"/>
    <xdr:sp macro="" textlink="">
      <xdr:nvSpPr>
        <xdr:cNvPr id="6976" name="Text Box 10">
          <a:extLst>
            <a:ext uri="{FF2B5EF4-FFF2-40B4-BE49-F238E27FC236}">
              <a16:creationId xmlns:a16="http://schemas.microsoft.com/office/drawing/2014/main" id="{D28BE3CD-4A69-4CCC-B6AD-DFBE0879389C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256</xdr:row>
      <xdr:rowOff>0</xdr:rowOff>
    </xdr:from>
    <xdr:ext cx="0" cy="171450"/>
    <xdr:sp macro="" textlink="">
      <xdr:nvSpPr>
        <xdr:cNvPr id="6977" name="Text Box 10">
          <a:extLst>
            <a:ext uri="{FF2B5EF4-FFF2-40B4-BE49-F238E27FC236}">
              <a16:creationId xmlns:a16="http://schemas.microsoft.com/office/drawing/2014/main" id="{1E1E9593-394A-40BE-A1B8-3EFADF7C05D1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248</xdr:row>
      <xdr:rowOff>0</xdr:rowOff>
    </xdr:from>
    <xdr:ext cx="0" cy="171450"/>
    <xdr:sp macro="" textlink="">
      <xdr:nvSpPr>
        <xdr:cNvPr id="6978" name="Text Box 10">
          <a:extLst>
            <a:ext uri="{FF2B5EF4-FFF2-40B4-BE49-F238E27FC236}">
              <a16:creationId xmlns:a16="http://schemas.microsoft.com/office/drawing/2014/main" id="{2D2D0C32-6EA8-44E7-AFBF-29A9BBE86022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248</xdr:row>
      <xdr:rowOff>0</xdr:rowOff>
    </xdr:from>
    <xdr:ext cx="0" cy="171450"/>
    <xdr:sp macro="" textlink="">
      <xdr:nvSpPr>
        <xdr:cNvPr id="6979" name="Text Box 11">
          <a:extLst>
            <a:ext uri="{FF2B5EF4-FFF2-40B4-BE49-F238E27FC236}">
              <a16:creationId xmlns:a16="http://schemas.microsoft.com/office/drawing/2014/main" id="{E464E652-6A05-4597-8F8F-FA39376C8E65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248</xdr:row>
      <xdr:rowOff>0</xdr:rowOff>
    </xdr:from>
    <xdr:ext cx="0" cy="171450"/>
    <xdr:sp macro="" textlink="">
      <xdr:nvSpPr>
        <xdr:cNvPr id="6980" name="Text Box 10">
          <a:extLst>
            <a:ext uri="{FF2B5EF4-FFF2-40B4-BE49-F238E27FC236}">
              <a16:creationId xmlns:a16="http://schemas.microsoft.com/office/drawing/2014/main" id="{E880055B-1C6A-43B8-AC95-456B23B03A22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248</xdr:row>
      <xdr:rowOff>0</xdr:rowOff>
    </xdr:from>
    <xdr:ext cx="0" cy="171450"/>
    <xdr:sp macro="" textlink="">
      <xdr:nvSpPr>
        <xdr:cNvPr id="6981" name="Text Box 11">
          <a:extLst>
            <a:ext uri="{FF2B5EF4-FFF2-40B4-BE49-F238E27FC236}">
              <a16:creationId xmlns:a16="http://schemas.microsoft.com/office/drawing/2014/main" id="{880B4026-183D-48A0-8FDC-CCE19D4ACC0E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248</xdr:row>
      <xdr:rowOff>0</xdr:rowOff>
    </xdr:from>
    <xdr:ext cx="0" cy="171450"/>
    <xdr:sp macro="" textlink="">
      <xdr:nvSpPr>
        <xdr:cNvPr id="6982" name="Text Box 10">
          <a:extLst>
            <a:ext uri="{FF2B5EF4-FFF2-40B4-BE49-F238E27FC236}">
              <a16:creationId xmlns:a16="http://schemas.microsoft.com/office/drawing/2014/main" id="{D56ACAFE-6A53-4C90-8372-8775F5A69A3A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248</xdr:row>
      <xdr:rowOff>0</xdr:rowOff>
    </xdr:from>
    <xdr:ext cx="0" cy="171450"/>
    <xdr:sp macro="" textlink="">
      <xdr:nvSpPr>
        <xdr:cNvPr id="6983" name="Text Box 11">
          <a:extLst>
            <a:ext uri="{FF2B5EF4-FFF2-40B4-BE49-F238E27FC236}">
              <a16:creationId xmlns:a16="http://schemas.microsoft.com/office/drawing/2014/main" id="{0CAECCFC-BDCE-4ED7-B3C4-78078E3FA1E4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248</xdr:row>
      <xdr:rowOff>0</xdr:rowOff>
    </xdr:from>
    <xdr:ext cx="0" cy="171450"/>
    <xdr:sp macro="" textlink="">
      <xdr:nvSpPr>
        <xdr:cNvPr id="6984" name="Text Box 10">
          <a:extLst>
            <a:ext uri="{FF2B5EF4-FFF2-40B4-BE49-F238E27FC236}">
              <a16:creationId xmlns:a16="http://schemas.microsoft.com/office/drawing/2014/main" id="{CF262E7B-00DC-4792-9BBE-5AA15E7E9106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248</xdr:row>
      <xdr:rowOff>0</xdr:rowOff>
    </xdr:from>
    <xdr:ext cx="0" cy="171450"/>
    <xdr:sp macro="" textlink="">
      <xdr:nvSpPr>
        <xdr:cNvPr id="6985" name="Text Box 11">
          <a:extLst>
            <a:ext uri="{FF2B5EF4-FFF2-40B4-BE49-F238E27FC236}">
              <a16:creationId xmlns:a16="http://schemas.microsoft.com/office/drawing/2014/main" id="{90420FFE-D326-4C9F-9433-07583F6014CC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248</xdr:row>
      <xdr:rowOff>0</xdr:rowOff>
    </xdr:from>
    <xdr:ext cx="0" cy="171450"/>
    <xdr:sp macro="" textlink="">
      <xdr:nvSpPr>
        <xdr:cNvPr id="6986" name="Text Box 10">
          <a:extLst>
            <a:ext uri="{FF2B5EF4-FFF2-40B4-BE49-F238E27FC236}">
              <a16:creationId xmlns:a16="http://schemas.microsoft.com/office/drawing/2014/main" id="{55089163-E2EA-45B5-AD5F-F5B24E36974C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248</xdr:row>
      <xdr:rowOff>0</xdr:rowOff>
    </xdr:from>
    <xdr:ext cx="0" cy="171450"/>
    <xdr:sp macro="" textlink="">
      <xdr:nvSpPr>
        <xdr:cNvPr id="6987" name="Text Box 10">
          <a:extLst>
            <a:ext uri="{FF2B5EF4-FFF2-40B4-BE49-F238E27FC236}">
              <a16:creationId xmlns:a16="http://schemas.microsoft.com/office/drawing/2014/main" id="{E682806B-B7A0-4AAB-9008-5D61AD19C272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208</xdr:row>
      <xdr:rowOff>0</xdr:rowOff>
    </xdr:from>
    <xdr:ext cx="0" cy="171450"/>
    <xdr:sp macro="" textlink="">
      <xdr:nvSpPr>
        <xdr:cNvPr id="6988" name="Text Box 10">
          <a:extLst>
            <a:ext uri="{FF2B5EF4-FFF2-40B4-BE49-F238E27FC236}">
              <a16:creationId xmlns:a16="http://schemas.microsoft.com/office/drawing/2014/main" id="{54C5A2FB-7CDE-472B-8F16-C3AE399BCFAC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208</xdr:row>
      <xdr:rowOff>0</xdr:rowOff>
    </xdr:from>
    <xdr:ext cx="0" cy="171450"/>
    <xdr:sp macro="" textlink="">
      <xdr:nvSpPr>
        <xdr:cNvPr id="6989" name="Text Box 11">
          <a:extLst>
            <a:ext uri="{FF2B5EF4-FFF2-40B4-BE49-F238E27FC236}">
              <a16:creationId xmlns:a16="http://schemas.microsoft.com/office/drawing/2014/main" id="{346DEB22-CD70-4911-82A5-687E16C3C0D4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208</xdr:row>
      <xdr:rowOff>0</xdr:rowOff>
    </xdr:from>
    <xdr:ext cx="0" cy="171450"/>
    <xdr:sp macro="" textlink="">
      <xdr:nvSpPr>
        <xdr:cNvPr id="6990" name="Text Box 10">
          <a:extLst>
            <a:ext uri="{FF2B5EF4-FFF2-40B4-BE49-F238E27FC236}">
              <a16:creationId xmlns:a16="http://schemas.microsoft.com/office/drawing/2014/main" id="{4DCE4951-0CB9-43E9-9B73-541E293447B4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208</xdr:row>
      <xdr:rowOff>0</xdr:rowOff>
    </xdr:from>
    <xdr:ext cx="0" cy="171450"/>
    <xdr:sp macro="" textlink="">
      <xdr:nvSpPr>
        <xdr:cNvPr id="6991" name="Text Box 11">
          <a:extLst>
            <a:ext uri="{FF2B5EF4-FFF2-40B4-BE49-F238E27FC236}">
              <a16:creationId xmlns:a16="http://schemas.microsoft.com/office/drawing/2014/main" id="{5F22F0E5-769D-4577-965F-E2001914F52A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208</xdr:row>
      <xdr:rowOff>0</xdr:rowOff>
    </xdr:from>
    <xdr:ext cx="0" cy="171450"/>
    <xdr:sp macro="" textlink="">
      <xdr:nvSpPr>
        <xdr:cNvPr id="6992" name="Text Box 10">
          <a:extLst>
            <a:ext uri="{FF2B5EF4-FFF2-40B4-BE49-F238E27FC236}">
              <a16:creationId xmlns:a16="http://schemas.microsoft.com/office/drawing/2014/main" id="{C9F7D5D2-2A3A-426A-B05C-21EE7AD6628A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208</xdr:row>
      <xdr:rowOff>0</xdr:rowOff>
    </xdr:from>
    <xdr:ext cx="0" cy="171450"/>
    <xdr:sp macro="" textlink="">
      <xdr:nvSpPr>
        <xdr:cNvPr id="6993" name="Text Box 11">
          <a:extLst>
            <a:ext uri="{FF2B5EF4-FFF2-40B4-BE49-F238E27FC236}">
              <a16:creationId xmlns:a16="http://schemas.microsoft.com/office/drawing/2014/main" id="{41B5CDF0-19FD-485C-9DF5-3E002296327D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208</xdr:row>
      <xdr:rowOff>0</xdr:rowOff>
    </xdr:from>
    <xdr:ext cx="0" cy="171450"/>
    <xdr:sp macro="" textlink="">
      <xdr:nvSpPr>
        <xdr:cNvPr id="6994" name="Text Box 10">
          <a:extLst>
            <a:ext uri="{FF2B5EF4-FFF2-40B4-BE49-F238E27FC236}">
              <a16:creationId xmlns:a16="http://schemas.microsoft.com/office/drawing/2014/main" id="{2CDE1A52-4691-4BC9-BFC0-73BBFFF14685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208</xdr:row>
      <xdr:rowOff>0</xdr:rowOff>
    </xdr:from>
    <xdr:ext cx="0" cy="171450"/>
    <xdr:sp macro="" textlink="">
      <xdr:nvSpPr>
        <xdr:cNvPr id="6995" name="Text Box 11">
          <a:extLst>
            <a:ext uri="{FF2B5EF4-FFF2-40B4-BE49-F238E27FC236}">
              <a16:creationId xmlns:a16="http://schemas.microsoft.com/office/drawing/2014/main" id="{723855CF-A929-4DEC-9453-9F53D55D1547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208</xdr:row>
      <xdr:rowOff>0</xdr:rowOff>
    </xdr:from>
    <xdr:ext cx="0" cy="171450"/>
    <xdr:sp macro="" textlink="">
      <xdr:nvSpPr>
        <xdr:cNvPr id="6996" name="Text Box 10">
          <a:extLst>
            <a:ext uri="{FF2B5EF4-FFF2-40B4-BE49-F238E27FC236}">
              <a16:creationId xmlns:a16="http://schemas.microsoft.com/office/drawing/2014/main" id="{084C6316-352F-49FF-A5EA-A11D1F702AE4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208</xdr:row>
      <xdr:rowOff>0</xdr:rowOff>
    </xdr:from>
    <xdr:ext cx="0" cy="171450"/>
    <xdr:sp macro="" textlink="">
      <xdr:nvSpPr>
        <xdr:cNvPr id="6997" name="Text Box 10">
          <a:extLst>
            <a:ext uri="{FF2B5EF4-FFF2-40B4-BE49-F238E27FC236}">
              <a16:creationId xmlns:a16="http://schemas.microsoft.com/office/drawing/2014/main" id="{FCFDBBF3-718A-4B63-AEC3-43C802CE8EC8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247</xdr:row>
      <xdr:rowOff>0</xdr:rowOff>
    </xdr:from>
    <xdr:ext cx="0" cy="171450"/>
    <xdr:sp macro="" textlink="">
      <xdr:nvSpPr>
        <xdr:cNvPr id="6998" name="Text Box 10">
          <a:extLst>
            <a:ext uri="{FF2B5EF4-FFF2-40B4-BE49-F238E27FC236}">
              <a16:creationId xmlns:a16="http://schemas.microsoft.com/office/drawing/2014/main" id="{07C77E04-E5DD-4BDC-B90C-5DB5C6CF87D0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247</xdr:row>
      <xdr:rowOff>0</xdr:rowOff>
    </xdr:from>
    <xdr:ext cx="0" cy="171450"/>
    <xdr:sp macro="" textlink="">
      <xdr:nvSpPr>
        <xdr:cNvPr id="6999" name="Text Box 11">
          <a:extLst>
            <a:ext uri="{FF2B5EF4-FFF2-40B4-BE49-F238E27FC236}">
              <a16:creationId xmlns:a16="http://schemas.microsoft.com/office/drawing/2014/main" id="{2389DD1A-FA23-473B-8B23-20627AEB0960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247</xdr:row>
      <xdr:rowOff>0</xdr:rowOff>
    </xdr:from>
    <xdr:ext cx="0" cy="171450"/>
    <xdr:sp macro="" textlink="">
      <xdr:nvSpPr>
        <xdr:cNvPr id="7000" name="Text Box 10">
          <a:extLst>
            <a:ext uri="{FF2B5EF4-FFF2-40B4-BE49-F238E27FC236}">
              <a16:creationId xmlns:a16="http://schemas.microsoft.com/office/drawing/2014/main" id="{9F682C25-F7F0-403E-A71D-33576FC0FC3A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247</xdr:row>
      <xdr:rowOff>0</xdr:rowOff>
    </xdr:from>
    <xdr:ext cx="0" cy="171450"/>
    <xdr:sp macro="" textlink="">
      <xdr:nvSpPr>
        <xdr:cNvPr id="7001" name="Text Box 11">
          <a:extLst>
            <a:ext uri="{FF2B5EF4-FFF2-40B4-BE49-F238E27FC236}">
              <a16:creationId xmlns:a16="http://schemas.microsoft.com/office/drawing/2014/main" id="{35579C76-7194-4E2C-9F87-F89931420955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247</xdr:row>
      <xdr:rowOff>0</xdr:rowOff>
    </xdr:from>
    <xdr:ext cx="0" cy="171450"/>
    <xdr:sp macro="" textlink="">
      <xdr:nvSpPr>
        <xdr:cNvPr id="7002" name="Text Box 10">
          <a:extLst>
            <a:ext uri="{FF2B5EF4-FFF2-40B4-BE49-F238E27FC236}">
              <a16:creationId xmlns:a16="http://schemas.microsoft.com/office/drawing/2014/main" id="{88634935-A36D-47BB-B0C6-AF8EBC07BDC5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247</xdr:row>
      <xdr:rowOff>0</xdr:rowOff>
    </xdr:from>
    <xdr:ext cx="0" cy="171450"/>
    <xdr:sp macro="" textlink="">
      <xdr:nvSpPr>
        <xdr:cNvPr id="7003" name="Text Box 11">
          <a:extLst>
            <a:ext uri="{FF2B5EF4-FFF2-40B4-BE49-F238E27FC236}">
              <a16:creationId xmlns:a16="http://schemas.microsoft.com/office/drawing/2014/main" id="{AF53914F-5FE9-47CB-89A4-56A2D2706FEB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247</xdr:row>
      <xdr:rowOff>0</xdr:rowOff>
    </xdr:from>
    <xdr:ext cx="0" cy="171450"/>
    <xdr:sp macro="" textlink="">
      <xdr:nvSpPr>
        <xdr:cNvPr id="7004" name="Text Box 10">
          <a:extLst>
            <a:ext uri="{FF2B5EF4-FFF2-40B4-BE49-F238E27FC236}">
              <a16:creationId xmlns:a16="http://schemas.microsoft.com/office/drawing/2014/main" id="{74D9C163-741C-49F0-803B-869641B3CC12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247</xdr:row>
      <xdr:rowOff>0</xdr:rowOff>
    </xdr:from>
    <xdr:ext cx="0" cy="171450"/>
    <xdr:sp macro="" textlink="">
      <xdr:nvSpPr>
        <xdr:cNvPr id="7005" name="Text Box 11">
          <a:extLst>
            <a:ext uri="{FF2B5EF4-FFF2-40B4-BE49-F238E27FC236}">
              <a16:creationId xmlns:a16="http://schemas.microsoft.com/office/drawing/2014/main" id="{58854C8E-4C04-4B75-A5BA-CA324451FA03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247</xdr:row>
      <xdr:rowOff>0</xdr:rowOff>
    </xdr:from>
    <xdr:ext cx="0" cy="171450"/>
    <xdr:sp macro="" textlink="">
      <xdr:nvSpPr>
        <xdr:cNvPr id="7006" name="Text Box 10">
          <a:extLst>
            <a:ext uri="{FF2B5EF4-FFF2-40B4-BE49-F238E27FC236}">
              <a16:creationId xmlns:a16="http://schemas.microsoft.com/office/drawing/2014/main" id="{622A19A9-3716-4A83-BDC6-DC3E933C37E8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247</xdr:row>
      <xdr:rowOff>0</xdr:rowOff>
    </xdr:from>
    <xdr:ext cx="0" cy="171450"/>
    <xdr:sp macro="" textlink="">
      <xdr:nvSpPr>
        <xdr:cNvPr id="7007" name="Text Box 11">
          <a:extLst>
            <a:ext uri="{FF2B5EF4-FFF2-40B4-BE49-F238E27FC236}">
              <a16:creationId xmlns:a16="http://schemas.microsoft.com/office/drawing/2014/main" id="{2CFD6605-BB2A-4319-8240-59B2075D4E5E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247</xdr:row>
      <xdr:rowOff>0</xdr:rowOff>
    </xdr:from>
    <xdr:ext cx="0" cy="171450"/>
    <xdr:sp macro="" textlink="">
      <xdr:nvSpPr>
        <xdr:cNvPr id="7008" name="Text Box 10">
          <a:extLst>
            <a:ext uri="{FF2B5EF4-FFF2-40B4-BE49-F238E27FC236}">
              <a16:creationId xmlns:a16="http://schemas.microsoft.com/office/drawing/2014/main" id="{1513D726-6343-40FA-B84F-A960EC5C77D6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247</xdr:row>
      <xdr:rowOff>0</xdr:rowOff>
    </xdr:from>
    <xdr:ext cx="0" cy="171450"/>
    <xdr:sp macro="" textlink="">
      <xdr:nvSpPr>
        <xdr:cNvPr id="7009" name="Text Box 11">
          <a:extLst>
            <a:ext uri="{FF2B5EF4-FFF2-40B4-BE49-F238E27FC236}">
              <a16:creationId xmlns:a16="http://schemas.microsoft.com/office/drawing/2014/main" id="{2617ABAF-9F39-42E0-A4C8-60B569B3FBDE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247</xdr:row>
      <xdr:rowOff>0</xdr:rowOff>
    </xdr:from>
    <xdr:ext cx="0" cy="171450"/>
    <xdr:sp macro="" textlink="">
      <xdr:nvSpPr>
        <xdr:cNvPr id="7010" name="Text Box 10">
          <a:extLst>
            <a:ext uri="{FF2B5EF4-FFF2-40B4-BE49-F238E27FC236}">
              <a16:creationId xmlns:a16="http://schemas.microsoft.com/office/drawing/2014/main" id="{6AA2D7E3-5522-4B83-B2F4-F07DD6A8F9C3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247</xdr:row>
      <xdr:rowOff>0</xdr:rowOff>
    </xdr:from>
    <xdr:ext cx="0" cy="171450"/>
    <xdr:sp macro="" textlink="">
      <xdr:nvSpPr>
        <xdr:cNvPr id="7011" name="Text Box 11">
          <a:extLst>
            <a:ext uri="{FF2B5EF4-FFF2-40B4-BE49-F238E27FC236}">
              <a16:creationId xmlns:a16="http://schemas.microsoft.com/office/drawing/2014/main" id="{127BC860-FBCA-4A28-8620-52CE2E3D5E32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247</xdr:row>
      <xdr:rowOff>0</xdr:rowOff>
    </xdr:from>
    <xdr:ext cx="0" cy="171450"/>
    <xdr:sp macro="" textlink="">
      <xdr:nvSpPr>
        <xdr:cNvPr id="7012" name="Text Box 10">
          <a:extLst>
            <a:ext uri="{FF2B5EF4-FFF2-40B4-BE49-F238E27FC236}">
              <a16:creationId xmlns:a16="http://schemas.microsoft.com/office/drawing/2014/main" id="{9384004C-A6F5-4A8A-9140-E8885BED651D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247</xdr:row>
      <xdr:rowOff>0</xdr:rowOff>
    </xdr:from>
    <xdr:ext cx="0" cy="171450"/>
    <xdr:sp macro="" textlink="">
      <xdr:nvSpPr>
        <xdr:cNvPr id="7013" name="Text Box 11">
          <a:extLst>
            <a:ext uri="{FF2B5EF4-FFF2-40B4-BE49-F238E27FC236}">
              <a16:creationId xmlns:a16="http://schemas.microsoft.com/office/drawing/2014/main" id="{D47FF47F-49E2-4550-9552-04025923D7EC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247</xdr:row>
      <xdr:rowOff>0</xdr:rowOff>
    </xdr:from>
    <xdr:ext cx="0" cy="171450"/>
    <xdr:sp macro="" textlink="">
      <xdr:nvSpPr>
        <xdr:cNvPr id="7014" name="Text Box 10">
          <a:extLst>
            <a:ext uri="{FF2B5EF4-FFF2-40B4-BE49-F238E27FC236}">
              <a16:creationId xmlns:a16="http://schemas.microsoft.com/office/drawing/2014/main" id="{1E72B437-C295-42FB-B5E2-C40D154346D4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255</xdr:row>
      <xdr:rowOff>0</xdr:rowOff>
    </xdr:from>
    <xdr:ext cx="0" cy="171450"/>
    <xdr:sp macro="" textlink="">
      <xdr:nvSpPr>
        <xdr:cNvPr id="7015" name="Text Box 10">
          <a:extLst>
            <a:ext uri="{FF2B5EF4-FFF2-40B4-BE49-F238E27FC236}">
              <a16:creationId xmlns:a16="http://schemas.microsoft.com/office/drawing/2014/main" id="{0F8B8D1C-1D57-4CF0-AD9A-C7DB79D3DF3B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255</xdr:row>
      <xdr:rowOff>0</xdr:rowOff>
    </xdr:from>
    <xdr:ext cx="0" cy="171450"/>
    <xdr:sp macro="" textlink="">
      <xdr:nvSpPr>
        <xdr:cNvPr id="7016" name="Text Box 11">
          <a:extLst>
            <a:ext uri="{FF2B5EF4-FFF2-40B4-BE49-F238E27FC236}">
              <a16:creationId xmlns:a16="http://schemas.microsoft.com/office/drawing/2014/main" id="{4EB6EB5B-8D01-47BF-B31D-A2AB5FCDBBDC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255</xdr:row>
      <xdr:rowOff>0</xdr:rowOff>
    </xdr:from>
    <xdr:ext cx="0" cy="171450"/>
    <xdr:sp macro="" textlink="">
      <xdr:nvSpPr>
        <xdr:cNvPr id="7017" name="Text Box 10">
          <a:extLst>
            <a:ext uri="{FF2B5EF4-FFF2-40B4-BE49-F238E27FC236}">
              <a16:creationId xmlns:a16="http://schemas.microsoft.com/office/drawing/2014/main" id="{2BA734B0-190E-4EB4-B31A-65920A47B1D2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255</xdr:row>
      <xdr:rowOff>0</xdr:rowOff>
    </xdr:from>
    <xdr:ext cx="0" cy="171450"/>
    <xdr:sp macro="" textlink="">
      <xdr:nvSpPr>
        <xdr:cNvPr id="7018" name="Text Box 11">
          <a:extLst>
            <a:ext uri="{FF2B5EF4-FFF2-40B4-BE49-F238E27FC236}">
              <a16:creationId xmlns:a16="http://schemas.microsoft.com/office/drawing/2014/main" id="{A94DC670-2594-4420-A967-81FA579DE4D1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255</xdr:row>
      <xdr:rowOff>0</xdr:rowOff>
    </xdr:from>
    <xdr:ext cx="0" cy="171450"/>
    <xdr:sp macro="" textlink="">
      <xdr:nvSpPr>
        <xdr:cNvPr id="7019" name="Text Box 10">
          <a:extLst>
            <a:ext uri="{FF2B5EF4-FFF2-40B4-BE49-F238E27FC236}">
              <a16:creationId xmlns:a16="http://schemas.microsoft.com/office/drawing/2014/main" id="{B838CBC2-0E18-4FD8-A25A-4F33318D1911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255</xdr:row>
      <xdr:rowOff>0</xdr:rowOff>
    </xdr:from>
    <xdr:ext cx="0" cy="171450"/>
    <xdr:sp macro="" textlink="">
      <xdr:nvSpPr>
        <xdr:cNvPr id="7020" name="Text Box 11">
          <a:extLst>
            <a:ext uri="{FF2B5EF4-FFF2-40B4-BE49-F238E27FC236}">
              <a16:creationId xmlns:a16="http://schemas.microsoft.com/office/drawing/2014/main" id="{9BAB081A-E416-4730-80A2-364AD7BA31F4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255</xdr:row>
      <xdr:rowOff>0</xdr:rowOff>
    </xdr:from>
    <xdr:ext cx="0" cy="171450"/>
    <xdr:sp macro="" textlink="">
      <xdr:nvSpPr>
        <xdr:cNvPr id="7021" name="Text Box 10">
          <a:extLst>
            <a:ext uri="{FF2B5EF4-FFF2-40B4-BE49-F238E27FC236}">
              <a16:creationId xmlns:a16="http://schemas.microsoft.com/office/drawing/2014/main" id="{48E7F10A-5A35-45F1-A299-61975DD10242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255</xdr:row>
      <xdr:rowOff>0</xdr:rowOff>
    </xdr:from>
    <xdr:ext cx="0" cy="171450"/>
    <xdr:sp macro="" textlink="">
      <xdr:nvSpPr>
        <xdr:cNvPr id="7022" name="Text Box 11">
          <a:extLst>
            <a:ext uri="{FF2B5EF4-FFF2-40B4-BE49-F238E27FC236}">
              <a16:creationId xmlns:a16="http://schemas.microsoft.com/office/drawing/2014/main" id="{81DDA8EF-70AC-40E4-9D84-F56FE41275C9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255</xdr:row>
      <xdr:rowOff>0</xdr:rowOff>
    </xdr:from>
    <xdr:ext cx="0" cy="171450"/>
    <xdr:sp macro="" textlink="">
      <xdr:nvSpPr>
        <xdr:cNvPr id="7023" name="Text Box 10">
          <a:extLst>
            <a:ext uri="{FF2B5EF4-FFF2-40B4-BE49-F238E27FC236}">
              <a16:creationId xmlns:a16="http://schemas.microsoft.com/office/drawing/2014/main" id="{552D6F72-0C58-403B-9BC5-064B87608638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255</xdr:row>
      <xdr:rowOff>0</xdr:rowOff>
    </xdr:from>
    <xdr:ext cx="0" cy="171450"/>
    <xdr:sp macro="" textlink="">
      <xdr:nvSpPr>
        <xdr:cNvPr id="7024" name="Text Box 10">
          <a:extLst>
            <a:ext uri="{FF2B5EF4-FFF2-40B4-BE49-F238E27FC236}">
              <a16:creationId xmlns:a16="http://schemas.microsoft.com/office/drawing/2014/main" id="{4ECB6D78-6662-432F-AE09-E816CC8BC9B0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248</xdr:row>
      <xdr:rowOff>0</xdr:rowOff>
    </xdr:from>
    <xdr:ext cx="0" cy="171450"/>
    <xdr:sp macro="" textlink="">
      <xdr:nvSpPr>
        <xdr:cNvPr id="7025" name="Text Box 10">
          <a:extLst>
            <a:ext uri="{FF2B5EF4-FFF2-40B4-BE49-F238E27FC236}">
              <a16:creationId xmlns:a16="http://schemas.microsoft.com/office/drawing/2014/main" id="{0A63E0BC-D496-4E60-970E-F88538605C2D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248</xdr:row>
      <xdr:rowOff>0</xdr:rowOff>
    </xdr:from>
    <xdr:ext cx="0" cy="171450"/>
    <xdr:sp macro="" textlink="">
      <xdr:nvSpPr>
        <xdr:cNvPr id="7026" name="Text Box 11">
          <a:extLst>
            <a:ext uri="{FF2B5EF4-FFF2-40B4-BE49-F238E27FC236}">
              <a16:creationId xmlns:a16="http://schemas.microsoft.com/office/drawing/2014/main" id="{16029931-D7CB-4054-B642-DE4E93300ACB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248</xdr:row>
      <xdr:rowOff>0</xdr:rowOff>
    </xdr:from>
    <xdr:ext cx="0" cy="171450"/>
    <xdr:sp macro="" textlink="">
      <xdr:nvSpPr>
        <xdr:cNvPr id="7027" name="Text Box 10">
          <a:extLst>
            <a:ext uri="{FF2B5EF4-FFF2-40B4-BE49-F238E27FC236}">
              <a16:creationId xmlns:a16="http://schemas.microsoft.com/office/drawing/2014/main" id="{C887DAB6-4B41-4C40-9ABC-785E743981A9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248</xdr:row>
      <xdr:rowOff>0</xdr:rowOff>
    </xdr:from>
    <xdr:ext cx="0" cy="171450"/>
    <xdr:sp macro="" textlink="">
      <xdr:nvSpPr>
        <xdr:cNvPr id="7028" name="Text Box 11">
          <a:extLst>
            <a:ext uri="{FF2B5EF4-FFF2-40B4-BE49-F238E27FC236}">
              <a16:creationId xmlns:a16="http://schemas.microsoft.com/office/drawing/2014/main" id="{02C691BC-A3C3-4360-B593-6F30403F1002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248</xdr:row>
      <xdr:rowOff>0</xdr:rowOff>
    </xdr:from>
    <xdr:ext cx="0" cy="171450"/>
    <xdr:sp macro="" textlink="">
      <xdr:nvSpPr>
        <xdr:cNvPr id="7029" name="Text Box 10">
          <a:extLst>
            <a:ext uri="{FF2B5EF4-FFF2-40B4-BE49-F238E27FC236}">
              <a16:creationId xmlns:a16="http://schemas.microsoft.com/office/drawing/2014/main" id="{9B141BAF-1185-4D02-86A1-F31E733217AE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248</xdr:row>
      <xdr:rowOff>0</xdr:rowOff>
    </xdr:from>
    <xdr:ext cx="0" cy="171450"/>
    <xdr:sp macro="" textlink="">
      <xdr:nvSpPr>
        <xdr:cNvPr id="7030" name="Text Box 11">
          <a:extLst>
            <a:ext uri="{FF2B5EF4-FFF2-40B4-BE49-F238E27FC236}">
              <a16:creationId xmlns:a16="http://schemas.microsoft.com/office/drawing/2014/main" id="{5E362788-5B1F-451F-8F1D-6D7C5D07B318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248</xdr:row>
      <xdr:rowOff>0</xdr:rowOff>
    </xdr:from>
    <xdr:ext cx="0" cy="171450"/>
    <xdr:sp macro="" textlink="">
      <xdr:nvSpPr>
        <xdr:cNvPr id="7031" name="Text Box 10">
          <a:extLst>
            <a:ext uri="{FF2B5EF4-FFF2-40B4-BE49-F238E27FC236}">
              <a16:creationId xmlns:a16="http://schemas.microsoft.com/office/drawing/2014/main" id="{9182F8F4-045B-4199-A3FD-DFA20E734A8F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248</xdr:row>
      <xdr:rowOff>0</xdr:rowOff>
    </xdr:from>
    <xdr:ext cx="0" cy="171450"/>
    <xdr:sp macro="" textlink="">
      <xdr:nvSpPr>
        <xdr:cNvPr id="7032" name="Text Box 11">
          <a:extLst>
            <a:ext uri="{FF2B5EF4-FFF2-40B4-BE49-F238E27FC236}">
              <a16:creationId xmlns:a16="http://schemas.microsoft.com/office/drawing/2014/main" id="{993AD7BA-368D-4EE4-B149-91D651B93169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248</xdr:row>
      <xdr:rowOff>0</xdr:rowOff>
    </xdr:from>
    <xdr:ext cx="0" cy="171450"/>
    <xdr:sp macro="" textlink="">
      <xdr:nvSpPr>
        <xdr:cNvPr id="7033" name="Text Box 10">
          <a:extLst>
            <a:ext uri="{FF2B5EF4-FFF2-40B4-BE49-F238E27FC236}">
              <a16:creationId xmlns:a16="http://schemas.microsoft.com/office/drawing/2014/main" id="{4A0B18E9-AA8F-47A1-978E-78DB8B4034E2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248</xdr:row>
      <xdr:rowOff>0</xdr:rowOff>
    </xdr:from>
    <xdr:ext cx="0" cy="171450"/>
    <xdr:sp macro="" textlink="">
      <xdr:nvSpPr>
        <xdr:cNvPr id="7034" name="Text Box 11">
          <a:extLst>
            <a:ext uri="{FF2B5EF4-FFF2-40B4-BE49-F238E27FC236}">
              <a16:creationId xmlns:a16="http://schemas.microsoft.com/office/drawing/2014/main" id="{711E35DC-EB12-4FAC-9659-2144DCC15672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248</xdr:row>
      <xdr:rowOff>0</xdr:rowOff>
    </xdr:from>
    <xdr:ext cx="0" cy="171450"/>
    <xdr:sp macro="" textlink="">
      <xdr:nvSpPr>
        <xdr:cNvPr id="7035" name="Text Box 10">
          <a:extLst>
            <a:ext uri="{FF2B5EF4-FFF2-40B4-BE49-F238E27FC236}">
              <a16:creationId xmlns:a16="http://schemas.microsoft.com/office/drawing/2014/main" id="{0F8106BB-3A38-401F-8D8B-0951494C3A5C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248</xdr:row>
      <xdr:rowOff>0</xdr:rowOff>
    </xdr:from>
    <xdr:ext cx="0" cy="171450"/>
    <xdr:sp macro="" textlink="">
      <xdr:nvSpPr>
        <xdr:cNvPr id="7036" name="Text Box 11">
          <a:extLst>
            <a:ext uri="{FF2B5EF4-FFF2-40B4-BE49-F238E27FC236}">
              <a16:creationId xmlns:a16="http://schemas.microsoft.com/office/drawing/2014/main" id="{41D38390-9BE2-4F1A-9AA7-468ABA7BCE35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248</xdr:row>
      <xdr:rowOff>0</xdr:rowOff>
    </xdr:from>
    <xdr:ext cx="0" cy="171450"/>
    <xdr:sp macro="" textlink="">
      <xdr:nvSpPr>
        <xdr:cNvPr id="7037" name="Text Box 10">
          <a:extLst>
            <a:ext uri="{FF2B5EF4-FFF2-40B4-BE49-F238E27FC236}">
              <a16:creationId xmlns:a16="http://schemas.microsoft.com/office/drawing/2014/main" id="{715130AF-6B2C-47AB-B163-8C896AFB0B82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248</xdr:row>
      <xdr:rowOff>0</xdr:rowOff>
    </xdr:from>
    <xdr:ext cx="0" cy="171450"/>
    <xdr:sp macro="" textlink="">
      <xdr:nvSpPr>
        <xdr:cNvPr id="7038" name="Text Box 11">
          <a:extLst>
            <a:ext uri="{FF2B5EF4-FFF2-40B4-BE49-F238E27FC236}">
              <a16:creationId xmlns:a16="http://schemas.microsoft.com/office/drawing/2014/main" id="{CBAAAD6A-D49B-499E-9036-AC3977DD4AB4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248</xdr:row>
      <xdr:rowOff>0</xdr:rowOff>
    </xdr:from>
    <xdr:ext cx="0" cy="171450"/>
    <xdr:sp macro="" textlink="">
      <xdr:nvSpPr>
        <xdr:cNvPr id="7039" name="Text Box 10">
          <a:extLst>
            <a:ext uri="{FF2B5EF4-FFF2-40B4-BE49-F238E27FC236}">
              <a16:creationId xmlns:a16="http://schemas.microsoft.com/office/drawing/2014/main" id="{412B38EB-6FBA-4636-A751-634E67DD8B31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248</xdr:row>
      <xdr:rowOff>0</xdr:rowOff>
    </xdr:from>
    <xdr:ext cx="0" cy="171450"/>
    <xdr:sp macro="" textlink="">
      <xdr:nvSpPr>
        <xdr:cNvPr id="7040" name="Text Box 11">
          <a:extLst>
            <a:ext uri="{FF2B5EF4-FFF2-40B4-BE49-F238E27FC236}">
              <a16:creationId xmlns:a16="http://schemas.microsoft.com/office/drawing/2014/main" id="{DB7CEBB5-94BB-4BCC-8789-B47C304E5A59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248</xdr:row>
      <xdr:rowOff>0</xdr:rowOff>
    </xdr:from>
    <xdr:ext cx="0" cy="171450"/>
    <xdr:sp macro="" textlink="">
      <xdr:nvSpPr>
        <xdr:cNvPr id="7041" name="Text Box 10">
          <a:extLst>
            <a:ext uri="{FF2B5EF4-FFF2-40B4-BE49-F238E27FC236}">
              <a16:creationId xmlns:a16="http://schemas.microsoft.com/office/drawing/2014/main" id="{858822E2-81B7-42D4-9DAD-CE714E223B40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259</xdr:row>
      <xdr:rowOff>0</xdr:rowOff>
    </xdr:from>
    <xdr:ext cx="0" cy="171450"/>
    <xdr:sp macro="" textlink="">
      <xdr:nvSpPr>
        <xdr:cNvPr id="7042" name="Text Box 10">
          <a:extLst>
            <a:ext uri="{FF2B5EF4-FFF2-40B4-BE49-F238E27FC236}">
              <a16:creationId xmlns:a16="http://schemas.microsoft.com/office/drawing/2014/main" id="{B7BF2EA1-E334-47F8-8C95-7F891C4D7EB2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259</xdr:row>
      <xdr:rowOff>0</xdr:rowOff>
    </xdr:from>
    <xdr:ext cx="0" cy="171450"/>
    <xdr:sp macro="" textlink="">
      <xdr:nvSpPr>
        <xdr:cNvPr id="7043" name="Text Box 11">
          <a:extLst>
            <a:ext uri="{FF2B5EF4-FFF2-40B4-BE49-F238E27FC236}">
              <a16:creationId xmlns:a16="http://schemas.microsoft.com/office/drawing/2014/main" id="{6C7C4D71-BC79-444A-8226-1DF778DB5E6E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259</xdr:row>
      <xdr:rowOff>0</xdr:rowOff>
    </xdr:from>
    <xdr:ext cx="0" cy="171450"/>
    <xdr:sp macro="" textlink="">
      <xdr:nvSpPr>
        <xdr:cNvPr id="7044" name="Text Box 10">
          <a:extLst>
            <a:ext uri="{FF2B5EF4-FFF2-40B4-BE49-F238E27FC236}">
              <a16:creationId xmlns:a16="http://schemas.microsoft.com/office/drawing/2014/main" id="{3FFF8C5E-36B4-435E-A0C7-8E127360FF0C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259</xdr:row>
      <xdr:rowOff>0</xdr:rowOff>
    </xdr:from>
    <xdr:ext cx="0" cy="171450"/>
    <xdr:sp macro="" textlink="">
      <xdr:nvSpPr>
        <xdr:cNvPr id="7045" name="Text Box 11">
          <a:extLst>
            <a:ext uri="{FF2B5EF4-FFF2-40B4-BE49-F238E27FC236}">
              <a16:creationId xmlns:a16="http://schemas.microsoft.com/office/drawing/2014/main" id="{71195086-C38C-4CF1-822B-D30E937B3314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259</xdr:row>
      <xdr:rowOff>0</xdr:rowOff>
    </xdr:from>
    <xdr:ext cx="0" cy="171450"/>
    <xdr:sp macro="" textlink="">
      <xdr:nvSpPr>
        <xdr:cNvPr id="7046" name="Text Box 10">
          <a:extLst>
            <a:ext uri="{FF2B5EF4-FFF2-40B4-BE49-F238E27FC236}">
              <a16:creationId xmlns:a16="http://schemas.microsoft.com/office/drawing/2014/main" id="{791FF6D2-D663-493E-B462-F19A10FDFDAE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259</xdr:row>
      <xdr:rowOff>0</xdr:rowOff>
    </xdr:from>
    <xdr:ext cx="0" cy="171450"/>
    <xdr:sp macro="" textlink="">
      <xdr:nvSpPr>
        <xdr:cNvPr id="7047" name="Text Box 11">
          <a:extLst>
            <a:ext uri="{FF2B5EF4-FFF2-40B4-BE49-F238E27FC236}">
              <a16:creationId xmlns:a16="http://schemas.microsoft.com/office/drawing/2014/main" id="{F60B72A0-D954-47BB-85BF-AE8CF323CBD2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259</xdr:row>
      <xdr:rowOff>0</xdr:rowOff>
    </xdr:from>
    <xdr:ext cx="0" cy="171450"/>
    <xdr:sp macro="" textlink="">
      <xdr:nvSpPr>
        <xdr:cNvPr id="7048" name="Text Box 10">
          <a:extLst>
            <a:ext uri="{FF2B5EF4-FFF2-40B4-BE49-F238E27FC236}">
              <a16:creationId xmlns:a16="http://schemas.microsoft.com/office/drawing/2014/main" id="{CC2FA4D8-C15D-44AD-8E55-1E16AE6294A7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259</xdr:row>
      <xdr:rowOff>0</xdr:rowOff>
    </xdr:from>
    <xdr:ext cx="0" cy="171450"/>
    <xdr:sp macro="" textlink="">
      <xdr:nvSpPr>
        <xdr:cNvPr id="7049" name="Text Box 11">
          <a:extLst>
            <a:ext uri="{FF2B5EF4-FFF2-40B4-BE49-F238E27FC236}">
              <a16:creationId xmlns:a16="http://schemas.microsoft.com/office/drawing/2014/main" id="{F07BD936-FB87-42DF-9000-A50D43AB3E26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259</xdr:row>
      <xdr:rowOff>0</xdr:rowOff>
    </xdr:from>
    <xdr:ext cx="0" cy="171450"/>
    <xdr:sp macro="" textlink="">
      <xdr:nvSpPr>
        <xdr:cNvPr id="7050" name="Text Box 10">
          <a:extLst>
            <a:ext uri="{FF2B5EF4-FFF2-40B4-BE49-F238E27FC236}">
              <a16:creationId xmlns:a16="http://schemas.microsoft.com/office/drawing/2014/main" id="{4F518A50-3654-47D7-81CD-88ED50E29F56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259</xdr:row>
      <xdr:rowOff>0</xdr:rowOff>
    </xdr:from>
    <xdr:ext cx="0" cy="171450"/>
    <xdr:sp macro="" textlink="">
      <xdr:nvSpPr>
        <xdr:cNvPr id="7051" name="Text Box 10">
          <a:extLst>
            <a:ext uri="{FF2B5EF4-FFF2-40B4-BE49-F238E27FC236}">
              <a16:creationId xmlns:a16="http://schemas.microsoft.com/office/drawing/2014/main" id="{383163F5-AE80-44C7-99CE-3B58695B5539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248</xdr:row>
      <xdr:rowOff>0</xdr:rowOff>
    </xdr:from>
    <xdr:ext cx="0" cy="171450"/>
    <xdr:sp macro="" textlink="">
      <xdr:nvSpPr>
        <xdr:cNvPr id="7052" name="Text Box 10">
          <a:extLst>
            <a:ext uri="{FF2B5EF4-FFF2-40B4-BE49-F238E27FC236}">
              <a16:creationId xmlns:a16="http://schemas.microsoft.com/office/drawing/2014/main" id="{1661F275-B044-411E-ACD5-E32096F90C7D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248</xdr:row>
      <xdr:rowOff>0</xdr:rowOff>
    </xdr:from>
    <xdr:ext cx="0" cy="171450"/>
    <xdr:sp macro="" textlink="">
      <xdr:nvSpPr>
        <xdr:cNvPr id="7053" name="Text Box 11">
          <a:extLst>
            <a:ext uri="{FF2B5EF4-FFF2-40B4-BE49-F238E27FC236}">
              <a16:creationId xmlns:a16="http://schemas.microsoft.com/office/drawing/2014/main" id="{1FAF64DA-32F6-42D8-9F51-37C7728D6A61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248</xdr:row>
      <xdr:rowOff>0</xdr:rowOff>
    </xdr:from>
    <xdr:ext cx="0" cy="171450"/>
    <xdr:sp macro="" textlink="">
      <xdr:nvSpPr>
        <xdr:cNvPr id="7054" name="Text Box 10">
          <a:extLst>
            <a:ext uri="{FF2B5EF4-FFF2-40B4-BE49-F238E27FC236}">
              <a16:creationId xmlns:a16="http://schemas.microsoft.com/office/drawing/2014/main" id="{99A0C20A-E0DB-469E-A08D-9DA82AC1AAF4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248</xdr:row>
      <xdr:rowOff>0</xdr:rowOff>
    </xdr:from>
    <xdr:ext cx="0" cy="171450"/>
    <xdr:sp macro="" textlink="">
      <xdr:nvSpPr>
        <xdr:cNvPr id="7055" name="Text Box 11">
          <a:extLst>
            <a:ext uri="{FF2B5EF4-FFF2-40B4-BE49-F238E27FC236}">
              <a16:creationId xmlns:a16="http://schemas.microsoft.com/office/drawing/2014/main" id="{51CAD109-ECAD-4D10-8DC7-E49F39F50C0C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248</xdr:row>
      <xdr:rowOff>0</xdr:rowOff>
    </xdr:from>
    <xdr:ext cx="0" cy="171450"/>
    <xdr:sp macro="" textlink="">
      <xdr:nvSpPr>
        <xdr:cNvPr id="7056" name="Text Box 10">
          <a:extLst>
            <a:ext uri="{FF2B5EF4-FFF2-40B4-BE49-F238E27FC236}">
              <a16:creationId xmlns:a16="http://schemas.microsoft.com/office/drawing/2014/main" id="{9425152F-6D41-4511-8428-038886133BA2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248</xdr:row>
      <xdr:rowOff>0</xdr:rowOff>
    </xdr:from>
    <xdr:ext cx="0" cy="171450"/>
    <xdr:sp macro="" textlink="">
      <xdr:nvSpPr>
        <xdr:cNvPr id="7057" name="Text Box 11">
          <a:extLst>
            <a:ext uri="{FF2B5EF4-FFF2-40B4-BE49-F238E27FC236}">
              <a16:creationId xmlns:a16="http://schemas.microsoft.com/office/drawing/2014/main" id="{96A7D0BF-6A79-4874-BA3D-F1F6EE5E8974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248</xdr:row>
      <xdr:rowOff>0</xdr:rowOff>
    </xdr:from>
    <xdr:ext cx="0" cy="171450"/>
    <xdr:sp macro="" textlink="">
      <xdr:nvSpPr>
        <xdr:cNvPr id="7058" name="Text Box 10">
          <a:extLst>
            <a:ext uri="{FF2B5EF4-FFF2-40B4-BE49-F238E27FC236}">
              <a16:creationId xmlns:a16="http://schemas.microsoft.com/office/drawing/2014/main" id="{F261B1AE-5DDA-487D-949E-207552D3A200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248</xdr:row>
      <xdr:rowOff>0</xdr:rowOff>
    </xdr:from>
    <xdr:ext cx="0" cy="171450"/>
    <xdr:sp macro="" textlink="">
      <xdr:nvSpPr>
        <xdr:cNvPr id="7059" name="Text Box 11">
          <a:extLst>
            <a:ext uri="{FF2B5EF4-FFF2-40B4-BE49-F238E27FC236}">
              <a16:creationId xmlns:a16="http://schemas.microsoft.com/office/drawing/2014/main" id="{93E80D26-2423-4109-AC4F-DD764F9FEA78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248</xdr:row>
      <xdr:rowOff>0</xdr:rowOff>
    </xdr:from>
    <xdr:ext cx="0" cy="171450"/>
    <xdr:sp macro="" textlink="">
      <xdr:nvSpPr>
        <xdr:cNvPr id="7060" name="Text Box 10">
          <a:extLst>
            <a:ext uri="{FF2B5EF4-FFF2-40B4-BE49-F238E27FC236}">
              <a16:creationId xmlns:a16="http://schemas.microsoft.com/office/drawing/2014/main" id="{6BC7ED31-5695-4BA3-9AE5-10B7252BCD6E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248</xdr:row>
      <xdr:rowOff>0</xdr:rowOff>
    </xdr:from>
    <xdr:ext cx="0" cy="171450"/>
    <xdr:sp macro="" textlink="">
      <xdr:nvSpPr>
        <xdr:cNvPr id="7061" name="Text Box 10">
          <a:extLst>
            <a:ext uri="{FF2B5EF4-FFF2-40B4-BE49-F238E27FC236}">
              <a16:creationId xmlns:a16="http://schemas.microsoft.com/office/drawing/2014/main" id="{5307D27D-EAA1-4FB5-A1F9-B9BB51B03BDF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211</xdr:row>
      <xdr:rowOff>0</xdr:rowOff>
    </xdr:from>
    <xdr:ext cx="0" cy="171450"/>
    <xdr:sp macro="" textlink="">
      <xdr:nvSpPr>
        <xdr:cNvPr id="7062" name="Text Box 10">
          <a:extLst>
            <a:ext uri="{FF2B5EF4-FFF2-40B4-BE49-F238E27FC236}">
              <a16:creationId xmlns:a16="http://schemas.microsoft.com/office/drawing/2014/main" id="{53CD285A-27A9-4882-A931-0DFE8013D4D8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211</xdr:row>
      <xdr:rowOff>0</xdr:rowOff>
    </xdr:from>
    <xdr:ext cx="0" cy="171450"/>
    <xdr:sp macro="" textlink="">
      <xdr:nvSpPr>
        <xdr:cNvPr id="7063" name="Text Box 11">
          <a:extLst>
            <a:ext uri="{FF2B5EF4-FFF2-40B4-BE49-F238E27FC236}">
              <a16:creationId xmlns:a16="http://schemas.microsoft.com/office/drawing/2014/main" id="{0A1877F4-D6EA-4C36-B416-06BA8B65D881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211</xdr:row>
      <xdr:rowOff>0</xdr:rowOff>
    </xdr:from>
    <xdr:ext cx="0" cy="171450"/>
    <xdr:sp macro="" textlink="">
      <xdr:nvSpPr>
        <xdr:cNvPr id="7064" name="Text Box 10">
          <a:extLst>
            <a:ext uri="{FF2B5EF4-FFF2-40B4-BE49-F238E27FC236}">
              <a16:creationId xmlns:a16="http://schemas.microsoft.com/office/drawing/2014/main" id="{A4CEF80F-01A1-4104-9CDD-D3D4EC4DD472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211</xdr:row>
      <xdr:rowOff>0</xdr:rowOff>
    </xdr:from>
    <xdr:ext cx="0" cy="171450"/>
    <xdr:sp macro="" textlink="">
      <xdr:nvSpPr>
        <xdr:cNvPr id="7065" name="Text Box 11">
          <a:extLst>
            <a:ext uri="{FF2B5EF4-FFF2-40B4-BE49-F238E27FC236}">
              <a16:creationId xmlns:a16="http://schemas.microsoft.com/office/drawing/2014/main" id="{D58C130D-6ED6-4C75-B5F6-DDC095C03BE8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211</xdr:row>
      <xdr:rowOff>0</xdr:rowOff>
    </xdr:from>
    <xdr:ext cx="0" cy="171450"/>
    <xdr:sp macro="" textlink="">
      <xdr:nvSpPr>
        <xdr:cNvPr id="7066" name="Text Box 10">
          <a:extLst>
            <a:ext uri="{FF2B5EF4-FFF2-40B4-BE49-F238E27FC236}">
              <a16:creationId xmlns:a16="http://schemas.microsoft.com/office/drawing/2014/main" id="{2A22D771-883D-4E6C-AC1F-61BE39EA97A4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211</xdr:row>
      <xdr:rowOff>0</xdr:rowOff>
    </xdr:from>
    <xdr:ext cx="0" cy="171450"/>
    <xdr:sp macro="" textlink="">
      <xdr:nvSpPr>
        <xdr:cNvPr id="7067" name="Text Box 11">
          <a:extLst>
            <a:ext uri="{FF2B5EF4-FFF2-40B4-BE49-F238E27FC236}">
              <a16:creationId xmlns:a16="http://schemas.microsoft.com/office/drawing/2014/main" id="{3D610D55-6185-4790-87AA-3C9A973D5F15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211</xdr:row>
      <xdr:rowOff>0</xdr:rowOff>
    </xdr:from>
    <xdr:ext cx="0" cy="171450"/>
    <xdr:sp macro="" textlink="">
      <xdr:nvSpPr>
        <xdr:cNvPr id="7068" name="Text Box 10">
          <a:extLst>
            <a:ext uri="{FF2B5EF4-FFF2-40B4-BE49-F238E27FC236}">
              <a16:creationId xmlns:a16="http://schemas.microsoft.com/office/drawing/2014/main" id="{256CECA4-0E78-48EB-A312-423375FD2A1A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211</xdr:row>
      <xdr:rowOff>0</xdr:rowOff>
    </xdr:from>
    <xdr:ext cx="0" cy="171450"/>
    <xdr:sp macro="" textlink="">
      <xdr:nvSpPr>
        <xdr:cNvPr id="7069" name="Text Box 11">
          <a:extLst>
            <a:ext uri="{FF2B5EF4-FFF2-40B4-BE49-F238E27FC236}">
              <a16:creationId xmlns:a16="http://schemas.microsoft.com/office/drawing/2014/main" id="{273988D5-1B81-4737-AB4A-E28342EC93BF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211</xdr:row>
      <xdr:rowOff>0</xdr:rowOff>
    </xdr:from>
    <xdr:ext cx="0" cy="171450"/>
    <xdr:sp macro="" textlink="">
      <xdr:nvSpPr>
        <xdr:cNvPr id="7070" name="Text Box 10">
          <a:extLst>
            <a:ext uri="{FF2B5EF4-FFF2-40B4-BE49-F238E27FC236}">
              <a16:creationId xmlns:a16="http://schemas.microsoft.com/office/drawing/2014/main" id="{E00FD164-08EE-4F7D-BC8C-7DC3C9E63AE4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211</xdr:row>
      <xdr:rowOff>0</xdr:rowOff>
    </xdr:from>
    <xdr:ext cx="0" cy="171450"/>
    <xdr:sp macro="" textlink="">
      <xdr:nvSpPr>
        <xdr:cNvPr id="7071" name="Text Box 10">
          <a:extLst>
            <a:ext uri="{FF2B5EF4-FFF2-40B4-BE49-F238E27FC236}">
              <a16:creationId xmlns:a16="http://schemas.microsoft.com/office/drawing/2014/main" id="{77EB77A6-CBB3-4E16-B743-79623F9A546B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247</xdr:row>
      <xdr:rowOff>0</xdr:rowOff>
    </xdr:from>
    <xdr:ext cx="0" cy="171450"/>
    <xdr:sp macro="" textlink="">
      <xdr:nvSpPr>
        <xdr:cNvPr id="7072" name="Text Box 10">
          <a:extLst>
            <a:ext uri="{FF2B5EF4-FFF2-40B4-BE49-F238E27FC236}">
              <a16:creationId xmlns:a16="http://schemas.microsoft.com/office/drawing/2014/main" id="{1C37166C-6DE2-4FC7-98BB-8A8DF2F5F897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247</xdr:row>
      <xdr:rowOff>0</xdr:rowOff>
    </xdr:from>
    <xdr:ext cx="0" cy="171450"/>
    <xdr:sp macro="" textlink="">
      <xdr:nvSpPr>
        <xdr:cNvPr id="7073" name="Text Box 11">
          <a:extLst>
            <a:ext uri="{FF2B5EF4-FFF2-40B4-BE49-F238E27FC236}">
              <a16:creationId xmlns:a16="http://schemas.microsoft.com/office/drawing/2014/main" id="{6D5F5DB3-7298-4E0A-A85B-DEFCE1F3D158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247</xdr:row>
      <xdr:rowOff>0</xdr:rowOff>
    </xdr:from>
    <xdr:ext cx="0" cy="171450"/>
    <xdr:sp macro="" textlink="">
      <xdr:nvSpPr>
        <xdr:cNvPr id="7074" name="Text Box 10">
          <a:extLst>
            <a:ext uri="{FF2B5EF4-FFF2-40B4-BE49-F238E27FC236}">
              <a16:creationId xmlns:a16="http://schemas.microsoft.com/office/drawing/2014/main" id="{FE0EBB7E-F87A-4C2F-AC6A-B4556B82AA04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247</xdr:row>
      <xdr:rowOff>0</xdr:rowOff>
    </xdr:from>
    <xdr:ext cx="0" cy="171450"/>
    <xdr:sp macro="" textlink="">
      <xdr:nvSpPr>
        <xdr:cNvPr id="7075" name="Text Box 11">
          <a:extLst>
            <a:ext uri="{FF2B5EF4-FFF2-40B4-BE49-F238E27FC236}">
              <a16:creationId xmlns:a16="http://schemas.microsoft.com/office/drawing/2014/main" id="{43CEF792-C713-4C92-B0DB-6DEB27CF893D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247</xdr:row>
      <xdr:rowOff>0</xdr:rowOff>
    </xdr:from>
    <xdr:ext cx="0" cy="171450"/>
    <xdr:sp macro="" textlink="">
      <xdr:nvSpPr>
        <xdr:cNvPr id="7076" name="Text Box 10">
          <a:extLst>
            <a:ext uri="{FF2B5EF4-FFF2-40B4-BE49-F238E27FC236}">
              <a16:creationId xmlns:a16="http://schemas.microsoft.com/office/drawing/2014/main" id="{27D8457C-56E0-4099-9B1B-1CD777EFA4F5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247</xdr:row>
      <xdr:rowOff>0</xdr:rowOff>
    </xdr:from>
    <xdr:ext cx="0" cy="171450"/>
    <xdr:sp macro="" textlink="">
      <xdr:nvSpPr>
        <xdr:cNvPr id="7077" name="Text Box 11">
          <a:extLst>
            <a:ext uri="{FF2B5EF4-FFF2-40B4-BE49-F238E27FC236}">
              <a16:creationId xmlns:a16="http://schemas.microsoft.com/office/drawing/2014/main" id="{436ADA5E-277C-4C69-A9A1-961FB2B09384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247</xdr:row>
      <xdr:rowOff>0</xdr:rowOff>
    </xdr:from>
    <xdr:ext cx="0" cy="171450"/>
    <xdr:sp macro="" textlink="">
      <xdr:nvSpPr>
        <xdr:cNvPr id="7078" name="Text Box 10">
          <a:extLst>
            <a:ext uri="{FF2B5EF4-FFF2-40B4-BE49-F238E27FC236}">
              <a16:creationId xmlns:a16="http://schemas.microsoft.com/office/drawing/2014/main" id="{2536FC6D-B7DA-4B93-BBE5-4FA631619828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247</xdr:row>
      <xdr:rowOff>0</xdr:rowOff>
    </xdr:from>
    <xdr:ext cx="0" cy="171450"/>
    <xdr:sp macro="" textlink="">
      <xdr:nvSpPr>
        <xdr:cNvPr id="7079" name="Text Box 11">
          <a:extLst>
            <a:ext uri="{FF2B5EF4-FFF2-40B4-BE49-F238E27FC236}">
              <a16:creationId xmlns:a16="http://schemas.microsoft.com/office/drawing/2014/main" id="{31D6649D-FB42-4C98-8C01-EA12A6C51C4F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247</xdr:row>
      <xdr:rowOff>0</xdr:rowOff>
    </xdr:from>
    <xdr:ext cx="0" cy="171450"/>
    <xdr:sp macro="" textlink="">
      <xdr:nvSpPr>
        <xdr:cNvPr id="7080" name="Text Box 10">
          <a:extLst>
            <a:ext uri="{FF2B5EF4-FFF2-40B4-BE49-F238E27FC236}">
              <a16:creationId xmlns:a16="http://schemas.microsoft.com/office/drawing/2014/main" id="{B5DE54E7-B52B-4F76-9CBF-4D0A5F508658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247</xdr:row>
      <xdr:rowOff>0</xdr:rowOff>
    </xdr:from>
    <xdr:ext cx="0" cy="171450"/>
    <xdr:sp macro="" textlink="">
      <xdr:nvSpPr>
        <xdr:cNvPr id="7081" name="Text Box 11">
          <a:extLst>
            <a:ext uri="{FF2B5EF4-FFF2-40B4-BE49-F238E27FC236}">
              <a16:creationId xmlns:a16="http://schemas.microsoft.com/office/drawing/2014/main" id="{734DD3DD-8661-4DC0-A840-964AAF1A3B70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247</xdr:row>
      <xdr:rowOff>0</xdr:rowOff>
    </xdr:from>
    <xdr:ext cx="0" cy="171450"/>
    <xdr:sp macro="" textlink="">
      <xdr:nvSpPr>
        <xdr:cNvPr id="7082" name="Text Box 10">
          <a:extLst>
            <a:ext uri="{FF2B5EF4-FFF2-40B4-BE49-F238E27FC236}">
              <a16:creationId xmlns:a16="http://schemas.microsoft.com/office/drawing/2014/main" id="{0C111B26-D010-4329-B7FE-742F509EFEA2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247</xdr:row>
      <xdr:rowOff>0</xdr:rowOff>
    </xdr:from>
    <xdr:ext cx="0" cy="171450"/>
    <xdr:sp macro="" textlink="">
      <xdr:nvSpPr>
        <xdr:cNvPr id="7083" name="Text Box 11">
          <a:extLst>
            <a:ext uri="{FF2B5EF4-FFF2-40B4-BE49-F238E27FC236}">
              <a16:creationId xmlns:a16="http://schemas.microsoft.com/office/drawing/2014/main" id="{DE8FBE19-7B95-46E4-95EA-E1D9BB38CC08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247</xdr:row>
      <xdr:rowOff>0</xdr:rowOff>
    </xdr:from>
    <xdr:ext cx="0" cy="171450"/>
    <xdr:sp macro="" textlink="">
      <xdr:nvSpPr>
        <xdr:cNvPr id="7084" name="Text Box 10">
          <a:extLst>
            <a:ext uri="{FF2B5EF4-FFF2-40B4-BE49-F238E27FC236}">
              <a16:creationId xmlns:a16="http://schemas.microsoft.com/office/drawing/2014/main" id="{C72D2352-5361-4F56-84EB-A640BE3AFFAC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247</xdr:row>
      <xdr:rowOff>0</xdr:rowOff>
    </xdr:from>
    <xdr:ext cx="0" cy="171450"/>
    <xdr:sp macro="" textlink="">
      <xdr:nvSpPr>
        <xdr:cNvPr id="7085" name="Text Box 11">
          <a:extLst>
            <a:ext uri="{FF2B5EF4-FFF2-40B4-BE49-F238E27FC236}">
              <a16:creationId xmlns:a16="http://schemas.microsoft.com/office/drawing/2014/main" id="{FAD45746-5D47-443F-AF3C-D649049E949D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247</xdr:row>
      <xdr:rowOff>0</xdr:rowOff>
    </xdr:from>
    <xdr:ext cx="0" cy="171450"/>
    <xdr:sp macro="" textlink="">
      <xdr:nvSpPr>
        <xdr:cNvPr id="7086" name="Text Box 10">
          <a:extLst>
            <a:ext uri="{FF2B5EF4-FFF2-40B4-BE49-F238E27FC236}">
              <a16:creationId xmlns:a16="http://schemas.microsoft.com/office/drawing/2014/main" id="{C1D8A166-0BAE-4489-8E89-D45D1F03DBB2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247</xdr:row>
      <xdr:rowOff>0</xdr:rowOff>
    </xdr:from>
    <xdr:ext cx="0" cy="171450"/>
    <xdr:sp macro="" textlink="">
      <xdr:nvSpPr>
        <xdr:cNvPr id="7087" name="Text Box 11">
          <a:extLst>
            <a:ext uri="{FF2B5EF4-FFF2-40B4-BE49-F238E27FC236}">
              <a16:creationId xmlns:a16="http://schemas.microsoft.com/office/drawing/2014/main" id="{4EA45043-F7D6-40F1-B0D3-24886C822A24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247</xdr:row>
      <xdr:rowOff>0</xdr:rowOff>
    </xdr:from>
    <xdr:ext cx="0" cy="171450"/>
    <xdr:sp macro="" textlink="">
      <xdr:nvSpPr>
        <xdr:cNvPr id="7088" name="Text Box 10">
          <a:extLst>
            <a:ext uri="{FF2B5EF4-FFF2-40B4-BE49-F238E27FC236}">
              <a16:creationId xmlns:a16="http://schemas.microsoft.com/office/drawing/2014/main" id="{7174273D-466D-4D51-ABBA-0E75D2E2B393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255</xdr:row>
      <xdr:rowOff>0</xdr:rowOff>
    </xdr:from>
    <xdr:ext cx="0" cy="171450"/>
    <xdr:sp macro="" textlink="">
      <xdr:nvSpPr>
        <xdr:cNvPr id="7089" name="Text Box 10">
          <a:extLst>
            <a:ext uri="{FF2B5EF4-FFF2-40B4-BE49-F238E27FC236}">
              <a16:creationId xmlns:a16="http://schemas.microsoft.com/office/drawing/2014/main" id="{7DA11CBF-85EF-42F7-92D6-88F6F14162F6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255</xdr:row>
      <xdr:rowOff>0</xdr:rowOff>
    </xdr:from>
    <xdr:ext cx="0" cy="171450"/>
    <xdr:sp macro="" textlink="">
      <xdr:nvSpPr>
        <xdr:cNvPr id="7090" name="Text Box 11">
          <a:extLst>
            <a:ext uri="{FF2B5EF4-FFF2-40B4-BE49-F238E27FC236}">
              <a16:creationId xmlns:a16="http://schemas.microsoft.com/office/drawing/2014/main" id="{9BD7AE54-BA36-4740-A70B-AC64F32425B2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255</xdr:row>
      <xdr:rowOff>0</xdr:rowOff>
    </xdr:from>
    <xdr:ext cx="0" cy="171450"/>
    <xdr:sp macro="" textlink="">
      <xdr:nvSpPr>
        <xdr:cNvPr id="7091" name="Text Box 10">
          <a:extLst>
            <a:ext uri="{FF2B5EF4-FFF2-40B4-BE49-F238E27FC236}">
              <a16:creationId xmlns:a16="http://schemas.microsoft.com/office/drawing/2014/main" id="{BFA28EA3-AA58-4E14-B0F4-81337FAA15D1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255</xdr:row>
      <xdr:rowOff>0</xdr:rowOff>
    </xdr:from>
    <xdr:ext cx="0" cy="171450"/>
    <xdr:sp macro="" textlink="">
      <xdr:nvSpPr>
        <xdr:cNvPr id="7092" name="Text Box 11">
          <a:extLst>
            <a:ext uri="{FF2B5EF4-FFF2-40B4-BE49-F238E27FC236}">
              <a16:creationId xmlns:a16="http://schemas.microsoft.com/office/drawing/2014/main" id="{4BB9377F-981B-4727-A42A-240D82DAAC6D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255</xdr:row>
      <xdr:rowOff>0</xdr:rowOff>
    </xdr:from>
    <xdr:ext cx="0" cy="171450"/>
    <xdr:sp macro="" textlink="">
      <xdr:nvSpPr>
        <xdr:cNvPr id="7093" name="Text Box 10">
          <a:extLst>
            <a:ext uri="{FF2B5EF4-FFF2-40B4-BE49-F238E27FC236}">
              <a16:creationId xmlns:a16="http://schemas.microsoft.com/office/drawing/2014/main" id="{D09B973A-E07E-4831-AAE3-9085D851501A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255</xdr:row>
      <xdr:rowOff>0</xdr:rowOff>
    </xdr:from>
    <xdr:ext cx="0" cy="171450"/>
    <xdr:sp macro="" textlink="">
      <xdr:nvSpPr>
        <xdr:cNvPr id="7094" name="Text Box 11">
          <a:extLst>
            <a:ext uri="{FF2B5EF4-FFF2-40B4-BE49-F238E27FC236}">
              <a16:creationId xmlns:a16="http://schemas.microsoft.com/office/drawing/2014/main" id="{45B51303-2081-4974-841A-547C9B69A5DF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255</xdr:row>
      <xdr:rowOff>0</xdr:rowOff>
    </xdr:from>
    <xdr:ext cx="0" cy="171450"/>
    <xdr:sp macro="" textlink="">
      <xdr:nvSpPr>
        <xdr:cNvPr id="7095" name="Text Box 10">
          <a:extLst>
            <a:ext uri="{FF2B5EF4-FFF2-40B4-BE49-F238E27FC236}">
              <a16:creationId xmlns:a16="http://schemas.microsoft.com/office/drawing/2014/main" id="{A3F48EC0-505E-456F-819C-28BEFBA4577D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255</xdr:row>
      <xdr:rowOff>0</xdr:rowOff>
    </xdr:from>
    <xdr:ext cx="0" cy="171450"/>
    <xdr:sp macro="" textlink="">
      <xdr:nvSpPr>
        <xdr:cNvPr id="7096" name="Text Box 11">
          <a:extLst>
            <a:ext uri="{FF2B5EF4-FFF2-40B4-BE49-F238E27FC236}">
              <a16:creationId xmlns:a16="http://schemas.microsoft.com/office/drawing/2014/main" id="{561A1627-45B1-4345-BD54-4E672538EA03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255</xdr:row>
      <xdr:rowOff>0</xdr:rowOff>
    </xdr:from>
    <xdr:ext cx="0" cy="171450"/>
    <xdr:sp macro="" textlink="">
      <xdr:nvSpPr>
        <xdr:cNvPr id="7097" name="Text Box 10">
          <a:extLst>
            <a:ext uri="{FF2B5EF4-FFF2-40B4-BE49-F238E27FC236}">
              <a16:creationId xmlns:a16="http://schemas.microsoft.com/office/drawing/2014/main" id="{0617E106-438B-46AC-AFF4-2CB51E76265C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255</xdr:row>
      <xdr:rowOff>0</xdr:rowOff>
    </xdr:from>
    <xdr:ext cx="0" cy="171450"/>
    <xdr:sp macro="" textlink="">
      <xdr:nvSpPr>
        <xdr:cNvPr id="7098" name="Text Box 11">
          <a:extLst>
            <a:ext uri="{FF2B5EF4-FFF2-40B4-BE49-F238E27FC236}">
              <a16:creationId xmlns:a16="http://schemas.microsoft.com/office/drawing/2014/main" id="{E94F371C-51EE-4298-B617-B0746BF905D0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255</xdr:row>
      <xdr:rowOff>0</xdr:rowOff>
    </xdr:from>
    <xdr:ext cx="0" cy="171450"/>
    <xdr:sp macro="" textlink="">
      <xdr:nvSpPr>
        <xdr:cNvPr id="7099" name="Text Box 10">
          <a:extLst>
            <a:ext uri="{FF2B5EF4-FFF2-40B4-BE49-F238E27FC236}">
              <a16:creationId xmlns:a16="http://schemas.microsoft.com/office/drawing/2014/main" id="{3800B2DE-7F69-418F-9856-6630BCAF62D5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255</xdr:row>
      <xdr:rowOff>0</xdr:rowOff>
    </xdr:from>
    <xdr:ext cx="0" cy="171450"/>
    <xdr:sp macro="" textlink="">
      <xdr:nvSpPr>
        <xdr:cNvPr id="7100" name="Text Box 11">
          <a:extLst>
            <a:ext uri="{FF2B5EF4-FFF2-40B4-BE49-F238E27FC236}">
              <a16:creationId xmlns:a16="http://schemas.microsoft.com/office/drawing/2014/main" id="{08429C50-7CA7-4662-924B-19F76BE35141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255</xdr:row>
      <xdr:rowOff>0</xdr:rowOff>
    </xdr:from>
    <xdr:ext cx="0" cy="171450"/>
    <xdr:sp macro="" textlink="">
      <xdr:nvSpPr>
        <xdr:cNvPr id="7101" name="Text Box 10">
          <a:extLst>
            <a:ext uri="{FF2B5EF4-FFF2-40B4-BE49-F238E27FC236}">
              <a16:creationId xmlns:a16="http://schemas.microsoft.com/office/drawing/2014/main" id="{D46E7F62-1F8B-41AC-95D3-E7F4A16549FE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255</xdr:row>
      <xdr:rowOff>0</xdr:rowOff>
    </xdr:from>
    <xdr:ext cx="0" cy="171450"/>
    <xdr:sp macro="" textlink="">
      <xdr:nvSpPr>
        <xdr:cNvPr id="7102" name="Text Box 11">
          <a:extLst>
            <a:ext uri="{FF2B5EF4-FFF2-40B4-BE49-F238E27FC236}">
              <a16:creationId xmlns:a16="http://schemas.microsoft.com/office/drawing/2014/main" id="{F3C196CE-114A-4D59-BBC8-FC94C6B38604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255</xdr:row>
      <xdr:rowOff>0</xdr:rowOff>
    </xdr:from>
    <xdr:ext cx="0" cy="171450"/>
    <xdr:sp macro="" textlink="">
      <xdr:nvSpPr>
        <xdr:cNvPr id="7103" name="Text Box 10">
          <a:extLst>
            <a:ext uri="{FF2B5EF4-FFF2-40B4-BE49-F238E27FC236}">
              <a16:creationId xmlns:a16="http://schemas.microsoft.com/office/drawing/2014/main" id="{1A766F34-DF6F-4EC4-AA30-5DD8E006E8AF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255</xdr:row>
      <xdr:rowOff>0</xdr:rowOff>
    </xdr:from>
    <xdr:ext cx="0" cy="171450"/>
    <xdr:sp macro="" textlink="">
      <xdr:nvSpPr>
        <xdr:cNvPr id="7104" name="Text Box 11">
          <a:extLst>
            <a:ext uri="{FF2B5EF4-FFF2-40B4-BE49-F238E27FC236}">
              <a16:creationId xmlns:a16="http://schemas.microsoft.com/office/drawing/2014/main" id="{F8B21B94-8149-4E66-9D8B-6197C5A7FE43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255</xdr:row>
      <xdr:rowOff>0</xdr:rowOff>
    </xdr:from>
    <xdr:ext cx="0" cy="171450"/>
    <xdr:sp macro="" textlink="">
      <xdr:nvSpPr>
        <xdr:cNvPr id="7105" name="Text Box 10">
          <a:extLst>
            <a:ext uri="{FF2B5EF4-FFF2-40B4-BE49-F238E27FC236}">
              <a16:creationId xmlns:a16="http://schemas.microsoft.com/office/drawing/2014/main" id="{E8922260-E54B-4364-AB0E-DA5BFE36E2BC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248</xdr:row>
      <xdr:rowOff>0</xdr:rowOff>
    </xdr:from>
    <xdr:ext cx="0" cy="171450"/>
    <xdr:sp macro="" textlink="">
      <xdr:nvSpPr>
        <xdr:cNvPr id="7106" name="Text Box 10">
          <a:extLst>
            <a:ext uri="{FF2B5EF4-FFF2-40B4-BE49-F238E27FC236}">
              <a16:creationId xmlns:a16="http://schemas.microsoft.com/office/drawing/2014/main" id="{BA36A382-687D-4402-AAC8-C1C2825B5D0D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248</xdr:row>
      <xdr:rowOff>0</xdr:rowOff>
    </xdr:from>
    <xdr:ext cx="0" cy="171450"/>
    <xdr:sp macro="" textlink="">
      <xdr:nvSpPr>
        <xdr:cNvPr id="7107" name="Text Box 11">
          <a:extLst>
            <a:ext uri="{FF2B5EF4-FFF2-40B4-BE49-F238E27FC236}">
              <a16:creationId xmlns:a16="http://schemas.microsoft.com/office/drawing/2014/main" id="{B158C49E-483B-46CC-923A-BDB4C9593F7F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248</xdr:row>
      <xdr:rowOff>0</xdr:rowOff>
    </xdr:from>
    <xdr:ext cx="0" cy="171450"/>
    <xdr:sp macro="" textlink="">
      <xdr:nvSpPr>
        <xdr:cNvPr id="7108" name="Text Box 10">
          <a:extLst>
            <a:ext uri="{FF2B5EF4-FFF2-40B4-BE49-F238E27FC236}">
              <a16:creationId xmlns:a16="http://schemas.microsoft.com/office/drawing/2014/main" id="{118642D4-70BE-4128-B7ED-A2C94FCC1B48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248</xdr:row>
      <xdr:rowOff>0</xdr:rowOff>
    </xdr:from>
    <xdr:ext cx="0" cy="171450"/>
    <xdr:sp macro="" textlink="">
      <xdr:nvSpPr>
        <xdr:cNvPr id="7109" name="Text Box 11">
          <a:extLst>
            <a:ext uri="{FF2B5EF4-FFF2-40B4-BE49-F238E27FC236}">
              <a16:creationId xmlns:a16="http://schemas.microsoft.com/office/drawing/2014/main" id="{27423EC5-54E6-4122-9793-2BEDFB8DCC66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248</xdr:row>
      <xdr:rowOff>0</xdr:rowOff>
    </xdr:from>
    <xdr:ext cx="0" cy="171450"/>
    <xdr:sp macro="" textlink="">
      <xdr:nvSpPr>
        <xdr:cNvPr id="7110" name="Text Box 10">
          <a:extLst>
            <a:ext uri="{FF2B5EF4-FFF2-40B4-BE49-F238E27FC236}">
              <a16:creationId xmlns:a16="http://schemas.microsoft.com/office/drawing/2014/main" id="{A5F8651B-DE43-4DBF-B771-706782B6A3EB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248</xdr:row>
      <xdr:rowOff>0</xdr:rowOff>
    </xdr:from>
    <xdr:ext cx="0" cy="171450"/>
    <xdr:sp macro="" textlink="">
      <xdr:nvSpPr>
        <xdr:cNvPr id="7111" name="Text Box 11">
          <a:extLst>
            <a:ext uri="{FF2B5EF4-FFF2-40B4-BE49-F238E27FC236}">
              <a16:creationId xmlns:a16="http://schemas.microsoft.com/office/drawing/2014/main" id="{462F0D32-0A2A-45DB-B335-298E5491AF31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248</xdr:row>
      <xdr:rowOff>0</xdr:rowOff>
    </xdr:from>
    <xdr:ext cx="0" cy="171450"/>
    <xdr:sp macro="" textlink="">
      <xdr:nvSpPr>
        <xdr:cNvPr id="7112" name="Text Box 10">
          <a:extLst>
            <a:ext uri="{FF2B5EF4-FFF2-40B4-BE49-F238E27FC236}">
              <a16:creationId xmlns:a16="http://schemas.microsoft.com/office/drawing/2014/main" id="{3F706012-392E-4984-9A10-A723C72C880E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248</xdr:row>
      <xdr:rowOff>0</xdr:rowOff>
    </xdr:from>
    <xdr:ext cx="0" cy="171450"/>
    <xdr:sp macro="" textlink="">
      <xdr:nvSpPr>
        <xdr:cNvPr id="7113" name="Text Box 11">
          <a:extLst>
            <a:ext uri="{FF2B5EF4-FFF2-40B4-BE49-F238E27FC236}">
              <a16:creationId xmlns:a16="http://schemas.microsoft.com/office/drawing/2014/main" id="{4FADFEC0-6F6B-4153-BF60-831B57F0F31B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248</xdr:row>
      <xdr:rowOff>0</xdr:rowOff>
    </xdr:from>
    <xdr:ext cx="0" cy="171450"/>
    <xdr:sp macro="" textlink="">
      <xdr:nvSpPr>
        <xdr:cNvPr id="7114" name="Text Box 10">
          <a:extLst>
            <a:ext uri="{FF2B5EF4-FFF2-40B4-BE49-F238E27FC236}">
              <a16:creationId xmlns:a16="http://schemas.microsoft.com/office/drawing/2014/main" id="{D02D7579-231A-47B4-9D7D-66897BB583BD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248</xdr:row>
      <xdr:rowOff>0</xdr:rowOff>
    </xdr:from>
    <xdr:ext cx="0" cy="171450"/>
    <xdr:sp macro="" textlink="">
      <xdr:nvSpPr>
        <xdr:cNvPr id="7115" name="Text Box 10">
          <a:extLst>
            <a:ext uri="{FF2B5EF4-FFF2-40B4-BE49-F238E27FC236}">
              <a16:creationId xmlns:a16="http://schemas.microsoft.com/office/drawing/2014/main" id="{91BB5895-2A03-428C-A586-EF6240D1CDCB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248</xdr:row>
      <xdr:rowOff>0</xdr:rowOff>
    </xdr:from>
    <xdr:ext cx="0" cy="171450"/>
    <xdr:sp macro="" textlink="">
      <xdr:nvSpPr>
        <xdr:cNvPr id="7116" name="Text Box 10">
          <a:extLst>
            <a:ext uri="{FF2B5EF4-FFF2-40B4-BE49-F238E27FC236}">
              <a16:creationId xmlns:a16="http://schemas.microsoft.com/office/drawing/2014/main" id="{9540E48F-3C4F-4A1A-A05E-833817CF049A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248</xdr:row>
      <xdr:rowOff>0</xdr:rowOff>
    </xdr:from>
    <xdr:ext cx="0" cy="171450"/>
    <xdr:sp macro="" textlink="">
      <xdr:nvSpPr>
        <xdr:cNvPr id="7117" name="Text Box 11">
          <a:extLst>
            <a:ext uri="{FF2B5EF4-FFF2-40B4-BE49-F238E27FC236}">
              <a16:creationId xmlns:a16="http://schemas.microsoft.com/office/drawing/2014/main" id="{69C459AA-5DAB-40EF-8606-2D2571288632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248</xdr:row>
      <xdr:rowOff>0</xdr:rowOff>
    </xdr:from>
    <xdr:ext cx="0" cy="171450"/>
    <xdr:sp macro="" textlink="">
      <xdr:nvSpPr>
        <xdr:cNvPr id="7118" name="Text Box 10">
          <a:extLst>
            <a:ext uri="{FF2B5EF4-FFF2-40B4-BE49-F238E27FC236}">
              <a16:creationId xmlns:a16="http://schemas.microsoft.com/office/drawing/2014/main" id="{A6E852AF-7303-4BF8-8313-D9C7718F7638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248</xdr:row>
      <xdr:rowOff>0</xdr:rowOff>
    </xdr:from>
    <xdr:ext cx="0" cy="171450"/>
    <xdr:sp macro="" textlink="">
      <xdr:nvSpPr>
        <xdr:cNvPr id="7119" name="Text Box 11">
          <a:extLst>
            <a:ext uri="{FF2B5EF4-FFF2-40B4-BE49-F238E27FC236}">
              <a16:creationId xmlns:a16="http://schemas.microsoft.com/office/drawing/2014/main" id="{EFA8F65D-A117-4AC8-A5EC-3B074DF776B1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248</xdr:row>
      <xdr:rowOff>0</xdr:rowOff>
    </xdr:from>
    <xdr:ext cx="0" cy="171450"/>
    <xdr:sp macro="" textlink="">
      <xdr:nvSpPr>
        <xdr:cNvPr id="7120" name="Text Box 10">
          <a:extLst>
            <a:ext uri="{FF2B5EF4-FFF2-40B4-BE49-F238E27FC236}">
              <a16:creationId xmlns:a16="http://schemas.microsoft.com/office/drawing/2014/main" id="{392C5C41-BFF0-4252-830A-D3C32325E82A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248</xdr:row>
      <xdr:rowOff>0</xdr:rowOff>
    </xdr:from>
    <xdr:ext cx="0" cy="171450"/>
    <xdr:sp macro="" textlink="">
      <xdr:nvSpPr>
        <xdr:cNvPr id="7121" name="Text Box 11">
          <a:extLst>
            <a:ext uri="{FF2B5EF4-FFF2-40B4-BE49-F238E27FC236}">
              <a16:creationId xmlns:a16="http://schemas.microsoft.com/office/drawing/2014/main" id="{6AEE4E83-B88B-4D31-843C-7A069DB384A8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248</xdr:row>
      <xdr:rowOff>0</xdr:rowOff>
    </xdr:from>
    <xdr:ext cx="0" cy="171450"/>
    <xdr:sp macro="" textlink="">
      <xdr:nvSpPr>
        <xdr:cNvPr id="7122" name="Text Box 10">
          <a:extLst>
            <a:ext uri="{FF2B5EF4-FFF2-40B4-BE49-F238E27FC236}">
              <a16:creationId xmlns:a16="http://schemas.microsoft.com/office/drawing/2014/main" id="{CBAFC70F-E6F6-4BD7-9E4C-8283DBCEB6A1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248</xdr:row>
      <xdr:rowOff>0</xdr:rowOff>
    </xdr:from>
    <xdr:ext cx="0" cy="171450"/>
    <xdr:sp macro="" textlink="">
      <xdr:nvSpPr>
        <xdr:cNvPr id="7123" name="Text Box 11">
          <a:extLst>
            <a:ext uri="{FF2B5EF4-FFF2-40B4-BE49-F238E27FC236}">
              <a16:creationId xmlns:a16="http://schemas.microsoft.com/office/drawing/2014/main" id="{FCF3C762-9D8F-4054-B8FD-7AE9761CDB81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248</xdr:row>
      <xdr:rowOff>0</xdr:rowOff>
    </xdr:from>
    <xdr:ext cx="0" cy="171450"/>
    <xdr:sp macro="" textlink="">
      <xdr:nvSpPr>
        <xdr:cNvPr id="7124" name="Text Box 10">
          <a:extLst>
            <a:ext uri="{FF2B5EF4-FFF2-40B4-BE49-F238E27FC236}">
              <a16:creationId xmlns:a16="http://schemas.microsoft.com/office/drawing/2014/main" id="{38CEFB86-6A4E-4CB2-AF9D-6B8B1ACD6F7D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248</xdr:row>
      <xdr:rowOff>0</xdr:rowOff>
    </xdr:from>
    <xdr:ext cx="0" cy="171450"/>
    <xdr:sp macro="" textlink="">
      <xdr:nvSpPr>
        <xdr:cNvPr id="7125" name="Text Box 11">
          <a:extLst>
            <a:ext uri="{FF2B5EF4-FFF2-40B4-BE49-F238E27FC236}">
              <a16:creationId xmlns:a16="http://schemas.microsoft.com/office/drawing/2014/main" id="{D3A129F0-A4AB-4776-ABB8-04C246B27519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248</xdr:row>
      <xdr:rowOff>0</xdr:rowOff>
    </xdr:from>
    <xdr:ext cx="0" cy="171450"/>
    <xdr:sp macro="" textlink="">
      <xdr:nvSpPr>
        <xdr:cNvPr id="7126" name="Text Box 10">
          <a:extLst>
            <a:ext uri="{FF2B5EF4-FFF2-40B4-BE49-F238E27FC236}">
              <a16:creationId xmlns:a16="http://schemas.microsoft.com/office/drawing/2014/main" id="{A45E1FAD-C143-4AC8-B371-B79B51CD93CA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248</xdr:row>
      <xdr:rowOff>0</xdr:rowOff>
    </xdr:from>
    <xdr:ext cx="0" cy="171450"/>
    <xdr:sp macro="" textlink="">
      <xdr:nvSpPr>
        <xdr:cNvPr id="7127" name="Text Box 11">
          <a:extLst>
            <a:ext uri="{FF2B5EF4-FFF2-40B4-BE49-F238E27FC236}">
              <a16:creationId xmlns:a16="http://schemas.microsoft.com/office/drawing/2014/main" id="{D357BACD-96A6-4610-B221-FF2EC38A99FB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248</xdr:row>
      <xdr:rowOff>0</xdr:rowOff>
    </xdr:from>
    <xdr:ext cx="0" cy="171450"/>
    <xdr:sp macro="" textlink="">
      <xdr:nvSpPr>
        <xdr:cNvPr id="7128" name="Text Box 10">
          <a:extLst>
            <a:ext uri="{FF2B5EF4-FFF2-40B4-BE49-F238E27FC236}">
              <a16:creationId xmlns:a16="http://schemas.microsoft.com/office/drawing/2014/main" id="{70B644FD-4AEA-44A0-8CAF-0BE2FF88B172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248</xdr:row>
      <xdr:rowOff>0</xdr:rowOff>
    </xdr:from>
    <xdr:ext cx="0" cy="171450"/>
    <xdr:sp macro="" textlink="">
      <xdr:nvSpPr>
        <xdr:cNvPr id="7129" name="Text Box 11">
          <a:extLst>
            <a:ext uri="{FF2B5EF4-FFF2-40B4-BE49-F238E27FC236}">
              <a16:creationId xmlns:a16="http://schemas.microsoft.com/office/drawing/2014/main" id="{E07F7901-FE08-4906-A402-5F8D0B340468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248</xdr:row>
      <xdr:rowOff>0</xdr:rowOff>
    </xdr:from>
    <xdr:ext cx="0" cy="171450"/>
    <xdr:sp macro="" textlink="">
      <xdr:nvSpPr>
        <xdr:cNvPr id="7130" name="Text Box 10">
          <a:extLst>
            <a:ext uri="{FF2B5EF4-FFF2-40B4-BE49-F238E27FC236}">
              <a16:creationId xmlns:a16="http://schemas.microsoft.com/office/drawing/2014/main" id="{01078499-097B-4F6B-88EE-DF925676871F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248</xdr:row>
      <xdr:rowOff>0</xdr:rowOff>
    </xdr:from>
    <xdr:ext cx="0" cy="171450"/>
    <xdr:sp macro="" textlink="">
      <xdr:nvSpPr>
        <xdr:cNvPr id="7131" name="Text Box 11">
          <a:extLst>
            <a:ext uri="{FF2B5EF4-FFF2-40B4-BE49-F238E27FC236}">
              <a16:creationId xmlns:a16="http://schemas.microsoft.com/office/drawing/2014/main" id="{061DD628-81D5-45D0-90C2-38F1FFE5C733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176</xdr:row>
      <xdr:rowOff>0</xdr:rowOff>
    </xdr:from>
    <xdr:ext cx="0" cy="171450"/>
    <xdr:sp macro="" textlink="">
      <xdr:nvSpPr>
        <xdr:cNvPr id="7132" name="Text Box 10">
          <a:extLst>
            <a:ext uri="{FF2B5EF4-FFF2-40B4-BE49-F238E27FC236}">
              <a16:creationId xmlns:a16="http://schemas.microsoft.com/office/drawing/2014/main" id="{DE516B4B-D14E-492B-830F-2A640DC59AEC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176</xdr:row>
      <xdr:rowOff>0</xdr:rowOff>
    </xdr:from>
    <xdr:ext cx="0" cy="171450"/>
    <xdr:sp macro="" textlink="">
      <xdr:nvSpPr>
        <xdr:cNvPr id="7133" name="Text Box 11">
          <a:extLst>
            <a:ext uri="{FF2B5EF4-FFF2-40B4-BE49-F238E27FC236}">
              <a16:creationId xmlns:a16="http://schemas.microsoft.com/office/drawing/2014/main" id="{6422DD6A-1DC2-46B2-96B7-3FFE008E78DD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176</xdr:row>
      <xdr:rowOff>0</xdr:rowOff>
    </xdr:from>
    <xdr:ext cx="0" cy="171450"/>
    <xdr:sp macro="" textlink="">
      <xdr:nvSpPr>
        <xdr:cNvPr id="7134" name="Text Box 10">
          <a:extLst>
            <a:ext uri="{FF2B5EF4-FFF2-40B4-BE49-F238E27FC236}">
              <a16:creationId xmlns:a16="http://schemas.microsoft.com/office/drawing/2014/main" id="{CBF25D82-DAB0-4F36-B183-DE6C238478E3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176</xdr:row>
      <xdr:rowOff>0</xdr:rowOff>
    </xdr:from>
    <xdr:ext cx="0" cy="171450"/>
    <xdr:sp macro="" textlink="">
      <xdr:nvSpPr>
        <xdr:cNvPr id="7135" name="Text Box 11">
          <a:extLst>
            <a:ext uri="{FF2B5EF4-FFF2-40B4-BE49-F238E27FC236}">
              <a16:creationId xmlns:a16="http://schemas.microsoft.com/office/drawing/2014/main" id="{853515D1-EDFD-46F9-82A0-73291BC7A474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176</xdr:row>
      <xdr:rowOff>0</xdr:rowOff>
    </xdr:from>
    <xdr:ext cx="0" cy="171450"/>
    <xdr:sp macro="" textlink="">
      <xdr:nvSpPr>
        <xdr:cNvPr id="7136" name="Text Box 10">
          <a:extLst>
            <a:ext uri="{FF2B5EF4-FFF2-40B4-BE49-F238E27FC236}">
              <a16:creationId xmlns:a16="http://schemas.microsoft.com/office/drawing/2014/main" id="{CDFA90ED-C267-434E-8C5D-E8585D4AD1AD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176</xdr:row>
      <xdr:rowOff>0</xdr:rowOff>
    </xdr:from>
    <xdr:ext cx="0" cy="171450"/>
    <xdr:sp macro="" textlink="">
      <xdr:nvSpPr>
        <xdr:cNvPr id="7137" name="Text Box 11">
          <a:extLst>
            <a:ext uri="{FF2B5EF4-FFF2-40B4-BE49-F238E27FC236}">
              <a16:creationId xmlns:a16="http://schemas.microsoft.com/office/drawing/2014/main" id="{FE472778-4EDA-4369-98A2-FF14C3790B16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176</xdr:row>
      <xdr:rowOff>0</xdr:rowOff>
    </xdr:from>
    <xdr:ext cx="0" cy="171450"/>
    <xdr:sp macro="" textlink="">
      <xdr:nvSpPr>
        <xdr:cNvPr id="7138" name="Text Box 10">
          <a:extLst>
            <a:ext uri="{FF2B5EF4-FFF2-40B4-BE49-F238E27FC236}">
              <a16:creationId xmlns:a16="http://schemas.microsoft.com/office/drawing/2014/main" id="{2EE63476-DC78-4CE5-8296-0A49459A20E3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176</xdr:row>
      <xdr:rowOff>0</xdr:rowOff>
    </xdr:from>
    <xdr:ext cx="0" cy="171450"/>
    <xdr:sp macro="" textlink="">
      <xdr:nvSpPr>
        <xdr:cNvPr id="7139" name="Text Box 11">
          <a:extLst>
            <a:ext uri="{FF2B5EF4-FFF2-40B4-BE49-F238E27FC236}">
              <a16:creationId xmlns:a16="http://schemas.microsoft.com/office/drawing/2014/main" id="{655BF1E9-DFD4-4F71-B825-4EA5EA7F4F58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176</xdr:row>
      <xdr:rowOff>0</xdr:rowOff>
    </xdr:from>
    <xdr:ext cx="0" cy="171450"/>
    <xdr:sp macro="" textlink="">
      <xdr:nvSpPr>
        <xdr:cNvPr id="7140" name="Text Box 10">
          <a:extLst>
            <a:ext uri="{FF2B5EF4-FFF2-40B4-BE49-F238E27FC236}">
              <a16:creationId xmlns:a16="http://schemas.microsoft.com/office/drawing/2014/main" id="{22231C72-62FA-4A22-B7B6-737871511E87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176</xdr:row>
      <xdr:rowOff>0</xdr:rowOff>
    </xdr:from>
    <xdr:ext cx="0" cy="171450"/>
    <xdr:sp macro="" textlink="">
      <xdr:nvSpPr>
        <xdr:cNvPr id="7141" name="Text Box 10">
          <a:extLst>
            <a:ext uri="{FF2B5EF4-FFF2-40B4-BE49-F238E27FC236}">
              <a16:creationId xmlns:a16="http://schemas.microsoft.com/office/drawing/2014/main" id="{8BE51FC0-AA7A-4C98-924D-0FC7490F1FC7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191</xdr:row>
      <xdr:rowOff>0</xdr:rowOff>
    </xdr:from>
    <xdr:ext cx="0" cy="171450"/>
    <xdr:sp macro="" textlink="">
      <xdr:nvSpPr>
        <xdr:cNvPr id="7142" name="Text Box 10">
          <a:extLst>
            <a:ext uri="{FF2B5EF4-FFF2-40B4-BE49-F238E27FC236}">
              <a16:creationId xmlns:a16="http://schemas.microsoft.com/office/drawing/2014/main" id="{6FAF46FB-8841-4FCE-AB90-22FEE6CC9C49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191</xdr:row>
      <xdr:rowOff>0</xdr:rowOff>
    </xdr:from>
    <xdr:ext cx="0" cy="171450"/>
    <xdr:sp macro="" textlink="">
      <xdr:nvSpPr>
        <xdr:cNvPr id="7143" name="Text Box 11">
          <a:extLst>
            <a:ext uri="{FF2B5EF4-FFF2-40B4-BE49-F238E27FC236}">
              <a16:creationId xmlns:a16="http://schemas.microsoft.com/office/drawing/2014/main" id="{7B0FFBEE-A879-4E45-B0CA-2F82F02D564A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191</xdr:row>
      <xdr:rowOff>0</xdr:rowOff>
    </xdr:from>
    <xdr:ext cx="0" cy="171450"/>
    <xdr:sp macro="" textlink="">
      <xdr:nvSpPr>
        <xdr:cNvPr id="7144" name="Text Box 10">
          <a:extLst>
            <a:ext uri="{FF2B5EF4-FFF2-40B4-BE49-F238E27FC236}">
              <a16:creationId xmlns:a16="http://schemas.microsoft.com/office/drawing/2014/main" id="{93AD8B67-F9D1-4679-B122-1918E41B6AD4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191</xdr:row>
      <xdr:rowOff>0</xdr:rowOff>
    </xdr:from>
    <xdr:ext cx="0" cy="171450"/>
    <xdr:sp macro="" textlink="">
      <xdr:nvSpPr>
        <xdr:cNvPr id="7145" name="Text Box 11">
          <a:extLst>
            <a:ext uri="{FF2B5EF4-FFF2-40B4-BE49-F238E27FC236}">
              <a16:creationId xmlns:a16="http://schemas.microsoft.com/office/drawing/2014/main" id="{2817935C-74B2-439C-88B8-83EB1002313B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191</xdr:row>
      <xdr:rowOff>0</xdr:rowOff>
    </xdr:from>
    <xdr:ext cx="0" cy="171450"/>
    <xdr:sp macro="" textlink="">
      <xdr:nvSpPr>
        <xdr:cNvPr id="7146" name="Text Box 10">
          <a:extLst>
            <a:ext uri="{FF2B5EF4-FFF2-40B4-BE49-F238E27FC236}">
              <a16:creationId xmlns:a16="http://schemas.microsoft.com/office/drawing/2014/main" id="{E0C0903C-811A-4EEF-A8AB-5AE3D308DD89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191</xdr:row>
      <xdr:rowOff>0</xdr:rowOff>
    </xdr:from>
    <xdr:ext cx="0" cy="171450"/>
    <xdr:sp macro="" textlink="">
      <xdr:nvSpPr>
        <xdr:cNvPr id="7147" name="Text Box 11">
          <a:extLst>
            <a:ext uri="{FF2B5EF4-FFF2-40B4-BE49-F238E27FC236}">
              <a16:creationId xmlns:a16="http://schemas.microsoft.com/office/drawing/2014/main" id="{455BC1B9-9454-4790-8780-8C079EEE0F16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191</xdr:row>
      <xdr:rowOff>0</xdr:rowOff>
    </xdr:from>
    <xdr:ext cx="0" cy="171450"/>
    <xdr:sp macro="" textlink="">
      <xdr:nvSpPr>
        <xdr:cNvPr id="7148" name="Text Box 10">
          <a:extLst>
            <a:ext uri="{FF2B5EF4-FFF2-40B4-BE49-F238E27FC236}">
              <a16:creationId xmlns:a16="http://schemas.microsoft.com/office/drawing/2014/main" id="{6B7BEFE7-E783-4440-8A4D-A2D6292036FB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191</xdr:row>
      <xdr:rowOff>0</xdr:rowOff>
    </xdr:from>
    <xdr:ext cx="0" cy="171450"/>
    <xdr:sp macro="" textlink="">
      <xdr:nvSpPr>
        <xdr:cNvPr id="7149" name="Text Box 11">
          <a:extLst>
            <a:ext uri="{FF2B5EF4-FFF2-40B4-BE49-F238E27FC236}">
              <a16:creationId xmlns:a16="http://schemas.microsoft.com/office/drawing/2014/main" id="{6A17A1E6-F827-4171-A32A-5D86F9F37C0C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191</xdr:row>
      <xdr:rowOff>0</xdr:rowOff>
    </xdr:from>
    <xdr:ext cx="0" cy="171450"/>
    <xdr:sp macro="" textlink="">
      <xdr:nvSpPr>
        <xdr:cNvPr id="7150" name="Text Box 10">
          <a:extLst>
            <a:ext uri="{FF2B5EF4-FFF2-40B4-BE49-F238E27FC236}">
              <a16:creationId xmlns:a16="http://schemas.microsoft.com/office/drawing/2014/main" id="{DED6B7A3-8941-4C18-A71C-F4CC3D6B1DB8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253</xdr:row>
      <xdr:rowOff>0</xdr:rowOff>
    </xdr:from>
    <xdr:ext cx="0" cy="171450"/>
    <xdr:sp macro="" textlink="">
      <xdr:nvSpPr>
        <xdr:cNvPr id="7151" name="Text Box 10">
          <a:extLst>
            <a:ext uri="{FF2B5EF4-FFF2-40B4-BE49-F238E27FC236}">
              <a16:creationId xmlns:a16="http://schemas.microsoft.com/office/drawing/2014/main" id="{6D57A30C-9911-411F-AF51-36619E95FD55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253</xdr:row>
      <xdr:rowOff>0</xdr:rowOff>
    </xdr:from>
    <xdr:ext cx="0" cy="171450"/>
    <xdr:sp macro="" textlink="">
      <xdr:nvSpPr>
        <xdr:cNvPr id="7152" name="Text Box 11">
          <a:extLst>
            <a:ext uri="{FF2B5EF4-FFF2-40B4-BE49-F238E27FC236}">
              <a16:creationId xmlns:a16="http://schemas.microsoft.com/office/drawing/2014/main" id="{C6393D39-35AB-42E1-B373-7E84CF59D543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253</xdr:row>
      <xdr:rowOff>0</xdr:rowOff>
    </xdr:from>
    <xdr:ext cx="0" cy="171450"/>
    <xdr:sp macro="" textlink="">
      <xdr:nvSpPr>
        <xdr:cNvPr id="7153" name="Text Box 10">
          <a:extLst>
            <a:ext uri="{FF2B5EF4-FFF2-40B4-BE49-F238E27FC236}">
              <a16:creationId xmlns:a16="http://schemas.microsoft.com/office/drawing/2014/main" id="{685B7792-17D3-4256-B511-31ADC3BCF9C1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253</xdr:row>
      <xdr:rowOff>0</xdr:rowOff>
    </xdr:from>
    <xdr:ext cx="0" cy="171450"/>
    <xdr:sp macro="" textlink="">
      <xdr:nvSpPr>
        <xdr:cNvPr id="7154" name="Text Box 11">
          <a:extLst>
            <a:ext uri="{FF2B5EF4-FFF2-40B4-BE49-F238E27FC236}">
              <a16:creationId xmlns:a16="http://schemas.microsoft.com/office/drawing/2014/main" id="{E348BA18-90A6-433D-B8E3-D72D4C10EA0E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253</xdr:row>
      <xdr:rowOff>0</xdr:rowOff>
    </xdr:from>
    <xdr:ext cx="0" cy="171450"/>
    <xdr:sp macro="" textlink="">
      <xdr:nvSpPr>
        <xdr:cNvPr id="7155" name="Text Box 10">
          <a:extLst>
            <a:ext uri="{FF2B5EF4-FFF2-40B4-BE49-F238E27FC236}">
              <a16:creationId xmlns:a16="http://schemas.microsoft.com/office/drawing/2014/main" id="{14406A11-E304-461B-B77B-16846EB298C1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253</xdr:row>
      <xdr:rowOff>0</xdr:rowOff>
    </xdr:from>
    <xdr:ext cx="0" cy="171450"/>
    <xdr:sp macro="" textlink="">
      <xdr:nvSpPr>
        <xdr:cNvPr id="7156" name="Text Box 11">
          <a:extLst>
            <a:ext uri="{FF2B5EF4-FFF2-40B4-BE49-F238E27FC236}">
              <a16:creationId xmlns:a16="http://schemas.microsoft.com/office/drawing/2014/main" id="{D585E5F6-02A0-476F-AB26-1FF4B5A0F2DB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253</xdr:row>
      <xdr:rowOff>0</xdr:rowOff>
    </xdr:from>
    <xdr:ext cx="0" cy="171450"/>
    <xdr:sp macro="" textlink="">
      <xdr:nvSpPr>
        <xdr:cNvPr id="7157" name="Text Box 10">
          <a:extLst>
            <a:ext uri="{FF2B5EF4-FFF2-40B4-BE49-F238E27FC236}">
              <a16:creationId xmlns:a16="http://schemas.microsoft.com/office/drawing/2014/main" id="{D77476DB-6E56-48ED-9C20-AC1C3CF3ED6B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253</xdr:row>
      <xdr:rowOff>0</xdr:rowOff>
    </xdr:from>
    <xdr:ext cx="0" cy="171450"/>
    <xdr:sp macro="" textlink="">
      <xdr:nvSpPr>
        <xdr:cNvPr id="7158" name="Text Box 11">
          <a:extLst>
            <a:ext uri="{FF2B5EF4-FFF2-40B4-BE49-F238E27FC236}">
              <a16:creationId xmlns:a16="http://schemas.microsoft.com/office/drawing/2014/main" id="{90650F77-47CC-4C16-87A0-E440CC5AB540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253</xdr:row>
      <xdr:rowOff>0</xdr:rowOff>
    </xdr:from>
    <xdr:ext cx="0" cy="171450"/>
    <xdr:sp macro="" textlink="">
      <xdr:nvSpPr>
        <xdr:cNvPr id="7159" name="Text Box 10">
          <a:extLst>
            <a:ext uri="{FF2B5EF4-FFF2-40B4-BE49-F238E27FC236}">
              <a16:creationId xmlns:a16="http://schemas.microsoft.com/office/drawing/2014/main" id="{C8C86CCD-308A-44F1-A8CE-C00AA622BCFD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253</xdr:row>
      <xdr:rowOff>0</xdr:rowOff>
    </xdr:from>
    <xdr:ext cx="0" cy="171450"/>
    <xdr:sp macro="" textlink="">
      <xdr:nvSpPr>
        <xdr:cNvPr id="7160" name="Text Box 10">
          <a:extLst>
            <a:ext uri="{FF2B5EF4-FFF2-40B4-BE49-F238E27FC236}">
              <a16:creationId xmlns:a16="http://schemas.microsoft.com/office/drawing/2014/main" id="{3C08D7E5-66D8-498A-A8BD-379FE2F7D247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261</xdr:row>
      <xdr:rowOff>0</xdr:rowOff>
    </xdr:from>
    <xdr:ext cx="0" cy="171450"/>
    <xdr:sp macro="" textlink="">
      <xdr:nvSpPr>
        <xdr:cNvPr id="7161" name="Text Box 10">
          <a:extLst>
            <a:ext uri="{FF2B5EF4-FFF2-40B4-BE49-F238E27FC236}">
              <a16:creationId xmlns:a16="http://schemas.microsoft.com/office/drawing/2014/main" id="{43D767F5-E441-4B03-8B4A-6E34B496501B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261</xdr:row>
      <xdr:rowOff>0</xdr:rowOff>
    </xdr:from>
    <xdr:ext cx="0" cy="171450"/>
    <xdr:sp macro="" textlink="">
      <xdr:nvSpPr>
        <xdr:cNvPr id="7162" name="Text Box 11">
          <a:extLst>
            <a:ext uri="{FF2B5EF4-FFF2-40B4-BE49-F238E27FC236}">
              <a16:creationId xmlns:a16="http://schemas.microsoft.com/office/drawing/2014/main" id="{8387AC0C-DEDD-4474-940F-3ADD5B1D2DED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261</xdr:row>
      <xdr:rowOff>0</xdr:rowOff>
    </xdr:from>
    <xdr:ext cx="0" cy="171450"/>
    <xdr:sp macro="" textlink="">
      <xdr:nvSpPr>
        <xdr:cNvPr id="7163" name="Text Box 10">
          <a:extLst>
            <a:ext uri="{FF2B5EF4-FFF2-40B4-BE49-F238E27FC236}">
              <a16:creationId xmlns:a16="http://schemas.microsoft.com/office/drawing/2014/main" id="{422BCBCF-4DF5-43DA-AE73-0D998A5FDFAE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261</xdr:row>
      <xdr:rowOff>0</xdr:rowOff>
    </xdr:from>
    <xdr:ext cx="0" cy="171450"/>
    <xdr:sp macro="" textlink="">
      <xdr:nvSpPr>
        <xdr:cNvPr id="7164" name="Text Box 11">
          <a:extLst>
            <a:ext uri="{FF2B5EF4-FFF2-40B4-BE49-F238E27FC236}">
              <a16:creationId xmlns:a16="http://schemas.microsoft.com/office/drawing/2014/main" id="{09540510-4234-44AA-B888-F048613A096E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261</xdr:row>
      <xdr:rowOff>0</xdr:rowOff>
    </xdr:from>
    <xdr:ext cx="0" cy="171450"/>
    <xdr:sp macro="" textlink="">
      <xdr:nvSpPr>
        <xdr:cNvPr id="7165" name="Text Box 10">
          <a:extLst>
            <a:ext uri="{FF2B5EF4-FFF2-40B4-BE49-F238E27FC236}">
              <a16:creationId xmlns:a16="http://schemas.microsoft.com/office/drawing/2014/main" id="{B867886E-4DA5-4DBD-A4A0-6FE91B36C9CD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261</xdr:row>
      <xdr:rowOff>0</xdr:rowOff>
    </xdr:from>
    <xdr:ext cx="0" cy="171450"/>
    <xdr:sp macro="" textlink="">
      <xdr:nvSpPr>
        <xdr:cNvPr id="7166" name="Text Box 11">
          <a:extLst>
            <a:ext uri="{FF2B5EF4-FFF2-40B4-BE49-F238E27FC236}">
              <a16:creationId xmlns:a16="http://schemas.microsoft.com/office/drawing/2014/main" id="{CBC17FF7-FD02-4764-AA14-FD8B3B840109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261</xdr:row>
      <xdr:rowOff>0</xdr:rowOff>
    </xdr:from>
    <xdr:ext cx="0" cy="171450"/>
    <xdr:sp macro="" textlink="">
      <xdr:nvSpPr>
        <xdr:cNvPr id="7167" name="Text Box 10">
          <a:extLst>
            <a:ext uri="{FF2B5EF4-FFF2-40B4-BE49-F238E27FC236}">
              <a16:creationId xmlns:a16="http://schemas.microsoft.com/office/drawing/2014/main" id="{C5B6CC4C-CD56-49C2-975C-5D3E63E82F99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261</xdr:row>
      <xdr:rowOff>0</xdr:rowOff>
    </xdr:from>
    <xdr:ext cx="0" cy="171450"/>
    <xdr:sp macro="" textlink="">
      <xdr:nvSpPr>
        <xdr:cNvPr id="7168" name="Text Box 11">
          <a:extLst>
            <a:ext uri="{FF2B5EF4-FFF2-40B4-BE49-F238E27FC236}">
              <a16:creationId xmlns:a16="http://schemas.microsoft.com/office/drawing/2014/main" id="{F1887928-BFF1-4302-9B1B-4FD1E374DDC5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261</xdr:row>
      <xdr:rowOff>0</xdr:rowOff>
    </xdr:from>
    <xdr:ext cx="0" cy="171450"/>
    <xdr:sp macro="" textlink="">
      <xdr:nvSpPr>
        <xdr:cNvPr id="7169" name="Text Box 10">
          <a:extLst>
            <a:ext uri="{FF2B5EF4-FFF2-40B4-BE49-F238E27FC236}">
              <a16:creationId xmlns:a16="http://schemas.microsoft.com/office/drawing/2014/main" id="{8F4B8843-4681-464F-8000-D693B5BC060B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261</xdr:row>
      <xdr:rowOff>0</xdr:rowOff>
    </xdr:from>
    <xdr:ext cx="0" cy="171450"/>
    <xdr:sp macro="" textlink="">
      <xdr:nvSpPr>
        <xdr:cNvPr id="7170" name="Text Box 11">
          <a:extLst>
            <a:ext uri="{FF2B5EF4-FFF2-40B4-BE49-F238E27FC236}">
              <a16:creationId xmlns:a16="http://schemas.microsoft.com/office/drawing/2014/main" id="{DE1A212F-4720-4783-B500-3A02C7E31F27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261</xdr:row>
      <xdr:rowOff>0</xdr:rowOff>
    </xdr:from>
    <xdr:ext cx="0" cy="171450"/>
    <xdr:sp macro="" textlink="">
      <xdr:nvSpPr>
        <xdr:cNvPr id="7171" name="Text Box 10">
          <a:extLst>
            <a:ext uri="{FF2B5EF4-FFF2-40B4-BE49-F238E27FC236}">
              <a16:creationId xmlns:a16="http://schemas.microsoft.com/office/drawing/2014/main" id="{EB974755-DB2D-4688-BDC4-841818E56104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261</xdr:row>
      <xdr:rowOff>0</xdr:rowOff>
    </xdr:from>
    <xdr:ext cx="0" cy="171450"/>
    <xdr:sp macro="" textlink="">
      <xdr:nvSpPr>
        <xdr:cNvPr id="7172" name="Text Box 11">
          <a:extLst>
            <a:ext uri="{FF2B5EF4-FFF2-40B4-BE49-F238E27FC236}">
              <a16:creationId xmlns:a16="http://schemas.microsoft.com/office/drawing/2014/main" id="{2808832C-4481-4A62-9865-F0CBD919459C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261</xdr:row>
      <xdr:rowOff>0</xdr:rowOff>
    </xdr:from>
    <xdr:ext cx="0" cy="171450"/>
    <xdr:sp macro="" textlink="">
      <xdr:nvSpPr>
        <xdr:cNvPr id="7173" name="Text Box 10">
          <a:extLst>
            <a:ext uri="{FF2B5EF4-FFF2-40B4-BE49-F238E27FC236}">
              <a16:creationId xmlns:a16="http://schemas.microsoft.com/office/drawing/2014/main" id="{07629C72-7B7A-41F2-8E07-578ECB4999A0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261</xdr:row>
      <xdr:rowOff>0</xdr:rowOff>
    </xdr:from>
    <xdr:ext cx="0" cy="171450"/>
    <xdr:sp macro="" textlink="">
      <xdr:nvSpPr>
        <xdr:cNvPr id="7174" name="Text Box 11">
          <a:extLst>
            <a:ext uri="{FF2B5EF4-FFF2-40B4-BE49-F238E27FC236}">
              <a16:creationId xmlns:a16="http://schemas.microsoft.com/office/drawing/2014/main" id="{F1803C62-359B-4308-A601-EA063BBD5396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261</xdr:row>
      <xdr:rowOff>0</xdr:rowOff>
    </xdr:from>
    <xdr:ext cx="0" cy="171450"/>
    <xdr:sp macro="" textlink="">
      <xdr:nvSpPr>
        <xdr:cNvPr id="7175" name="Text Box 10">
          <a:extLst>
            <a:ext uri="{FF2B5EF4-FFF2-40B4-BE49-F238E27FC236}">
              <a16:creationId xmlns:a16="http://schemas.microsoft.com/office/drawing/2014/main" id="{0FA986D2-FE03-41EE-9167-6D3AC753D784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261</xdr:row>
      <xdr:rowOff>0</xdr:rowOff>
    </xdr:from>
    <xdr:ext cx="0" cy="171450"/>
    <xdr:sp macro="" textlink="">
      <xdr:nvSpPr>
        <xdr:cNvPr id="7176" name="Text Box 11">
          <a:extLst>
            <a:ext uri="{FF2B5EF4-FFF2-40B4-BE49-F238E27FC236}">
              <a16:creationId xmlns:a16="http://schemas.microsoft.com/office/drawing/2014/main" id="{9093CD63-B99E-4521-9BF4-D73125942C38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542925</xdr:colOff>
      <xdr:row>257</xdr:row>
      <xdr:rowOff>142875</xdr:rowOff>
    </xdr:from>
    <xdr:ext cx="0" cy="171450"/>
    <xdr:sp macro="" textlink="">
      <xdr:nvSpPr>
        <xdr:cNvPr id="7177" name="Text Box 10">
          <a:extLst>
            <a:ext uri="{FF2B5EF4-FFF2-40B4-BE49-F238E27FC236}">
              <a16:creationId xmlns:a16="http://schemas.microsoft.com/office/drawing/2014/main" id="{1D47AB51-1DB3-4070-A488-64AF3D9F2458}"/>
            </a:ext>
          </a:extLst>
        </xdr:cNvPr>
        <xdr:cNvSpPr txBox="1">
          <a:spLocks noChangeArrowheads="1"/>
        </xdr:cNvSpPr>
      </xdr:nvSpPr>
      <xdr:spPr bwMode="auto">
        <a:xfrm>
          <a:off x="15678150" y="565404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248</xdr:row>
      <xdr:rowOff>0</xdr:rowOff>
    </xdr:from>
    <xdr:ext cx="0" cy="171450"/>
    <xdr:sp macro="" textlink="">
      <xdr:nvSpPr>
        <xdr:cNvPr id="7178" name="Text Box 10">
          <a:extLst>
            <a:ext uri="{FF2B5EF4-FFF2-40B4-BE49-F238E27FC236}">
              <a16:creationId xmlns:a16="http://schemas.microsoft.com/office/drawing/2014/main" id="{B47F3056-6FC4-426E-96EC-7BF9B77152B3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248</xdr:row>
      <xdr:rowOff>0</xdr:rowOff>
    </xdr:from>
    <xdr:ext cx="0" cy="171450"/>
    <xdr:sp macro="" textlink="">
      <xdr:nvSpPr>
        <xdr:cNvPr id="7179" name="Text Box 11">
          <a:extLst>
            <a:ext uri="{FF2B5EF4-FFF2-40B4-BE49-F238E27FC236}">
              <a16:creationId xmlns:a16="http://schemas.microsoft.com/office/drawing/2014/main" id="{601A454C-D442-4670-BD6E-D224B322294D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248</xdr:row>
      <xdr:rowOff>0</xdr:rowOff>
    </xdr:from>
    <xdr:ext cx="0" cy="171450"/>
    <xdr:sp macro="" textlink="">
      <xdr:nvSpPr>
        <xdr:cNvPr id="7180" name="Text Box 10">
          <a:extLst>
            <a:ext uri="{FF2B5EF4-FFF2-40B4-BE49-F238E27FC236}">
              <a16:creationId xmlns:a16="http://schemas.microsoft.com/office/drawing/2014/main" id="{24900FE3-0199-4B99-8B91-4958741AB956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248</xdr:row>
      <xdr:rowOff>0</xdr:rowOff>
    </xdr:from>
    <xdr:ext cx="0" cy="171450"/>
    <xdr:sp macro="" textlink="">
      <xdr:nvSpPr>
        <xdr:cNvPr id="7181" name="Text Box 11">
          <a:extLst>
            <a:ext uri="{FF2B5EF4-FFF2-40B4-BE49-F238E27FC236}">
              <a16:creationId xmlns:a16="http://schemas.microsoft.com/office/drawing/2014/main" id="{B2F12623-44C7-4F98-AB85-22CCD6FDC816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248</xdr:row>
      <xdr:rowOff>0</xdr:rowOff>
    </xdr:from>
    <xdr:ext cx="0" cy="171450"/>
    <xdr:sp macro="" textlink="">
      <xdr:nvSpPr>
        <xdr:cNvPr id="7182" name="Text Box 10">
          <a:extLst>
            <a:ext uri="{FF2B5EF4-FFF2-40B4-BE49-F238E27FC236}">
              <a16:creationId xmlns:a16="http://schemas.microsoft.com/office/drawing/2014/main" id="{DA2E3E05-9B58-48DB-ADC3-8998E47C01CA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248</xdr:row>
      <xdr:rowOff>0</xdr:rowOff>
    </xdr:from>
    <xdr:ext cx="0" cy="171450"/>
    <xdr:sp macro="" textlink="">
      <xdr:nvSpPr>
        <xdr:cNvPr id="7183" name="Text Box 11">
          <a:extLst>
            <a:ext uri="{FF2B5EF4-FFF2-40B4-BE49-F238E27FC236}">
              <a16:creationId xmlns:a16="http://schemas.microsoft.com/office/drawing/2014/main" id="{B8C4D088-FF38-43A4-A399-A66EDE288F0A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248</xdr:row>
      <xdr:rowOff>0</xdr:rowOff>
    </xdr:from>
    <xdr:ext cx="0" cy="171450"/>
    <xdr:sp macro="" textlink="">
      <xdr:nvSpPr>
        <xdr:cNvPr id="7184" name="Text Box 10">
          <a:extLst>
            <a:ext uri="{FF2B5EF4-FFF2-40B4-BE49-F238E27FC236}">
              <a16:creationId xmlns:a16="http://schemas.microsoft.com/office/drawing/2014/main" id="{914B2350-E3CF-40CE-BA19-97EF42AEBD1B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248</xdr:row>
      <xdr:rowOff>0</xdr:rowOff>
    </xdr:from>
    <xdr:ext cx="0" cy="171450"/>
    <xdr:sp macro="" textlink="">
      <xdr:nvSpPr>
        <xdr:cNvPr id="7185" name="Text Box 11">
          <a:extLst>
            <a:ext uri="{FF2B5EF4-FFF2-40B4-BE49-F238E27FC236}">
              <a16:creationId xmlns:a16="http://schemas.microsoft.com/office/drawing/2014/main" id="{7BD461BD-73FC-421E-81E5-56537C59440C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248</xdr:row>
      <xdr:rowOff>0</xdr:rowOff>
    </xdr:from>
    <xdr:ext cx="0" cy="171450"/>
    <xdr:sp macro="" textlink="">
      <xdr:nvSpPr>
        <xdr:cNvPr id="7186" name="Text Box 10">
          <a:extLst>
            <a:ext uri="{FF2B5EF4-FFF2-40B4-BE49-F238E27FC236}">
              <a16:creationId xmlns:a16="http://schemas.microsoft.com/office/drawing/2014/main" id="{A1A7247C-2864-4216-86FA-CFF36C059D10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248</xdr:row>
      <xdr:rowOff>0</xdr:rowOff>
    </xdr:from>
    <xdr:ext cx="0" cy="171450"/>
    <xdr:sp macro="" textlink="">
      <xdr:nvSpPr>
        <xdr:cNvPr id="7187" name="Text Box 10">
          <a:extLst>
            <a:ext uri="{FF2B5EF4-FFF2-40B4-BE49-F238E27FC236}">
              <a16:creationId xmlns:a16="http://schemas.microsoft.com/office/drawing/2014/main" id="{707144D9-8B51-47DC-921F-16184253DD43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247</xdr:row>
      <xdr:rowOff>0</xdr:rowOff>
    </xdr:from>
    <xdr:ext cx="0" cy="171450"/>
    <xdr:sp macro="" textlink="">
      <xdr:nvSpPr>
        <xdr:cNvPr id="7188" name="Text Box 10">
          <a:extLst>
            <a:ext uri="{FF2B5EF4-FFF2-40B4-BE49-F238E27FC236}">
              <a16:creationId xmlns:a16="http://schemas.microsoft.com/office/drawing/2014/main" id="{CBB21E1C-ABC5-4439-B3AC-3C93B3643C71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247</xdr:row>
      <xdr:rowOff>0</xdr:rowOff>
    </xdr:from>
    <xdr:ext cx="0" cy="171450"/>
    <xdr:sp macro="" textlink="">
      <xdr:nvSpPr>
        <xdr:cNvPr id="7189" name="Text Box 11">
          <a:extLst>
            <a:ext uri="{FF2B5EF4-FFF2-40B4-BE49-F238E27FC236}">
              <a16:creationId xmlns:a16="http://schemas.microsoft.com/office/drawing/2014/main" id="{832C1454-9A9E-4B2B-9951-ADC8BD4EF830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247</xdr:row>
      <xdr:rowOff>0</xdr:rowOff>
    </xdr:from>
    <xdr:ext cx="0" cy="171450"/>
    <xdr:sp macro="" textlink="">
      <xdr:nvSpPr>
        <xdr:cNvPr id="7190" name="Text Box 10">
          <a:extLst>
            <a:ext uri="{FF2B5EF4-FFF2-40B4-BE49-F238E27FC236}">
              <a16:creationId xmlns:a16="http://schemas.microsoft.com/office/drawing/2014/main" id="{5F9BC4C7-2C19-4845-AB36-8152F59679B8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247</xdr:row>
      <xdr:rowOff>0</xdr:rowOff>
    </xdr:from>
    <xdr:ext cx="0" cy="171450"/>
    <xdr:sp macro="" textlink="">
      <xdr:nvSpPr>
        <xdr:cNvPr id="7191" name="Text Box 11">
          <a:extLst>
            <a:ext uri="{FF2B5EF4-FFF2-40B4-BE49-F238E27FC236}">
              <a16:creationId xmlns:a16="http://schemas.microsoft.com/office/drawing/2014/main" id="{D93613F2-2A3D-464C-BF78-780A2853CD7F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247</xdr:row>
      <xdr:rowOff>0</xdr:rowOff>
    </xdr:from>
    <xdr:ext cx="0" cy="171450"/>
    <xdr:sp macro="" textlink="">
      <xdr:nvSpPr>
        <xdr:cNvPr id="7192" name="Text Box 10">
          <a:extLst>
            <a:ext uri="{FF2B5EF4-FFF2-40B4-BE49-F238E27FC236}">
              <a16:creationId xmlns:a16="http://schemas.microsoft.com/office/drawing/2014/main" id="{5F0A0CB5-F9D5-40B8-A56C-27AFE0C60C4C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247</xdr:row>
      <xdr:rowOff>0</xdr:rowOff>
    </xdr:from>
    <xdr:ext cx="0" cy="171450"/>
    <xdr:sp macro="" textlink="">
      <xdr:nvSpPr>
        <xdr:cNvPr id="7193" name="Text Box 11">
          <a:extLst>
            <a:ext uri="{FF2B5EF4-FFF2-40B4-BE49-F238E27FC236}">
              <a16:creationId xmlns:a16="http://schemas.microsoft.com/office/drawing/2014/main" id="{EAB0BF76-5F94-442B-A7F6-880AF151E851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247</xdr:row>
      <xdr:rowOff>0</xdr:rowOff>
    </xdr:from>
    <xdr:ext cx="0" cy="171450"/>
    <xdr:sp macro="" textlink="">
      <xdr:nvSpPr>
        <xdr:cNvPr id="7194" name="Text Box 10">
          <a:extLst>
            <a:ext uri="{FF2B5EF4-FFF2-40B4-BE49-F238E27FC236}">
              <a16:creationId xmlns:a16="http://schemas.microsoft.com/office/drawing/2014/main" id="{435EB4B1-F1CC-4721-B82C-AFA12114DE02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247</xdr:row>
      <xdr:rowOff>0</xdr:rowOff>
    </xdr:from>
    <xdr:ext cx="0" cy="171450"/>
    <xdr:sp macro="" textlink="">
      <xdr:nvSpPr>
        <xdr:cNvPr id="7195" name="Text Box 11">
          <a:extLst>
            <a:ext uri="{FF2B5EF4-FFF2-40B4-BE49-F238E27FC236}">
              <a16:creationId xmlns:a16="http://schemas.microsoft.com/office/drawing/2014/main" id="{C7F98048-FA0F-4C3C-98A7-E3B3B6C0F3D8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247</xdr:row>
      <xdr:rowOff>0</xdr:rowOff>
    </xdr:from>
    <xdr:ext cx="0" cy="171450"/>
    <xdr:sp macro="" textlink="">
      <xdr:nvSpPr>
        <xdr:cNvPr id="7196" name="Text Box 10">
          <a:extLst>
            <a:ext uri="{FF2B5EF4-FFF2-40B4-BE49-F238E27FC236}">
              <a16:creationId xmlns:a16="http://schemas.microsoft.com/office/drawing/2014/main" id="{99800864-F4A8-41A7-912D-175B1FCA57E8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247</xdr:row>
      <xdr:rowOff>0</xdr:rowOff>
    </xdr:from>
    <xdr:ext cx="0" cy="171450"/>
    <xdr:sp macro="" textlink="">
      <xdr:nvSpPr>
        <xdr:cNvPr id="7197" name="Text Box 11">
          <a:extLst>
            <a:ext uri="{FF2B5EF4-FFF2-40B4-BE49-F238E27FC236}">
              <a16:creationId xmlns:a16="http://schemas.microsoft.com/office/drawing/2014/main" id="{8B7B3BBB-31E5-43B0-B780-2015BEC09B8E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247</xdr:row>
      <xdr:rowOff>0</xdr:rowOff>
    </xdr:from>
    <xdr:ext cx="0" cy="171450"/>
    <xdr:sp macro="" textlink="">
      <xdr:nvSpPr>
        <xdr:cNvPr id="7198" name="Text Box 10">
          <a:extLst>
            <a:ext uri="{FF2B5EF4-FFF2-40B4-BE49-F238E27FC236}">
              <a16:creationId xmlns:a16="http://schemas.microsoft.com/office/drawing/2014/main" id="{48EB37B5-6FDD-4610-B09E-7713D2614F47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247</xdr:row>
      <xdr:rowOff>0</xdr:rowOff>
    </xdr:from>
    <xdr:ext cx="0" cy="171450"/>
    <xdr:sp macro="" textlink="">
      <xdr:nvSpPr>
        <xdr:cNvPr id="7199" name="Text Box 11">
          <a:extLst>
            <a:ext uri="{FF2B5EF4-FFF2-40B4-BE49-F238E27FC236}">
              <a16:creationId xmlns:a16="http://schemas.microsoft.com/office/drawing/2014/main" id="{699CC399-13BE-482A-AE0A-0898EBC6C511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247</xdr:row>
      <xdr:rowOff>0</xdr:rowOff>
    </xdr:from>
    <xdr:ext cx="0" cy="171450"/>
    <xdr:sp macro="" textlink="">
      <xdr:nvSpPr>
        <xdr:cNvPr id="7200" name="Text Box 10">
          <a:extLst>
            <a:ext uri="{FF2B5EF4-FFF2-40B4-BE49-F238E27FC236}">
              <a16:creationId xmlns:a16="http://schemas.microsoft.com/office/drawing/2014/main" id="{3F9FAE24-13F8-45AD-97C7-A3C106F83811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247</xdr:row>
      <xdr:rowOff>0</xdr:rowOff>
    </xdr:from>
    <xdr:ext cx="0" cy="171450"/>
    <xdr:sp macro="" textlink="">
      <xdr:nvSpPr>
        <xdr:cNvPr id="7201" name="Text Box 11">
          <a:extLst>
            <a:ext uri="{FF2B5EF4-FFF2-40B4-BE49-F238E27FC236}">
              <a16:creationId xmlns:a16="http://schemas.microsoft.com/office/drawing/2014/main" id="{AEB5DA6E-B3FB-4AA8-9C22-E57D08CA0700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247</xdr:row>
      <xdr:rowOff>0</xdr:rowOff>
    </xdr:from>
    <xdr:ext cx="0" cy="171450"/>
    <xdr:sp macro="" textlink="">
      <xdr:nvSpPr>
        <xdr:cNvPr id="7202" name="Text Box 10">
          <a:extLst>
            <a:ext uri="{FF2B5EF4-FFF2-40B4-BE49-F238E27FC236}">
              <a16:creationId xmlns:a16="http://schemas.microsoft.com/office/drawing/2014/main" id="{70857715-206A-491C-B0B4-0616B2D955BD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247</xdr:row>
      <xdr:rowOff>0</xdr:rowOff>
    </xdr:from>
    <xdr:ext cx="0" cy="171450"/>
    <xdr:sp macro="" textlink="">
      <xdr:nvSpPr>
        <xdr:cNvPr id="7203" name="Text Box 11">
          <a:extLst>
            <a:ext uri="{FF2B5EF4-FFF2-40B4-BE49-F238E27FC236}">
              <a16:creationId xmlns:a16="http://schemas.microsoft.com/office/drawing/2014/main" id="{3B1EE586-D90C-45B5-B7C1-90BB2EA6BA38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255</xdr:row>
      <xdr:rowOff>0</xdr:rowOff>
    </xdr:from>
    <xdr:ext cx="0" cy="171450"/>
    <xdr:sp macro="" textlink="">
      <xdr:nvSpPr>
        <xdr:cNvPr id="7204" name="Text Box 10">
          <a:extLst>
            <a:ext uri="{FF2B5EF4-FFF2-40B4-BE49-F238E27FC236}">
              <a16:creationId xmlns:a16="http://schemas.microsoft.com/office/drawing/2014/main" id="{F495058F-2A71-4C98-8D7C-5082A7402497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255</xdr:row>
      <xdr:rowOff>0</xdr:rowOff>
    </xdr:from>
    <xdr:ext cx="0" cy="171450"/>
    <xdr:sp macro="" textlink="">
      <xdr:nvSpPr>
        <xdr:cNvPr id="7205" name="Text Box 11">
          <a:extLst>
            <a:ext uri="{FF2B5EF4-FFF2-40B4-BE49-F238E27FC236}">
              <a16:creationId xmlns:a16="http://schemas.microsoft.com/office/drawing/2014/main" id="{AD967508-AE5A-4C87-BD08-DBBB82DEC247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255</xdr:row>
      <xdr:rowOff>0</xdr:rowOff>
    </xdr:from>
    <xdr:ext cx="0" cy="171450"/>
    <xdr:sp macro="" textlink="">
      <xdr:nvSpPr>
        <xdr:cNvPr id="7206" name="Text Box 10">
          <a:extLst>
            <a:ext uri="{FF2B5EF4-FFF2-40B4-BE49-F238E27FC236}">
              <a16:creationId xmlns:a16="http://schemas.microsoft.com/office/drawing/2014/main" id="{2549FB11-A701-40E8-B4C0-951AAB69EA28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255</xdr:row>
      <xdr:rowOff>0</xdr:rowOff>
    </xdr:from>
    <xdr:ext cx="0" cy="171450"/>
    <xdr:sp macro="" textlink="">
      <xdr:nvSpPr>
        <xdr:cNvPr id="7207" name="Text Box 11">
          <a:extLst>
            <a:ext uri="{FF2B5EF4-FFF2-40B4-BE49-F238E27FC236}">
              <a16:creationId xmlns:a16="http://schemas.microsoft.com/office/drawing/2014/main" id="{6EEBAC55-0953-4341-A001-E52B17BB190D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255</xdr:row>
      <xdr:rowOff>0</xdr:rowOff>
    </xdr:from>
    <xdr:ext cx="0" cy="171450"/>
    <xdr:sp macro="" textlink="">
      <xdr:nvSpPr>
        <xdr:cNvPr id="7208" name="Text Box 10">
          <a:extLst>
            <a:ext uri="{FF2B5EF4-FFF2-40B4-BE49-F238E27FC236}">
              <a16:creationId xmlns:a16="http://schemas.microsoft.com/office/drawing/2014/main" id="{61BD883C-5DA3-440A-A392-64B1EF592BB9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255</xdr:row>
      <xdr:rowOff>0</xdr:rowOff>
    </xdr:from>
    <xdr:ext cx="0" cy="171450"/>
    <xdr:sp macro="" textlink="">
      <xdr:nvSpPr>
        <xdr:cNvPr id="7209" name="Text Box 11">
          <a:extLst>
            <a:ext uri="{FF2B5EF4-FFF2-40B4-BE49-F238E27FC236}">
              <a16:creationId xmlns:a16="http://schemas.microsoft.com/office/drawing/2014/main" id="{20158B1D-789C-455C-9B4F-77428DBD2BC7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255</xdr:row>
      <xdr:rowOff>0</xdr:rowOff>
    </xdr:from>
    <xdr:ext cx="0" cy="171450"/>
    <xdr:sp macro="" textlink="">
      <xdr:nvSpPr>
        <xdr:cNvPr id="7210" name="Text Box 10">
          <a:extLst>
            <a:ext uri="{FF2B5EF4-FFF2-40B4-BE49-F238E27FC236}">
              <a16:creationId xmlns:a16="http://schemas.microsoft.com/office/drawing/2014/main" id="{99604971-2ADF-45FA-8511-F1F0BD879577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255</xdr:row>
      <xdr:rowOff>0</xdr:rowOff>
    </xdr:from>
    <xdr:ext cx="0" cy="171450"/>
    <xdr:sp macro="" textlink="">
      <xdr:nvSpPr>
        <xdr:cNvPr id="7211" name="Text Box 11">
          <a:extLst>
            <a:ext uri="{FF2B5EF4-FFF2-40B4-BE49-F238E27FC236}">
              <a16:creationId xmlns:a16="http://schemas.microsoft.com/office/drawing/2014/main" id="{E7E4A392-600B-4CEC-AE18-58B09EBC4F9E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255</xdr:row>
      <xdr:rowOff>0</xdr:rowOff>
    </xdr:from>
    <xdr:ext cx="0" cy="171450"/>
    <xdr:sp macro="" textlink="">
      <xdr:nvSpPr>
        <xdr:cNvPr id="7212" name="Text Box 10">
          <a:extLst>
            <a:ext uri="{FF2B5EF4-FFF2-40B4-BE49-F238E27FC236}">
              <a16:creationId xmlns:a16="http://schemas.microsoft.com/office/drawing/2014/main" id="{622DC57B-3C30-4C25-A6D5-6211B11BA916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255</xdr:row>
      <xdr:rowOff>0</xdr:rowOff>
    </xdr:from>
    <xdr:ext cx="0" cy="171450"/>
    <xdr:sp macro="" textlink="">
      <xdr:nvSpPr>
        <xdr:cNvPr id="7213" name="Text Box 10">
          <a:extLst>
            <a:ext uri="{FF2B5EF4-FFF2-40B4-BE49-F238E27FC236}">
              <a16:creationId xmlns:a16="http://schemas.microsoft.com/office/drawing/2014/main" id="{2C1FD4BB-D05C-4F8C-8EB5-1B391D972740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248</xdr:row>
      <xdr:rowOff>0</xdr:rowOff>
    </xdr:from>
    <xdr:ext cx="0" cy="171450"/>
    <xdr:sp macro="" textlink="">
      <xdr:nvSpPr>
        <xdr:cNvPr id="7214" name="Text Box 10">
          <a:extLst>
            <a:ext uri="{FF2B5EF4-FFF2-40B4-BE49-F238E27FC236}">
              <a16:creationId xmlns:a16="http://schemas.microsoft.com/office/drawing/2014/main" id="{2FDF4391-F96B-42EF-8A77-833E0476015C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248</xdr:row>
      <xdr:rowOff>0</xdr:rowOff>
    </xdr:from>
    <xdr:ext cx="0" cy="171450"/>
    <xdr:sp macro="" textlink="">
      <xdr:nvSpPr>
        <xdr:cNvPr id="7215" name="Text Box 11">
          <a:extLst>
            <a:ext uri="{FF2B5EF4-FFF2-40B4-BE49-F238E27FC236}">
              <a16:creationId xmlns:a16="http://schemas.microsoft.com/office/drawing/2014/main" id="{6D08B443-4483-426D-B30A-83E9393FA65A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248</xdr:row>
      <xdr:rowOff>0</xdr:rowOff>
    </xdr:from>
    <xdr:ext cx="0" cy="171450"/>
    <xdr:sp macro="" textlink="">
      <xdr:nvSpPr>
        <xdr:cNvPr id="7216" name="Text Box 10">
          <a:extLst>
            <a:ext uri="{FF2B5EF4-FFF2-40B4-BE49-F238E27FC236}">
              <a16:creationId xmlns:a16="http://schemas.microsoft.com/office/drawing/2014/main" id="{DAAE49D0-DF0F-405F-8596-CA481D76FF33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248</xdr:row>
      <xdr:rowOff>0</xdr:rowOff>
    </xdr:from>
    <xdr:ext cx="0" cy="171450"/>
    <xdr:sp macro="" textlink="">
      <xdr:nvSpPr>
        <xdr:cNvPr id="7217" name="Text Box 11">
          <a:extLst>
            <a:ext uri="{FF2B5EF4-FFF2-40B4-BE49-F238E27FC236}">
              <a16:creationId xmlns:a16="http://schemas.microsoft.com/office/drawing/2014/main" id="{3F24B7D7-F42D-4729-BA33-0EF940B87AD1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248</xdr:row>
      <xdr:rowOff>0</xdr:rowOff>
    </xdr:from>
    <xdr:ext cx="0" cy="171450"/>
    <xdr:sp macro="" textlink="">
      <xdr:nvSpPr>
        <xdr:cNvPr id="7218" name="Text Box 10">
          <a:extLst>
            <a:ext uri="{FF2B5EF4-FFF2-40B4-BE49-F238E27FC236}">
              <a16:creationId xmlns:a16="http://schemas.microsoft.com/office/drawing/2014/main" id="{78260895-DE5E-4725-A758-1AB53A7391E3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248</xdr:row>
      <xdr:rowOff>0</xdr:rowOff>
    </xdr:from>
    <xdr:ext cx="0" cy="171450"/>
    <xdr:sp macro="" textlink="">
      <xdr:nvSpPr>
        <xdr:cNvPr id="7219" name="Text Box 11">
          <a:extLst>
            <a:ext uri="{FF2B5EF4-FFF2-40B4-BE49-F238E27FC236}">
              <a16:creationId xmlns:a16="http://schemas.microsoft.com/office/drawing/2014/main" id="{0FBCF96D-34CD-4866-AE88-10B99AFE4A5B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248</xdr:row>
      <xdr:rowOff>0</xdr:rowOff>
    </xdr:from>
    <xdr:ext cx="0" cy="171450"/>
    <xdr:sp macro="" textlink="">
      <xdr:nvSpPr>
        <xdr:cNvPr id="7220" name="Text Box 10">
          <a:extLst>
            <a:ext uri="{FF2B5EF4-FFF2-40B4-BE49-F238E27FC236}">
              <a16:creationId xmlns:a16="http://schemas.microsoft.com/office/drawing/2014/main" id="{2AC131A6-75C2-4BEE-8EE4-FCCE7AD0E3E3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248</xdr:row>
      <xdr:rowOff>0</xdr:rowOff>
    </xdr:from>
    <xdr:ext cx="0" cy="171450"/>
    <xdr:sp macro="" textlink="">
      <xdr:nvSpPr>
        <xdr:cNvPr id="7221" name="Text Box 11">
          <a:extLst>
            <a:ext uri="{FF2B5EF4-FFF2-40B4-BE49-F238E27FC236}">
              <a16:creationId xmlns:a16="http://schemas.microsoft.com/office/drawing/2014/main" id="{758655A8-A12E-4DA3-A744-B04652076E83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248</xdr:row>
      <xdr:rowOff>0</xdr:rowOff>
    </xdr:from>
    <xdr:ext cx="0" cy="171450"/>
    <xdr:sp macro="" textlink="">
      <xdr:nvSpPr>
        <xdr:cNvPr id="7222" name="Text Box 10">
          <a:extLst>
            <a:ext uri="{FF2B5EF4-FFF2-40B4-BE49-F238E27FC236}">
              <a16:creationId xmlns:a16="http://schemas.microsoft.com/office/drawing/2014/main" id="{63D90271-BB1F-47E9-B470-C228D071D8C8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248</xdr:row>
      <xdr:rowOff>0</xdr:rowOff>
    </xdr:from>
    <xdr:ext cx="0" cy="171450"/>
    <xdr:sp macro="" textlink="">
      <xdr:nvSpPr>
        <xdr:cNvPr id="7223" name="Text Box 10">
          <a:extLst>
            <a:ext uri="{FF2B5EF4-FFF2-40B4-BE49-F238E27FC236}">
              <a16:creationId xmlns:a16="http://schemas.microsoft.com/office/drawing/2014/main" id="{5CCB0D2A-B71E-45DE-9848-6336A16843AA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207</xdr:row>
      <xdr:rowOff>0</xdr:rowOff>
    </xdr:from>
    <xdr:ext cx="0" cy="171450"/>
    <xdr:sp macro="" textlink="">
      <xdr:nvSpPr>
        <xdr:cNvPr id="7224" name="Text Box 10">
          <a:extLst>
            <a:ext uri="{FF2B5EF4-FFF2-40B4-BE49-F238E27FC236}">
              <a16:creationId xmlns:a16="http://schemas.microsoft.com/office/drawing/2014/main" id="{8041577E-424C-4DD4-9026-901B2CCC0941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207</xdr:row>
      <xdr:rowOff>0</xdr:rowOff>
    </xdr:from>
    <xdr:ext cx="0" cy="171450"/>
    <xdr:sp macro="" textlink="">
      <xdr:nvSpPr>
        <xdr:cNvPr id="7225" name="Text Box 11">
          <a:extLst>
            <a:ext uri="{FF2B5EF4-FFF2-40B4-BE49-F238E27FC236}">
              <a16:creationId xmlns:a16="http://schemas.microsoft.com/office/drawing/2014/main" id="{BB289E5D-DF64-4726-996F-13A898DC9878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207</xdr:row>
      <xdr:rowOff>0</xdr:rowOff>
    </xdr:from>
    <xdr:ext cx="0" cy="171450"/>
    <xdr:sp macro="" textlink="">
      <xdr:nvSpPr>
        <xdr:cNvPr id="7226" name="Text Box 10">
          <a:extLst>
            <a:ext uri="{FF2B5EF4-FFF2-40B4-BE49-F238E27FC236}">
              <a16:creationId xmlns:a16="http://schemas.microsoft.com/office/drawing/2014/main" id="{17EF024E-386A-4A49-AFE8-4EF1B6956AC7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207</xdr:row>
      <xdr:rowOff>0</xdr:rowOff>
    </xdr:from>
    <xdr:ext cx="0" cy="171450"/>
    <xdr:sp macro="" textlink="">
      <xdr:nvSpPr>
        <xdr:cNvPr id="7227" name="Text Box 11">
          <a:extLst>
            <a:ext uri="{FF2B5EF4-FFF2-40B4-BE49-F238E27FC236}">
              <a16:creationId xmlns:a16="http://schemas.microsoft.com/office/drawing/2014/main" id="{E2D5FDAB-1C70-4E5A-93F0-8C5569AC440B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207</xdr:row>
      <xdr:rowOff>0</xdr:rowOff>
    </xdr:from>
    <xdr:ext cx="0" cy="171450"/>
    <xdr:sp macro="" textlink="">
      <xdr:nvSpPr>
        <xdr:cNvPr id="7228" name="Text Box 10">
          <a:extLst>
            <a:ext uri="{FF2B5EF4-FFF2-40B4-BE49-F238E27FC236}">
              <a16:creationId xmlns:a16="http://schemas.microsoft.com/office/drawing/2014/main" id="{A472A14E-3D64-4318-9DD1-302F6F54B6A0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207</xdr:row>
      <xdr:rowOff>0</xdr:rowOff>
    </xdr:from>
    <xdr:ext cx="0" cy="171450"/>
    <xdr:sp macro="" textlink="">
      <xdr:nvSpPr>
        <xdr:cNvPr id="7229" name="Text Box 11">
          <a:extLst>
            <a:ext uri="{FF2B5EF4-FFF2-40B4-BE49-F238E27FC236}">
              <a16:creationId xmlns:a16="http://schemas.microsoft.com/office/drawing/2014/main" id="{44A2F873-CC10-4E9B-8C70-A9362EFBA8C5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207</xdr:row>
      <xdr:rowOff>0</xdr:rowOff>
    </xdr:from>
    <xdr:ext cx="0" cy="171450"/>
    <xdr:sp macro="" textlink="">
      <xdr:nvSpPr>
        <xdr:cNvPr id="7230" name="Text Box 10">
          <a:extLst>
            <a:ext uri="{FF2B5EF4-FFF2-40B4-BE49-F238E27FC236}">
              <a16:creationId xmlns:a16="http://schemas.microsoft.com/office/drawing/2014/main" id="{C6374F1C-7953-4AB0-BB6D-D8C691DB48BE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207</xdr:row>
      <xdr:rowOff>0</xdr:rowOff>
    </xdr:from>
    <xdr:ext cx="0" cy="171450"/>
    <xdr:sp macro="" textlink="">
      <xdr:nvSpPr>
        <xdr:cNvPr id="7231" name="Text Box 11">
          <a:extLst>
            <a:ext uri="{FF2B5EF4-FFF2-40B4-BE49-F238E27FC236}">
              <a16:creationId xmlns:a16="http://schemas.microsoft.com/office/drawing/2014/main" id="{D96D04DD-34ED-4330-99D7-C6CD740CE177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207</xdr:row>
      <xdr:rowOff>0</xdr:rowOff>
    </xdr:from>
    <xdr:ext cx="0" cy="171450"/>
    <xdr:sp macro="" textlink="">
      <xdr:nvSpPr>
        <xdr:cNvPr id="7232" name="Text Box 10">
          <a:extLst>
            <a:ext uri="{FF2B5EF4-FFF2-40B4-BE49-F238E27FC236}">
              <a16:creationId xmlns:a16="http://schemas.microsoft.com/office/drawing/2014/main" id="{C34F817F-ECE6-4D5B-A3F7-B628D7D30C30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247</xdr:row>
      <xdr:rowOff>0</xdr:rowOff>
    </xdr:from>
    <xdr:ext cx="0" cy="171450"/>
    <xdr:sp macro="" textlink="">
      <xdr:nvSpPr>
        <xdr:cNvPr id="7233" name="Text Box 10">
          <a:extLst>
            <a:ext uri="{FF2B5EF4-FFF2-40B4-BE49-F238E27FC236}">
              <a16:creationId xmlns:a16="http://schemas.microsoft.com/office/drawing/2014/main" id="{19172682-78F8-4EC5-A1AE-E43373E9B8E9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247</xdr:row>
      <xdr:rowOff>0</xdr:rowOff>
    </xdr:from>
    <xdr:ext cx="0" cy="171450"/>
    <xdr:sp macro="" textlink="">
      <xdr:nvSpPr>
        <xdr:cNvPr id="7234" name="Text Box 11">
          <a:extLst>
            <a:ext uri="{FF2B5EF4-FFF2-40B4-BE49-F238E27FC236}">
              <a16:creationId xmlns:a16="http://schemas.microsoft.com/office/drawing/2014/main" id="{D44FFF66-6E88-485A-94CB-9AC8A2CA9FEE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247</xdr:row>
      <xdr:rowOff>0</xdr:rowOff>
    </xdr:from>
    <xdr:ext cx="0" cy="171450"/>
    <xdr:sp macro="" textlink="">
      <xdr:nvSpPr>
        <xdr:cNvPr id="7235" name="Text Box 10">
          <a:extLst>
            <a:ext uri="{FF2B5EF4-FFF2-40B4-BE49-F238E27FC236}">
              <a16:creationId xmlns:a16="http://schemas.microsoft.com/office/drawing/2014/main" id="{64A5CE5B-1D8D-484E-A6AC-9ECE8AB76D9C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247</xdr:row>
      <xdr:rowOff>0</xdr:rowOff>
    </xdr:from>
    <xdr:ext cx="0" cy="171450"/>
    <xdr:sp macro="" textlink="">
      <xdr:nvSpPr>
        <xdr:cNvPr id="7236" name="Text Box 11">
          <a:extLst>
            <a:ext uri="{FF2B5EF4-FFF2-40B4-BE49-F238E27FC236}">
              <a16:creationId xmlns:a16="http://schemas.microsoft.com/office/drawing/2014/main" id="{BF832C1D-A503-41EE-82C7-5E8DECDBF8C1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247</xdr:row>
      <xdr:rowOff>0</xdr:rowOff>
    </xdr:from>
    <xdr:ext cx="0" cy="171450"/>
    <xdr:sp macro="" textlink="">
      <xdr:nvSpPr>
        <xdr:cNvPr id="7237" name="Text Box 10">
          <a:extLst>
            <a:ext uri="{FF2B5EF4-FFF2-40B4-BE49-F238E27FC236}">
              <a16:creationId xmlns:a16="http://schemas.microsoft.com/office/drawing/2014/main" id="{8934F69F-0D9A-449C-8EC0-79BE4A6B1D00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247</xdr:row>
      <xdr:rowOff>0</xdr:rowOff>
    </xdr:from>
    <xdr:ext cx="0" cy="171450"/>
    <xdr:sp macro="" textlink="">
      <xdr:nvSpPr>
        <xdr:cNvPr id="7238" name="Text Box 11">
          <a:extLst>
            <a:ext uri="{FF2B5EF4-FFF2-40B4-BE49-F238E27FC236}">
              <a16:creationId xmlns:a16="http://schemas.microsoft.com/office/drawing/2014/main" id="{5165B27C-7F84-4F05-BAE1-A1600E57D25F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247</xdr:row>
      <xdr:rowOff>0</xdr:rowOff>
    </xdr:from>
    <xdr:ext cx="0" cy="171450"/>
    <xdr:sp macro="" textlink="">
      <xdr:nvSpPr>
        <xdr:cNvPr id="7239" name="Text Box 10">
          <a:extLst>
            <a:ext uri="{FF2B5EF4-FFF2-40B4-BE49-F238E27FC236}">
              <a16:creationId xmlns:a16="http://schemas.microsoft.com/office/drawing/2014/main" id="{0D558E9C-6815-453B-B192-52809A4317C2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247</xdr:row>
      <xdr:rowOff>0</xdr:rowOff>
    </xdr:from>
    <xdr:ext cx="0" cy="171450"/>
    <xdr:sp macro="" textlink="">
      <xdr:nvSpPr>
        <xdr:cNvPr id="7240" name="Text Box 11">
          <a:extLst>
            <a:ext uri="{FF2B5EF4-FFF2-40B4-BE49-F238E27FC236}">
              <a16:creationId xmlns:a16="http://schemas.microsoft.com/office/drawing/2014/main" id="{775B2B3C-5E44-4430-8154-38E238AD52C3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247</xdr:row>
      <xdr:rowOff>0</xdr:rowOff>
    </xdr:from>
    <xdr:ext cx="0" cy="171450"/>
    <xdr:sp macro="" textlink="">
      <xdr:nvSpPr>
        <xdr:cNvPr id="7241" name="Text Box 10">
          <a:extLst>
            <a:ext uri="{FF2B5EF4-FFF2-40B4-BE49-F238E27FC236}">
              <a16:creationId xmlns:a16="http://schemas.microsoft.com/office/drawing/2014/main" id="{BF693B18-44F0-4C9D-B09F-70A36488A788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247</xdr:row>
      <xdr:rowOff>0</xdr:rowOff>
    </xdr:from>
    <xdr:ext cx="0" cy="171450"/>
    <xdr:sp macro="" textlink="">
      <xdr:nvSpPr>
        <xdr:cNvPr id="7242" name="Text Box 11">
          <a:extLst>
            <a:ext uri="{FF2B5EF4-FFF2-40B4-BE49-F238E27FC236}">
              <a16:creationId xmlns:a16="http://schemas.microsoft.com/office/drawing/2014/main" id="{D758DAA5-A864-4213-A190-6C3C174A7F7E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247</xdr:row>
      <xdr:rowOff>0</xdr:rowOff>
    </xdr:from>
    <xdr:ext cx="0" cy="171450"/>
    <xdr:sp macro="" textlink="">
      <xdr:nvSpPr>
        <xdr:cNvPr id="7243" name="Text Box 10">
          <a:extLst>
            <a:ext uri="{FF2B5EF4-FFF2-40B4-BE49-F238E27FC236}">
              <a16:creationId xmlns:a16="http://schemas.microsoft.com/office/drawing/2014/main" id="{9FCAB4CB-17FB-4345-8F38-89D9057A67FD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247</xdr:row>
      <xdr:rowOff>0</xdr:rowOff>
    </xdr:from>
    <xdr:ext cx="0" cy="171450"/>
    <xdr:sp macro="" textlink="">
      <xdr:nvSpPr>
        <xdr:cNvPr id="7244" name="Text Box 11">
          <a:extLst>
            <a:ext uri="{FF2B5EF4-FFF2-40B4-BE49-F238E27FC236}">
              <a16:creationId xmlns:a16="http://schemas.microsoft.com/office/drawing/2014/main" id="{2B69A415-35DE-432B-BDA0-5F172158179F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247</xdr:row>
      <xdr:rowOff>0</xdr:rowOff>
    </xdr:from>
    <xdr:ext cx="0" cy="171450"/>
    <xdr:sp macro="" textlink="">
      <xdr:nvSpPr>
        <xdr:cNvPr id="7245" name="Text Box 10">
          <a:extLst>
            <a:ext uri="{FF2B5EF4-FFF2-40B4-BE49-F238E27FC236}">
              <a16:creationId xmlns:a16="http://schemas.microsoft.com/office/drawing/2014/main" id="{4E19AFBD-8238-4D1E-8063-77CAE74F1E4A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247</xdr:row>
      <xdr:rowOff>0</xdr:rowOff>
    </xdr:from>
    <xdr:ext cx="0" cy="171450"/>
    <xdr:sp macro="" textlink="">
      <xdr:nvSpPr>
        <xdr:cNvPr id="7246" name="Text Box 11">
          <a:extLst>
            <a:ext uri="{FF2B5EF4-FFF2-40B4-BE49-F238E27FC236}">
              <a16:creationId xmlns:a16="http://schemas.microsoft.com/office/drawing/2014/main" id="{7E4AE977-386F-4B5E-97F6-6E69B0FE21A1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247</xdr:row>
      <xdr:rowOff>0</xdr:rowOff>
    </xdr:from>
    <xdr:ext cx="0" cy="171450"/>
    <xdr:sp macro="" textlink="">
      <xdr:nvSpPr>
        <xdr:cNvPr id="7247" name="Text Box 10">
          <a:extLst>
            <a:ext uri="{FF2B5EF4-FFF2-40B4-BE49-F238E27FC236}">
              <a16:creationId xmlns:a16="http://schemas.microsoft.com/office/drawing/2014/main" id="{31EFCE0A-695E-4860-8D1E-FA8A44E6A0CF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247</xdr:row>
      <xdr:rowOff>0</xdr:rowOff>
    </xdr:from>
    <xdr:ext cx="0" cy="171450"/>
    <xdr:sp macro="" textlink="">
      <xdr:nvSpPr>
        <xdr:cNvPr id="7248" name="Text Box 11">
          <a:extLst>
            <a:ext uri="{FF2B5EF4-FFF2-40B4-BE49-F238E27FC236}">
              <a16:creationId xmlns:a16="http://schemas.microsoft.com/office/drawing/2014/main" id="{E665935A-6579-4A89-B233-76D8AB644981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247</xdr:row>
      <xdr:rowOff>0</xdr:rowOff>
    </xdr:from>
    <xdr:ext cx="0" cy="171450"/>
    <xdr:sp macro="" textlink="">
      <xdr:nvSpPr>
        <xdr:cNvPr id="7249" name="Text Box 10">
          <a:extLst>
            <a:ext uri="{FF2B5EF4-FFF2-40B4-BE49-F238E27FC236}">
              <a16:creationId xmlns:a16="http://schemas.microsoft.com/office/drawing/2014/main" id="{68A6FFA5-8701-492C-A247-503F804DA9A3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248</xdr:row>
      <xdr:rowOff>0</xdr:rowOff>
    </xdr:from>
    <xdr:ext cx="0" cy="171450"/>
    <xdr:sp macro="" textlink="">
      <xdr:nvSpPr>
        <xdr:cNvPr id="7250" name="Text Box 10">
          <a:extLst>
            <a:ext uri="{FF2B5EF4-FFF2-40B4-BE49-F238E27FC236}">
              <a16:creationId xmlns:a16="http://schemas.microsoft.com/office/drawing/2014/main" id="{C7693A9D-AFAD-4856-B24D-430ED0A8C75F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248</xdr:row>
      <xdr:rowOff>0</xdr:rowOff>
    </xdr:from>
    <xdr:ext cx="0" cy="171450"/>
    <xdr:sp macro="" textlink="">
      <xdr:nvSpPr>
        <xdr:cNvPr id="7251" name="Text Box 11">
          <a:extLst>
            <a:ext uri="{FF2B5EF4-FFF2-40B4-BE49-F238E27FC236}">
              <a16:creationId xmlns:a16="http://schemas.microsoft.com/office/drawing/2014/main" id="{9738F807-738B-4D96-B960-FFD51DFA6E42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248</xdr:row>
      <xdr:rowOff>0</xdr:rowOff>
    </xdr:from>
    <xdr:ext cx="0" cy="171450"/>
    <xdr:sp macro="" textlink="">
      <xdr:nvSpPr>
        <xdr:cNvPr id="7252" name="Text Box 10">
          <a:extLst>
            <a:ext uri="{FF2B5EF4-FFF2-40B4-BE49-F238E27FC236}">
              <a16:creationId xmlns:a16="http://schemas.microsoft.com/office/drawing/2014/main" id="{DF4DD839-8117-4F0E-9490-4DB3287155BB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248</xdr:row>
      <xdr:rowOff>0</xdr:rowOff>
    </xdr:from>
    <xdr:ext cx="0" cy="171450"/>
    <xdr:sp macro="" textlink="">
      <xdr:nvSpPr>
        <xdr:cNvPr id="7253" name="Text Box 11">
          <a:extLst>
            <a:ext uri="{FF2B5EF4-FFF2-40B4-BE49-F238E27FC236}">
              <a16:creationId xmlns:a16="http://schemas.microsoft.com/office/drawing/2014/main" id="{9057BA9B-0304-4CD8-859D-1F76997CAED5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248</xdr:row>
      <xdr:rowOff>0</xdr:rowOff>
    </xdr:from>
    <xdr:ext cx="0" cy="171450"/>
    <xdr:sp macro="" textlink="">
      <xdr:nvSpPr>
        <xdr:cNvPr id="7254" name="Text Box 10">
          <a:extLst>
            <a:ext uri="{FF2B5EF4-FFF2-40B4-BE49-F238E27FC236}">
              <a16:creationId xmlns:a16="http://schemas.microsoft.com/office/drawing/2014/main" id="{EC124BD5-FB0F-4C48-BB73-ECC8CCC9476C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248</xdr:row>
      <xdr:rowOff>0</xdr:rowOff>
    </xdr:from>
    <xdr:ext cx="0" cy="171450"/>
    <xdr:sp macro="" textlink="">
      <xdr:nvSpPr>
        <xdr:cNvPr id="7255" name="Text Box 11">
          <a:extLst>
            <a:ext uri="{FF2B5EF4-FFF2-40B4-BE49-F238E27FC236}">
              <a16:creationId xmlns:a16="http://schemas.microsoft.com/office/drawing/2014/main" id="{10B607C2-573F-4BA6-B6EF-49801F0225D2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248</xdr:row>
      <xdr:rowOff>0</xdr:rowOff>
    </xdr:from>
    <xdr:ext cx="0" cy="171450"/>
    <xdr:sp macro="" textlink="">
      <xdr:nvSpPr>
        <xdr:cNvPr id="7256" name="Text Box 10">
          <a:extLst>
            <a:ext uri="{FF2B5EF4-FFF2-40B4-BE49-F238E27FC236}">
              <a16:creationId xmlns:a16="http://schemas.microsoft.com/office/drawing/2014/main" id="{65C180F2-1015-4196-A852-21AA780D6F52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248</xdr:row>
      <xdr:rowOff>0</xdr:rowOff>
    </xdr:from>
    <xdr:ext cx="0" cy="171450"/>
    <xdr:sp macro="" textlink="">
      <xdr:nvSpPr>
        <xdr:cNvPr id="7257" name="Text Box 11">
          <a:extLst>
            <a:ext uri="{FF2B5EF4-FFF2-40B4-BE49-F238E27FC236}">
              <a16:creationId xmlns:a16="http://schemas.microsoft.com/office/drawing/2014/main" id="{0F89AF1B-54CE-4F3E-9ACF-768AC72E3730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248</xdr:row>
      <xdr:rowOff>0</xdr:rowOff>
    </xdr:from>
    <xdr:ext cx="0" cy="171450"/>
    <xdr:sp macro="" textlink="">
      <xdr:nvSpPr>
        <xdr:cNvPr id="7258" name="Text Box 10">
          <a:extLst>
            <a:ext uri="{FF2B5EF4-FFF2-40B4-BE49-F238E27FC236}">
              <a16:creationId xmlns:a16="http://schemas.microsoft.com/office/drawing/2014/main" id="{2E8C3DEF-A85F-4052-8E80-2F0FEF0D77DD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248</xdr:row>
      <xdr:rowOff>0</xdr:rowOff>
    </xdr:from>
    <xdr:ext cx="0" cy="171450"/>
    <xdr:sp macro="" textlink="">
      <xdr:nvSpPr>
        <xdr:cNvPr id="7259" name="Text Box 11">
          <a:extLst>
            <a:ext uri="{FF2B5EF4-FFF2-40B4-BE49-F238E27FC236}">
              <a16:creationId xmlns:a16="http://schemas.microsoft.com/office/drawing/2014/main" id="{BAC58C52-BFAB-4279-974E-5291A907DAB7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248</xdr:row>
      <xdr:rowOff>0</xdr:rowOff>
    </xdr:from>
    <xdr:ext cx="0" cy="171450"/>
    <xdr:sp macro="" textlink="">
      <xdr:nvSpPr>
        <xdr:cNvPr id="7260" name="Text Box 10">
          <a:extLst>
            <a:ext uri="{FF2B5EF4-FFF2-40B4-BE49-F238E27FC236}">
              <a16:creationId xmlns:a16="http://schemas.microsoft.com/office/drawing/2014/main" id="{2987A0B2-8776-4EE4-AC45-CAAB685D31D9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248</xdr:row>
      <xdr:rowOff>0</xdr:rowOff>
    </xdr:from>
    <xdr:ext cx="0" cy="171450"/>
    <xdr:sp macro="" textlink="">
      <xdr:nvSpPr>
        <xdr:cNvPr id="7261" name="Text Box 11">
          <a:extLst>
            <a:ext uri="{FF2B5EF4-FFF2-40B4-BE49-F238E27FC236}">
              <a16:creationId xmlns:a16="http://schemas.microsoft.com/office/drawing/2014/main" id="{8104BEE2-7EA3-4449-AD87-0E3935206009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248</xdr:row>
      <xdr:rowOff>0</xdr:rowOff>
    </xdr:from>
    <xdr:ext cx="0" cy="171450"/>
    <xdr:sp macro="" textlink="">
      <xdr:nvSpPr>
        <xdr:cNvPr id="7262" name="Text Box 10">
          <a:extLst>
            <a:ext uri="{FF2B5EF4-FFF2-40B4-BE49-F238E27FC236}">
              <a16:creationId xmlns:a16="http://schemas.microsoft.com/office/drawing/2014/main" id="{6BBE1E9C-F296-4C8D-8BEC-38A1F83812D9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248</xdr:row>
      <xdr:rowOff>0</xdr:rowOff>
    </xdr:from>
    <xdr:ext cx="0" cy="171450"/>
    <xdr:sp macro="" textlink="">
      <xdr:nvSpPr>
        <xdr:cNvPr id="7263" name="Text Box 11">
          <a:extLst>
            <a:ext uri="{FF2B5EF4-FFF2-40B4-BE49-F238E27FC236}">
              <a16:creationId xmlns:a16="http://schemas.microsoft.com/office/drawing/2014/main" id="{EAF99336-8F71-4934-9E29-021BB69D8FC6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248</xdr:row>
      <xdr:rowOff>0</xdr:rowOff>
    </xdr:from>
    <xdr:ext cx="0" cy="171450"/>
    <xdr:sp macro="" textlink="">
      <xdr:nvSpPr>
        <xdr:cNvPr id="7264" name="Text Box 10">
          <a:extLst>
            <a:ext uri="{FF2B5EF4-FFF2-40B4-BE49-F238E27FC236}">
              <a16:creationId xmlns:a16="http://schemas.microsoft.com/office/drawing/2014/main" id="{1608BB90-5524-4121-8ABD-83C773A94409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248</xdr:row>
      <xdr:rowOff>0</xdr:rowOff>
    </xdr:from>
    <xdr:ext cx="0" cy="171450"/>
    <xdr:sp macro="" textlink="">
      <xdr:nvSpPr>
        <xdr:cNvPr id="7265" name="Text Box 11">
          <a:extLst>
            <a:ext uri="{FF2B5EF4-FFF2-40B4-BE49-F238E27FC236}">
              <a16:creationId xmlns:a16="http://schemas.microsoft.com/office/drawing/2014/main" id="{87A2498B-9A1A-461E-A9AF-665FB72E1DD9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258</xdr:row>
      <xdr:rowOff>0</xdr:rowOff>
    </xdr:from>
    <xdr:ext cx="0" cy="171450"/>
    <xdr:sp macro="" textlink="">
      <xdr:nvSpPr>
        <xdr:cNvPr id="7266" name="Text Box 10">
          <a:extLst>
            <a:ext uri="{FF2B5EF4-FFF2-40B4-BE49-F238E27FC236}">
              <a16:creationId xmlns:a16="http://schemas.microsoft.com/office/drawing/2014/main" id="{58051453-10C1-47B3-83CA-C95ED2C06F9A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258</xdr:row>
      <xdr:rowOff>0</xdr:rowOff>
    </xdr:from>
    <xdr:ext cx="0" cy="171450"/>
    <xdr:sp macro="" textlink="">
      <xdr:nvSpPr>
        <xdr:cNvPr id="7267" name="Text Box 11">
          <a:extLst>
            <a:ext uri="{FF2B5EF4-FFF2-40B4-BE49-F238E27FC236}">
              <a16:creationId xmlns:a16="http://schemas.microsoft.com/office/drawing/2014/main" id="{3BE7F9E0-D807-4B14-966E-E3F7EB05AF53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258</xdr:row>
      <xdr:rowOff>0</xdr:rowOff>
    </xdr:from>
    <xdr:ext cx="0" cy="171450"/>
    <xdr:sp macro="" textlink="">
      <xdr:nvSpPr>
        <xdr:cNvPr id="7268" name="Text Box 10">
          <a:extLst>
            <a:ext uri="{FF2B5EF4-FFF2-40B4-BE49-F238E27FC236}">
              <a16:creationId xmlns:a16="http://schemas.microsoft.com/office/drawing/2014/main" id="{AA02D8BE-3AE2-47A5-A8F0-FBAE1CDBA304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258</xdr:row>
      <xdr:rowOff>0</xdr:rowOff>
    </xdr:from>
    <xdr:ext cx="0" cy="171450"/>
    <xdr:sp macro="" textlink="">
      <xdr:nvSpPr>
        <xdr:cNvPr id="7269" name="Text Box 11">
          <a:extLst>
            <a:ext uri="{FF2B5EF4-FFF2-40B4-BE49-F238E27FC236}">
              <a16:creationId xmlns:a16="http://schemas.microsoft.com/office/drawing/2014/main" id="{578B498D-4055-440E-A2FF-6552D0AC732B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258</xdr:row>
      <xdr:rowOff>0</xdr:rowOff>
    </xdr:from>
    <xdr:ext cx="0" cy="171450"/>
    <xdr:sp macro="" textlink="">
      <xdr:nvSpPr>
        <xdr:cNvPr id="7270" name="Text Box 10">
          <a:extLst>
            <a:ext uri="{FF2B5EF4-FFF2-40B4-BE49-F238E27FC236}">
              <a16:creationId xmlns:a16="http://schemas.microsoft.com/office/drawing/2014/main" id="{AAFE3065-76B7-45F0-BB03-EC568F2FCEF2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258</xdr:row>
      <xdr:rowOff>0</xdr:rowOff>
    </xdr:from>
    <xdr:ext cx="0" cy="171450"/>
    <xdr:sp macro="" textlink="">
      <xdr:nvSpPr>
        <xdr:cNvPr id="7271" name="Text Box 11">
          <a:extLst>
            <a:ext uri="{FF2B5EF4-FFF2-40B4-BE49-F238E27FC236}">
              <a16:creationId xmlns:a16="http://schemas.microsoft.com/office/drawing/2014/main" id="{673241B5-962F-4A64-8F1B-0BB26114E32D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258</xdr:row>
      <xdr:rowOff>0</xdr:rowOff>
    </xdr:from>
    <xdr:ext cx="0" cy="171450"/>
    <xdr:sp macro="" textlink="">
      <xdr:nvSpPr>
        <xdr:cNvPr id="7272" name="Text Box 10">
          <a:extLst>
            <a:ext uri="{FF2B5EF4-FFF2-40B4-BE49-F238E27FC236}">
              <a16:creationId xmlns:a16="http://schemas.microsoft.com/office/drawing/2014/main" id="{A3CC77CF-7AD2-413B-BD91-136225846709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258</xdr:row>
      <xdr:rowOff>0</xdr:rowOff>
    </xdr:from>
    <xdr:ext cx="0" cy="171450"/>
    <xdr:sp macro="" textlink="">
      <xdr:nvSpPr>
        <xdr:cNvPr id="7273" name="Text Box 11">
          <a:extLst>
            <a:ext uri="{FF2B5EF4-FFF2-40B4-BE49-F238E27FC236}">
              <a16:creationId xmlns:a16="http://schemas.microsoft.com/office/drawing/2014/main" id="{3723BEB0-049E-43B0-AC26-8C5CA4BB6594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258</xdr:row>
      <xdr:rowOff>0</xdr:rowOff>
    </xdr:from>
    <xdr:ext cx="0" cy="171450"/>
    <xdr:sp macro="" textlink="">
      <xdr:nvSpPr>
        <xdr:cNvPr id="7274" name="Text Box 10">
          <a:extLst>
            <a:ext uri="{FF2B5EF4-FFF2-40B4-BE49-F238E27FC236}">
              <a16:creationId xmlns:a16="http://schemas.microsoft.com/office/drawing/2014/main" id="{F84B7047-808E-4CA8-8F6F-4A1B9319E602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258</xdr:row>
      <xdr:rowOff>0</xdr:rowOff>
    </xdr:from>
    <xdr:ext cx="0" cy="171450"/>
    <xdr:sp macro="" textlink="">
      <xdr:nvSpPr>
        <xdr:cNvPr id="7275" name="Text Box 10">
          <a:extLst>
            <a:ext uri="{FF2B5EF4-FFF2-40B4-BE49-F238E27FC236}">
              <a16:creationId xmlns:a16="http://schemas.microsoft.com/office/drawing/2014/main" id="{02845E62-E8FC-402B-8162-5D462ADC3A51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248</xdr:row>
      <xdr:rowOff>0</xdr:rowOff>
    </xdr:from>
    <xdr:ext cx="0" cy="171450"/>
    <xdr:sp macro="" textlink="">
      <xdr:nvSpPr>
        <xdr:cNvPr id="7276" name="Text Box 10">
          <a:extLst>
            <a:ext uri="{FF2B5EF4-FFF2-40B4-BE49-F238E27FC236}">
              <a16:creationId xmlns:a16="http://schemas.microsoft.com/office/drawing/2014/main" id="{1A93B722-315B-4FA8-9F21-A2858A348D62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248</xdr:row>
      <xdr:rowOff>0</xdr:rowOff>
    </xdr:from>
    <xdr:ext cx="0" cy="171450"/>
    <xdr:sp macro="" textlink="">
      <xdr:nvSpPr>
        <xdr:cNvPr id="7277" name="Text Box 11">
          <a:extLst>
            <a:ext uri="{FF2B5EF4-FFF2-40B4-BE49-F238E27FC236}">
              <a16:creationId xmlns:a16="http://schemas.microsoft.com/office/drawing/2014/main" id="{29B6DACB-D3C4-4C67-8478-9E96437EAE8E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248</xdr:row>
      <xdr:rowOff>0</xdr:rowOff>
    </xdr:from>
    <xdr:ext cx="0" cy="171450"/>
    <xdr:sp macro="" textlink="">
      <xdr:nvSpPr>
        <xdr:cNvPr id="7278" name="Text Box 10">
          <a:extLst>
            <a:ext uri="{FF2B5EF4-FFF2-40B4-BE49-F238E27FC236}">
              <a16:creationId xmlns:a16="http://schemas.microsoft.com/office/drawing/2014/main" id="{CD902B99-DD0C-4D91-929B-39B2D6E5136C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248</xdr:row>
      <xdr:rowOff>0</xdr:rowOff>
    </xdr:from>
    <xdr:ext cx="0" cy="171450"/>
    <xdr:sp macro="" textlink="">
      <xdr:nvSpPr>
        <xdr:cNvPr id="7279" name="Text Box 11">
          <a:extLst>
            <a:ext uri="{FF2B5EF4-FFF2-40B4-BE49-F238E27FC236}">
              <a16:creationId xmlns:a16="http://schemas.microsoft.com/office/drawing/2014/main" id="{2714F7B6-92BE-4C8E-95D5-ED91D372ED4E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248</xdr:row>
      <xdr:rowOff>0</xdr:rowOff>
    </xdr:from>
    <xdr:ext cx="0" cy="171450"/>
    <xdr:sp macro="" textlink="">
      <xdr:nvSpPr>
        <xdr:cNvPr id="7280" name="Text Box 10">
          <a:extLst>
            <a:ext uri="{FF2B5EF4-FFF2-40B4-BE49-F238E27FC236}">
              <a16:creationId xmlns:a16="http://schemas.microsoft.com/office/drawing/2014/main" id="{4EB6B4E7-805E-40FA-B7EE-0649844EE5ED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248</xdr:row>
      <xdr:rowOff>0</xdr:rowOff>
    </xdr:from>
    <xdr:ext cx="0" cy="171450"/>
    <xdr:sp macro="" textlink="">
      <xdr:nvSpPr>
        <xdr:cNvPr id="7281" name="Text Box 11">
          <a:extLst>
            <a:ext uri="{FF2B5EF4-FFF2-40B4-BE49-F238E27FC236}">
              <a16:creationId xmlns:a16="http://schemas.microsoft.com/office/drawing/2014/main" id="{CB6E9BD3-22A6-4419-9C6E-12BBB6B7FB1D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248</xdr:row>
      <xdr:rowOff>0</xdr:rowOff>
    </xdr:from>
    <xdr:ext cx="0" cy="171450"/>
    <xdr:sp macro="" textlink="">
      <xdr:nvSpPr>
        <xdr:cNvPr id="7282" name="Text Box 10">
          <a:extLst>
            <a:ext uri="{FF2B5EF4-FFF2-40B4-BE49-F238E27FC236}">
              <a16:creationId xmlns:a16="http://schemas.microsoft.com/office/drawing/2014/main" id="{C5C30A8D-4C2C-4BF7-97E6-679A6288F6D5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248</xdr:row>
      <xdr:rowOff>0</xdr:rowOff>
    </xdr:from>
    <xdr:ext cx="0" cy="171450"/>
    <xdr:sp macro="" textlink="">
      <xdr:nvSpPr>
        <xdr:cNvPr id="7283" name="Text Box 11">
          <a:extLst>
            <a:ext uri="{FF2B5EF4-FFF2-40B4-BE49-F238E27FC236}">
              <a16:creationId xmlns:a16="http://schemas.microsoft.com/office/drawing/2014/main" id="{183F95D6-9FB6-4DF0-8A2A-48E1CE1356F9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248</xdr:row>
      <xdr:rowOff>0</xdr:rowOff>
    </xdr:from>
    <xdr:ext cx="0" cy="171450"/>
    <xdr:sp macro="" textlink="">
      <xdr:nvSpPr>
        <xdr:cNvPr id="7284" name="Text Box 10">
          <a:extLst>
            <a:ext uri="{FF2B5EF4-FFF2-40B4-BE49-F238E27FC236}">
              <a16:creationId xmlns:a16="http://schemas.microsoft.com/office/drawing/2014/main" id="{747879C0-DBE6-48D5-A29F-55A2E4C39E64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248</xdr:row>
      <xdr:rowOff>0</xdr:rowOff>
    </xdr:from>
    <xdr:ext cx="0" cy="171450"/>
    <xdr:sp macro="" textlink="">
      <xdr:nvSpPr>
        <xdr:cNvPr id="7285" name="Text Box 10">
          <a:extLst>
            <a:ext uri="{FF2B5EF4-FFF2-40B4-BE49-F238E27FC236}">
              <a16:creationId xmlns:a16="http://schemas.microsoft.com/office/drawing/2014/main" id="{EB1EF8E7-F2AB-49F3-8808-837C92B895D8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248</xdr:row>
      <xdr:rowOff>0</xdr:rowOff>
    </xdr:from>
    <xdr:ext cx="0" cy="171450"/>
    <xdr:sp macro="" textlink="">
      <xdr:nvSpPr>
        <xdr:cNvPr id="7286" name="Text Box 10">
          <a:extLst>
            <a:ext uri="{FF2B5EF4-FFF2-40B4-BE49-F238E27FC236}">
              <a16:creationId xmlns:a16="http://schemas.microsoft.com/office/drawing/2014/main" id="{01175240-878A-4E1B-973C-C0D5B48887DF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248</xdr:row>
      <xdr:rowOff>0</xdr:rowOff>
    </xdr:from>
    <xdr:ext cx="0" cy="171450"/>
    <xdr:sp macro="" textlink="">
      <xdr:nvSpPr>
        <xdr:cNvPr id="7287" name="Text Box 11">
          <a:extLst>
            <a:ext uri="{FF2B5EF4-FFF2-40B4-BE49-F238E27FC236}">
              <a16:creationId xmlns:a16="http://schemas.microsoft.com/office/drawing/2014/main" id="{518F4508-BEA7-4DEA-BE79-EAA2F03E473A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248</xdr:row>
      <xdr:rowOff>0</xdr:rowOff>
    </xdr:from>
    <xdr:ext cx="0" cy="171450"/>
    <xdr:sp macro="" textlink="">
      <xdr:nvSpPr>
        <xdr:cNvPr id="7288" name="Text Box 10">
          <a:extLst>
            <a:ext uri="{FF2B5EF4-FFF2-40B4-BE49-F238E27FC236}">
              <a16:creationId xmlns:a16="http://schemas.microsoft.com/office/drawing/2014/main" id="{B06E7A8C-357F-45B6-82AA-802739A0A092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248</xdr:row>
      <xdr:rowOff>0</xdr:rowOff>
    </xdr:from>
    <xdr:ext cx="0" cy="171450"/>
    <xdr:sp macro="" textlink="">
      <xdr:nvSpPr>
        <xdr:cNvPr id="7289" name="Text Box 11">
          <a:extLst>
            <a:ext uri="{FF2B5EF4-FFF2-40B4-BE49-F238E27FC236}">
              <a16:creationId xmlns:a16="http://schemas.microsoft.com/office/drawing/2014/main" id="{BCA16984-CC2F-4BC4-812E-8AE3E39310FC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248</xdr:row>
      <xdr:rowOff>0</xdr:rowOff>
    </xdr:from>
    <xdr:ext cx="0" cy="171450"/>
    <xdr:sp macro="" textlink="">
      <xdr:nvSpPr>
        <xdr:cNvPr id="7290" name="Text Box 10">
          <a:extLst>
            <a:ext uri="{FF2B5EF4-FFF2-40B4-BE49-F238E27FC236}">
              <a16:creationId xmlns:a16="http://schemas.microsoft.com/office/drawing/2014/main" id="{4DA0D68F-CAD7-464E-8F58-3AE750326582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248</xdr:row>
      <xdr:rowOff>0</xdr:rowOff>
    </xdr:from>
    <xdr:ext cx="0" cy="171450"/>
    <xdr:sp macro="" textlink="">
      <xdr:nvSpPr>
        <xdr:cNvPr id="7291" name="Text Box 11">
          <a:extLst>
            <a:ext uri="{FF2B5EF4-FFF2-40B4-BE49-F238E27FC236}">
              <a16:creationId xmlns:a16="http://schemas.microsoft.com/office/drawing/2014/main" id="{FD4A7112-4FE8-41A9-A0BF-DF5354B0BC94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248</xdr:row>
      <xdr:rowOff>0</xdr:rowOff>
    </xdr:from>
    <xdr:ext cx="0" cy="171450"/>
    <xdr:sp macro="" textlink="">
      <xdr:nvSpPr>
        <xdr:cNvPr id="7292" name="Text Box 10">
          <a:extLst>
            <a:ext uri="{FF2B5EF4-FFF2-40B4-BE49-F238E27FC236}">
              <a16:creationId xmlns:a16="http://schemas.microsoft.com/office/drawing/2014/main" id="{AE5D9D3E-B998-4223-AA6B-3AEBB6CB1475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248</xdr:row>
      <xdr:rowOff>0</xdr:rowOff>
    </xdr:from>
    <xdr:ext cx="0" cy="171450"/>
    <xdr:sp macro="" textlink="">
      <xdr:nvSpPr>
        <xdr:cNvPr id="7293" name="Text Box 11">
          <a:extLst>
            <a:ext uri="{FF2B5EF4-FFF2-40B4-BE49-F238E27FC236}">
              <a16:creationId xmlns:a16="http://schemas.microsoft.com/office/drawing/2014/main" id="{AC9A8F61-0302-4534-9DE1-C6633190D9B9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248</xdr:row>
      <xdr:rowOff>0</xdr:rowOff>
    </xdr:from>
    <xdr:ext cx="0" cy="171450"/>
    <xdr:sp macro="" textlink="">
      <xdr:nvSpPr>
        <xdr:cNvPr id="7294" name="Text Box 10">
          <a:extLst>
            <a:ext uri="{FF2B5EF4-FFF2-40B4-BE49-F238E27FC236}">
              <a16:creationId xmlns:a16="http://schemas.microsoft.com/office/drawing/2014/main" id="{01843D5E-9E2A-4E24-8434-66A55490BE02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248</xdr:row>
      <xdr:rowOff>0</xdr:rowOff>
    </xdr:from>
    <xdr:ext cx="0" cy="171450"/>
    <xdr:sp macro="" textlink="">
      <xdr:nvSpPr>
        <xdr:cNvPr id="7295" name="Text Box 11">
          <a:extLst>
            <a:ext uri="{FF2B5EF4-FFF2-40B4-BE49-F238E27FC236}">
              <a16:creationId xmlns:a16="http://schemas.microsoft.com/office/drawing/2014/main" id="{A36AB5E0-0FD7-4166-9274-A13E738204FD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248</xdr:row>
      <xdr:rowOff>0</xdr:rowOff>
    </xdr:from>
    <xdr:ext cx="0" cy="171450"/>
    <xdr:sp macro="" textlink="">
      <xdr:nvSpPr>
        <xdr:cNvPr id="7296" name="Text Box 10">
          <a:extLst>
            <a:ext uri="{FF2B5EF4-FFF2-40B4-BE49-F238E27FC236}">
              <a16:creationId xmlns:a16="http://schemas.microsoft.com/office/drawing/2014/main" id="{E02CE1D9-C39D-42E5-B8CF-855F32479BFC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248</xdr:row>
      <xdr:rowOff>0</xdr:rowOff>
    </xdr:from>
    <xdr:ext cx="0" cy="171450"/>
    <xdr:sp macro="" textlink="">
      <xdr:nvSpPr>
        <xdr:cNvPr id="7297" name="Text Box 11">
          <a:extLst>
            <a:ext uri="{FF2B5EF4-FFF2-40B4-BE49-F238E27FC236}">
              <a16:creationId xmlns:a16="http://schemas.microsoft.com/office/drawing/2014/main" id="{209413C4-74AF-4035-8073-BCCA8CA1BBA2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248</xdr:row>
      <xdr:rowOff>0</xdr:rowOff>
    </xdr:from>
    <xdr:ext cx="0" cy="171450"/>
    <xdr:sp macro="" textlink="">
      <xdr:nvSpPr>
        <xdr:cNvPr id="7298" name="Text Box 10">
          <a:extLst>
            <a:ext uri="{FF2B5EF4-FFF2-40B4-BE49-F238E27FC236}">
              <a16:creationId xmlns:a16="http://schemas.microsoft.com/office/drawing/2014/main" id="{079C091D-CAC7-4C7B-A69F-0B5171FA0961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248</xdr:row>
      <xdr:rowOff>0</xdr:rowOff>
    </xdr:from>
    <xdr:ext cx="0" cy="171450"/>
    <xdr:sp macro="" textlink="">
      <xdr:nvSpPr>
        <xdr:cNvPr id="7299" name="Text Box 11">
          <a:extLst>
            <a:ext uri="{FF2B5EF4-FFF2-40B4-BE49-F238E27FC236}">
              <a16:creationId xmlns:a16="http://schemas.microsoft.com/office/drawing/2014/main" id="{AAC0EF08-183A-4DA1-BA23-EA86A0C74150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248</xdr:row>
      <xdr:rowOff>0</xdr:rowOff>
    </xdr:from>
    <xdr:ext cx="0" cy="171450"/>
    <xdr:sp macro="" textlink="">
      <xdr:nvSpPr>
        <xdr:cNvPr id="7300" name="Text Box 10">
          <a:extLst>
            <a:ext uri="{FF2B5EF4-FFF2-40B4-BE49-F238E27FC236}">
              <a16:creationId xmlns:a16="http://schemas.microsoft.com/office/drawing/2014/main" id="{2B442D55-06EC-42CB-B9BB-42272E233B61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248</xdr:row>
      <xdr:rowOff>0</xdr:rowOff>
    </xdr:from>
    <xdr:ext cx="0" cy="171450"/>
    <xdr:sp macro="" textlink="">
      <xdr:nvSpPr>
        <xdr:cNvPr id="7301" name="Text Box 11">
          <a:extLst>
            <a:ext uri="{FF2B5EF4-FFF2-40B4-BE49-F238E27FC236}">
              <a16:creationId xmlns:a16="http://schemas.microsoft.com/office/drawing/2014/main" id="{C6D9484E-4974-4B94-99EC-46DBC462581C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248</xdr:row>
      <xdr:rowOff>0</xdr:rowOff>
    </xdr:from>
    <xdr:ext cx="0" cy="171450"/>
    <xdr:sp macro="" textlink="">
      <xdr:nvSpPr>
        <xdr:cNvPr id="7302" name="Text Box 10">
          <a:extLst>
            <a:ext uri="{FF2B5EF4-FFF2-40B4-BE49-F238E27FC236}">
              <a16:creationId xmlns:a16="http://schemas.microsoft.com/office/drawing/2014/main" id="{F4D79519-F7E4-479F-8D85-EC896339C42B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254</xdr:row>
      <xdr:rowOff>0</xdr:rowOff>
    </xdr:from>
    <xdr:ext cx="0" cy="171450"/>
    <xdr:sp macro="" textlink="">
      <xdr:nvSpPr>
        <xdr:cNvPr id="7303" name="Text Box 10">
          <a:extLst>
            <a:ext uri="{FF2B5EF4-FFF2-40B4-BE49-F238E27FC236}">
              <a16:creationId xmlns:a16="http://schemas.microsoft.com/office/drawing/2014/main" id="{A7D80D81-ACCD-4DA7-AE8F-4A8070F37398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254</xdr:row>
      <xdr:rowOff>0</xdr:rowOff>
    </xdr:from>
    <xdr:ext cx="0" cy="171450"/>
    <xdr:sp macro="" textlink="">
      <xdr:nvSpPr>
        <xdr:cNvPr id="7304" name="Text Box 11">
          <a:extLst>
            <a:ext uri="{FF2B5EF4-FFF2-40B4-BE49-F238E27FC236}">
              <a16:creationId xmlns:a16="http://schemas.microsoft.com/office/drawing/2014/main" id="{6018D45A-B847-4093-8B69-F10FAA8B2901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254</xdr:row>
      <xdr:rowOff>0</xdr:rowOff>
    </xdr:from>
    <xdr:ext cx="0" cy="171450"/>
    <xdr:sp macro="" textlink="">
      <xdr:nvSpPr>
        <xdr:cNvPr id="7305" name="Text Box 10">
          <a:extLst>
            <a:ext uri="{FF2B5EF4-FFF2-40B4-BE49-F238E27FC236}">
              <a16:creationId xmlns:a16="http://schemas.microsoft.com/office/drawing/2014/main" id="{06B03AEE-7530-4F02-9545-9BF492A37CCD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254</xdr:row>
      <xdr:rowOff>0</xdr:rowOff>
    </xdr:from>
    <xdr:ext cx="0" cy="171450"/>
    <xdr:sp macro="" textlink="">
      <xdr:nvSpPr>
        <xdr:cNvPr id="7306" name="Text Box 11">
          <a:extLst>
            <a:ext uri="{FF2B5EF4-FFF2-40B4-BE49-F238E27FC236}">
              <a16:creationId xmlns:a16="http://schemas.microsoft.com/office/drawing/2014/main" id="{B60BFA8A-0BB5-4CA0-8A6A-0BC812FF9EA7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254</xdr:row>
      <xdr:rowOff>0</xdr:rowOff>
    </xdr:from>
    <xdr:ext cx="0" cy="171450"/>
    <xdr:sp macro="" textlink="">
      <xdr:nvSpPr>
        <xdr:cNvPr id="7307" name="Text Box 10">
          <a:extLst>
            <a:ext uri="{FF2B5EF4-FFF2-40B4-BE49-F238E27FC236}">
              <a16:creationId xmlns:a16="http://schemas.microsoft.com/office/drawing/2014/main" id="{4FFE0808-6544-4A9F-98B6-DD683F75691B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254</xdr:row>
      <xdr:rowOff>0</xdr:rowOff>
    </xdr:from>
    <xdr:ext cx="0" cy="171450"/>
    <xdr:sp macro="" textlink="">
      <xdr:nvSpPr>
        <xdr:cNvPr id="7308" name="Text Box 11">
          <a:extLst>
            <a:ext uri="{FF2B5EF4-FFF2-40B4-BE49-F238E27FC236}">
              <a16:creationId xmlns:a16="http://schemas.microsoft.com/office/drawing/2014/main" id="{4135CE49-294F-43FB-A30F-6ECFE016CFB5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254</xdr:row>
      <xdr:rowOff>0</xdr:rowOff>
    </xdr:from>
    <xdr:ext cx="0" cy="171450"/>
    <xdr:sp macro="" textlink="">
      <xdr:nvSpPr>
        <xdr:cNvPr id="7309" name="Text Box 10">
          <a:extLst>
            <a:ext uri="{FF2B5EF4-FFF2-40B4-BE49-F238E27FC236}">
              <a16:creationId xmlns:a16="http://schemas.microsoft.com/office/drawing/2014/main" id="{FD13C401-D487-4F97-89D8-DCC776815738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254</xdr:row>
      <xdr:rowOff>0</xdr:rowOff>
    </xdr:from>
    <xdr:ext cx="0" cy="171450"/>
    <xdr:sp macro="" textlink="">
      <xdr:nvSpPr>
        <xdr:cNvPr id="7310" name="Text Box 11">
          <a:extLst>
            <a:ext uri="{FF2B5EF4-FFF2-40B4-BE49-F238E27FC236}">
              <a16:creationId xmlns:a16="http://schemas.microsoft.com/office/drawing/2014/main" id="{377B29EF-9AFA-42FD-A1A2-FC4B43D700C1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254</xdr:row>
      <xdr:rowOff>0</xdr:rowOff>
    </xdr:from>
    <xdr:ext cx="0" cy="171450"/>
    <xdr:sp macro="" textlink="">
      <xdr:nvSpPr>
        <xdr:cNvPr id="7311" name="Text Box 10">
          <a:extLst>
            <a:ext uri="{FF2B5EF4-FFF2-40B4-BE49-F238E27FC236}">
              <a16:creationId xmlns:a16="http://schemas.microsoft.com/office/drawing/2014/main" id="{A48F66EF-B389-4CE3-85E4-81E3628BFDEF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254</xdr:row>
      <xdr:rowOff>0</xdr:rowOff>
    </xdr:from>
    <xdr:ext cx="0" cy="171450"/>
    <xdr:sp macro="" textlink="">
      <xdr:nvSpPr>
        <xdr:cNvPr id="7312" name="Text Box 11">
          <a:extLst>
            <a:ext uri="{FF2B5EF4-FFF2-40B4-BE49-F238E27FC236}">
              <a16:creationId xmlns:a16="http://schemas.microsoft.com/office/drawing/2014/main" id="{CDA5A656-C078-4E55-9C2C-EDBF4F24E26B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254</xdr:row>
      <xdr:rowOff>0</xdr:rowOff>
    </xdr:from>
    <xdr:ext cx="0" cy="171450"/>
    <xdr:sp macro="" textlink="">
      <xdr:nvSpPr>
        <xdr:cNvPr id="7313" name="Text Box 10">
          <a:extLst>
            <a:ext uri="{FF2B5EF4-FFF2-40B4-BE49-F238E27FC236}">
              <a16:creationId xmlns:a16="http://schemas.microsoft.com/office/drawing/2014/main" id="{9D764CA0-8EC8-4776-A4C5-25795788834C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254</xdr:row>
      <xdr:rowOff>0</xdr:rowOff>
    </xdr:from>
    <xdr:ext cx="0" cy="171450"/>
    <xdr:sp macro="" textlink="">
      <xdr:nvSpPr>
        <xdr:cNvPr id="7314" name="Text Box 11">
          <a:extLst>
            <a:ext uri="{FF2B5EF4-FFF2-40B4-BE49-F238E27FC236}">
              <a16:creationId xmlns:a16="http://schemas.microsoft.com/office/drawing/2014/main" id="{ADBD103C-C9F1-404E-9931-BDBAF12D0FC5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254</xdr:row>
      <xdr:rowOff>0</xdr:rowOff>
    </xdr:from>
    <xdr:ext cx="0" cy="171450"/>
    <xdr:sp macro="" textlink="">
      <xdr:nvSpPr>
        <xdr:cNvPr id="7315" name="Text Box 10">
          <a:extLst>
            <a:ext uri="{FF2B5EF4-FFF2-40B4-BE49-F238E27FC236}">
              <a16:creationId xmlns:a16="http://schemas.microsoft.com/office/drawing/2014/main" id="{D11FF070-9C93-4011-AF2E-672051D1E093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254</xdr:row>
      <xdr:rowOff>0</xdr:rowOff>
    </xdr:from>
    <xdr:ext cx="0" cy="171450"/>
    <xdr:sp macro="" textlink="">
      <xdr:nvSpPr>
        <xdr:cNvPr id="7316" name="Text Box 11">
          <a:extLst>
            <a:ext uri="{FF2B5EF4-FFF2-40B4-BE49-F238E27FC236}">
              <a16:creationId xmlns:a16="http://schemas.microsoft.com/office/drawing/2014/main" id="{BEBD9139-0D55-464B-8FF8-E58BB4093DD0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254</xdr:row>
      <xdr:rowOff>0</xdr:rowOff>
    </xdr:from>
    <xdr:ext cx="0" cy="171450"/>
    <xdr:sp macro="" textlink="">
      <xdr:nvSpPr>
        <xdr:cNvPr id="7317" name="Text Box 10">
          <a:extLst>
            <a:ext uri="{FF2B5EF4-FFF2-40B4-BE49-F238E27FC236}">
              <a16:creationId xmlns:a16="http://schemas.microsoft.com/office/drawing/2014/main" id="{5AEC5E0B-E5EE-47AC-8393-A212344D23C0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254</xdr:row>
      <xdr:rowOff>0</xdr:rowOff>
    </xdr:from>
    <xdr:ext cx="0" cy="171450"/>
    <xdr:sp macro="" textlink="">
      <xdr:nvSpPr>
        <xdr:cNvPr id="7318" name="Text Box 11">
          <a:extLst>
            <a:ext uri="{FF2B5EF4-FFF2-40B4-BE49-F238E27FC236}">
              <a16:creationId xmlns:a16="http://schemas.microsoft.com/office/drawing/2014/main" id="{92327446-2A57-4D03-87F3-C1FB55047605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262</xdr:row>
      <xdr:rowOff>0</xdr:rowOff>
    </xdr:from>
    <xdr:ext cx="0" cy="171450"/>
    <xdr:sp macro="" textlink="">
      <xdr:nvSpPr>
        <xdr:cNvPr id="7319" name="Text Box 10">
          <a:extLst>
            <a:ext uri="{FF2B5EF4-FFF2-40B4-BE49-F238E27FC236}">
              <a16:creationId xmlns:a16="http://schemas.microsoft.com/office/drawing/2014/main" id="{D09AD66E-C6EC-4382-8C2E-AC725485F386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262</xdr:row>
      <xdr:rowOff>0</xdr:rowOff>
    </xdr:from>
    <xdr:ext cx="0" cy="171450"/>
    <xdr:sp macro="" textlink="">
      <xdr:nvSpPr>
        <xdr:cNvPr id="7320" name="Text Box 11">
          <a:extLst>
            <a:ext uri="{FF2B5EF4-FFF2-40B4-BE49-F238E27FC236}">
              <a16:creationId xmlns:a16="http://schemas.microsoft.com/office/drawing/2014/main" id="{2463DDD6-185F-406D-856C-CA0C880722FE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262</xdr:row>
      <xdr:rowOff>0</xdr:rowOff>
    </xdr:from>
    <xdr:ext cx="0" cy="171450"/>
    <xdr:sp macro="" textlink="">
      <xdr:nvSpPr>
        <xdr:cNvPr id="7321" name="Text Box 10">
          <a:extLst>
            <a:ext uri="{FF2B5EF4-FFF2-40B4-BE49-F238E27FC236}">
              <a16:creationId xmlns:a16="http://schemas.microsoft.com/office/drawing/2014/main" id="{06B6900F-A8AF-4FCD-965C-EE6CEBAE03C8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262</xdr:row>
      <xdr:rowOff>0</xdr:rowOff>
    </xdr:from>
    <xdr:ext cx="0" cy="171450"/>
    <xdr:sp macro="" textlink="">
      <xdr:nvSpPr>
        <xdr:cNvPr id="7322" name="Text Box 11">
          <a:extLst>
            <a:ext uri="{FF2B5EF4-FFF2-40B4-BE49-F238E27FC236}">
              <a16:creationId xmlns:a16="http://schemas.microsoft.com/office/drawing/2014/main" id="{2DFDF45B-43AE-4274-84F4-406D270D2B52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262</xdr:row>
      <xdr:rowOff>0</xdr:rowOff>
    </xdr:from>
    <xdr:ext cx="0" cy="171450"/>
    <xdr:sp macro="" textlink="">
      <xdr:nvSpPr>
        <xdr:cNvPr id="7323" name="Text Box 10">
          <a:extLst>
            <a:ext uri="{FF2B5EF4-FFF2-40B4-BE49-F238E27FC236}">
              <a16:creationId xmlns:a16="http://schemas.microsoft.com/office/drawing/2014/main" id="{DDEE9005-FBDB-4014-A504-619A410546AF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262</xdr:row>
      <xdr:rowOff>0</xdr:rowOff>
    </xdr:from>
    <xdr:ext cx="0" cy="171450"/>
    <xdr:sp macro="" textlink="">
      <xdr:nvSpPr>
        <xdr:cNvPr id="7324" name="Text Box 11">
          <a:extLst>
            <a:ext uri="{FF2B5EF4-FFF2-40B4-BE49-F238E27FC236}">
              <a16:creationId xmlns:a16="http://schemas.microsoft.com/office/drawing/2014/main" id="{5BC7C85C-F48D-4513-972B-636E843BE6AE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262</xdr:row>
      <xdr:rowOff>0</xdr:rowOff>
    </xdr:from>
    <xdr:ext cx="0" cy="171450"/>
    <xdr:sp macro="" textlink="">
      <xdr:nvSpPr>
        <xdr:cNvPr id="7325" name="Text Box 10">
          <a:extLst>
            <a:ext uri="{FF2B5EF4-FFF2-40B4-BE49-F238E27FC236}">
              <a16:creationId xmlns:a16="http://schemas.microsoft.com/office/drawing/2014/main" id="{37C5CE30-B336-4FC5-9097-D6C59838C895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262</xdr:row>
      <xdr:rowOff>0</xdr:rowOff>
    </xdr:from>
    <xdr:ext cx="0" cy="171450"/>
    <xdr:sp macro="" textlink="">
      <xdr:nvSpPr>
        <xdr:cNvPr id="7326" name="Text Box 11">
          <a:extLst>
            <a:ext uri="{FF2B5EF4-FFF2-40B4-BE49-F238E27FC236}">
              <a16:creationId xmlns:a16="http://schemas.microsoft.com/office/drawing/2014/main" id="{1D4774C5-3440-4EC3-9970-3876DDE93288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262</xdr:row>
      <xdr:rowOff>0</xdr:rowOff>
    </xdr:from>
    <xdr:ext cx="0" cy="171450"/>
    <xdr:sp macro="" textlink="">
      <xdr:nvSpPr>
        <xdr:cNvPr id="7327" name="Text Box 10">
          <a:extLst>
            <a:ext uri="{FF2B5EF4-FFF2-40B4-BE49-F238E27FC236}">
              <a16:creationId xmlns:a16="http://schemas.microsoft.com/office/drawing/2014/main" id="{3430465D-E82B-4896-B373-841FDF0658ED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262</xdr:row>
      <xdr:rowOff>0</xdr:rowOff>
    </xdr:from>
    <xdr:ext cx="0" cy="171450"/>
    <xdr:sp macro="" textlink="">
      <xdr:nvSpPr>
        <xdr:cNvPr id="7328" name="Text Box 10">
          <a:extLst>
            <a:ext uri="{FF2B5EF4-FFF2-40B4-BE49-F238E27FC236}">
              <a16:creationId xmlns:a16="http://schemas.microsoft.com/office/drawing/2014/main" id="{3842ADDC-C8B7-48B2-ABD7-E44BCAAC27A0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248</xdr:row>
      <xdr:rowOff>0</xdr:rowOff>
    </xdr:from>
    <xdr:ext cx="0" cy="171450"/>
    <xdr:sp macro="" textlink="">
      <xdr:nvSpPr>
        <xdr:cNvPr id="7329" name="Text Box 10">
          <a:extLst>
            <a:ext uri="{FF2B5EF4-FFF2-40B4-BE49-F238E27FC236}">
              <a16:creationId xmlns:a16="http://schemas.microsoft.com/office/drawing/2014/main" id="{491C4FAD-1868-4AE5-97E5-53AAFD2F6FAC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248</xdr:row>
      <xdr:rowOff>0</xdr:rowOff>
    </xdr:from>
    <xdr:ext cx="0" cy="171450"/>
    <xdr:sp macro="" textlink="">
      <xdr:nvSpPr>
        <xdr:cNvPr id="7330" name="Text Box 11">
          <a:extLst>
            <a:ext uri="{FF2B5EF4-FFF2-40B4-BE49-F238E27FC236}">
              <a16:creationId xmlns:a16="http://schemas.microsoft.com/office/drawing/2014/main" id="{22A50F2B-E523-4D43-8A09-5FD7E5B58924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248</xdr:row>
      <xdr:rowOff>0</xdr:rowOff>
    </xdr:from>
    <xdr:ext cx="0" cy="171450"/>
    <xdr:sp macro="" textlink="">
      <xdr:nvSpPr>
        <xdr:cNvPr id="7331" name="Text Box 10">
          <a:extLst>
            <a:ext uri="{FF2B5EF4-FFF2-40B4-BE49-F238E27FC236}">
              <a16:creationId xmlns:a16="http://schemas.microsoft.com/office/drawing/2014/main" id="{F6CFC9AB-066B-42A1-9DDA-2CE6EFA924FC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248</xdr:row>
      <xdr:rowOff>0</xdr:rowOff>
    </xdr:from>
    <xdr:ext cx="0" cy="171450"/>
    <xdr:sp macro="" textlink="">
      <xdr:nvSpPr>
        <xdr:cNvPr id="7332" name="Text Box 11">
          <a:extLst>
            <a:ext uri="{FF2B5EF4-FFF2-40B4-BE49-F238E27FC236}">
              <a16:creationId xmlns:a16="http://schemas.microsoft.com/office/drawing/2014/main" id="{19ADE565-7748-4CBF-B2EC-A209436A90F1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248</xdr:row>
      <xdr:rowOff>0</xdr:rowOff>
    </xdr:from>
    <xdr:ext cx="0" cy="171450"/>
    <xdr:sp macro="" textlink="">
      <xdr:nvSpPr>
        <xdr:cNvPr id="7333" name="Text Box 10">
          <a:extLst>
            <a:ext uri="{FF2B5EF4-FFF2-40B4-BE49-F238E27FC236}">
              <a16:creationId xmlns:a16="http://schemas.microsoft.com/office/drawing/2014/main" id="{4B4645C4-B078-43F4-A8DC-3A8568F51E94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248</xdr:row>
      <xdr:rowOff>0</xdr:rowOff>
    </xdr:from>
    <xdr:ext cx="0" cy="171450"/>
    <xdr:sp macro="" textlink="">
      <xdr:nvSpPr>
        <xdr:cNvPr id="7334" name="Text Box 11">
          <a:extLst>
            <a:ext uri="{FF2B5EF4-FFF2-40B4-BE49-F238E27FC236}">
              <a16:creationId xmlns:a16="http://schemas.microsoft.com/office/drawing/2014/main" id="{1AF9CF56-3441-455A-AD19-4E78457DC62B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248</xdr:row>
      <xdr:rowOff>0</xdr:rowOff>
    </xdr:from>
    <xdr:ext cx="0" cy="171450"/>
    <xdr:sp macro="" textlink="">
      <xdr:nvSpPr>
        <xdr:cNvPr id="7335" name="Text Box 10">
          <a:extLst>
            <a:ext uri="{FF2B5EF4-FFF2-40B4-BE49-F238E27FC236}">
              <a16:creationId xmlns:a16="http://schemas.microsoft.com/office/drawing/2014/main" id="{4D453D6D-D7F8-42BB-A78C-1A5441BE8138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248</xdr:row>
      <xdr:rowOff>0</xdr:rowOff>
    </xdr:from>
    <xdr:ext cx="0" cy="171450"/>
    <xdr:sp macro="" textlink="">
      <xdr:nvSpPr>
        <xdr:cNvPr id="7336" name="Text Box 11">
          <a:extLst>
            <a:ext uri="{FF2B5EF4-FFF2-40B4-BE49-F238E27FC236}">
              <a16:creationId xmlns:a16="http://schemas.microsoft.com/office/drawing/2014/main" id="{473749C1-43E6-4B93-9328-9D586809DAE1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248</xdr:row>
      <xdr:rowOff>0</xdr:rowOff>
    </xdr:from>
    <xdr:ext cx="0" cy="171450"/>
    <xdr:sp macro="" textlink="">
      <xdr:nvSpPr>
        <xdr:cNvPr id="7337" name="Text Box 10">
          <a:extLst>
            <a:ext uri="{FF2B5EF4-FFF2-40B4-BE49-F238E27FC236}">
              <a16:creationId xmlns:a16="http://schemas.microsoft.com/office/drawing/2014/main" id="{BC828B06-9118-40CD-865F-71FFFB784C36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248</xdr:row>
      <xdr:rowOff>0</xdr:rowOff>
    </xdr:from>
    <xdr:ext cx="0" cy="171450"/>
    <xdr:sp macro="" textlink="">
      <xdr:nvSpPr>
        <xdr:cNvPr id="7338" name="Text Box 10">
          <a:extLst>
            <a:ext uri="{FF2B5EF4-FFF2-40B4-BE49-F238E27FC236}">
              <a16:creationId xmlns:a16="http://schemas.microsoft.com/office/drawing/2014/main" id="{DBFAA578-35D1-47B1-9E44-EFCAE546E73C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248</xdr:row>
      <xdr:rowOff>0</xdr:rowOff>
    </xdr:from>
    <xdr:ext cx="0" cy="171450"/>
    <xdr:sp macro="" textlink="">
      <xdr:nvSpPr>
        <xdr:cNvPr id="7339" name="Text Box 10">
          <a:extLst>
            <a:ext uri="{FF2B5EF4-FFF2-40B4-BE49-F238E27FC236}">
              <a16:creationId xmlns:a16="http://schemas.microsoft.com/office/drawing/2014/main" id="{31B273E2-E5BA-4018-BCA5-946DF8343EB8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248</xdr:row>
      <xdr:rowOff>0</xdr:rowOff>
    </xdr:from>
    <xdr:ext cx="0" cy="171450"/>
    <xdr:sp macro="" textlink="">
      <xdr:nvSpPr>
        <xdr:cNvPr id="7340" name="Text Box 11">
          <a:extLst>
            <a:ext uri="{FF2B5EF4-FFF2-40B4-BE49-F238E27FC236}">
              <a16:creationId xmlns:a16="http://schemas.microsoft.com/office/drawing/2014/main" id="{4F312BA3-2C6D-48BA-AE39-F426731526C5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248</xdr:row>
      <xdr:rowOff>0</xdr:rowOff>
    </xdr:from>
    <xdr:ext cx="0" cy="171450"/>
    <xdr:sp macro="" textlink="">
      <xdr:nvSpPr>
        <xdr:cNvPr id="7341" name="Text Box 10">
          <a:extLst>
            <a:ext uri="{FF2B5EF4-FFF2-40B4-BE49-F238E27FC236}">
              <a16:creationId xmlns:a16="http://schemas.microsoft.com/office/drawing/2014/main" id="{FB4EBEAA-6CB3-4D90-9C20-7637F44BDB3A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248</xdr:row>
      <xdr:rowOff>0</xdr:rowOff>
    </xdr:from>
    <xdr:ext cx="0" cy="171450"/>
    <xdr:sp macro="" textlink="">
      <xdr:nvSpPr>
        <xdr:cNvPr id="7342" name="Text Box 11">
          <a:extLst>
            <a:ext uri="{FF2B5EF4-FFF2-40B4-BE49-F238E27FC236}">
              <a16:creationId xmlns:a16="http://schemas.microsoft.com/office/drawing/2014/main" id="{C18CA72F-BC16-449E-96A3-0206630F64AC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248</xdr:row>
      <xdr:rowOff>0</xdr:rowOff>
    </xdr:from>
    <xdr:ext cx="0" cy="171450"/>
    <xdr:sp macro="" textlink="">
      <xdr:nvSpPr>
        <xdr:cNvPr id="7343" name="Text Box 10">
          <a:extLst>
            <a:ext uri="{FF2B5EF4-FFF2-40B4-BE49-F238E27FC236}">
              <a16:creationId xmlns:a16="http://schemas.microsoft.com/office/drawing/2014/main" id="{6E558CD0-4CC1-43D8-ACA6-7473BB23F025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248</xdr:row>
      <xdr:rowOff>0</xdr:rowOff>
    </xdr:from>
    <xdr:ext cx="0" cy="171450"/>
    <xdr:sp macro="" textlink="">
      <xdr:nvSpPr>
        <xdr:cNvPr id="7344" name="Text Box 11">
          <a:extLst>
            <a:ext uri="{FF2B5EF4-FFF2-40B4-BE49-F238E27FC236}">
              <a16:creationId xmlns:a16="http://schemas.microsoft.com/office/drawing/2014/main" id="{33184C82-5827-45B4-B92D-3AC104479560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248</xdr:row>
      <xdr:rowOff>0</xdr:rowOff>
    </xdr:from>
    <xdr:ext cx="0" cy="171450"/>
    <xdr:sp macro="" textlink="">
      <xdr:nvSpPr>
        <xdr:cNvPr id="7345" name="Text Box 10">
          <a:extLst>
            <a:ext uri="{FF2B5EF4-FFF2-40B4-BE49-F238E27FC236}">
              <a16:creationId xmlns:a16="http://schemas.microsoft.com/office/drawing/2014/main" id="{560642B3-4DEF-4C4F-ADC3-A15C1AE03EDD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248</xdr:row>
      <xdr:rowOff>0</xdr:rowOff>
    </xdr:from>
    <xdr:ext cx="0" cy="171450"/>
    <xdr:sp macro="" textlink="">
      <xdr:nvSpPr>
        <xdr:cNvPr id="7346" name="Text Box 11">
          <a:extLst>
            <a:ext uri="{FF2B5EF4-FFF2-40B4-BE49-F238E27FC236}">
              <a16:creationId xmlns:a16="http://schemas.microsoft.com/office/drawing/2014/main" id="{721E0262-230F-4213-AE8B-EB9E8FDF7B8B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248</xdr:row>
      <xdr:rowOff>0</xdr:rowOff>
    </xdr:from>
    <xdr:ext cx="0" cy="171450"/>
    <xdr:sp macro="" textlink="">
      <xdr:nvSpPr>
        <xdr:cNvPr id="7347" name="Text Box 10">
          <a:extLst>
            <a:ext uri="{FF2B5EF4-FFF2-40B4-BE49-F238E27FC236}">
              <a16:creationId xmlns:a16="http://schemas.microsoft.com/office/drawing/2014/main" id="{06EA2957-9C7E-49F3-9EBB-E3C5CE9C458B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248</xdr:row>
      <xdr:rowOff>0</xdr:rowOff>
    </xdr:from>
    <xdr:ext cx="0" cy="171450"/>
    <xdr:sp macro="" textlink="">
      <xdr:nvSpPr>
        <xdr:cNvPr id="7348" name="Text Box 11">
          <a:extLst>
            <a:ext uri="{FF2B5EF4-FFF2-40B4-BE49-F238E27FC236}">
              <a16:creationId xmlns:a16="http://schemas.microsoft.com/office/drawing/2014/main" id="{4A8A8B62-A561-4FC6-8289-F1EFB5AB068D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248</xdr:row>
      <xdr:rowOff>0</xdr:rowOff>
    </xdr:from>
    <xdr:ext cx="0" cy="171450"/>
    <xdr:sp macro="" textlink="">
      <xdr:nvSpPr>
        <xdr:cNvPr id="7349" name="Text Box 10">
          <a:extLst>
            <a:ext uri="{FF2B5EF4-FFF2-40B4-BE49-F238E27FC236}">
              <a16:creationId xmlns:a16="http://schemas.microsoft.com/office/drawing/2014/main" id="{FC1FD770-1C37-4474-BA81-56946242347D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248</xdr:row>
      <xdr:rowOff>0</xdr:rowOff>
    </xdr:from>
    <xdr:ext cx="0" cy="171450"/>
    <xdr:sp macro="" textlink="">
      <xdr:nvSpPr>
        <xdr:cNvPr id="7350" name="Text Box 11">
          <a:extLst>
            <a:ext uri="{FF2B5EF4-FFF2-40B4-BE49-F238E27FC236}">
              <a16:creationId xmlns:a16="http://schemas.microsoft.com/office/drawing/2014/main" id="{4393E400-9F60-4113-A739-08D805A306C7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248</xdr:row>
      <xdr:rowOff>0</xdr:rowOff>
    </xdr:from>
    <xdr:ext cx="0" cy="171450"/>
    <xdr:sp macro="" textlink="">
      <xdr:nvSpPr>
        <xdr:cNvPr id="7351" name="Text Box 10">
          <a:extLst>
            <a:ext uri="{FF2B5EF4-FFF2-40B4-BE49-F238E27FC236}">
              <a16:creationId xmlns:a16="http://schemas.microsoft.com/office/drawing/2014/main" id="{273E366E-06AD-48D2-9792-D0F82F6E7DEB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248</xdr:row>
      <xdr:rowOff>0</xdr:rowOff>
    </xdr:from>
    <xdr:ext cx="0" cy="171450"/>
    <xdr:sp macro="" textlink="">
      <xdr:nvSpPr>
        <xdr:cNvPr id="7352" name="Text Box 11">
          <a:extLst>
            <a:ext uri="{FF2B5EF4-FFF2-40B4-BE49-F238E27FC236}">
              <a16:creationId xmlns:a16="http://schemas.microsoft.com/office/drawing/2014/main" id="{4BD6DD53-8340-44C0-88E7-23AFA14E7BCB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248</xdr:row>
      <xdr:rowOff>0</xdr:rowOff>
    </xdr:from>
    <xdr:ext cx="0" cy="171450"/>
    <xdr:sp macro="" textlink="">
      <xdr:nvSpPr>
        <xdr:cNvPr id="7353" name="Text Box 10">
          <a:extLst>
            <a:ext uri="{FF2B5EF4-FFF2-40B4-BE49-F238E27FC236}">
              <a16:creationId xmlns:a16="http://schemas.microsoft.com/office/drawing/2014/main" id="{663AFD8E-83EE-4F2A-A2D1-B64602376BD7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248</xdr:row>
      <xdr:rowOff>0</xdr:rowOff>
    </xdr:from>
    <xdr:ext cx="0" cy="171450"/>
    <xdr:sp macro="" textlink="">
      <xdr:nvSpPr>
        <xdr:cNvPr id="7354" name="Text Box 11">
          <a:extLst>
            <a:ext uri="{FF2B5EF4-FFF2-40B4-BE49-F238E27FC236}">
              <a16:creationId xmlns:a16="http://schemas.microsoft.com/office/drawing/2014/main" id="{23F686EA-C6D2-4CB8-8187-9C0BAD35A4B3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248</xdr:row>
      <xdr:rowOff>0</xdr:rowOff>
    </xdr:from>
    <xdr:ext cx="0" cy="171450"/>
    <xdr:sp macro="" textlink="">
      <xdr:nvSpPr>
        <xdr:cNvPr id="7355" name="Text Box 10">
          <a:extLst>
            <a:ext uri="{FF2B5EF4-FFF2-40B4-BE49-F238E27FC236}">
              <a16:creationId xmlns:a16="http://schemas.microsoft.com/office/drawing/2014/main" id="{47DAEA19-924A-4CE5-8CBD-B6BBB18BBB24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257</xdr:row>
      <xdr:rowOff>0</xdr:rowOff>
    </xdr:from>
    <xdr:ext cx="0" cy="171450"/>
    <xdr:sp macro="" textlink="">
      <xdr:nvSpPr>
        <xdr:cNvPr id="7356" name="Text Box 10">
          <a:extLst>
            <a:ext uri="{FF2B5EF4-FFF2-40B4-BE49-F238E27FC236}">
              <a16:creationId xmlns:a16="http://schemas.microsoft.com/office/drawing/2014/main" id="{0CA9CA9E-090C-4CE1-917A-CDC53036ACF3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257</xdr:row>
      <xdr:rowOff>0</xdr:rowOff>
    </xdr:from>
    <xdr:ext cx="0" cy="171450"/>
    <xdr:sp macro="" textlink="">
      <xdr:nvSpPr>
        <xdr:cNvPr id="7357" name="Text Box 11">
          <a:extLst>
            <a:ext uri="{FF2B5EF4-FFF2-40B4-BE49-F238E27FC236}">
              <a16:creationId xmlns:a16="http://schemas.microsoft.com/office/drawing/2014/main" id="{9E3D3039-DA23-4F29-8667-97FA60740D99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257</xdr:row>
      <xdr:rowOff>0</xdr:rowOff>
    </xdr:from>
    <xdr:ext cx="0" cy="171450"/>
    <xdr:sp macro="" textlink="">
      <xdr:nvSpPr>
        <xdr:cNvPr id="7358" name="Text Box 10">
          <a:extLst>
            <a:ext uri="{FF2B5EF4-FFF2-40B4-BE49-F238E27FC236}">
              <a16:creationId xmlns:a16="http://schemas.microsoft.com/office/drawing/2014/main" id="{6C200650-C1C6-4F40-8755-62DDF204515A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257</xdr:row>
      <xdr:rowOff>0</xdr:rowOff>
    </xdr:from>
    <xdr:ext cx="0" cy="171450"/>
    <xdr:sp macro="" textlink="">
      <xdr:nvSpPr>
        <xdr:cNvPr id="7359" name="Text Box 11">
          <a:extLst>
            <a:ext uri="{FF2B5EF4-FFF2-40B4-BE49-F238E27FC236}">
              <a16:creationId xmlns:a16="http://schemas.microsoft.com/office/drawing/2014/main" id="{094CAAB6-1878-41AE-96E1-63EB03D989AC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257</xdr:row>
      <xdr:rowOff>0</xdr:rowOff>
    </xdr:from>
    <xdr:ext cx="0" cy="171450"/>
    <xdr:sp macro="" textlink="">
      <xdr:nvSpPr>
        <xdr:cNvPr id="7360" name="Text Box 10">
          <a:extLst>
            <a:ext uri="{FF2B5EF4-FFF2-40B4-BE49-F238E27FC236}">
              <a16:creationId xmlns:a16="http://schemas.microsoft.com/office/drawing/2014/main" id="{DD5CE9F7-C31C-4472-A666-5C9AC9688DAF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257</xdr:row>
      <xdr:rowOff>0</xdr:rowOff>
    </xdr:from>
    <xdr:ext cx="0" cy="171450"/>
    <xdr:sp macro="" textlink="">
      <xdr:nvSpPr>
        <xdr:cNvPr id="7361" name="Text Box 11">
          <a:extLst>
            <a:ext uri="{FF2B5EF4-FFF2-40B4-BE49-F238E27FC236}">
              <a16:creationId xmlns:a16="http://schemas.microsoft.com/office/drawing/2014/main" id="{5E0B13E8-6FF3-48A9-B500-3081C38EF5A3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257</xdr:row>
      <xdr:rowOff>0</xdr:rowOff>
    </xdr:from>
    <xdr:ext cx="0" cy="171450"/>
    <xdr:sp macro="" textlink="">
      <xdr:nvSpPr>
        <xdr:cNvPr id="7362" name="Text Box 10">
          <a:extLst>
            <a:ext uri="{FF2B5EF4-FFF2-40B4-BE49-F238E27FC236}">
              <a16:creationId xmlns:a16="http://schemas.microsoft.com/office/drawing/2014/main" id="{A2EEA164-9BC4-4673-87E9-0FE07B42D7AE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257</xdr:row>
      <xdr:rowOff>0</xdr:rowOff>
    </xdr:from>
    <xdr:ext cx="0" cy="171450"/>
    <xdr:sp macro="" textlink="">
      <xdr:nvSpPr>
        <xdr:cNvPr id="7363" name="Text Box 11">
          <a:extLst>
            <a:ext uri="{FF2B5EF4-FFF2-40B4-BE49-F238E27FC236}">
              <a16:creationId xmlns:a16="http://schemas.microsoft.com/office/drawing/2014/main" id="{02EF0084-F0B1-421E-93F5-88CC999926D9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257</xdr:row>
      <xdr:rowOff>0</xdr:rowOff>
    </xdr:from>
    <xdr:ext cx="0" cy="171450"/>
    <xdr:sp macro="" textlink="">
      <xdr:nvSpPr>
        <xdr:cNvPr id="7364" name="Text Box 10">
          <a:extLst>
            <a:ext uri="{FF2B5EF4-FFF2-40B4-BE49-F238E27FC236}">
              <a16:creationId xmlns:a16="http://schemas.microsoft.com/office/drawing/2014/main" id="{398BFF6F-9397-496A-8C13-966DD94FBF7F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257</xdr:row>
      <xdr:rowOff>0</xdr:rowOff>
    </xdr:from>
    <xdr:ext cx="0" cy="171450"/>
    <xdr:sp macro="" textlink="">
      <xdr:nvSpPr>
        <xdr:cNvPr id="7365" name="Text Box 10">
          <a:extLst>
            <a:ext uri="{FF2B5EF4-FFF2-40B4-BE49-F238E27FC236}">
              <a16:creationId xmlns:a16="http://schemas.microsoft.com/office/drawing/2014/main" id="{EE2B9B31-3461-4FA2-A292-D767F5CEE0EA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185</xdr:row>
      <xdr:rowOff>0</xdr:rowOff>
    </xdr:from>
    <xdr:ext cx="0" cy="171450"/>
    <xdr:sp macro="" textlink="">
      <xdr:nvSpPr>
        <xdr:cNvPr id="7366" name="Text Box 10">
          <a:extLst>
            <a:ext uri="{FF2B5EF4-FFF2-40B4-BE49-F238E27FC236}">
              <a16:creationId xmlns:a16="http://schemas.microsoft.com/office/drawing/2014/main" id="{5726C6BD-08D7-44B5-A167-855422848CA3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185</xdr:row>
      <xdr:rowOff>0</xdr:rowOff>
    </xdr:from>
    <xdr:ext cx="0" cy="171450"/>
    <xdr:sp macro="" textlink="">
      <xdr:nvSpPr>
        <xdr:cNvPr id="7367" name="Text Box 11">
          <a:extLst>
            <a:ext uri="{FF2B5EF4-FFF2-40B4-BE49-F238E27FC236}">
              <a16:creationId xmlns:a16="http://schemas.microsoft.com/office/drawing/2014/main" id="{280C6BB0-D2EA-4057-A72B-950AE8DC76BD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185</xdr:row>
      <xdr:rowOff>0</xdr:rowOff>
    </xdr:from>
    <xdr:ext cx="0" cy="171450"/>
    <xdr:sp macro="" textlink="">
      <xdr:nvSpPr>
        <xdr:cNvPr id="7368" name="Text Box 10">
          <a:extLst>
            <a:ext uri="{FF2B5EF4-FFF2-40B4-BE49-F238E27FC236}">
              <a16:creationId xmlns:a16="http://schemas.microsoft.com/office/drawing/2014/main" id="{0F6373F4-D9A7-4327-A82A-706469A908B4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185</xdr:row>
      <xdr:rowOff>0</xdr:rowOff>
    </xdr:from>
    <xdr:ext cx="0" cy="171450"/>
    <xdr:sp macro="" textlink="">
      <xdr:nvSpPr>
        <xdr:cNvPr id="7369" name="Text Box 11">
          <a:extLst>
            <a:ext uri="{FF2B5EF4-FFF2-40B4-BE49-F238E27FC236}">
              <a16:creationId xmlns:a16="http://schemas.microsoft.com/office/drawing/2014/main" id="{EA8A7428-50E2-452C-9E60-F3A4D1CA8BA0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185</xdr:row>
      <xdr:rowOff>0</xdr:rowOff>
    </xdr:from>
    <xdr:ext cx="0" cy="171450"/>
    <xdr:sp macro="" textlink="">
      <xdr:nvSpPr>
        <xdr:cNvPr id="7370" name="Text Box 10">
          <a:extLst>
            <a:ext uri="{FF2B5EF4-FFF2-40B4-BE49-F238E27FC236}">
              <a16:creationId xmlns:a16="http://schemas.microsoft.com/office/drawing/2014/main" id="{B36B9BC3-0B40-4C8E-8750-BB8B9F1F3F58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185</xdr:row>
      <xdr:rowOff>0</xdr:rowOff>
    </xdr:from>
    <xdr:ext cx="0" cy="171450"/>
    <xdr:sp macro="" textlink="">
      <xdr:nvSpPr>
        <xdr:cNvPr id="7371" name="Text Box 11">
          <a:extLst>
            <a:ext uri="{FF2B5EF4-FFF2-40B4-BE49-F238E27FC236}">
              <a16:creationId xmlns:a16="http://schemas.microsoft.com/office/drawing/2014/main" id="{C6E1233F-999A-4D41-9513-7C71D88B6FBB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185</xdr:row>
      <xdr:rowOff>0</xdr:rowOff>
    </xdr:from>
    <xdr:ext cx="0" cy="171450"/>
    <xdr:sp macro="" textlink="">
      <xdr:nvSpPr>
        <xdr:cNvPr id="7372" name="Text Box 10">
          <a:extLst>
            <a:ext uri="{FF2B5EF4-FFF2-40B4-BE49-F238E27FC236}">
              <a16:creationId xmlns:a16="http://schemas.microsoft.com/office/drawing/2014/main" id="{8B24F9C0-54F7-4433-90A3-EBD56B9045E4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185</xdr:row>
      <xdr:rowOff>0</xdr:rowOff>
    </xdr:from>
    <xdr:ext cx="0" cy="171450"/>
    <xdr:sp macro="" textlink="">
      <xdr:nvSpPr>
        <xdr:cNvPr id="7373" name="Text Box 11">
          <a:extLst>
            <a:ext uri="{FF2B5EF4-FFF2-40B4-BE49-F238E27FC236}">
              <a16:creationId xmlns:a16="http://schemas.microsoft.com/office/drawing/2014/main" id="{EA94093C-0C77-4A31-B684-32D02DA71C60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185</xdr:row>
      <xdr:rowOff>0</xdr:rowOff>
    </xdr:from>
    <xdr:ext cx="0" cy="171450"/>
    <xdr:sp macro="" textlink="">
      <xdr:nvSpPr>
        <xdr:cNvPr id="7374" name="Text Box 10">
          <a:extLst>
            <a:ext uri="{FF2B5EF4-FFF2-40B4-BE49-F238E27FC236}">
              <a16:creationId xmlns:a16="http://schemas.microsoft.com/office/drawing/2014/main" id="{853E1D56-2B7D-4F59-B7D2-0E19A831CE4C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185</xdr:row>
      <xdr:rowOff>0</xdr:rowOff>
    </xdr:from>
    <xdr:ext cx="0" cy="171450"/>
    <xdr:sp macro="" textlink="">
      <xdr:nvSpPr>
        <xdr:cNvPr id="7375" name="Text Box 10">
          <a:extLst>
            <a:ext uri="{FF2B5EF4-FFF2-40B4-BE49-F238E27FC236}">
              <a16:creationId xmlns:a16="http://schemas.microsoft.com/office/drawing/2014/main" id="{8C7AC5EB-7E36-4698-A2F0-03C13F710784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191</xdr:row>
      <xdr:rowOff>0</xdr:rowOff>
    </xdr:from>
    <xdr:ext cx="0" cy="171450"/>
    <xdr:sp macro="" textlink="">
      <xdr:nvSpPr>
        <xdr:cNvPr id="7376" name="Text Box 10">
          <a:extLst>
            <a:ext uri="{FF2B5EF4-FFF2-40B4-BE49-F238E27FC236}">
              <a16:creationId xmlns:a16="http://schemas.microsoft.com/office/drawing/2014/main" id="{3A071438-5F02-4E07-B094-0B767B5CCA9A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191</xdr:row>
      <xdr:rowOff>0</xdr:rowOff>
    </xdr:from>
    <xdr:ext cx="0" cy="171450"/>
    <xdr:sp macro="" textlink="">
      <xdr:nvSpPr>
        <xdr:cNvPr id="7377" name="Text Box 11">
          <a:extLst>
            <a:ext uri="{FF2B5EF4-FFF2-40B4-BE49-F238E27FC236}">
              <a16:creationId xmlns:a16="http://schemas.microsoft.com/office/drawing/2014/main" id="{DD3C51D9-9BC7-42FD-A294-AA45009B40F2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191</xdr:row>
      <xdr:rowOff>0</xdr:rowOff>
    </xdr:from>
    <xdr:ext cx="0" cy="171450"/>
    <xdr:sp macro="" textlink="">
      <xdr:nvSpPr>
        <xdr:cNvPr id="7378" name="Text Box 10">
          <a:extLst>
            <a:ext uri="{FF2B5EF4-FFF2-40B4-BE49-F238E27FC236}">
              <a16:creationId xmlns:a16="http://schemas.microsoft.com/office/drawing/2014/main" id="{B8EF3193-8C43-4B63-AC2A-143902FA79B5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191</xdr:row>
      <xdr:rowOff>0</xdr:rowOff>
    </xdr:from>
    <xdr:ext cx="0" cy="171450"/>
    <xdr:sp macro="" textlink="">
      <xdr:nvSpPr>
        <xdr:cNvPr id="7379" name="Text Box 11">
          <a:extLst>
            <a:ext uri="{FF2B5EF4-FFF2-40B4-BE49-F238E27FC236}">
              <a16:creationId xmlns:a16="http://schemas.microsoft.com/office/drawing/2014/main" id="{F9D925B0-4354-4463-8637-989D28580B00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191</xdr:row>
      <xdr:rowOff>0</xdr:rowOff>
    </xdr:from>
    <xdr:ext cx="0" cy="171450"/>
    <xdr:sp macro="" textlink="">
      <xdr:nvSpPr>
        <xdr:cNvPr id="7380" name="Text Box 10">
          <a:extLst>
            <a:ext uri="{FF2B5EF4-FFF2-40B4-BE49-F238E27FC236}">
              <a16:creationId xmlns:a16="http://schemas.microsoft.com/office/drawing/2014/main" id="{4D204401-4B0A-45E0-89C2-BC9EF2C02B9A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191</xdr:row>
      <xdr:rowOff>0</xdr:rowOff>
    </xdr:from>
    <xdr:ext cx="0" cy="171450"/>
    <xdr:sp macro="" textlink="">
      <xdr:nvSpPr>
        <xdr:cNvPr id="7381" name="Text Box 11">
          <a:extLst>
            <a:ext uri="{FF2B5EF4-FFF2-40B4-BE49-F238E27FC236}">
              <a16:creationId xmlns:a16="http://schemas.microsoft.com/office/drawing/2014/main" id="{1D8654E1-FC8A-418C-BEA8-8B6DEF490BAC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191</xdr:row>
      <xdr:rowOff>0</xdr:rowOff>
    </xdr:from>
    <xdr:ext cx="0" cy="171450"/>
    <xdr:sp macro="" textlink="">
      <xdr:nvSpPr>
        <xdr:cNvPr id="7382" name="Text Box 10">
          <a:extLst>
            <a:ext uri="{FF2B5EF4-FFF2-40B4-BE49-F238E27FC236}">
              <a16:creationId xmlns:a16="http://schemas.microsoft.com/office/drawing/2014/main" id="{B3E70A6D-118B-438B-A379-F556307D1C25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191</xdr:row>
      <xdr:rowOff>0</xdr:rowOff>
    </xdr:from>
    <xdr:ext cx="0" cy="171450"/>
    <xdr:sp macro="" textlink="">
      <xdr:nvSpPr>
        <xdr:cNvPr id="7383" name="Text Box 11">
          <a:extLst>
            <a:ext uri="{FF2B5EF4-FFF2-40B4-BE49-F238E27FC236}">
              <a16:creationId xmlns:a16="http://schemas.microsoft.com/office/drawing/2014/main" id="{18925DCE-11F2-41E4-838A-72702F4B1EBB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191</xdr:row>
      <xdr:rowOff>0</xdr:rowOff>
    </xdr:from>
    <xdr:ext cx="0" cy="171450"/>
    <xdr:sp macro="" textlink="">
      <xdr:nvSpPr>
        <xdr:cNvPr id="7384" name="Text Box 10">
          <a:extLst>
            <a:ext uri="{FF2B5EF4-FFF2-40B4-BE49-F238E27FC236}">
              <a16:creationId xmlns:a16="http://schemas.microsoft.com/office/drawing/2014/main" id="{0713DF22-B766-467E-ADA5-2CE774100D9B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191</xdr:row>
      <xdr:rowOff>0</xdr:rowOff>
    </xdr:from>
    <xdr:ext cx="0" cy="171450"/>
    <xdr:sp macro="" textlink="">
      <xdr:nvSpPr>
        <xdr:cNvPr id="7385" name="Text Box 10">
          <a:extLst>
            <a:ext uri="{FF2B5EF4-FFF2-40B4-BE49-F238E27FC236}">
              <a16:creationId xmlns:a16="http://schemas.microsoft.com/office/drawing/2014/main" id="{101938A6-0902-4E85-A093-41408C431B32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204</xdr:row>
      <xdr:rowOff>0</xdr:rowOff>
    </xdr:from>
    <xdr:ext cx="0" cy="171450"/>
    <xdr:sp macro="" textlink="">
      <xdr:nvSpPr>
        <xdr:cNvPr id="7386" name="Text Box 10">
          <a:extLst>
            <a:ext uri="{FF2B5EF4-FFF2-40B4-BE49-F238E27FC236}">
              <a16:creationId xmlns:a16="http://schemas.microsoft.com/office/drawing/2014/main" id="{18BEAEC1-053A-4BD1-BD9F-5CD8C8853914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204</xdr:row>
      <xdr:rowOff>0</xdr:rowOff>
    </xdr:from>
    <xdr:ext cx="0" cy="171450"/>
    <xdr:sp macro="" textlink="">
      <xdr:nvSpPr>
        <xdr:cNvPr id="7387" name="Text Box 11">
          <a:extLst>
            <a:ext uri="{FF2B5EF4-FFF2-40B4-BE49-F238E27FC236}">
              <a16:creationId xmlns:a16="http://schemas.microsoft.com/office/drawing/2014/main" id="{FD2F8C6A-74C9-4EEF-A64D-A7C908152EF4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204</xdr:row>
      <xdr:rowOff>0</xdr:rowOff>
    </xdr:from>
    <xdr:ext cx="0" cy="171450"/>
    <xdr:sp macro="" textlink="">
      <xdr:nvSpPr>
        <xdr:cNvPr id="7388" name="Text Box 10">
          <a:extLst>
            <a:ext uri="{FF2B5EF4-FFF2-40B4-BE49-F238E27FC236}">
              <a16:creationId xmlns:a16="http://schemas.microsoft.com/office/drawing/2014/main" id="{8D27A777-2213-4AF7-AF14-974FAEF4B521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204</xdr:row>
      <xdr:rowOff>0</xdr:rowOff>
    </xdr:from>
    <xdr:ext cx="0" cy="171450"/>
    <xdr:sp macro="" textlink="">
      <xdr:nvSpPr>
        <xdr:cNvPr id="7389" name="Text Box 11">
          <a:extLst>
            <a:ext uri="{FF2B5EF4-FFF2-40B4-BE49-F238E27FC236}">
              <a16:creationId xmlns:a16="http://schemas.microsoft.com/office/drawing/2014/main" id="{503EC6A6-A5F4-4539-BC26-A2AFC2B97D39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204</xdr:row>
      <xdr:rowOff>0</xdr:rowOff>
    </xdr:from>
    <xdr:ext cx="0" cy="171450"/>
    <xdr:sp macro="" textlink="">
      <xdr:nvSpPr>
        <xdr:cNvPr id="7390" name="Text Box 10">
          <a:extLst>
            <a:ext uri="{FF2B5EF4-FFF2-40B4-BE49-F238E27FC236}">
              <a16:creationId xmlns:a16="http://schemas.microsoft.com/office/drawing/2014/main" id="{44054C3B-C02C-4197-BE06-F558E53B62AF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204</xdr:row>
      <xdr:rowOff>0</xdr:rowOff>
    </xdr:from>
    <xdr:ext cx="0" cy="171450"/>
    <xdr:sp macro="" textlink="">
      <xdr:nvSpPr>
        <xdr:cNvPr id="7391" name="Text Box 11">
          <a:extLst>
            <a:ext uri="{FF2B5EF4-FFF2-40B4-BE49-F238E27FC236}">
              <a16:creationId xmlns:a16="http://schemas.microsoft.com/office/drawing/2014/main" id="{4EF0EDA0-4999-4933-9D5A-5B6FB13656A9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204</xdr:row>
      <xdr:rowOff>0</xdr:rowOff>
    </xdr:from>
    <xdr:ext cx="0" cy="171450"/>
    <xdr:sp macro="" textlink="">
      <xdr:nvSpPr>
        <xdr:cNvPr id="7392" name="Text Box 10">
          <a:extLst>
            <a:ext uri="{FF2B5EF4-FFF2-40B4-BE49-F238E27FC236}">
              <a16:creationId xmlns:a16="http://schemas.microsoft.com/office/drawing/2014/main" id="{1B2F6DBD-F54E-4292-B69C-E5B6EE1D3DF4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204</xdr:row>
      <xdr:rowOff>0</xdr:rowOff>
    </xdr:from>
    <xdr:ext cx="0" cy="171450"/>
    <xdr:sp macro="" textlink="">
      <xdr:nvSpPr>
        <xdr:cNvPr id="7393" name="Text Box 11">
          <a:extLst>
            <a:ext uri="{FF2B5EF4-FFF2-40B4-BE49-F238E27FC236}">
              <a16:creationId xmlns:a16="http://schemas.microsoft.com/office/drawing/2014/main" id="{AFE34ADB-06E9-4128-B010-B99F801A68DF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247</xdr:row>
      <xdr:rowOff>0</xdr:rowOff>
    </xdr:from>
    <xdr:ext cx="0" cy="171450"/>
    <xdr:sp macro="" textlink="">
      <xdr:nvSpPr>
        <xdr:cNvPr id="7394" name="Text Box 10">
          <a:extLst>
            <a:ext uri="{FF2B5EF4-FFF2-40B4-BE49-F238E27FC236}">
              <a16:creationId xmlns:a16="http://schemas.microsoft.com/office/drawing/2014/main" id="{59E23C94-E6CA-4875-97B6-766B0722284C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247</xdr:row>
      <xdr:rowOff>0</xdr:rowOff>
    </xdr:from>
    <xdr:ext cx="0" cy="171450"/>
    <xdr:sp macro="" textlink="">
      <xdr:nvSpPr>
        <xdr:cNvPr id="7395" name="Text Box 11">
          <a:extLst>
            <a:ext uri="{FF2B5EF4-FFF2-40B4-BE49-F238E27FC236}">
              <a16:creationId xmlns:a16="http://schemas.microsoft.com/office/drawing/2014/main" id="{75DE3CBE-0B27-418E-A094-A9D4718EB0F9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247</xdr:row>
      <xdr:rowOff>0</xdr:rowOff>
    </xdr:from>
    <xdr:ext cx="0" cy="171450"/>
    <xdr:sp macro="" textlink="">
      <xdr:nvSpPr>
        <xdr:cNvPr id="7396" name="Text Box 10">
          <a:extLst>
            <a:ext uri="{FF2B5EF4-FFF2-40B4-BE49-F238E27FC236}">
              <a16:creationId xmlns:a16="http://schemas.microsoft.com/office/drawing/2014/main" id="{A91B1BEF-C5E7-45CE-A402-2B705A19591B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247</xdr:row>
      <xdr:rowOff>0</xdr:rowOff>
    </xdr:from>
    <xdr:ext cx="0" cy="171450"/>
    <xdr:sp macro="" textlink="">
      <xdr:nvSpPr>
        <xdr:cNvPr id="7397" name="Text Box 11">
          <a:extLst>
            <a:ext uri="{FF2B5EF4-FFF2-40B4-BE49-F238E27FC236}">
              <a16:creationId xmlns:a16="http://schemas.microsoft.com/office/drawing/2014/main" id="{8DC9B4BB-9445-4686-9033-48AAF79A23EB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247</xdr:row>
      <xdr:rowOff>0</xdr:rowOff>
    </xdr:from>
    <xdr:ext cx="0" cy="171450"/>
    <xdr:sp macro="" textlink="">
      <xdr:nvSpPr>
        <xdr:cNvPr id="7398" name="Text Box 10">
          <a:extLst>
            <a:ext uri="{FF2B5EF4-FFF2-40B4-BE49-F238E27FC236}">
              <a16:creationId xmlns:a16="http://schemas.microsoft.com/office/drawing/2014/main" id="{134B2C9B-B7CF-494D-88EE-1F90AFA0C7BC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247</xdr:row>
      <xdr:rowOff>0</xdr:rowOff>
    </xdr:from>
    <xdr:ext cx="0" cy="171450"/>
    <xdr:sp macro="" textlink="">
      <xdr:nvSpPr>
        <xdr:cNvPr id="7399" name="Text Box 11">
          <a:extLst>
            <a:ext uri="{FF2B5EF4-FFF2-40B4-BE49-F238E27FC236}">
              <a16:creationId xmlns:a16="http://schemas.microsoft.com/office/drawing/2014/main" id="{D5C024C2-EA18-47B3-AFE2-A8930148BA98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247</xdr:row>
      <xdr:rowOff>0</xdr:rowOff>
    </xdr:from>
    <xdr:ext cx="0" cy="171450"/>
    <xdr:sp macro="" textlink="">
      <xdr:nvSpPr>
        <xdr:cNvPr id="7400" name="Text Box 10">
          <a:extLst>
            <a:ext uri="{FF2B5EF4-FFF2-40B4-BE49-F238E27FC236}">
              <a16:creationId xmlns:a16="http://schemas.microsoft.com/office/drawing/2014/main" id="{7D544E3B-5409-4CBC-8850-78CE25335AA4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247</xdr:row>
      <xdr:rowOff>0</xdr:rowOff>
    </xdr:from>
    <xdr:ext cx="0" cy="171450"/>
    <xdr:sp macro="" textlink="">
      <xdr:nvSpPr>
        <xdr:cNvPr id="7401" name="Text Box 11">
          <a:extLst>
            <a:ext uri="{FF2B5EF4-FFF2-40B4-BE49-F238E27FC236}">
              <a16:creationId xmlns:a16="http://schemas.microsoft.com/office/drawing/2014/main" id="{2F878818-4698-4E26-B4DA-578661A59C05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247</xdr:row>
      <xdr:rowOff>0</xdr:rowOff>
    </xdr:from>
    <xdr:ext cx="0" cy="171450"/>
    <xdr:sp macro="" textlink="">
      <xdr:nvSpPr>
        <xdr:cNvPr id="7402" name="Text Box 10">
          <a:extLst>
            <a:ext uri="{FF2B5EF4-FFF2-40B4-BE49-F238E27FC236}">
              <a16:creationId xmlns:a16="http://schemas.microsoft.com/office/drawing/2014/main" id="{EDC4BDF3-E1F4-4264-85F4-828DF7F882D5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247</xdr:row>
      <xdr:rowOff>0</xdr:rowOff>
    </xdr:from>
    <xdr:ext cx="0" cy="171450"/>
    <xdr:sp macro="" textlink="">
      <xdr:nvSpPr>
        <xdr:cNvPr id="7403" name="Text Box 11">
          <a:extLst>
            <a:ext uri="{FF2B5EF4-FFF2-40B4-BE49-F238E27FC236}">
              <a16:creationId xmlns:a16="http://schemas.microsoft.com/office/drawing/2014/main" id="{3BE8D6B4-17BC-4F70-9369-09BE52AF6CCA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247</xdr:row>
      <xdr:rowOff>0</xdr:rowOff>
    </xdr:from>
    <xdr:ext cx="0" cy="171450"/>
    <xdr:sp macro="" textlink="">
      <xdr:nvSpPr>
        <xdr:cNvPr id="7404" name="Text Box 10">
          <a:extLst>
            <a:ext uri="{FF2B5EF4-FFF2-40B4-BE49-F238E27FC236}">
              <a16:creationId xmlns:a16="http://schemas.microsoft.com/office/drawing/2014/main" id="{7E0D761F-D2A2-49E5-B6EA-90FD72403C52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247</xdr:row>
      <xdr:rowOff>0</xdr:rowOff>
    </xdr:from>
    <xdr:ext cx="0" cy="171450"/>
    <xdr:sp macro="" textlink="">
      <xdr:nvSpPr>
        <xdr:cNvPr id="7405" name="Text Box 11">
          <a:extLst>
            <a:ext uri="{FF2B5EF4-FFF2-40B4-BE49-F238E27FC236}">
              <a16:creationId xmlns:a16="http://schemas.microsoft.com/office/drawing/2014/main" id="{49EFF7E2-67B9-4D1E-9AC9-A3FED91A784D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247</xdr:row>
      <xdr:rowOff>0</xdr:rowOff>
    </xdr:from>
    <xdr:ext cx="0" cy="171450"/>
    <xdr:sp macro="" textlink="">
      <xdr:nvSpPr>
        <xdr:cNvPr id="7406" name="Text Box 10">
          <a:extLst>
            <a:ext uri="{FF2B5EF4-FFF2-40B4-BE49-F238E27FC236}">
              <a16:creationId xmlns:a16="http://schemas.microsoft.com/office/drawing/2014/main" id="{838A1C15-63E8-44F3-9516-0180F53026DB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247</xdr:row>
      <xdr:rowOff>0</xdr:rowOff>
    </xdr:from>
    <xdr:ext cx="0" cy="171450"/>
    <xdr:sp macro="" textlink="">
      <xdr:nvSpPr>
        <xdr:cNvPr id="7407" name="Text Box 11">
          <a:extLst>
            <a:ext uri="{FF2B5EF4-FFF2-40B4-BE49-F238E27FC236}">
              <a16:creationId xmlns:a16="http://schemas.microsoft.com/office/drawing/2014/main" id="{B10CED4A-1E17-4DA7-A38A-BEE7226CC080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247</xdr:row>
      <xdr:rowOff>0</xdr:rowOff>
    </xdr:from>
    <xdr:ext cx="0" cy="171450"/>
    <xdr:sp macro="" textlink="">
      <xdr:nvSpPr>
        <xdr:cNvPr id="7408" name="Text Box 10">
          <a:extLst>
            <a:ext uri="{FF2B5EF4-FFF2-40B4-BE49-F238E27FC236}">
              <a16:creationId xmlns:a16="http://schemas.microsoft.com/office/drawing/2014/main" id="{CF61EDBE-B787-4ABC-87EF-A7C70B1E965F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247</xdr:row>
      <xdr:rowOff>0</xdr:rowOff>
    </xdr:from>
    <xdr:ext cx="0" cy="171450"/>
    <xdr:sp macro="" textlink="">
      <xdr:nvSpPr>
        <xdr:cNvPr id="7409" name="Text Box 11">
          <a:extLst>
            <a:ext uri="{FF2B5EF4-FFF2-40B4-BE49-F238E27FC236}">
              <a16:creationId xmlns:a16="http://schemas.microsoft.com/office/drawing/2014/main" id="{6264DA5A-DFFF-450B-8C97-919B44B27D07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247</xdr:row>
      <xdr:rowOff>0</xdr:rowOff>
    </xdr:from>
    <xdr:ext cx="0" cy="171450"/>
    <xdr:sp macro="" textlink="">
      <xdr:nvSpPr>
        <xdr:cNvPr id="7410" name="Text Box 10">
          <a:extLst>
            <a:ext uri="{FF2B5EF4-FFF2-40B4-BE49-F238E27FC236}">
              <a16:creationId xmlns:a16="http://schemas.microsoft.com/office/drawing/2014/main" id="{E1B67798-857F-4B91-B157-FF1903A15B73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247</xdr:row>
      <xdr:rowOff>0</xdr:rowOff>
    </xdr:from>
    <xdr:ext cx="0" cy="171450"/>
    <xdr:sp macro="" textlink="">
      <xdr:nvSpPr>
        <xdr:cNvPr id="7411" name="Text Box 10">
          <a:extLst>
            <a:ext uri="{FF2B5EF4-FFF2-40B4-BE49-F238E27FC236}">
              <a16:creationId xmlns:a16="http://schemas.microsoft.com/office/drawing/2014/main" id="{1FABB2A4-05EF-4FC2-991D-D310D999BBA1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247</xdr:row>
      <xdr:rowOff>0</xdr:rowOff>
    </xdr:from>
    <xdr:ext cx="0" cy="171450"/>
    <xdr:sp macro="" textlink="">
      <xdr:nvSpPr>
        <xdr:cNvPr id="7412" name="Text Box 11">
          <a:extLst>
            <a:ext uri="{FF2B5EF4-FFF2-40B4-BE49-F238E27FC236}">
              <a16:creationId xmlns:a16="http://schemas.microsoft.com/office/drawing/2014/main" id="{FCC31B65-74A1-4614-890B-8FBB77A7CE1C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247</xdr:row>
      <xdr:rowOff>0</xdr:rowOff>
    </xdr:from>
    <xdr:ext cx="0" cy="171450"/>
    <xdr:sp macro="" textlink="">
      <xdr:nvSpPr>
        <xdr:cNvPr id="7413" name="Text Box 10">
          <a:extLst>
            <a:ext uri="{FF2B5EF4-FFF2-40B4-BE49-F238E27FC236}">
              <a16:creationId xmlns:a16="http://schemas.microsoft.com/office/drawing/2014/main" id="{32AB36D5-0EFE-4194-9C8E-46B4C9DB6A8F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247</xdr:row>
      <xdr:rowOff>0</xdr:rowOff>
    </xdr:from>
    <xdr:ext cx="0" cy="171450"/>
    <xdr:sp macro="" textlink="">
      <xdr:nvSpPr>
        <xdr:cNvPr id="7414" name="Text Box 11">
          <a:extLst>
            <a:ext uri="{FF2B5EF4-FFF2-40B4-BE49-F238E27FC236}">
              <a16:creationId xmlns:a16="http://schemas.microsoft.com/office/drawing/2014/main" id="{F6AB83BD-60DA-4A53-88A5-F8873171CED1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247</xdr:row>
      <xdr:rowOff>0</xdr:rowOff>
    </xdr:from>
    <xdr:ext cx="0" cy="171450"/>
    <xdr:sp macro="" textlink="">
      <xdr:nvSpPr>
        <xdr:cNvPr id="7415" name="Text Box 10">
          <a:extLst>
            <a:ext uri="{FF2B5EF4-FFF2-40B4-BE49-F238E27FC236}">
              <a16:creationId xmlns:a16="http://schemas.microsoft.com/office/drawing/2014/main" id="{BDF6D983-B069-4480-8CF4-742BB83ECB1F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247</xdr:row>
      <xdr:rowOff>0</xdr:rowOff>
    </xdr:from>
    <xdr:ext cx="0" cy="171450"/>
    <xdr:sp macro="" textlink="">
      <xdr:nvSpPr>
        <xdr:cNvPr id="7416" name="Text Box 11">
          <a:extLst>
            <a:ext uri="{FF2B5EF4-FFF2-40B4-BE49-F238E27FC236}">
              <a16:creationId xmlns:a16="http://schemas.microsoft.com/office/drawing/2014/main" id="{C541834C-B1BA-4FBF-B190-F5B1E53CEA78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247</xdr:row>
      <xdr:rowOff>0</xdr:rowOff>
    </xdr:from>
    <xdr:ext cx="0" cy="171450"/>
    <xdr:sp macro="" textlink="">
      <xdr:nvSpPr>
        <xdr:cNvPr id="7417" name="Text Box 10">
          <a:extLst>
            <a:ext uri="{FF2B5EF4-FFF2-40B4-BE49-F238E27FC236}">
              <a16:creationId xmlns:a16="http://schemas.microsoft.com/office/drawing/2014/main" id="{6BD99AB1-BF10-4CBB-9860-B4F949D426A9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247</xdr:row>
      <xdr:rowOff>0</xdr:rowOff>
    </xdr:from>
    <xdr:ext cx="0" cy="171450"/>
    <xdr:sp macro="" textlink="">
      <xdr:nvSpPr>
        <xdr:cNvPr id="7418" name="Text Box 11">
          <a:extLst>
            <a:ext uri="{FF2B5EF4-FFF2-40B4-BE49-F238E27FC236}">
              <a16:creationId xmlns:a16="http://schemas.microsoft.com/office/drawing/2014/main" id="{4FD14AC1-DA59-4EDE-BDCE-0CDA2406B0D7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247</xdr:row>
      <xdr:rowOff>0</xdr:rowOff>
    </xdr:from>
    <xdr:ext cx="0" cy="171450"/>
    <xdr:sp macro="" textlink="">
      <xdr:nvSpPr>
        <xdr:cNvPr id="7419" name="Text Box 10">
          <a:extLst>
            <a:ext uri="{FF2B5EF4-FFF2-40B4-BE49-F238E27FC236}">
              <a16:creationId xmlns:a16="http://schemas.microsoft.com/office/drawing/2014/main" id="{4D77618D-D55C-49EF-887D-3257FF9E5A40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247</xdr:row>
      <xdr:rowOff>0</xdr:rowOff>
    </xdr:from>
    <xdr:ext cx="0" cy="171450"/>
    <xdr:sp macro="" textlink="">
      <xdr:nvSpPr>
        <xdr:cNvPr id="7420" name="Text Box 10">
          <a:extLst>
            <a:ext uri="{FF2B5EF4-FFF2-40B4-BE49-F238E27FC236}">
              <a16:creationId xmlns:a16="http://schemas.microsoft.com/office/drawing/2014/main" id="{E4092190-0C27-4DCA-B0C6-BE8370099877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247</xdr:row>
      <xdr:rowOff>0</xdr:rowOff>
    </xdr:from>
    <xdr:ext cx="0" cy="171450"/>
    <xdr:sp macro="" textlink="">
      <xdr:nvSpPr>
        <xdr:cNvPr id="7421" name="Text Box 11">
          <a:extLst>
            <a:ext uri="{FF2B5EF4-FFF2-40B4-BE49-F238E27FC236}">
              <a16:creationId xmlns:a16="http://schemas.microsoft.com/office/drawing/2014/main" id="{A3B4E2DE-C31A-44B9-8782-290D006DF0EC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247</xdr:row>
      <xdr:rowOff>0</xdr:rowOff>
    </xdr:from>
    <xdr:ext cx="0" cy="171450"/>
    <xdr:sp macro="" textlink="">
      <xdr:nvSpPr>
        <xdr:cNvPr id="7422" name="Text Box 10">
          <a:extLst>
            <a:ext uri="{FF2B5EF4-FFF2-40B4-BE49-F238E27FC236}">
              <a16:creationId xmlns:a16="http://schemas.microsoft.com/office/drawing/2014/main" id="{13878140-FE4B-47D3-9694-90CAFD440FDD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247</xdr:row>
      <xdr:rowOff>0</xdr:rowOff>
    </xdr:from>
    <xdr:ext cx="0" cy="171450"/>
    <xdr:sp macro="" textlink="">
      <xdr:nvSpPr>
        <xdr:cNvPr id="7423" name="Text Box 11">
          <a:extLst>
            <a:ext uri="{FF2B5EF4-FFF2-40B4-BE49-F238E27FC236}">
              <a16:creationId xmlns:a16="http://schemas.microsoft.com/office/drawing/2014/main" id="{E8AF4416-C2B1-4D0B-9A1E-DB34D1C20E9A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247</xdr:row>
      <xdr:rowOff>0</xdr:rowOff>
    </xdr:from>
    <xdr:ext cx="0" cy="171450"/>
    <xdr:sp macro="" textlink="">
      <xdr:nvSpPr>
        <xdr:cNvPr id="7424" name="Text Box 10">
          <a:extLst>
            <a:ext uri="{FF2B5EF4-FFF2-40B4-BE49-F238E27FC236}">
              <a16:creationId xmlns:a16="http://schemas.microsoft.com/office/drawing/2014/main" id="{F449CF91-2450-49F7-BF58-5F7D90A021F6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247</xdr:row>
      <xdr:rowOff>0</xdr:rowOff>
    </xdr:from>
    <xdr:ext cx="0" cy="171450"/>
    <xdr:sp macro="" textlink="">
      <xdr:nvSpPr>
        <xdr:cNvPr id="7425" name="Text Box 11">
          <a:extLst>
            <a:ext uri="{FF2B5EF4-FFF2-40B4-BE49-F238E27FC236}">
              <a16:creationId xmlns:a16="http://schemas.microsoft.com/office/drawing/2014/main" id="{062F0132-7222-49B2-BD74-3B1E8AD9FE2A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247</xdr:row>
      <xdr:rowOff>0</xdr:rowOff>
    </xdr:from>
    <xdr:ext cx="0" cy="171450"/>
    <xdr:sp macro="" textlink="">
      <xdr:nvSpPr>
        <xdr:cNvPr id="7426" name="Text Box 10">
          <a:extLst>
            <a:ext uri="{FF2B5EF4-FFF2-40B4-BE49-F238E27FC236}">
              <a16:creationId xmlns:a16="http://schemas.microsoft.com/office/drawing/2014/main" id="{E2C30C84-C6B7-4DAC-AFAE-037D7E6270BE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247</xdr:row>
      <xdr:rowOff>0</xdr:rowOff>
    </xdr:from>
    <xdr:ext cx="0" cy="171450"/>
    <xdr:sp macro="" textlink="">
      <xdr:nvSpPr>
        <xdr:cNvPr id="7427" name="Text Box 11">
          <a:extLst>
            <a:ext uri="{FF2B5EF4-FFF2-40B4-BE49-F238E27FC236}">
              <a16:creationId xmlns:a16="http://schemas.microsoft.com/office/drawing/2014/main" id="{182A1722-A81D-44AB-B6F5-41F9082DAED6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247</xdr:row>
      <xdr:rowOff>0</xdr:rowOff>
    </xdr:from>
    <xdr:ext cx="0" cy="171450"/>
    <xdr:sp macro="" textlink="">
      <xdr:nvSpPr>
        <xdr:cNvPr id="7428" name="Text Box 10">
          <a:extLst>
            <a:ext uri="{FF2B5EF4-FFF2-40B4-BE49-F238E27FC236}">
              <a16:creationId xmlns:a16="http://schemas.microsoft.com/office/drawing/2014/main" id="{4785F671-3BE8-4B78-9126-8B9E9ADA6A79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247</xdr:row>
      <xdr:rowOff>0</xdr:rowOff>
    </xdr:from>
    <xdr:ext cx="0" cy="171450"/>
    <xdr:sp macro="" textlink="">
      <xdr:nvSpPr>
        <xdr:cNvPr id="7429" name="Text Box 11">
          <a:extLst>
            <a:ext uri="{FF2B5EF4-FFF2-40B4-BE49-F238E27FC236}">
              <a16:creationId xmlns:a16="http://schemas.microsoft.com/office/drawing/2014/main" id="{8BA692AF-D675-4E15-B94D-F169BEDFE848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247</xdr:row>
      <xdr:rowOff>0</xdr:rowOff>
    </xdr:from>
    <xdr:ext cx="0" cy="171450"/>
    <xdr:sp macro="" textlink="">
      <xdr:nvSpPr>
        <xdr:cNvPr id="7430" name="Text Box 10">
          <a:extLst>
            <a:ext uri="{FF2B5EF4-FFF2-40B4-BE49-F238E27FC236}">
              <a16:creationId xmlns:a16="http://schemas.microsoft.com/office/drawing/2014/main" id="{72C1F893-DFCF-43C5-A9F0-E477FE499298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247</xdr:row>
      <xdr:rowOff>0</xdr:rowOff>
    </xdr:from>
    <xdr:ext cx="0" cy="171450"/>
    <xdr:sp macro="" textlink="">
      <xdr:nvSpPr>
        <xdr:cNvPr id="7431" name="Text Box 11">
          <a:extLst>
            <a:ext uri="{FF2B5EF4-FFF2-40B4-BE49-F238E27FC236}">
              <a16:creationId xmlns:a16="http://schemas.microsoft.com/office/drawing/2014/main" id="{9A9A7AB6-C576-4F75-A1FE-C341DAD694FC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247</xdr:row>
      <xdr:rowOff>0</xdr:rowOff>
    </xdr:from>
    <xdr:ext cx="0" cy="171450"/>
    <xdr:sp macro="" textlink="">
      <xdr:nvSpPr>
        <xdr:cNvPr id="7432" name="Text Box 10">
          <a:extLst>
            <a:ext uri="{FF2B5EF4-FFF2-40B4-BE49-F238E27FC236}">
              <a16:creationId xmlns:a16="http://schemas.microsoft.com/office/drawing/2014/main" id="{132172D2-B07E-4D0E-A6F5-871043332A33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247</xdr:row>
      <xdr:rowOff>0</xdr:rowOff>
    </xdr:from>
    <xdr:ext cx="0" cy="171450"/>
    <xdr:sp macro="" textlink="">
      <xdr:nvSpPr>
        <xdr:cNvPr id="7433" name="Text Box 11">
          <a:extLst>
            <a:ext uri="{FF2B5EF4-FFF2-40B4-BE49-F238E27FC236}">
              <a16:creationId xmlns:a16="http://schemas.microsoft.com/office/drawing/2014/main" id="{7E3A4FEC-E749-41AA-8CCC-A3A4BBDFBDA1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247</xdr:row>
      <xdr:rowOff>0</xdr:rowOff>
    </xdr:from>
    <xdr:ext cx="0" cy="171450"/>
    <xdr:sp macro="" textlink="">
      <xdr:nvSpPr>
        <xdr:cNvPr id="7434" name="Text Box 10">
          <a:extLst>
            <a:ext uri="{FF2B5EF4-FFF2-40B4-BE49-F238E27FC236}">
              <a16:creationId xmlns:a16="http://schemas.microsoft.com/office/drawing/2014/main" id="{064AC219-4936-4A1D-8A3A-9B28DC14B884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247</xdr:row>
      <xdr:rowOff>0</xdr:rowOff>
    </xdr:from>
    <xdr:ext cx="0" cy="171450"/>
    <xdr:sp macro="" textlink="">
      <xdr:nvSpPr>
        <xdr:cNvPr id="7435" name="Text Box 11">
          <a:extLst>
            <a:ext uri="{FF2B5EF4-FFF2-40B4-BE49-F238E27FC236}">
              <a16:creationId xmlns:a16="http://schemas.microsoft.com/office/drawing/2014/main" id="{9F7BB678-A7EE-4186-9AA7-B38E6FBC7DCC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247</xdr:row>
      <xdr:rowOff>0</xdr:rowOff>
    </xdr:from>
    <xdr:ext cx="0" cy="171450"/>
    <xdr:sp macro="" textlink="">
      <xdr:nvSpPr>
        <xdr:cNvPr id="7436" name="Text Box 10">
          <a:extLst>
            <a:ext uri="{FF2B5EF4-FFF2-40B4-BE49-F238E27FC236}">
              <a16:creationId xmlns:a16="http://schemas.microsoft.com/office/drawing/2014/main" id="{3546C259-D0F3-43BD-ACF7-F9D3D8C73738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247</xdr:row>
      <xdr:rowOff>0</xdr:rowOff>
    </xdr:from>
    <xdr:ext cx="0" cy="171450"/>
    <xdr:sp macro="" textlink="">
      <xdr:nvSpPr>
        <xdr:cNvPr id="7437" name="Text Box 10">
          <a:extLst>
            <a:ext uri="{FF2B5EF4-FFF2-40B4-BE49-F238E27FC236}">
              <a16:creationId xmlns:a16="http://schemas.microsoft.com/office/drawing/2014/main" id="{19B56BC6-4879-40E5-9B69-35098DEC5B12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247</xdr:row>
      <xdr:rowOff>0</xdr:rowOff>
    </xdr:from>
    <xdr:ext cx="0" cy="171450"/>
    <xdr:sp macro="" textlink="">
      <xdr:nvSpPr>
        <xdr:cNvPr id="7438" name="Text Box 11">
          <a:extLst>
            <a:ext uri="{FF2B5EF4-FFF2-40B4-BE49-F238E27FC236}">
              <a16:creationId xmlns:a16="http://schemas.microsoft.com/office/drawing/2014/main" id="{B602004F-1035-4101-A4A6-9DBCAE923AAA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247</xdr:row>
      <xdr:rowOff>0</xdr:rowOff>
    </xdr:from>
    <xdr:ext cx="0" cy="171450"/>
    <xdr:sp macro="" textlink="">
      <xdr:nvSpPr>
        <xdr:cNvPr id="7439" name="Text Box 10">
          <a:extLst>
            <a:ext uri="{FF2B5EF4-FFF2-40B4-BE49-F238E27FC236}">
              <a16:creationId xmlns:a16="http://schemas.microsoft.com/office/drawing/2014/main" id="{B8B82CF1-B6FD-4D85-A182-186BBE620678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247</xdr:row>
      <xdr:rowOff>0</xdr:rowOff>
    </xdr:from>
    <xdr:ext cx="0" cy="171450"/>
    <xdr:sp macro="" textlink="">
      <xdr:nvSpPr>
        <xdr:cNvPr id="7440" name="Text Box 11">
          <a:extLst>
            <a:ext uri="{FF2B5EF4-FFF2-40B4-BE49-F238E27FC236}">
              <a16:creationId xmlns:a16="http://schemas.microsoft.com/office/drawing/2014/main" id="{27CBE492-D1EF-499E-AC89-5174DCC56511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247</xdr:row>
      <xdr:rowOff>0</xdr:rowOff>
    </xdr:from>
    <xdr:ext cx="0" cy="171450"/>
    <xdr:sp macro="" textlink="">
      <xdr:nvSpPr>
        <xdr:cNvPr id="7441" name="Text Box 10">
          <a:extLst>
            <a:ext uri="{FF2B5EF4-FFF2-40B4-BE49-F238E27FC236}">
              <a16:creationId xmlns:a16="http://schemas.microsoft.com/office/drawing/2014/main" id="{D9498340-0722-4C8E-A318-45D9FB0589DF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247</xdr:row>
      <xdr:rowOff>0</xdr:rowOff>
    </xdr:from>
    <xdr:ext cx="0" cy="171450"/>
    <xdr:sp macro="" textlink="">
      <xdr:nvSpPr>
        <xdr:cNvPr id="7442" name="Text Box 11">
          <a:extLst>
            <a:ext uri="{FF2B5EF4-FFF2-40B4-BE49-F238E27FC236}">
              <a16:creationId xmlns:a16="http://schemas.microsoft.com/office/drawing/2014/main" id="{0782D490-CDFC-4420-947C-DCF9FA66036A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247</xdr:row>
      <xdr:rowOff>0</xdr:rowOff>
    </xdr:from>
    <xdr:ext cx="0" cy="171450"/>
    <xdr:sp macro="" textlink="">
      <xdr:nvSpPr>
        <xdr:cNvPr id="7443" name="Text Box 10">
          <a:extLst>
            <a:ext uri="{FF2B5EF4-FFF2-40B4-BE49-F238E27FC236}">
              <a16:creationId xmlns:a16="http://schemas.microsoft.com/office/drawing/2014/main" id="{298C2894-8EE5-40F4-9796-97BFAE7A138D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247</xdr:row>
      <xdr:rowOff>0</xdr:rowOff>
    </xdr:from>
    <xdr:ext cx="0" cy="171450"/>
    <xdr:sp macro="" textlink="">
      <xdr:nvSpPr>
        <xdr:cNvPr id="7444" name="Text Box 11">
          <a:extLst>
            <a:ext uri="{FF2B5EF4-FFF2-40B4-BE49-F238E27FC236}">
              <a16:creationId xmlns:a16="http://schemas.microsoft.com/office/drawing/2014/main" id="{87781F84-6BCB-4D1A-80C7-62DED578E297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247</xdr:row>
      <xdr:rowOff>0</xdr:rowOff>
    </xdr:from>
    <xdr:ext cx="0" cy="171450"/>
    <xdr:sp macro="" textlink="">
      <xdr:nvSpPr>
        <xdr:cNvPr id="7445" name="Text Box 10">
          <a:extLst>
            <a:ext uri="{FF2B5EF4-FFF2-40B4-BE49-F238E27FC236}">
              <a16:creationId xmlns:a16="http://schemas.microsoft.com/office/drawing/2014/main" id="{28EF2FF1-FD48-44EC-A07A-F1DE9838B26C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234</xdr:row>
      <xdr:rowOff>0</xdr:rowOff>
    </xdr:from>
    <xdr:ext cx="0" cy="171450"/>
    <xdr:sp macro="" textlink="">
      <xdr:nvSpPr>
        <xdr:cNvPr id="7446" name="Text Box 10">
          <a:extLst>
            <a:ext uri="{FF2B5EF4-FFF2-40B4-BE49-F238E27FC236}">
              <a16:creationId xmlns:a16="http://schemas.microsoft.com/office/drawing/2014/main" id="{FA8131A0-063D-4A5E-9817-143768560E09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234</xdr:row>
      <xdr:rowOff>0</xdr:rowOff>
    </xdr:from>
    <xdr:ext cx="0" cy="171450"/>
    <xdr:sp macro="" textlink="">
      <xdr:nvSpPr>
        <xdr:cNvPr id="7447" name="Text Box 11">
          <a:extLst>
            <a:ext uri="{FF2B5EF4-FFF2-40B4-BE49-F238E27FC236}">
              <a16:creationId xmlns:a16="http://schemas.microsoft.com/office/drawing/2014/main" id="{EB0711FC-BAD5-4D7C-A7C0-1EA16561569F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234</xdr:row>
      <xdr:rowOff>0</xdr:rowOff>
    </xdr:from>
    <xdr:ext cx="0" cy="171450"/>
    <xdr:sp macro="" textlink="">
      <xdr:nvSpPr>
        <xdr:cNvPr id="7448" name="Text Box 10">
          <a:extLst>
            <a:ext uri="{FF2B5EF4-FFF2-40B4-BE49-F238E27FC236}">
              <a16:creationId xmlns:a16="http://schemas.microsoft.com/office/drawing/2014/main" id="{A90B2F66-9896-4CC2-9D9C-2E3BE7ECFF32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234</xdr:row>
      <xdr:rowOff>0</xdr:rowOff>
    </xdr:from>
    <xdr:ext cx="0" cy="171450"/>
    <xdr:sp macro="" textlink="">
      <xdr:nvSpPr>
        <xdr:cNvPr id="7449" name="Text Box 11">
          <a:extLst>
            <a:ext uri="{FF2B5EF4-FFF2-40B4-BE49-F238E27FC236}">
              <a16:creationId xmlns:a16="http://schemas.microsoft.com/office/drawing/2014/main" id="{3B6045E5-FA7D-47D1-9410-270B80E734E7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234</xdr:row>
      <xdr:rowOff>0</xdr:rowOff>
    </xdr:from>
    <xdr:ext cx="0" cy="171450"/>
    <xdr:sp macro="" textlink="">
      <xdr:nvSpPr>
        <xdr:cNvPr id="7450" name="Text Box 10">
          <a:extLst>
            <a:ext uri="{FF2B5EF4-FFF2-40B4-BE49-F238E27FC236}">
              <a16:creationId xmlns:a16="http://schemas.microsoft.com/office/drawing/2014/main" id="{175249DC-2AB9-4EDB-8D08-4CF9F1D81E8E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234</xdr:row>
      <xdr:rowOff>0</xdr:rowOff>
    </xdr:from>
    <xdr:ext cx="0" cy="171450"/>
    <xdr:sp macro="" textlink="">
      <xdr:nvSpPr>
        <xdr:cNvPr id="7451" name="Text Box 11">
          <a:extLst>
            <a:ext uri="{FF2B5EF4-FFF2-40B4-BE49-F238E27FC236}">
              <a16:creationId xmlns:a16="http://schemas.microsoft.com/office/drawing/2014/main" id="{49900AE2-47D9-4F76-BCAB-B34BF09E4973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234</xdr:row>
      <xdr:rowOff>0</xdr:rowOff>
    </xdr:from>
    <xdr:ext cx="0" cy="171450"/>
    <xdr:sp macro="" textlink="">
      <xdr:nvSpPr>
        <xdr:cNvPr id="7452" name="Text Box 10">
          <a:extLst>
            <a:ext uri="{FF2B5EF4-FFF2-40B4-BE49-F238E27FC236}">
              <a16:creationId xmlns:a16="http://schemas.microsoft.com/office/drawing/2014/main" id="{6C062217-6A9A-4C7B-8A90-19B659888BFF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234</xdr:row>
      <xdr:rowOff>0</xdr:rowOff>
    </xdr:from>
    <xdr:ext cx="0" cy="171450"/>
    <xdr:sp macro="" textlink="">
      <xdr:nvSpPr>
        <xdr:cNvPr id="7453" name="Text Box 11">
          <a:extLst>
            <a:ext uri="{FF2B5EF4-FFF2-40B4-BE49-F238E27FC236}">
              <a16:creationId xmlns:a16="http://schemas.microsoft.com/office/drawing/2014/main" id="{557515F5-B9DB-4AD3-9A4B-59B0F1EF069A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234</xdr:row>
      <xdr:rowOff>0</xdr:rowOff>
    </xdr:from>
    <xdr:ext cx="0" cy="171450"/>
    <xdr:sp macro="" textlink="">
      <xdr:nvSpPr>
        <xdr:cNvPr id="7454" name="Text Box 10">
          <a:extLst>
            <a:ext uri="{FF2B5EF4-FFF2-40B4-BE49-F238E27FC236}">
              <a16:creationId xmlns:a16="http://schemas.microsoft.com/office/drawing/2014/main" id="{72DD256A-27F9-4B23-95AD-964D96284B3D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234</xdr:row>
      <xdr:rowOff>0</xdr:rowOff>
    </xdr:from>
    <xdr:ext cx="0" cy="171450"/>
    <xdr:sp macro="" textlink="">
      <xdr:nvSpPr>
        <xdr:cNvPr id="7455" name="Text Box 11">
          <a:extLst>
            <a:ext uri="{FF2B5EF4-FFF2-40B4-BE49-F238E27FC236}">
              <a16:creationId xmlns:a16="http://schemas.microsoft.com/office/drawing/2014/main" id="{A5F55A82-37C3-4978-B35D-BCF53BC8D0DD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234</xdr:row>
      <xdr:rowOff>0</xdr:rowOff>
    </xdr:from>
    <xdr:ext cx="0" cy="171450"/>
    <xdr:sp macro="" textlink="">
      <xdr:nvSpPr>
        <xdr:cNvPr id="7456" name="Text Box 10">
          <a:extLst>
            <a:ext uri="{FF2B5EF4-FFF2-40B4-BE49-F238E27FC236}">
              <a16:creationId xmlns:a16="http://schemas.microsoft.com/office/drawing/2014/main" id="{76F74FD0-D1C2-4167-9825-C9B6CD6D1740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234</xdr:row>
      <xdr:rowOff>0</xdr:rowOff>
    </xdr:from>
    <xdr:ext cx="0" cy="171450"/>
    <xdr:sp macro="" textlink="">
      <xdr:nvSpPr>
        <xdr:cNvPr id="7457" name="Text Box 11">
          <a:extLst>
            <a:ext uri="{FF2B5EF4-FFF2-40B4-BE49-F238E27FC236}">
              <a16:creationId xmlns:a16="http://schemas.microsoft.com/office/drawing/2014/main" id="{C0E272A6-6C44-4448-8B3F-4E6868185F77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234</xdr:row>
      <xdr:rowOff>0</xdr:rowOff>
    </xdr:from>
    <xdr:ext cx="0" cy="171450"/>
    <xdr:sp macro="" textlink="">
      <xdr:nvSpPr>
        <xdr:cNvPr id="7458" name="Text Box 10">
          <a:extLst>
            <a:ext uri="{FF2B5EF4-FFF2-40B4-BE49-F238E27FC236}">
              <a16:creationId xmlns:a16="http://schemas.microsoft.com/office/drawing/2014/main" id="{5CEBAEEF-CD1E-478A-AAD2-5A62DD24F5D0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234</xdr:row>
      <xdr:rowOff>0</xdr:rowOff>
    </xdr:from>
    <xdr:ext cx="0" cy="171450"/>
    <xdr:sp macro="" textlink="">
      <xdr:nvSpPr>
        <xdr:cNvPr id="7459" name="Text Box 11">
          <a:extLst>
            <a:ext uri="{FF2B5EF4-FFF2-40B4-BE49-F238E27FC236}">
              <a16:creationId xmlns:a16="http://schemas.microsoft.com/office/drawing/2014/main" id="{3C8A0ED5-B3CC-404A-A722-072E99A03378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234</xdr:row>
      <xdr:rowOff>0</xdr:rowOff>
    </xdr:from>
    <xdr:ext cx="0" cy="171450"/>
    <xdr:sp macro="" textlink="">
      <xdr:nvSpPr>
        <xdr:cNvPr id="7460" name="Text Box 10">
          <a:extLst>
            <a:ext uri="{FF2B5EF4-FFF2-40B4-BE49-F238E27FC236}">
              <a16:creationId xmlns:a16="http://schemas.microsoft.com/office/drawing/2014/main" id="{0D769632-C3A9-44D4-AAC8-3F81C6123602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234</xdr:row>
      <xdr:rowOff>0</xdr:rowOff>
    </xdr:from>
    <xdr:ext cx="0" cy="171450"/>
    <xdr:sp macro="" textlink="">
      <xdr:nvSpPr>
        <xdr:cNvPr id="7461" name="Text Box 11">
          <a:extLst>
            <a:ext uri="{FF2B5EF4-FFF2-40B4-BE49-F238E27FC236}">
              <a16:creationId xmlns:a16="http://schemas.microsoft.com/office/drawing/2014/main" id="{167C1BFE-0F71-4826-A2B3-AAD85F60B40F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234</xdr:row>
      <xdr:rowOff>0</xdr:rowOff>
    </xdr:from>
    <xdr:ext cx="0" cy="171450"/>
    <xdr:sp macro="" textlink="">
      <xdr:nvSpPr>
        <xdr:cNvPr id="7462" name="Text Box 10">
          <a:extLst>
            <a:ext uri="{FF2B5EF4-FFF2-40B4-BE49-F238E27FC236}">
              <a16:creationId xmlns:a16="http://schemas.microsoft.com/office/drawing/2014/main" id="{0680DBA2-E54C-4C19-B78B-0AD5D9AC2D97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238</xdr:row>
      <xdr:rowOff>0</xdr:rowOff>
    </xdr:from>
    <xdr:ext cx="0" cy="171450"/>
    <xdr:sp macro="" textlink="">
      <xdr:nvSpPr>
        <xdr:cNvPr id="7463" name="Text Box 10">
          <a:extLst>
            <a:ext uri="{FF2B5EF4-FFF2-40B4-BE49-F238E27FC236}">
              <a16:creationId xmlns:a16="http://schemas.microsoft.com/office/drawing/2014/main" id="{D96F7996-4362-460B-BD31-F88EDD373BB6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238</xdr:row>
      <xdr:rowOff>0</xdr:rowOff>
    </xdr:from>
    <xdr:ext cx="0" cy="171450"/>
    <xdr:sp macro="" textlink="">
      <xdr:nvSpPr>
        <xdr:cNvPr id="7464" name="Text Box 11">
          <a:extLst>
            <a:ext uri="{FF2B5EF4-FFF2-40B4-BE49-F238E27FC236}">
              <a16:creationId xmlns:a16="http://schemas.microsoft.com/office/drawing/2014/main" id="{F8EB2017-3016-4109-B153-6643DC60DBDD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238</xdr:row>
      <xdr:rowOff>0</xdr:rowOff>
    </xdr:from>
    <xdr:ext cx="0" cy="171450"/>
    <xdr:sp macro="" textlink="">
      <xdr:nvSpPr>
        <xdr:cNvPr id="7465" name="Text Box 10">
          <a:extLst>
            <a:ext uri="{FF2B5EF4-FFF2-40B4-BE49-F238E27FC236}">
              <a16:creationId xmlns:a16="http://schemas.microsoft.com/office/drawing/2014/main" id="{6FB7B36D-D656-4C3B-A949-03EFFA68D6CC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238</xdr:row>
      <xdr:rowOff>0</xdr:rowOff>
    </xdr:from>
    <xdr:ext cx="0" cy="171450"/>
    <xdr:sp macro="" textlink="">
      <xdr:nvSpPr>
        <xdr:cNvPr id="7466" name="Text Box 11">
          <a:extLst>
            <a:ext uri="{FF2B5EF4-FFF2-40B4-BE49-F238E27FC236}">
              <a16:creationId xmlns:a16="http://schemas.microsoft.com/office/drawing/2014/main" id="{C998CC22-8FF9-4D08-ABA6-DEA29D703619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238</xdr:row>
      <xdr:rowOff>0</xdr:rowOff>
    </xdr:from>
    <xdr:ext cx="0" cy="171450"/>
    <xdr:sp macro="" textlink="">
      <xdr:nvSpPr>
        <xdr:cNvPr id="7467" name="Text Box 10">
          <a:extLst>
            <a:ext uri="{FF2B5EF4-FFF2-40B4-BE49-F238E27FC236}">
              <a16:creationId xmlns:a16="http://schemas.microsoft.com/office/drawing/2014/main" id="{923A4857-3601-4DE1-9F16-9A9C188BC264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238</xdr:row>
      <xdr:rowOff>0</xdr:rowOff>
    </xdr:from>
    <xdr:ext cx="0" cy="171450"/>
    <xdr:sp macro="" textlink="">
      <xdr:nvSpPr>
        <xdr:cNvPr id="7468" name="Text Box 11">
          <a:extLst>
            <a:ext uri="{FF2B5EF4-FFF2-40B4-BE49-F238E27FC236}">
              <a16:creationId xmlns:a16="http://schemas.microsoft.com/office/drawing/2014/main" id="{5D8AB487-9FDF-42E5-A4D9-12B722561A09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238</xdr:row>
      <xdr:rowOff>0</xdr:rowOff>
    </xdr:from>
    <xdr:ext cx="0" cy="171450"/>
    <xdr:sp macro="" textlink="">
      <xdr:nvSpPr>
        <xdr:cNvPr id="7469" name="Text Box 10">
          <a:extLst>
            <a:ext uri="{FF2B5EF4-FFF2-40B4-BE49-F238E27FC236}">
              <a16:creationId xmlns:a16="http://schemas.microsoft.com/office/drawing/2014/main" id="{21353BA1-6122-4E35-9D7B-77FA92F756CA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238</xdr:row>
      <xdr:rowOff>0</xdr:rowOff>
    </xdr:from>
    <xdr:ext cx="0" cy="171450"/>
    <xdr:sp macro="" textlink="">
      <xdr:nvSpPr>
        <xdr:cNvPr id="7470" name="Text Box 11">
          <a:extLst>
            <a:ext uri="{FF2B5EF4-FFF2-40B4-BE49-F238E27FC236}">
              <a16:creationId xmlns:a16="http://schemas.microsoft.com/office/drawing/2014/main" id="{8E198466-2D9C-4938-8D16-48E163B69032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238</xdr:row>
      <xdr:rowOff>0</xdr:rowOff>
    </xdr:from>
    <xdr:ext cx="0" cy="171450"/>
    <xdr:sp macro="" textlink="">
      <xdr:nvSpPr>
        <xdr:cNvPr id="7471" name="Text Box 10">
          <a:extLst>
            <a:ext uri="{FF2B5EF4-FFF2-40B4-BE49-F238E27FC236}">
              <a16:creationId xmlns:a16="http://schemas.microsoft.com/office/drawing/2014/main" id="{36081199-E034-48D8-B3DD-918798B2F952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238</xdr:row>
      <xdr:rowOff>0</xdr:rowOff>
    </xdr:from>
    <xdr:ext cx="0" cy="171450"/>
    <xdr:sp macro="" textlink="">
      <xdr:nvSpPr>
        <xdr:cNvPr id="7472" name="Text Box 11">
          <a:extLst>
            <a:ext uri="{FF2B5EF4-FFF2-40B4-BE49-F238E27FC236}">
              <a16:creationId xmlns:a16="http://schemas.microsoft.com/office/drawing/2014/main" id="{F0A6B3D7-AEEF-4E0D-9346-055133A399F3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238</xdr:row>
      <xdr:rowOff>0</xdr:rowOff>
    </xdr:from>
    <xdr:ext cx="0" cy="171450"/>
    <xdr:sp macro="" textlink="">
      <xdr:nvSpPr>
        <xdr:cNvPr id="7473" name="Text Box 10">
          <a:extLst>
            <a:ext uri="{FF2B5EF4-FFF2-40B4-BE49-F238E27FC236}">
              <a16:creationId xmlns:a16="http://schemas.microsoft.com/office/drawing/2014/main" id="{C3062AA4-6596-4E4C-80B1-19CD1F017273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238</xdr:row>
      <xdr:rowOff>0</xdr:rowOff>
    </xdr:from>
    <xdr:ext cx="0" cy="171450"/>
    <xdr:sp macro="" textlink="">
      <xdr:nvSpPr>
        <xdr:cNvPr id="7474" name="Text Box 11">
          <a:extLst>
            <a:ext uri="{FF2B5EF4-FFF2-40B4-BE49-F238E27FC236}">
              <a16:creationId xmlns:a16="http://schemas.microsoft.com/office/drawing/2014/main" id="{A2C5CCD8-F0CD-4FFD-B448-E44FDEE471FB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238</xdr:row>
      <xdr:rowOff>0</xdr:rowOff>
    </xdr:from>
    <xdr:ext cx="0" cy="171450"/>
    <xdr:sp macro="" textlink="">
      <xdr:nvSpPr>
        <xdr:cNvPr id="7475" name="Text Box 10">
          <a:extLst>
            <a:ext uri="{FF2B5EF4-FFF2-40B4-BE49-F238E27FC236}">
              <a16:creationId xmlns:a16="http://schemas.microsoft.com/office/drawing/2014/main" id="{C541C37D-F51F-4C4A-8BD8-DDDACA7401F5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238</xdr:row>
      <xdr:rowOff>0</xdr:rowOff>
    </xdr:from>
    <xdr:ext cx="0" cy="171450"/>
    <xdr:sp macro="" textlink="">
      <xdr:nvSpPr>
        <xdr:cNvPr id="7476" name="Text Box 11">
          <a:extLst>
            <a:ext uri="{FF2B5EF4-FFF2-40B4-BE49-F238E27FC236}">
              <a16:creationId xmlns:a16="http://schemas.microsoft.com/office/drawing/2014/main" id="{7D706CD0-F142-4B14-93B2-AFC6DBAE132F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238</xdr:row>
      <xdr:rowOff>0</xdr:rowOff>
    </xdr:from>
    <xdr:ext cx="0" cy="171450"/>
    <xdr:sp macro="" textlink="">
      <xdr:nvSpPr>
        <xdr:cNvPr id="7477" name="Text Box 10">
          <a:extLst>
            <a:ext uri="{FF2B5EF4-FFF2-40B4-BE49-F238E27FC236}">
              <a16:creationId xmlns:a16="http://schemas.microsoft.com/office/drawing/2014/main" id="{B3A51930-8148-43F3-A871-90F2B3BE9F0B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238</xdr:row>
      <xdr:rowOff>0</xdr:rowOff>
    </xdr:from>
    <xdr:ext cx="0" cy="171450"/>
    <xdr:sp macro="" textlink="">
      <xdr:nvSpPr>
        <xdr:cNvPr id="7478" name="Text Box 11">
          <a:extLst>
            <a:ext uri="{FF2B5EF4-FFF2-40B4-BE49-F238E27FC236}">
              <a16:creationId xmlns:a16="http://schemas.microsoft.com/office/drawing/2014/main" id="{2B581C8D-E710-4906-A222-2FE6E75C91D5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238</xdr:row>
      <xdr:rowOff>0</xdr:rowOff>
    </xdr:from>
    <xdr:ext cx="0" cy="171450"/>
    <xdr:sp macro="" textlink="">
      <xdr:nvSpPr>
        <xdr:cNvPr id="7479" name="Text Box 10">
          <a:extLst>
            <a:ext uri="{FF2B5EF4-FFF2-40B4-BE49-F238E27FC236}">
              <a16:creationId xmlns:a16="http://schemas.microsoft.com/office/drawing/2014/main" id="{38E2AE63-97D2-471F-B500-A8AD55BCE615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209</xdr:row>
      <xdr:rowOff>0</xdr:rowOff>
    </xdr:from>
    <xdr:ext cx="0" cy="171450"/>
    <xdr:sp macro="" textlink="">
      <xdr:nvSpPr>
        <xdr:cNvPr id="7480" name="Text Box 10">
          <a:extLst>
            <a:ext uri="{FF2B5EF4-FFF2-40B4-BE49-F238E27FC236}">
              <a16:creationId xmlns:a16="http://schemas.microsoft.com/office/drawing/2014/main" id="{7ACE91D5-3019-4B45-A855-E323607854A1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209</xdr:row>
      <xdr:rowOff>0</xdr:rowOff>
    </xdr:from>
    <xdr:ext cx="0" cy="171450"/>
    <xdr:sp macro="" textlink="">
      <xdr:nvSpPr>
        <xdr:cNvPr id="7481" name="Text Box 11">
          <a:extLst>
            <a:ext uri="{FF2B5EF4-FFF2-40B4-BE49-F238E27FC236}">
              <a16:creationId xmlns:a16="http://schemas.microsoft.com/office/drawing/2014/main" id="{25C5645A-BBE0-4186-8422-3AC59AE8D100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209</xdr:row>
      <xdr:rowOff>0</xdr:rowOff>
    </xdr:from>
    <xdr:ext cx="0" cy="171450"/>
    <xdr:sp macro="" textlink="">
      <xdr:nvSpPr>
        <xdr:cNvPr id="7482" name="Text Box 10">
          <a:extLst>
            <a:ext uri="{FF2B5EF4-FFF2-40B4-BE49-F238E27FC236}">
              <a16:creationId xmlns:a16="http://schemas.microsoft.com/office/drawing/2014/main" id="{7B3AF00A-7E67-40B3-90D0-387DBB54DE5D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209</xdr:row>
      <xdr:rowOff>0</xdr:rowOff>
    </xdr:from>
    <xdr:ext cx="0" cy="171450"/>
    <xdr:sp macro="" textlink="">
      <xdr:nvSpPr>
        <xdr:cNvPr id="7483" name="Text Box 11">
          <a:extLst>
            <a:ext uri="{FF2B5EF4-FFF2-40B4-BE49-F238E27FC236}">
              <a16:creationId xmlns:a16="http://schemas.microsoft.com/office/drawing/2014/main" id="{5A721FEC-11EA-4FBF-A6A5-2E729AA21B5D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209</xdr:row>
      <xdr:rowOff>0</xdr:rowOff>
    </xdr:from>
    <xdr:ext cx="0" cy="171450"/>
    <xdr:sp macro="" textlink="">
      <xdr:nvSpPr>
        <xdr:cNvPr id="7484" name="Text Box 10">
          <a:extLst>
            <a:ext uri="{FF2B5EF4-FFF2-40B4-BE49-F238E27FC236}">
              <a16:creationId xmlns:a16="http://schemas.microsoft.com/office/drawing/2014/main" id="{2CF5F53A-FE05-4DF5-8111-73DE9B758C0F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209</xdr:row>
      <xdr:rowOff>0</xdr:rowOff>
    </xdr:from>
    <xdr:ext cx="0" cy="171450"/>
    <xdr:sp macro="" textlink="">
      <xdr:nvSpPr>
        <xdr:cNvPr id="7485" name="Text Box 11">
          <a:extLst>
            <a:ext uri="{FF2B5EF4-FFF2-40B4-BE49-F238E27FC236}">
              <a16:creationId xmlns:a16="http://schemas.microsoft.com/office/drawing/2014/main" id="{9397372C-DB96-4893-8C12-9D154B247D82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209</xdr:row>
      <xdr:rowOff>0</xdr:rowOff>
    </xdr:from>
    <xdr:ext cx="0" cy="171450"/>
    <xdr:sp macro="" textlink="">
      <xdr:nvSpPr>
        <xdr:cNvPr id="7486" name="Text Box 10">
          <a:extLst>
            <a:ext uri="{FF2B5EF4-FFF2-40B4-BE49-F238E27FC236}">
              <a16:creationId xmlns:a16="http://schemas.microsoft.com/office/drawing/2014/main" id="{B6733A43-F838-4773-825E-9493295DDC2D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209</xdr:row>
      <xdr:rowOff>0</xdr:rowOff>
    </xdr:from>
    <xdr:ext cx="0" cy="171450"/>
    <xdr:sp macro="" textlink="">
      <xdr:nvSpPr>
        <xdr:cNvPr id="7487" name="Text Box 11">
          <a:extLst>
            <a:ext uri="{FF2B5EF4-FFF2-40B4-BE49-F238E27FC236}">
              <a16:creationId xmlns:a16="http://schemas.microsoft.com/office/drawing/2014/main" id="{C3C4B2D0-8B73-4FB0-BA70-F053AAB47B14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209</xdr:row>
      <xdr:rowOff>0</xdr:rowOff>
    </xdr:from>
    <xdr:ext cx="0" cy="171450"/>
    <xdr:sp macro="" textlink="">
      <xdr:nvSpPr>
        <xdr:cNvPr id="7488" name="Text Box 10">
          <a:extLst>
            <a:ext uri="{FF2B5EF4-FFF2-40B4-BE49-F238E27FC236}">
              <a16:creationId xmlns:a16="http://schemas.microsoft.com/office/drawing/2014/main" id="{1DCD597B-DFB9-4C7A-AB7C-EC798C585A30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209</xdr:row>
      <xdr:rowOff>0</xdr:rowOff>
    </xdr:from>
    <xdr:ext cx="0" cy="171450"/>
    <xdr:sp macro="" textlink="">
      <xdr:nvSpPr>
        <xdr:cNvPr id="7489" name="Text Box 10">
          <a:extLst>
            <a:ext uri="{FF2B5EF4-FFF2-40B4-BE49-F238E27FC236}">
              <a16:creationId xmlns:a16="http://schemas.microsoft.com/office/drawing/2014/main" id="{49EDD258-44B8-4CA1-9F11-6F8C468E3BEE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212</xdr:row>
      <xdr:rowOff>0</xdr:rowOff>
    </xdr:from>
    <xdr:ext cx="0" cy="171450"/>
    <xdr:sp macro="" textlink="">
      <xdr:nvSpPr>
        <xdr:cNvPr id="7490" name="Text Box 10">
          <a:extLst>
            <a:ext uri="{FF2B5EF4-FFF2-40B4-BE49-F238E27FC236}">
              <a16:creationId xmlns:a16="http://schemas.microsoft.com/office/drawing/2014/main" id="{A5D0F3BF-50A5-47FE-A402-ED16643860A3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212</xdr:row>
      <xdr:rowOff>0</xdr:rowOff>
    </xdr:from>
    <xdr:ext cx="0" cy="171450"/>
    <xdr:sp macro="" textlink="">
      <xdr:nvSpPr>
        <xdr:cNvPr id="7491" name="Text Box 11">
          <a:extLst>
            <a:ext uri="{FF2B5EF4-FFF2-40B4-BE49-F238E27FC236}">
              <a16:creationId xmlns:a16="http://schemas.microsoft.com/office/drawing/2014/main" id="{089C97C3-5B1D-4E92-8FCB-45B3566099EC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212</xdr:row>
      <xdr:rowOff>0</xdr:rowOff>
    </xdr:from>
    <xdr:ext cx="0" cy="171450"/>
    <xdr:sp macro="" textlink="">
      <xdr:nvSpPr>
        <xdr:cNvPr id="7492" name="Text Box 10">
          <a:extLst>
            <a:ext uri="{FF2B5EF4-FFF2-40B4-BE49-F238E27FC236}">
              <a16:creationId xmlns:a16="http://schemas.microsoft.com/office/drawing/2014/main" id="{2E16F841-1DC6-40DE-B987-3489B562A6B3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212</xdr:row>
      <xdr:rowOff>0</xdr:rowOff>
    </xdr:from>
    <xdr:ext cx="0" cy="171450"/>
    <xdr:sp macro="" textlink="">
      <xdr:nvSpPr>
        <xdr:cNvPr id="7493" name="Text Box 11">
          <a:extLst>
            <a:ext uri="{FF2B5EF4-FFF2-40B4-BE49-F238E27FC236}">
              <a16:creationId xmlns:a16="http://schemas.microsoft.com/office/drawing/2014/main" id="{D4F66C28-1050-469F-B5B4-1CEFFB672C9B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212</xdr:row>
      <xdr:rowOff>0</xdr:rowOff>
    </xdr:from>
    <xdr:ext cx="0" cy="171450"/>
    <xdr:sp macro="" textlink="">
      <xdr:nvSpPr>
        <xdr:cNvPr id="7494" name="Text Box 10">
          <a:extLst>
            <a:ext uri="{FF2B5EF4-FFF2-40B4-BE49-F238E27FC236}">
              <a16:creationId xmlns:a16="http://schemas.microsoft.com/office/drawing/2014/main" id="{D0DE37F8-DE76-423E-882E-F5DC32F0547F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212</xdr:row>
      <xdr:rowOff>0</xdr:rowOff>
    </xdr:from>
    <xdr:ext cx="0" cy="171450"/>
    <xdr:sp macro="" textlink="">
      <xdr:nvSpPr>
        <xdr:cNvPr id="7495" name="Text Box 11">
          <a:extLst>
            <a:ext uri="{FF2B5EF4-FFF2-40B4-BE49-F238E27FC236}">
              <a16:creationId xmlns:a16="http://schemas.microsoft.com/office/drawing/2014/main" id="{0F9F4444-CBE4-4D93-9870-4FFB0E1986E8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212</xdr:row>
      <xdr:rowOff>0</xdr:rowOff>
    </xdr:from>
    <xdr:ext cx="0" cy="171450"/>
    <xdr:sp macro="" textlink="">
      <xdr:nvSpPr>
        <xdr:cNvPr id="7496" name="Text Box 10">
          <a:extLst>
            <a:ext uri="{FF2B5EF4-FFF2-40B4-BE49-F238E27FC236}">
              <a16:creationId xmlns:a16="http://schemas.microsoft.com/office/drawing/2014/main" id="{B06C3C1C-1BEE-482B-A40A-7AF98C443A26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212</xdr:row>
      <xdr:rowOff>0</xdr:rowOff>
    </xdr:from>
    <xdr:ext cx="0" cy="171450"/>
    <xdr:sp macro="" textlink="">
      <xdr:nvSpPr>
        <xdr:cNvPr id="7497" name="Text Box 11">
          <a:extLst>
            <a:ext uri="{FF2B5EF4-FFF2-40B4-BE49-F238E27FC236}">
              <a16:creationId xmlns:a16="http://schemas.microsoft.com/office/drawing/2014/main" id="{607CF9B4-AD96-47F8-B486-4DA41A279869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212</xdr:row>
      <xdr:rowOff>0</xdr:rowOff>
    </xdr:from>
    <xdr:ext cx="0" cy="171450"/>
    <xdr:sp macro="" textlink="">
      <xdr:nvSpPr>
        <xdr:cNvPr id="7498" name="Text Box 10">
          <a:extLst>
            <a:ext uri="{FF2B5EF4-FFF2-40B4-BE49-F238E27FC236}">
              <a16:creationId xmlns:a16="http://schemas.microsoft.com/office/drawing/2014/main" id="{2EE6F422-5A24-40A1-9E83-4A29208AD383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212</xdr:row>
      <xdr:rowOff>0</xdr:rowOff>
    </xdr:from>
    <xdr:ext cx="0" cy="171450"/>
    <xdr:sp macro="" textlink="">
      <xdr:nvSpPr>
        <xdr:cNvPr id="7499" name="Text Box 11">
          <a:extLst>
            <a:ext uri="{FF2B5EF4-FFF2-40B4-BE49-F238E27FC236}">
              <a16:creationId xmlns:a16="http://schemas.microsoft.com/office/drawing/2014/main" id="{B0028D62-C3A1-4C53-935D-853BB6EFF4EA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212</xdr:row>
      <xdr:rowOff>0</xdr:rowOff>
    </xdr:from>
    <xdr:ext cx="0" cy="171450"/>
    <xdr:sp macro="" textlink="">
      <xdr:nvSpPr>
        <xdr:cNvPr id="7500" name="Text Box 10">
          <a:extLst>
            <a:ext uri="{FF2B5EF4-FFF2-40B4-BE49-F238E27FC236}">
              <a16:creationId xmlns:a16="http://schemas.microsoft.com/office/drawing/2014/main" id="{97A05C3D-4943-4D4E-BE9F-801543661E71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212</xdr:row>
      <xdr:rowOff>0</xdr:rowOff>
    </xdr:from>
    <xdr:ext cx="0" cy="171450"/>
    <xdr:sp macro="" textlink="">
      <xdr:nvSpPr>
        <xdr:cNvPr id="7501" name="Text Box 11">
          <a:extLst>
            <a:ext uri="{FF2B5EF4-FFF2-40B4-BE49-F238E27FC236}">
              <a16:creationId xmlns:a16="http://schemas.microsoft.com/office/drawing/2014/main" id="{9CB71B55-A2F9-48A2-A1B1-AF3838BB46A7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212</xdr:row>
      <xdr:rowOff>0</xdr:rowOff>
    </xdr:from>
    <xdr:ext cx="0" cy="171450"/>
    <xdr:sp macro="" textlink="">
      <xdr:nvSpPr>
        <xdr:cNvPr id="7502" name="Text Box 10">
          <a:extLst>
            <a:ext uri="{FF2B5EF4-FFF2-40B4-BE49-F238E27FC236}">
              <a16:creationId xmlns:a16="http://schemas.microsoft.com/office/drawing/2014/main" id="{61303966-FE24-4D92-8E12-DBB51CDEA418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212</xdr:row>
      <xdr:rowOff>0</xdr:rowOff>
    </xdr:from>
    <xdr:ext cx="0" cy="171450"/>
    <xdr:sp macro="" textlink="">
      <xdr:nvSpPr>
        <xdr:cNvPr id="7503" name="Text Box 11">
          <a:extLst>
            <a:ext uri="{FF2B5EF4-FFF2-40B4-BE49-F238E27FC236}">
              <a16:creationId xmlns:a16="http://schemas.microsoft.com/office/drawing/2014/main" id="{EA8B9492-E144-4668-9F3D-1A5EE49172EC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212</xdr:row>
      <xdr:rowOff>0</xdr:rowOff>
    </xdr:from>
    <xdr:ext cx="0" cy="171450"/>
    <xdr:sp macro="" textlink="">
      <xdr:nvSpPr>
        <xdr:cNvPr id="7504" name="Text Box 10">
          <a:extLst>
            <a:ext uri="{FF2B5EF4-FFF2-40B4-BE49-F238E27FC236}">
              <a16:creationId xmlns:a16="http://schemas.microsoft.com/office/drawing/2014/main" id="{441DD602-E6AA-4D36-9B66-C56772303A1F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212</xdr:row>
      <xdr:rowOff>0</xdr:rowOff>
    </xdr:from>
    <xdr:ext cx="0" cy="171450"/>
    <xdr:sp macro="" textlink="">
      <xdr:nvSpPr>
        <xdr:cNvPr id="7505" name="Text Box 11">
          <a:extLst>
            <a:ext uri="{FF2B5EF4-FFF2-40B4-BE49-F238E27FC236}">
              <a16:creationId xmlns:a16="http://schemas.microsoft.com/office/drawing/2014/main" id="{B7F59175-77E8-46FC-A1E6-D2AB5B290F43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212</xdr:row>
      <xdr:rowOff>0</xdr:rowOff>
    </xdr:from>
    <xdr:ext cx="0" cy="171450"/>
    <xdr:sp macro="" textlink="">
      <xdr:nvSpPr>
        <xdr:cNvPr id="7506" name="Text Box 10">
          <a:extLst>
            <a:ext uri="{FF2B5EF4-FFF2-40B4-BE49-F238E27FC236}">
              <a16:creationId xmlns:a16="http://schemas.microsoft.com/office/drawing/2014/main" id="{42B93862-D893-4489-8904-94F0FF9731B4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210</xdr:row>
      <xdr:rowOff>0</xdr:rowOff>
    </xdr:from>
    <xdr:ext cx="0" cy="171450"/>
    <xdr:sp macro="" textlink="">
      <xdr:nvSpPr>
        <xdr:cNvPr id="7507" name="Text Box 10">
          <a:extLst>
            <a:ext uri="{FF2B5EF4-FFF2-40B4-BE49-F238E27FC236}">
              <a16:creationId xmlns:a16="http://schemas.microsoft.com/office/drawing/2014/main" id="{85C6D76F-FCE8-44E5-81B8-AC59BA4A330A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210</xdr:row>
      <xdr:rowOff>0</xdr:rowOff>
    </xdr:from>
    <xdr:ext cx="0" cy="171450"/>
    <xdr:sp macro="" textlink="">
      <xdr:nvSpPr>
        <xdr:cNvPr id="7508" name="Text Box 11">
          <a:extLst>
            <a:ext uri="{FF2B5EF4-FFF2-40B4-BE49-F238E27FC236}">
              <a16:creationId xmlns:a16="http://schemas.microsoft.com/office/drawing/2014/main" id="{2E02588D-8B35-4465-9ED4-040FC83708DB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210</xdr:row>
      <xdr:rowOff>0</xdr:rowOff>
    </xdr:from>
    <xdr:ext cx="0" cy="171450"/>
    <xdr:sp macro="" textlink="">
      <xdr:nvSpPr>
        <xdr:cNvPr id="7509" name="Text Box 10">
          <a:extLst>
            <a:ext uri="{FF2B5EF4-FFF2-40B4-BE49-F238E27FC236}">
              <a16:creationId xmlns:a16="http://schemas.microsoft.com/office/drawing/2014/main" id="{0DB0CE4E-8E55-47E8-B1D0-CD7791670951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210</xdr:row>
      <xdr:rowOff>0</xdr:rowOff>
    </xdr:from>
    <xdr:ext cx="0" cy="171450"/>
    <xdr:sp macro="" textlink="">
      <xdr:nvSpPr>
        <xdr:cNvPr id="7510" name="Text Box 11">
          <a:extLst>
            <a:ext uri="{FF2B5EF4-FFF2-40B4-BE49-F238E27FC236}">
              <a16:creationId xmlns:a16="http://schemas.microsoft.com/office/drawing/2014/main" id="{68E553A9-0A97-496C-B6AC-50BD146B2F78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210</xdr:row>
      <xdr:rowOff>0</xdr:rowOff>
    </xdr:from>
    <xdr:ext cx="0" cy="171450"/>
    <xdr:sp macro="" textlink="">
      <xdr:nvSpPr>
        <xdr:cNvPr id="7511" name="Text Box 10">
          <a:extLst>
            <a:ext uri="{FF2B5EF4-FFF2-40B4-BE49-F238E27FC236}">
              <a16:creationId xmlns:a16="http://schemas.microsoft.com/office/drawing/2014/main" id="{26C918BD-0F66-4C71-B305-D4AEC35607BD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210</xdr:row>
      <xdr:rowOff>0</xdr:rowOff>
    </xdr:from>
    <xdr:ext cx="0" cy="171450"/>
    <xdr:sp macro="" textlink="">
      <xdr:nvSpPr>
        <xdr:cNvPr id="7512" name="Text Box 11">
          <a:extLst>
            <a:ext uri="{FF2B5EF4-FFF2-40B4-BE49-F238E27FC236}">
              <a16:creationId xmlns:a16="http://schemas.microsoft.com/office/drawing/2014/main" id="{3FA5BB17-B7D8-4B8B-B8A8-2C58024020A2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210</xdr:row>
      <xdr:rowOff>0</xdr:rowOff>
    </xdr:from>
    <xdr:ext cx="0" cy="171450"/>
    <xdr:sp macro="" textlink="">
      <xdr:nvSpPr>
        <xdr:cNvPr id="7513" name="Text Box 10">
          <a:extLst>
            <a:ext uri="{FF2B5EF4-FFF2-40B4-BE49-F238E27FC236}">
              <a16:creationId xmlns:a16="http://schemas.microsoft.com/office/drawing/2014/main" id="{3E388519-3291-4E1C-B80B-2F8B87F67DCB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210</xdr:row>
      <xdr:rowOff>0</xdr:rowOff>
    </xdr:from>
    <xdr:ext cx="0" cy="171450"/>
    <xdr:sp macro="" textlink="">
      <xdr:nvSpPr>
        <xdr:cNvPr id="7514" name="Text Box 11">
          <a:extLst>
            <a:ext uri="{FF2B5EF4-FFF2-40B4-BE49-F238E27FC236}">
              <a16:creationId xmlns:a16="http://schemas.microsoft.com/office/drawing/2014/main" id="{26BC81C5-82E8-4B7E-A8ED-4AB8381BED04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217</xdr:row>
      <xdr:rowOff>0</xdr:rowOff>
    </xdr:from>
    <xdr:ext cx="0" cy="171450"/>
    <xdr:sp macro="" textlink="">
      <xdr:nvSpPr>
        <xdr:cNvPr id="7515" name="Text Box 10">
          <a:extLst>
            <a:ext uri="{FF2B5EF4-FFF2-40B4-BE49-F238E27FC236}">
              <a16:creationId xmlns:a16="http://schemas.microsoft.com/office/drawing/2014/main" id="{A1EAE5AA-FB15-4C12-BB67-944952AC89A4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217</xdr:row>
      <xdr:rowOff>0</xdr:rowOff>
    </xdr:from>
    <xdr:ext cx="0" cy="171450"/>
    <xdr:sp macro="" textlink="">
      <xdr:nvSpPr>
        <xdr:cNvPr id="7516" name="Text Box 11">
          <a:extLst>
            <a:ext uri="{FF2B5EF4-FFF2-40B4-BE49-F238E27FC236}">
              <a16:creationId xmlns:a16="http://schemas.microsoft.com/office/drawing/2014/main" id="{76CAB3D6-2A70-4EB7-B377-9BDB6B6F719A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217</xdr:row>
      <xdr:rowOff>0</xdr:rowOff>
    </xdr:from>
    <xdr:ext cx="0" cy="171450"/>
    <xdr:sp macro="" textlink="">
      <xdr:nvSpPr>
        <xdr:cNvPr id="7517" name="Text Box 10">
          <a:extLst>
            <a:ext uri="{FF2B5EF4-FFF2-40B4-BE49-F238E27FC236}">
              <a16:creationId xmlns:a16="http://schemas.microsoft.com/office/drawing/2014/main" id="{8C66063F-77CB-4228-8470-46323DF92882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217</xdr:row>
      <xdr:rowOff>0</xdr:rowOff>
    </xdr:from>
    <xdr:ext cx="0" cy="171450"/>
    <xdr:sp macro="" textlink="">
      <xdr:nvSpPr>
        <xdr:cNvPr id="7518" name="Text Box 11">
          <a:extLst>
            <a:ext uri="{FF2B5EF4-FFF2-40B4-BE49-F238E27FC236}">
              <a16:creationId xmlns:a16="http://schemas.microsoft.com/office/drawing/2014/main" id="{CD9302F3-D3DD-48BB-BA31-7524EDFA92D4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217</xdr:row>
      <xdr:rowOff>0</xdr:rowOff>
    </xdr:from>
    <xdr:ext cx="0" cy="171450"/>
    <xdr:sp macro="" textlink="">
      <xdr:nvSpPr>
        <xdr:cNvPr id="7519" name="Text Box 10">
          <a:extLst>
            <a:ext uri="{FF2B5EF4-FFF2-40B4-BE49-F238E27FC236}">
              <a16:creationId xmlns:a16="http://schemas.microsoft.com/office/drawing/2014/main" id="{3B9A3E65-F042-4EC1-AA89-89B801B6210A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217</xdr:row>
      <xdr:rowOff>0</xdr:rowOff>
    </xdr:from>
    <xdr:ext cx="0" cy="171450"/>
    <xdr:sp macro="" textlink="">
      <xdr:nvSpPr>
        <xdr:cNvPr id="7520" name="Text Box 11">
          <a:extLst>
            <a:ext uri="{FF2B5EF4-FFF2-40B4-BE49-F238E27FC236}">
              <a16:creationId xmlns:a16="http://schemas.microsoft.com/office/drawing/2014/main" id="{2831BB90-45A1-4B63-AD79-9C21B8DAE363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217</xdr:row>
      <xdr:rowOff>0</xdr:rowOff>
    </xdr:from>
    <xdr:ext cx="0" cy="171450"/>
    <xdr:sp macro="" textlink="">
      <xdr:nvSpPr>
        <xdr:cNvPr id="7521" name="Text Box 10">
          <a:extLst>
            <a:ext uri="{FF2B5EF4-FFF2-40B4-BE49-F238E27FC236}">
              <a16:creationId xmlns:a16="http://schemas.microsoft.com/office/drawing/2014/main" id="{B346C0F9-0D7B-44AB-8081-4FD55ACF1C67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217</xdr:row>
      <xdr:rowOff>0</xdr:rowOff>
    </xdr:from>
    <xdr:ext cx="0" cy="171450"/>
    <xdr:sp macro="" textlink="">
      <xdr:nvSpPr>
        <xdr:cNvPr id="7522" name="Text Box 11">
          <a:extLst>
            <a:ext uri="{FF2B5EF4-FFF2-40B4-BE49-F238E27FC236}">
              <a16:creationId xmlns:a16="http://schemas.microsoft.com/office/drawing/2014/main" id="{3A2DD21C-1638-4A69-ABB1-8B2F6BFB17C2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217</xdr:row>
      <xdr:rowOff>0</xdr:rowOff>
    </xdr:from>
    <xdr:ext cx="0" cy="171450"/>
    <xdr:sp macro="" textlink="">
      <xdr:nvSpPr>
        <xdr:cNvPr id="7523" name="Text Box 10">
          <a:extLst>
            <a:ext uri="{FF2B5EF4-FFF2-40B4-BE49-F238E27FC236}">
              <a16:creationId xmlns:a16="http://schemas.microsoft.com/office/drawing/2014/main" id="{05A0249F-5E0E-4F4B-AC51-47C138E3710E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217</xdr:row>
      <xdr:rowOff>0</xdr:rowOff>
    </xdr:from>
    <xdr:ext cx="0" cy="171450"/>
    <xdr:sp macro="" textlink="">
      <xdr:nvSpPr>
        <xdr:cNvPr id="7524" name="Text Box 11">
          <a:extLst>
            <a:ext uri="{FF2B5EF4-FFF2-40B4-BE49-F238E27FC236}">
              <a16:creationId xmlns:a16="http://schemas.microsoft.com/office/drawing/2014/main" id="{1677880A-BFC8-4D2F-A0B3-D873ECE66DE8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217</xdr:row>
      <xdr:rowOff>0</xdr:rowOff>
    </xdr:from>
    <xdr:ext cx="0" cy="171450"/>
    <xdr:sp macro="" textlink="">
      <xdr:nvSpPr>
        <xdr:cNvPr id="7525" name="Text Box 10">
          <a:extLst>
            <a:ext uri="{FF2B5EF4-FFF2-40B4-BE49-F238E27FC236}">
              <a16:creationId xmlns:a16="http://schemas.microsoft.com/office/drawing/2014/main" id="{00C30143-F192-44B7-A9A2-CA3AC6D0D960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217</xdr:row>
      <xdr:rowOff>0</xdr:rowOff>
    </xdr:from>
    <xdr:ext cx="0" cy="171450"/>
    <xdr:sp macro="" textlink="">
      <xdr:nvSpPr>
        <xdr:cNvPr id="7526" name="Text Box 11">
          <a:extLst>
            <a:ext uri="{FF2B5EF4-FFF2-40B4-BE49-F238E27FC236}">
              <a16:creationId xmlns:a16="http://schemas.microsoft.com/office/drawing/2014/main" id="{F5C9B5CB-5A81-4F82-B9F7-C128D57AB973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217</xdr:row>
      <xdr:rowOff>0</xdr:rowOff>
    </xdr:from>
    <xdr:ext cx="0" cy="171450"/>
    <xdr:sp macro="" textlink="">
      <xdr:nvSpPr>
        <xdr:cNvPr id="7527" name="Text Box 10">
          <a:extLst>
            <a:ext uri="{FF2B5EF4-FFF2-40B4-BE49-F238E27FC236}">
              <a16:creationId xmlns:a16="http://schemas.microsoft.com/office/drawing/2014/main" id="{AA00EC81-C8C8-4FBC-858F-62A9BD478EF2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217</xdr:row>
      <xdr:rowOff>0</xdr:rowOff>
    </xdr:from>
    <xdr:ext cx="0" cy="171450"/>
    <xdr:sp macro="" textlink="">
      <xdr:nvSpPr>
        <xdr:cNvPr id="7528" name="Text Box 11">
          <a:extLst>
            <a:ext uri="{FF2B5EF4-FFF2-40B4-BE49-F238E27FC236}">
              <a16:creationId xmlns:a16="http://schemas.microsoft.com/office/drawing/2014/main" id="{79B49619-21A6-40A6-B403-4D5B7A4419F5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217</xdr:row>
      <xdr:rowOff>0</xdr:rowOff>
    </xdr:from>
    <xdr:ext cx="0" cy="171450"/>
    <xdr:sp macro="" textlink="">
      <xdr:nvSpPr>
        <xdr:cNvPr id="7529" name="Text Box 10">
          <a:extLst>
            <a:ext uri="{FF2B5EF4-FFF2-40B4-BE49-F238E27FC236}">
              <a16:creationId xmlns:a16="http://schemas.microsoft.com/office/drawing/2014/main" id="{2EEC29FD-8BF9-430B-87A1-4E6892B28469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217</xdr:row>
      <xdr:rowOff>0</xdr:rowOff>
    </xdr:from>
    <xdr:ext cx="0" cy="171450"/>
    <xdr:sp macro="" textlink="">
      <xdr:nvSpPr>
        <xdr:cNvPr id="7530" name="Text Box 11">
          <a:extLst>
            <a:ext uri="{FF2B5EF4-FFF2-40B4-BE49-F238E27FC236}">
              <a16:creationId xmlns:a16="http://schemas.microsoft.com/office/drawing/2014/main" id="{95C2CFFE-E6DA-4FEC-AEC1-6D88CE9B1BD3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217</xdr:row>
      <xdr:rowOff>0</xdr:rowOff>
    </xdr:from>
    <xdr:ext cx="0" cy="171450"/>
    <xdr:sp macro="" textlink="">
      <xdr:nvSpPr>
        <xdr:cNvPr id="7531" name="Text Box 10">
          <a:extLst>
            <a:ext uri="{FF2B5EF4-FFF2-40B4-BE49-F238E27FC236}">
              <a16:creationId xmlns:a16="http://schemas.microsoft.com/office/drawing/2014/main" id="{A847C27C-3618-4F9D-815F-FD4618E3850A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215</xdr:row>
      <xdr:rowOff>0</xdr:rowOff>
    </xdr:from>
    <xdr:ext cx="0" cy="171450"/>
    <xdr:sp macro="" textlink="">
      <xdr:nvSpPr>
        <xdr:cNvPr id="7532" name="Text Box 10">
          <a:extLst>
            <a:ext uri="{FF2B5EF4-FFF2-40B4-BE49-F238E27FC236}">
              <a16:creationId xmlns:a16="http://schemas.microsoft.com/office/drawing/2014/main" id="{BEBF9842-D05F-4DE4-B0D1-F8142466F3AB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215</xdr:row>
      <xdr:rowOff>0</xdr:rowOff>
    </xdr:from>
    <xdr:ext cx="0" cy="171450"/>
    <xdr:sp macro="" textlink="">
      <xdr:nvSpPr>
        <xdr:cNvPr id="7533" name="Text Box 11">
          <a:extLst>
            <a:ext uri="{FF2B5EF4-FFF2-40B4-BE49-F238E27FC236}">
              <a16:creationId xmlns:a16="http://schemas.microsoft.com/office/drawing/2014/main" id="{5609E0B9-ED39-43CF-8CF4-85D3F0104E3E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215</xdr:row>
      <xdr:rowOff>0</xdr:rowOff>
    </xdr:from>
    <xdr:ext cx="0" cy="171450"/>
    <xdr:sp macro="" textlink="">
      <xdr:nvSpPr>
        <xdr:cNvPr id="7534" name="Text Box 10">
          <a:extLst>
            <a:ext uri="{FF2B5EF4-FFF2-40B4-BE49-F238E27FC236}">
              <a16:creationId xmlns:a16="http://schemas.microsoft.com/office/drawing/2014/main" id="{CF5C0802-7C1E-40B3-94F1-04ED272C1945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215</xdr:row>
      <xdr:rowOff>0</xdr:rowOff>
    </xdr:from>
    <xdr:ext cx="0" cy="171450"/>
    <xdr:sp macro="" textlink="">
      <xdr:nvSpPr>
        <xdr:cNvPr id="7535" name="Text Box 11">
          <a:extLst>
            <a:ext uri="{FF2B5EF4-FFF2-40B4-BE49-F238E27FC236}">
              <a16:creationId xmlns:a16="http://schemas.microsoft.com/office/drawing/2014/main" id="{2973537A-BAC6-45C0-A815-C339F3787009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215</xdr:row>
      <xdr:rowOff>0</xdr:rowOff>
    </xdr:from>
    <xdr:ext cx="0" cy="171450"/>
    <xdr:sp macro="" textlink="">
      <xdr:nvSpPr>
        <xdr:cNvPr id="7536" name="Text Box 10">
          <a:extLst>
            <a:ext uri="{FF2B5EF4-FFF2-40B4-BE49-F238E27FC236}">
              <a16:creationId xmlns:a16="http://schemas.microsoft.com/office/drawing/2014/main" id="{D7B8101A-75D1-4D8D-98CE-EA00692F2831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215</xdr:row>
      <xdr:rowOff>0</xdr:rowOff>
    </xdr:from>
    <xdr:ext cx="0" cy="171450"/>
    <xdr:sp macro="" textlink="">
      <xdr:nvSpPr>
        <xdr:cNvPr id="7537" name="Text Box 11">
          <a:extLst>
            <a:ext uri="{FF2B5EF4-FFF2-40B4-BE49-F238E27FC236}">
              <a16:creationId xmlns:a16="http://schemas.microsoft.com/office/drawing/2014/main" id="{8AEDA79D-F2F6-4608-BFD8-9BB7C0CBEC6E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215</xdr:row>
      <xdr:rowOff>0</xdr:rowOff>
    </xdr:from>
    <xdr:ext cx="0" cy="171450"/>
    <xdr:sp macro="" textlink="">
      <xdr:nvSpPr>
        <xdr:cNvPr id="7538" name="Text Box 10">
          <a:extLst>
            <a:ext uri="{FF2B5EF4-FFF2-40B4-BE49-F238E27FC236}">
              <a16:creationId xmlns:a16="http://schemas.microsoft.com/office/drawing/2014/main" id="{E31EFF47-A2C6-4A6D-887C-3EE34ED6EBA3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215</xdr:row>
      <xdr:rowOff>0</xdr:rowOff>
    </xdr:from>
    <xdr:ext cx="0" cy="171450"/>
    <xdr:sp macro="" textlink="">
      <xdr:nvSpPr>
        <xdr:cNvPr id="7539" name="Text Box 11">
          <a:extLst>
            <a:ext uri="{FF2B5EF4-FFF2-40B4-BE49-F238E27FC236}">
              <a16:creationId xmlns:a16="http://schemas.microsoft.com/office/drawing/2014/main" id="{4D52AFA0-A9AF-41DD-9EFE-E3EBB2B26CE8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215</xdr:row>
      <xdr:rowOff>0</xdr:rowOff>
    </xdr:from>
    <xdr:ext cx="0" cy="171450"/>
    <xdr:sp macro="" textlink="">
      <xdr:nvSpPr>
        <xdr:cNvPr id="7540" name="Text Box 10">
          <a:extLst>
            <a:ext uri="{FF2B5EF4-FFF2-40B4-BE49-F238E27FC236}">
              <a16:creationId xmlns:a16="http://schemas.microsoft.com/office/drawing/2014/main" id="{B83D4353-BDBF-4A43-9DD9-605EBCB0F600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212</xdr:row>
      <xdr:rowOff>0</xdr:rowOff>
    </xdr:from>
    <xdr:ext cx="0" cy="171450"/>
    <xdr:sp macro="" textlink="">
      <xdr:nvSpPr>
        <xdr:cNvPr id="7541" name="Text Box 10">
          <a:extLst>
            <a:ext uri="{FF2B5EF4-FFF2-40B4-BE49-F238E27FC236}">
              <a16:creationId xmlns:a16="http://schemas.microsoft.com/office/drawing/2014/main" id="{83CE5ADD-205B-4C0A-A042-52B3D2F78D59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212</xdr:row>
      <xdr:rowOff>0</xdr:rowOff>
    </xdr:from>
    <xdr:ext cx="0" cy="171450"/>
    <xdr:sp macro="" textlink="">
      <xdr:nvSpPr>
        <xdr:cNvPr id="7542" name="Text Box 11">
          <a:extLst>
            <a:ext uri="{FF2B5EF4-FFF2-40B4-BE49-F238E27FC236}">
              <a16:creationId xmlns:a16="http://schemas.microsoft.com/office/drawing/2014/main" id="{789DDE15-C178-4457-8BD0-A9C8DD789002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212</xdr:row>
      <xdr:rowOff>0</xdr:rowOff>
    </xdr:from>
    <xdr:ext cx="0" cy="171450"/>
    <xdr:sp macro="" textlink="">
      <xdr:nvSpPr>
        <xdr:cNvPr id="7543" name="Text Box 10">
          <a:extLst>
            <a:ext uri="{FF2B5EF4-FFF2-40B4-BE49-F238E27FC236}">
              <a16:creationId xmlns:a16="http://schemas.microsoft.com/office/drawing/2014/main" id="{B2EBA18F-BDBF-4D26-B928-CDC37A122C55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212</xdr:row>
      <xdr:rowOff>0</xdr:rowOff>
    </xdr:from>
    <xdr:ext cx="0" cy="171450"/>
    <xdr:sp macro="" textlink="">
      <xdr:nvSpPr>
        <xdr:cNvPr id="7544" name="Text Box 11">
          <a:extLst>
            <a:ext uri="{FF2B5EF4-FFF2-40B4-BE49-F238E27FC236}">
              <a16:creationId xmlns:a16="http://schemas.microsoft.com/office/drawing/2014/main" id="{674DB56B-E80B-4EBB-9BB1-C0600F6F91A1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212</xdr:row>
      <xdr:rowOff>0</xdr:rowOff>
    </xdr:from>
    <xdr:ext cx="0" cy="171450"/>
    <xdr:sp macro="" textlink="">
      <xdr:nvSpPr>
        <xdr:cNvPr id="7545" name="Text Box 10">
          <a:extLst>
            <a:ext uri="{FF2B5EF4-FFF2-40B4-BE49-F238E27FC236}">
              <a16:creationId xmlns:a16="http://schemas.microsoft.com/office/drawing/2014/main" id="{0EA245F4-EBB7-4E08-B761-2E199816BB78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212</xdr:row>
      <xdr:rowOff>0</xdr:rowOff>
    </xdr:from>
    <xdr:ext cx="0" cy="171450"/>
    <xdr:sp macro="" textlink="">
      <xdr:nvSpPr>
        <xdr:cNvPr id="7546" name="Text Box 11">
          <a:extLst>
            <a:ext uri="{FF2B5EF4-FFF2-40B4-BE49-F238E27FC236}">
              <a16:creationId xmlns:a16="http://schemas.microsoft.com/office/drawing/2014/main" id="{30BBBF2B-8526-4101-80DE-962EAC1B7E73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212</xdr:row>
      <xdr:rowOff>0</xdr:rowOff>
    </xdr:from>
    <xdr:ext cx="0" cy="171450"/>
    <xdr:sp macro="" textlink="">
      <xdr:nvSpPr>
        <xdr:cNvPr id="7547" name="Text Box 10">
          <a:extLst>
            <a:ext uri="{FF2B5EF4-FFF2-40B4-BE49-F238E27FC236}">
              <a16:creationId xmlns:a16="http://schemas.microsoft.com/office/drawing/2014/main" id="{4A4716FA-9C04-4856-A37D-048B0BE158CC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212</xdr:row>
      <xdr:rowOff>0</xdr:rowOff>
    </xdr:from>
    <xdr:ext cx="0" cy="171450"/>
    <xdr:sp macro="" textlink="">
      <xdr:nvSpPr>
        <xdr:cNvPr id="7548" name="Text Box 11">
          <a:extLst>
            <a:ext uri="{FF2B5EF4-FFF2-40B4-BE49-F238E27FC236}">
              <a16:creationId xmlns:a16="http://schemas.microsoft.com/office/drawing/2014/main" id="{D01E8D9A-7F09-4273-93A0-692F8E8BD29B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212</xdr:row>
      <xdr:rowOff>0</xdr:rowOff>
    </xdr:from>
    <xdr:ext cx="0" cy="171450"/>
    <xdr:sp macro="" textlink="">
      <xdr:nvSpPr>
        <xdr:cNvPr id="7549" name="Text Box 10">
          <a:extLst>
            <a:ext uri="{FF2B5EF4-FFF2-40B4-BE49-F238E27FC236}">
              <a16:creationId xmlns:a16="http://schemas.microsoft.com/office/drawing/2014/main" id="{315B53DA-8696-4C9F-82F2-4A9A1C8791CF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212</xdr:row>
      <xdr:rowOff>0</xdr:rowOff>
    </xdr:from>
    <xdr:ext cx="0" cy="171450"/>
    <xdr:sp macro="" textlink="">
      <xdr:nvSpPr>
        <xdr:cNvPr id="7550" name="Text Box 11">
          <a:extLst>
            <a:ext uri="{FF2B5EF4-FFF2-40B4-BE49-F238E27FC236}">
              <a16:creationId xmlns:a16="http://schemas.microsoft.com/office/drawing/2014/main" id="{944C72C9-531A-493D-A24E-43706CCADD48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212</xdr:row>
      <xdr:rowOff>0</xdr:rowOff>
    </xdr:from>
    <xdr:ext cx="0" cy="171450"/>
    <xdr:sp macro="" textlink="">
      <xdr:nvSpPr>
        <xdr:cNvPr id="7551" name="Text Box 10">
          <a:extLst>
            <a:ext uri="{FF2B5EF4-FFF2-40B4-BE49-F238E27FC236}">
              <a16:creationId xmlns:a16="http://schemas.microsoft.com/office/drawing/2014/main" id="{AF1D0D14-1403-42BB-BF63-85996F8CCFD2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212</xdr:row>
      <xdr:rowOff>0</xdr:rowOff>
    </xdr:from>
    <xdr:ext cx="0" cy="171450"/>
    <xdr:sp macro="" textlink="">
      <xdr:nvSpPr>
        <xdr:cNvPr id="7552" name="Text Box 11">
          <a:extLst>
            <a:ext uri="{FF2B5EF4-FFF2-40B4-BE49-F238E27FC236}">
              <a16:creationId xmlns:a16="http://schemas.microsoft.com/office/drawing/2014/main" id="{E266CEC9-8C45-4500-99AF-A5D7F0BFA4CE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212</xdr:row>
      <xdr:rowOff>0</xdr:rowOff>
    </xdr:from>
    <xdr:ext cx="0" cy="171450"/>
    <xdr:sp macro="" textlink="">
      <xdr:nvSpPr>
        <xdr:cNvPr id="7553" name="Text Box 10">
          <a:extLst>
            <a:ext uri="{FF2B5EF4-FFF2-40B4-BE49-F238E27FC236}">
              <a16:creationId xmlns:a16="http://schemas.microsoft.com/office/drawing/2014/main" id="{ACEAA65C-F2AC-4CAF-8B2D-8DD743434C19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212</xdr:row>
      <xdr:rowOff>0</xdr:rowOff>
    </xdr:from>
    <xdr:ext cx="0" cy="171450"/>
    <xdr:sp macro="" textlink="">
      <xdr:nvSpPr>
        <xdr:cNvPr id="7554" name="Text Box 11">
          <a:extLst>
            <a:ext uri="{FF2B5EF4-FFF2-40B4-BE49-F238E27FC236}">
              <a16:creationId xmlns:a16="http://schemas.microsoft.com/office/drawing/2014/main" id="{0058EC84-AA65-4A47-81FA-C6CA2DE59357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212</xdr:row>
      <xdr:rowOff>0</xdr:rowOff>
    </xdr:from>
    <xdr:ext cx="0" cy="171450"/>
    <xdr:sp macro="" textlink="">
      <xdr:nvSpPr>
        <xdr:cNvPr id="7555" name="Text Box 10">
          <a:extLst>
            <a:ext uri="{FF2B5EF4-FFF2-40B4-BE49-F238E27FC236}">
              <a16:creationId xmlns:a16="http://schemas.microsoft.com/office/drawing/2014/main" id="{820F0FE8-C80D-4B16-908B-9D7B5FD5247D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212</xdr:row>
      <xdr:rowOff>0</xdr:rowOff>
    </xdr:from>
    <xdr:ext cx="0" cy="171450"/>
    <xdr:sp macro="" textlink="">
      <xdr:nvSpPr>
        <xdr:cNvPr id="7556" name="Text Box 11">
          <a:extLst>
            <a:ext uri="{FF2B5EF4-FFF2-40B4-BE49-F238E27FC236}">
              <a16:creationId xmlns:a16="http://schemas.microsoft.com/office/drawing/2014/main" id="{16DA145A-A5FD-4A0C-BDD0-459336E47C0A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212</xdr:row>
      <xdr:rowOff>0</xdr:rowOff>
    </xdr:from>
    <xdr:ext cx="0" cy="171450"/>
    <xdr:sp macro="" textlink="">
      <xdr:nvSpPr>
        <xdr:cNvPr id="7557" name="Text Box 10">
          <a:extLst>
            <a:ext uri="{FF2B5EF4-FFF2-40B4-BE49-F238E27FC236}">
              <a16:creationId xmlns:a16="http://schemas.microsoft.com/office/drawing/2014/main" id="{5437809D-3C76-44E0-A46B-A0FB6CA33920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210</xdr:row>
      <xdr:rowOff>0</xdr:rowOff>
    </xdr:from>
    <xdr:ext cx="0" cy="171450"/>
    <xdr:sp macro="" textlink="">
      <xdr:nvSpPr>
        <xdr:cNvPr id="7558" name="Text Box 10">
          <a:extLst>
            <a:ext uri="{FF2B5EF4-FFF2-40B4-BE49-F238E27FC236}">
              <a16:creationId xmlns:a16="http://schemas.microsoft.com/office/drawing/2014/main" id="{2D11677E-9961-48B4-9660-0CD8509044FD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210</xdr:row>
      <xdr:rowOff>0</xdr:rowOff>
    </xdr:from>
    <xdr:ext cx="0" cy="171450"/>
    <xdr:sp macro="" textlink="">
      <xdr:nvSpPr>
        <xdr:cNvPr id="7559" name="Text Box 11">
          <a:extLst>
            <a:ext uri="{FF2B5EF4-FFF2-40B4-BE49-F238E27FC236}">
              <a16:creationId xmlns:a16="http://schemas.microsoft.com/office/drawing/2014/main" id="{79447269-BC7D-4784-AB5E-B0672FD7BB17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210</xdr:row>
      <xdr:rowOff>0</xdr:rowOff>
    </xdr:from>
    <xdr:ext cx="0" cy="171450"/>
    <xdr:sp macro="" textlink="">
      <xdr:nvSpPr>
        <xdr:cNvPr id="7560" name="Text Box 10">
          <a:extLst>
            <a:ext uri="{FF2B5EF4-FFF2-40B4-BE49-F238E27FC236}">
              <a16:creationId xmlns:a16="http://schemas.microsoft.com/office/drawing/2014/main" id="{F09E8D44-3345-4EF5-B2F5-6B1A25452553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210</xdr:row>
      <xdr:rowOff>0</xdr:rowOff>
    </xdr:from>
    <xdr:ext cx="0" cy="171450"/>
    <xdr:sp macro="" textlink="">
      <xdr:nvSpPr>
        <xdr:cNvPr id="7561" name="Text Box 11">
          <a:extLst>
            <a:ext uri="{FF2B5EF4-FFF2-40B4-BE49-F238E27FC236}">
              <a16:creationId xmlns:a16="http://schemas.microsoft.com/office/drawing/2014/main" id="{455264C1-E095-4918-89CC-88B8FE69263A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210</xdr:row>
      <xdr:rowOff>0</xdr:rowOff>
    </xdr:from>
    <xdr:ext cx="0" cy="171450"/>
    <xdr:sp macro="" textlink="">
      <xdr:nvSpPr>
        <xdr:cNvPr id="7562" name="Text Box 10">
          <a:extLst>
            <a:ext uri="{FF2B5EF4-FFF2-40B4-BE49-F238E27FC236}">
              <a16:creationId xmlns:a16="http://schemas.microsoft.com/office/drawing/2014/main" id="{6B5DF97D-324F-409B-AE27-80DF889D81C9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210</xdr:row>
      <xdr:rowOff>0</xdr:rowOff>
    </xdr:from>
    <xdr:ext cx="0" cy="171450"/>
    <xdr:sp macro="" textlink="">
      <xdr:nvSpPr>
        <xdr:cNvPr id="7563" name="Text Box 11">
          <a:extLst>
            <a:ext uri="{FF2B5EF4-FFF2-40B4-BE49-F238E27FC236}">
              <a16:creationId xmlns:a16="http://schemas.microsoft.com/office/drawing/2014/main" id="{06CFDBDA-A991-40D2-A56B-CB264D019CFE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210</xdr:row>
      <xdr:rowOff>0</xdr:rowOff>
    </xdr:from>
    <xdr:ext cx="0" cy="171450"/>
    <xdr:sp macro="" textlink="">
      <xdr:nvSpPr>
        <xdr:cNvPr id="7564" name="Text Box 10">
          <a:extLst>
            <a:ext uri="{FF2B5EF4-FFF2-40B4-BE49-F238E27FC236}">
              <a16:creationId xmlns:a16="http://schemas.microsoft.com/office/drawing/2014/main" id="{490C9C5C-2FBD-4489-852E-CA0247C21293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210</xdr:row>
      <xdr:rowOff>0</xdr:rowOff>
    </xdr:from>
    <xdr:ext cx="0" cy="171450"/>
    <xdr:sp macro="" textlink="">
      <xdr:nvSpPr>
        <xdr:cNvPr id="7565" name="Text Box 11">
          <a:extLst>
            <a:ext uri="{FF2B5EF4-FFF2-40B4-BE49-F238E27FC236}">
              <a16:creationId xmlns:a16="http://schemas.microsoft.com/office/drawing/2014/main" id="{8F4A2080-A761-4308-BA9E-C3EE94869F6B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217</xdr:row>
      <xdr:rowOff>0</xdr:rowOff>
    </xdr:from>
    <xdr:ext cx="0" cy="171450"/>
    <xdr:sp macro="" textlink="">
      <xdr:nvSpPr>
        <xdr:cNvPr id="7566" name="Text Box 10">
          <a:extLst>
            <a:ext uri="{FF2B5EF4-FFF2-40B4-BE49-F238E27FC236}">
              <a16:creationId xmlns:a16="http://schemas.microsoft.com/office/drawing/2014/main" id="{7F2B7089-D954-49DF-B734-0DD548F1F59E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217</xdr:row>
      <xdr:rowOff>0</xdr:rowOff>
    </xdr:from>
    <xdr:ext cx="0" cy="171450"/>
    <xdr:sp macro="" textlink="">
      <xdr:nvSpPr>
        <xdr:cNvPr id="7567" name="Text Box 11">
          <a:extLst>
            <a:ext uri="{FF2B5EF4-FFF2-40B4-BE49-F238E27FC236}">
              <a16:creationId xmlns:a16="http://schemas.microsoft.com/office/drawing/2014/main" id="{AD24D6B8-1C14-46CC-8176-FB513FF09742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217</xdr:row>
      <xdr:rowOff>0</xdr:rowOff>
    </xdr:from>
    <xdr:ext cx="0" cy="171450"/>
    <xdr:sp macro="" textlink="">
      <xdr:nvSpPr>
        <xdr:cNvPr id="7568" name="Text Box 10">
          <a:extLst>
            <a:ext uri="{FF2B5EF4-FFF2-40B4-BE49-F238E27FC236}">
              <a16:creationId xmlns:a16="http://schemas.microsoft.com/office/drawing/2014/main" id="{EE5F89CF-6E9D-4D51-A3D9-D6AB7FE50702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217</xdr:row>
      <xdr:rowOff>0</xdr:rowOff>
    </xdr:from>
    <xdr:ext cx="0" cy="171450"/>
    <xdr:sp macro="" textlink="">
      <xdr:nvSpPr>
        <xdr:cNvPr id="7569" name="Text Box 11">
          <a:extLst>
            <a:ext uri="{FF2B5EF4-FFF2-40B4-BE49-F238E27FC236}">
              <a16:creationId xmlns:a16="http://schemas.microsoft.com/office/drawing/2014/main" id="{54E4FBF3-D24F-4DB6-B2FC-17E8E63B6DB4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217</xdr:row>
      <xdr:rowOff>0</xdr:rowOff>
    </xdr:from>
    <xdr:ext cx="0" cy="171450"/>
    <xdr:sp macro="" textlink="">
      <xdr:nvSpPr>
        <xdr:cNvPr id="7570" name="Text Box 10">
          <a:extLst>
            <a:ext uri="{FF2B5EF4-FFF2-40B4-BE49-F238E27FC236}">
              <a16:creationId xmlns:a16="http://schemas.microsoft.com/office/drawing/2014/main" id="{1487E23F-321B-4415-8584-AB726995B5AB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217</xdr:row>
      <xdr:rowOff>0</xdr:rowOff>
    </xdr:from>
    <xdr:ext cx="0" cy="171450"/>
    <xdr:sp macro="" textlink="">
      <xdr:nvSpPr>
        <xdr:cNvPr id="7571" name="Text Box 11">
          <a:extLst>
            <a:ext uri="{FF2B5EF4-FFF2-40B4-BE49-F238E27FC236}">
              <a16:creationId xmlns:a16="http://schemas.microsoft.com/office/drawing/2014/main" id="{01CA7226-C208-427A-BD36-0E5A71F7101B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217</xdr:row>
      <xdr:rowOff>0</xdr:rowOff>
    </xdr:from>
    <xdr:ext cx="0" cy="171450"/>
    <xdr:sp macro="" textlink="">
      <xdr:nvSpPr>
        <xdr:cNvPr id="7572" name="Text Box 10">
          <a:extLst>
            <a:ext uri="{FF2B5EF4-FFF2-40B4-BE49-F238E27FC236}">
              <a16:creationId xmlns:a16="http://schemas.microsoft.com/office/drawing/2014/main" id="{6F389AAA-3EA7-4591-9C37-6CEC71278E5D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217</xdr:row>
      <xdr:rowOff>0</xdr:rowOff>
    </xdr:from>
    <xdr:ext cx="0" cy="171450"/>
    <xdr:sp macro="" textlink="">
      <xdr:nvSpPr>
        <xdr:cNvPr id="7573" name="Text Box 11">
          <a:extLst>
            <a:ext uri="{FF2B5EF4-FFF2-40B4-BE49-F238E27FC236}">
              <a16:creationId xmlns:a16="http://schemas.microsoft.com/office/drawing/2014/main" id="{6AA4CAD3-CDB3-4E3C-ABA1-D26C8AE3B58E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217</xdr:row>
      <xdr:rowOff>0</xdr:rowOff>
    </xdr:from>
    <xdr:ext cx="0" cy="171450"/>
    <xdr:sp macro="" textlink="">
      <xdr:nvSpPr>
        <xdr:cNvPr id="7574" name="Text Box 10">
          <a:extLst>
            <a:ext uri="{FF2B5EF4-FFF2-40B4-BE49-F238E27FC236}">
              <a16:creationId xmlns:a16="http://schemas.microsoft.com/office/drawing/2014/main" id="{DC97CE64-1F9C-4ABD-A18B-019F5D03EF40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217</xdr:row>
      <xdr:rowOff>0</xdr:rowOff>
    </xdr:from>
    <xdr:ext cx="0" cy="171450"/>
    <xdr:sp macro="" textlink="">
      <xdr:nvSpPr>
        <xdr:cNvPr id="7575" name="Text Box 11">
          <a:extLst>
            <a:ext uri="{FF2B5EF4-FFF2-40B4-BE49-F238E27FC236}">
              <a16:creationId xmlns:a16="http://schemas.microsoft.com/office/drawing/2014/main" id="{F7F741B7-87D4-4BCA-9477-1EE5E048228E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217</xdr:row>
      <xdr:rowOff>0</xdr:rowOff>
    </xdr:from>
    <xdr:ext cx="0" cy="171450"/>
    <xdr:sp macro="" textlink="">
      <xdr:nvSpPr>
        <xdr:cNvPr id="7576" name="Text Box 10">
          <a:extLst>
            <a:ext uri="{FF2B5EF4-FFF2-40B4-BE49-F238E27FC236}">
              <a16:creationId xmlns:a16="http://schemas.microsoft.com/office/drawing/2014/main" id="{018C9201-36A0-4D47-817A-D29B999E029A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217</xdr:row>
      <xdr:rowOff>0</xdr:rowOff>
    </xdr:from>
    <xdr:ext cx="0" cy="171450"/>
    <xdr:sp macro="" textlink="">
      <xdr:nvSpPr>
        <xdr:cNvPr id="7577" name="Text Box 11">
          <a:extLst>
            <a:ext uri="{FF2B5EF4-FFF2-40B4-BE49-F238E27FC236}">
              <a16:creationId xmlns:a16="http://schemas.microsoft.com/office/drawing/2014/main" id="{C0AB271E-C7DB-46F3-8C13-DEAC3B99E267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217</xdr:row>
      <xdr:rowOff>0</xdr:rowOff>
    </xdr:from>
    <xdr:ext cx="0" cy="171450"/>
    <xdr:sp macro="" textlink="">
      <xdr:nvSpPr>
        <xdr:cNvPr id="7578" name="Text Box 10">
          <a:extLst>
            <a:ext uri="{FF2B5EF4-FFF2-40B4-BE49-F238E27FC236}">
              <a16:creationId xmlns:a16="http://schemas.microsoft.com/office/drawing/2014/main" id="{E6A51531-8651-41D7-AD12-9BF385540122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217</xdr:row>
      <xdr:rowOff>0</xdr:rowOff>
    </xdr:from>
    <xdr:ext cx="0" cy="171450"/>
    <xdr:sp macro="" textlink="">
      <xdr:nvSpPr>
        <xdr:cNvPr id="7579" name="Text Box 11">
          <a:extLst>
            <a:ext uri="{FF2B5EF4-FFF2-40B4-BE49-F238E27FC236}">
              <a16:creationId xmlns:a16="http://schemas.microsoft.com/office/drawing/2014/main" id="{D0301B9C-602B-42FE-8010-E70C45175580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217</xdr:row>
      <xdr:rowOff>0</xdr:rowOff>
    </xdr:from>
    <xdr:ext cx="0" cy="171450"/>
    <xdr:sp macro="" textlink="">
      <xdr:nvSpPr>
        <xdr:cNvPr id="7580" name="Text Box 10">
          <a:extLst>
            <a:ext uri="{FF2B5EF4-FFF2-40B4-BE49-F238E27FC236}">
              <a16:creationId xmlns:a16="http://schemas.microsoft.com/office/drawing/2014/main" id="{D431A03D-1054-4EC3-BBEB-090E68618A41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217</xdr:row>
      <xdr:rowOff>0</xdr:rowOff>
    </xdr:from>
    <xdr:ext cx="0" cy="171450"/>
    <xdr:sp macro="" textlink="">
      <xdr:nvSpPr>
        <xdr:cNvPr id="7581" name="Text Box 11">
          <a:extLst>
            <a:ext uri="{FF2B5EF4-FFF2-40B4-BE49-F238E27FC236}">
              <a16:creationId xmlns:a16="http://schemas.microsoft.com/office/drawing/2014/main" id="{C45795ED-1027-449E-80F4-A44539A73A1E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217</xdr:row>
      <xdr:rowOff>0</xdr:rowOff>
    </xdr:from>
    <xdr:ext cx="0" cy="171450"/>
    <xdr:sp macro="" textlink="">
      <xdr:nvSpPr>
        <xdr:cNvPr id="7582" name="Text Box 10">
          <a:extLst>
            <a:ext uri="{FF2B5EF4-FFF2-40B4-BE49-F238E27FC236}">
              <a16:creationId xmlns:a16="http://schemas.microsoft.com/office/drawing/2014/main" id="{11B60269-4C8C-4FC3-A038-D0D0E67A19C8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215</xdr:row>
      <xdr:rowOff>0</xdr:rowOff>
    </xdr:from>
    <xdr:ext cx="0" cy="171450"/>
    <xdr:sp macro="" textlink="">
      <xdr:nvSpPr>
        <xdr:cNvPr id="7583" name="Text Box 10">
          <a:extLst>
            <a:ext uri="{FF2B5EF4-FFF2-40B4-BE49-F238E27FC236}">
              <a16:creationId xmlns:a16="http://schemas.microsoft.com/office/drawing/2014/main" id="{45792D7B-A3CF-4571-B72A-E0ABA281D868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215</xdr:row>
      <xdr:rowOff>0</xdr:rowOff>
    </xdr:from>
    <xdr:ext cx="0" cy="171450"/>
    <xdr:sp macro="" textlink="">
      <xdr:nvSpPr>
        <xdr:cNvPr id="7584" name="Text Box 11">
          <a:extLst>
            <a:ext uri="{FF2B5EF4-FFF2-40B4-BE49-F238E27FC236}">
              <a16:creationId xmlns:a16="http://schemas.microsoft.com/office/drawing/2014/main" id="{2CE36D0E-4D80-4E57-8D44-392DB4120CDC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215</xdr:row>
      <xdr:rowOff>0</xdr:rowOff>
    </xdr:from>
    <xdr:ext cx="0" cy="171450"/>
    <xdr:sp macro="" textlink="">
      <xdr:nvSpPr>
        <xdr:cNvPr id="7585" name="Text Box 10">
          <a:extLst>
            <a:ext uri="{FF2B5EF4-FFF2-40B4-BE49-F238E27FC236}">
              <a16:creationId xmlns:a16="http://schemas.microsoft.com/office/drawing/2014/main" id="{1F41622B-E5BE-44A1-BAE2-0FA40450F2C1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215</xdr:row>
      <xdr:rowOff>0</xdr:rowOff>
    </xdr:from>
    <xdr:ext cx="0" cy="171450"/>
    <xdr:sp macro="" textlink="">
      <xdr:nvSpPr>
        <xdr:cNvPr id="7586" name="Text Box 11">
          <a:extLst>
            <a:ext uri="{FF2B5EF4-FFF2-40B4-BE49-F238E27FC236}">
              <a16:creationId xmlns:a16="http://schemas.microsoft.com/office/drawing/2014/main" id="{1159265E-B633-4E8C-8A6D-32F629BD6E60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215</xdr:row>
      <xdr:rowOff>0</xdr:rowOff>
    </xdr:from>
    <xdr:ext cx="0" cy="171450"/>
    <xdr:sp macro="" textlink="">
      <xdr:nvSpPr>
        <xdr:cNvPr id="7587" name="Text Box 10">
          <a:extLst>
            <a:ext uri="{FF2B5EF4-FFF2-40B4-BE49-F238E27FC236}">
              <a16:creationId xmlns:a16="http://schemas.microsoft.com/office/drawing/2014/main" id="{BEA655F2-E4CC-449C-A05C-E3367B41CB46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215</xdr:row>
      <xdr:rowOff>0</xdr:rowOff>
    </xdr:from>
    <xdr:ext cx="0" cy="171450"/>
    <xdr:sp macro="" textlink="">
      <xdr:nvSpPr>
        <xdr:cNvPr id="7588" name="Text Box 11">
          <a:extLst>
            <a:ext uri="{FF2B5EF4-FFF2-40B4-BE49-F238E27FC236}">
              <a16:creationId xmlns:a16="http://schemas.microsoft.com/office/drawing/2014/main" id="{ECD55EB5-59CC-4DF5-8447-3DF5AA731EDC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215</xdr:row>
      <xdr:rowOff>0</xdr:rowOff>
    </xdr:from>
    <xdr:ext cx="0" cy="171450"/>
    <xdr:sp macro="" textlink="">
      <xdr:nvSpPr>
        <xdr:cNvPr id="7589" name="Text Box 10">
          <a:extLst>
            <a:ext uri="{FF2B5EF4-FFF2-40B4-BE49-F238E27FC236}">
              <a16:creationId xmlns:a16="http://schemas.microsoft.com/office/drawing/2014/main" id="{9F0CC294-0AA1-494B-9D33-FDA83187686E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215</xdr:row>
      <xdr:rowOff>0</xdr:rowOff>
    </xdr:from>
    <xdr:ext cx="0" cy="171450"/>
    <xdr:sp macro="" textlink="">
      <xdr:nvSpPr>
        <xdr:cNvPr id="7590" name="Text Box 11">
          <a:extLst>
            <a:ext uri="{FF2B5EF4-FFF2-40B4-BE49-F238E27FC236}">
              <a16:creationId xmlns:a16="http://schemas.microsoft.com/office/drawing/2014/main" id="{9D812F1D-A2DD-463A-9FFE-CD82BB913DC9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215</xdr:row>
      <xdr:rowOff>0</xdr:rowOff>
    </xdr:from>
    <xdr:ext cx="0" cy="171450"/>
    <xdr:sp macro="" textlink="">
      <xdr:nvSpPr>
        <xdr:cNvPr id="7591" name="Text Box 10">
          <a:extLst>
            <a:ext uri="{FF2B5EF4-FFF2-40B4-BE49-F238E27FC236}">
              <a16:creationId xmlns:a16="http://schemas.microsoft.com/office/drawing/2014/main" id="{D75D80BC-DC11-41BB-9F8C-C5B004F51FE0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212</xdr:row>
      <xdr:rowOff>0</xdr:rowOff>
    </xdr:from>
    <xdr:ext cx="0" cy="171450"/>
    <xdr:sp macro="" textlink="">
      <xdr:nvSpPr>
        <xdr:cNvPr id="7592" name="Text Box 10">
          <a:extLst>
            <a:ext uri="{FF2B5EF4-FFF2-40B4-BE49-F238E27FC236}">
              <a16:creationId xmlns:a16="http://schemas.microsoft.com/office/drawing/2014/main" id="{C64FD839-C1B7-405C-A738-595AD64FC38D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212</xdr:row>
      <xdr:rowOff>0</xdr:rowOff>
    </xdr:from>
    <xdr:ext cx="0" cy="171450"/>
    <xdr:sp macro="" textlink="">
      <xdr:nvSpPr>
        <xdr:cNvPr id="7593" name="Text Box 11">
          <a:extLst>
            <a:ext uri="{FF2B5EF4-FFF2-40B4-BE49-F238E27FC236}">
              <a16:creationId xmlns:a16="http://schemas.microsoft.com/office/drawing/2014/main" id="{076C8995-E83D-43D8-B3C5-A60314C7919E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212</xdr:row>
      <xdr:rowOff>0</xdr:rowOff>
    </xdr:from>
    <xdr:ext cx="0" cy="171450"/>
    <xdr:sp macro="" textlink="">
      <xdr:nvSpPr>
        <xdr:cNvPr id="7594" name="Text Box 10">
          <a:extLst>
            <a:ext uri="{FF2B5EF4-FFF2-40B4-BE49-F238E27FC236}">
              <a16:creationId xmlns:a16="http://schemas.microsoft.com/office/drawing/2014/main" id="{56BC5126-1ED8-401C-9B5F-00D09278FC29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212</xdr:row>
      <xdr:rowOff>0</xdr:rowOff>
    </xdr:from>
    <xdr:ext cx="0" cy="171450"/>
    <xdr:sp macro="" textlink="">
      <xdr:nvSpPr>
        <xdr:cNvPr id="7595" name="Text Box 11">
          <a:extLst>
            <a:ext uri="{FF2B5EF4-FFF2-40B4-BE49-F238E27FC236}">
              <a16:creationId xmlns:a16="http://schemas.microsoft.com/office/drawing/2014/main" id="{C0FFDBC9-BC22-42E3-9A4E-D3BFDDED4D0A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212</xdr:row>
      <xdr:rowOff>0</xdr:rowOff>
    </xdr:from>
    <xdr:ext cx="0" cy="171450"/>
    <xdr:sp macro="" textlink="">
      <xdr:nvSpPr>
        <xdr:cNvPr id="7596" name="Text Box 10">
          <a:extLst>
            <a:ext uri="{FF2B5EF4-FFF2-40B4-BE49-F238E27FC236}">
              <a16:creationId xmlns:a16="http://schemas.microsoft.com/office/drawing/2014/main" id="{7A8DB82F-3E06-4047-90FE-7E532E144B28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212</xdr:row>
      <xdr:rowOff>0</xdr:rowOff>
    </xdr:from>
    <xdr:ext cx="0" cy="171450"/>
    <xdr:sp macro="" textlink="">
      <xdr:nvSpPr>
        <xdr:cNvPr id="7597" name="Text Box 11">
          <a:extLst>
            <a:ext uri="{FF2B5EF4-FFF2-40B4-BE49-F238E27FC236}">
              <a16:creationId xmlns:a16="http://schemas.microsoft.com/office/drawing/2014/main" id="{613E7543-33A2-4258-AD57-16B028F941E9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212</xdr:row>
      <xdr:rowOff>0</xdr:rowOff>
    </xdr:from>
    <xdr:ext cx="0" cy="171450"/>
    <xdr:sp macro="" textlink="">
      <xdr:nvSpPr>
        <xdr:cNvPr id="7598" name="Text Box 10">
          <a:extLst>
            <a:ext uri="{FF2B5EF4-FFF2-40B4-BE49-F238E27FC236}">
              <a16:creationId xmlns:a16="http://schemas.microsoft.com/office/drawing/2014/main" id="{454A9959-88B2-4C6C-B805-0EC03331CC60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212</xdr:row>
      <xdr:rowOff>0</xdr:rowOff>
    </xdr:from>
    <xdr:ext cx="0" cy="171450"/>
    <xdr:sp macro="" textlink="">
      <xdr:nvSpPr>
        <xdr:cNvPr id="7599" name="Text Box 11">
          <a:extLst>
            <a:ext uri="{FF2B5EF4-FFF2-40B4-BE49-F238E27FC236}">
              <a16:creationId xmlns:a16="http://schemas.microsoft.com/office/drawing/2014/main" id="{23ECD041-925F-45E2-937B-BF4F4C9715F2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212</xdr:row>
      <xdr:rowOff>0</xdr:rowOff>
    </xdr:from>
    <xdr:ext cx="0" cy="171450"/>
    <xdr:sp macro="" textlink="">
      <xdr:nvSpPr>
        <xdr:cNvPr id="7600" name="Text Box 10">
          <a:extLst>
            <a:ext uri="{FF2B5EF4-FFF2-40B4-BE49-F238E27FC236}">
              <a16:creationId xmlns:a16="http://schemas.microsoft.com/office/drawing/2014/main" id="{CFD897EA-DE32-43DF-B147-924741461CB4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212</xdr:row>
      <xdr:rowOff>0</xdr:rowOff>
    </xdr:from>
    <xdr:ext cx="0" cy="171450"/>
    <xdr:sp macro="" textlink="">
      <xdr:nvSpPr>
        <xdr:cNvPr id="7601" name="Text Box 11">
          <a:extLst>
            <a:ext uri="{FF2B5EF4-FFF2-40B4-BE49-F238E27FC236}">
              <a16:creationId xmlns:a16="http://schemas.microsoft.com/office/drawing/2014/main" id="{A3E43F73-C1B5-4892-BF53-BE5D4B9ED04C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212</xdr:row>
      <xdr:rowOff>0</xdr:rowOff>
    </xdr:from>
    <xdr:ext cx="0" cy="171450"/>
    <xdr:sp macro="" textlink="">
      <xdr:nvSpPr>
        <xdr:cNvPr id="7602" name="Text Box 10">
          <a:extLst>
            <a:ext uri="{FF2B5EF4-FFF2-40B4-BE49-F238E27FC236}">
              <a16:creationId xmlns:a16="http://schemas.microsoft.com/office/drawing/2014/main" id="{73A76E35-420E-4D48-88C5-33682B30C5E9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212</xdr:row>
      <xdr:rowOff>0</xdr:rowOff>
    </xdr:from>
    <xdr:ext cx="0" cy="171450"/>
    <xdr:sp macro="" textlink="">
      <xdr:nvSpPr>
        <xdr:cNvPr id="7603" name="Text Box 11">
          <a:extLst>
            <a:ext uri="{FF2B5EF4-FFF2-40B4-BE49-F238E27FC236}">
              <a16:creationId xmlns:a16="http://schemas.microsoft.com/office/drawing/2014/main" id="{A09BF939-F1A5-4A6C-9E4C-A83AA9A1CBBA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212</xdr:row>
      <xdr:rowOff>0</xdr:rowOff>
    </xdr:from>
    <xdr:ext cx="0" cy="171450"/>
    <xdr:sp macro="" textlink="">
      <xdr:nvSpPr>
        <xdr:cNvPr id="7604" name="Text Box 10">
          <a:extLst>
            <a:ext uri="{FF2B5EF4-FFF2-40B4-BE49-F238E27FC236}">
              <a16:creationId xmlns:a16="http://schemas.microsoft.com/office/drawing/2014/main" id="{DFE27D75-64AD-4FB5-A779-31D0892F8594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212</xdr:row>
      <xdr:rowOff>0</xdr:rowOff>
    </xdr:from>
    <xdr:ext cx="0" cy="171450"/>
    <xdr:sp macro="" textlink="">
      <xdr:nvSpPr>
        <xdr:cNvPr id="7605" name="Text Box 11">
          <a:extLst>
            <a:ext uri="{FF2B5EF4-FFF2-40B4-BE49-F238E27FC236}">
              <a16:creationId xmlns:a16="http://schemas.microsoft.com/office/drawing/2014/main" id="{0243694C-E38B-4886-AC8E-E2310443986C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212</xdr:row>
      <xdr:rowOff>0</xdr:rowOff>
    </xdr:from>
    <xdr:ext cx="0" cy="171450"/>
    <xdr:sp macro="" textlink="">
      <xdr:nvSpPr>
        <xdr:cNvPr id="7606" name="Text Box 10">
          <a:extLst>
            <a:ext uri="{FF2B5EF4-FFF2-40B4-BE49-F238E27FC236}">
              <a16:creationId xmlns:a16="http://schemas.microsoft.com/office/drawing/2014/main" id="{F01B0F88-06D5-4151-A51F-53151F95FC8A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212</xdr:row>
      <xdr:rowOff>0</xdr:rowOff>
    </xdr:from>
    <xdr:ext cx="0" cy="171450"/>
    <xdr:sp macro="" textlink="">
      <xdr:nvSpPr>
        <xdr:cNvPr id="7607" name="Text Box 11">
          <a:extLst>
            <a:ext uri="{FF2B5EF4-FFF2-40B4-BE49-F238E27FC236}">
              <a16:creationId xmlns:a16="http://schemas.microsoft.com/office/drawing/2014/main" id="{55A1A261-BDD5-4F31-83C0-F612360C26E5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212</xdr:row>
      <xdr:rowOff>0</xdr:rowOff>
    </xdr:from>
    <xdr:ext cx="0" cy="171450"/>
    <xdr:sp macro="" textlink="">
      <xdr:nvSpPr>
        <xdr:cNvPr id="7608" name="Text Box 10">
          <a:extLst>
            <a:ext uri="{FF2B5EF4-FFF2-40B4-BE49-F238E27FC236}">
              <a16:creationId xmlns:a16="http://schemas.microsoft.com/office/drawing/2014/main" id="{D39023B1-1A05-450F-86F8-FEF382ACCCF9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210</xdr:row>
      <xdr:rowOff>0</xdr:rowOff>
    </xdr:from>
    <xdr:ext cx="0" cy="171450"/>
    <xdr:sp macro="" textlink="">
      <xdr:nvSpPr>
        <xdr:cNvPr id="7609" name="Text Box 10">
          <a:extLst>
            <a:ext uri="{FF2B5EF4-FFF2-40B4-BE49-F238E27FC236}">
              <a16:creationId xmlns:a16="http://schemas.microsoft.com/office/drawing/2014/main" id="{3FCE2DAF-D2A4-4A55-ACB2-A8EE733CA53C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210</xdr:row>
      <xdr:rowOff>0</xdr:rowOff>
    </xdr:from>
    <xdr:ext cx="0" cy="171450"/>
    <xdr:sp macro="" textlink="">
      <xdr:nvSpPr>
        <xdr:cNvPr id="7610" name="Text Box 11">
          <a:extLst>
            <a:ext uri="{FF2B5EF4-FFF2-40B4-BE49-F238E27FC236}">
              <a16:creationId xmlns:a16="http://schemas.microsoft.com/office/drawing/2014/main" id="{461A4749-22A8-44D0-A9B2-644A161BF7B5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210</xdr:row>
      <xdr:rowOff>0</xdr:rowOff>
    </xdr:from>
    <xdr:ext cx="0" cy="171450"/>
    <xdr:sp macro="" textlink="">
      <xdr:nvSpPr>
        <xdr:cNvPr id="7611" name="Text Box 10">
          <a:extLst>
            <a:ext uri="{FF2B5EF4-FFF2-40B4-BE49-F238E27FC236}">
              <a16:creationId xmlns:a16="http://schemas.microsoft.com/office/drawing/2014/main" id="{29D33892-63AE-4A60-A1E9-4C391679FD20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210</xdr:row>
      <xdr:rowOff>0</xdr:rowOff>
    </xdr:from>
    <xdr:ext cx="0" cy="171450"/>
    <xdr:sp macro="" textlink="">
      <xdr:nvSpPr>
        <xdr:cNvPr id="7612" name="Text Box 11">
          <a:extLst>
            <a:ext uri="{FF2B5EF4-FFF2-40B4-BE49-F238E27FC236}">
              <a16:creationId xmlns:a16="http://schemas.microsoft.com/office/drawing/2014/main" id="{09E775C6-2248-4112-AD67-8CF05C6163EE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210</xdr:row>
      <xdr:rowOff>0</xdr:rowOff>
    </xdr:from>
    <xdr:ext cx="0" cy="171450"/>
    <xdr:sp macro="" textlink="">
      <xdr:nvSpPr>
        <xdr:cNvPr id="7613" name="Text Box 10">
          <a:extLst>
            <a:ext uri="{FF2B5EF4-FFF2-40B4-BE49-F238E27FC236}">
              <a16:creationId xmlns:a16="http://schemas.microsoft.com/office/drawing/2014/main" id="{976573D8-E892-44F0-A731-D41F704D78A5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210</xdr:row>
      <xdr:rowOff>0</xdr:rowOff>
    </xdr:from>
    <xdr:ext cx="0" cy="171450"/>
    <xdr:sp macro="" textlink="">
      <xdr:nvSpPr>
        <xdr:cNvPr id="7614" name="Text Box 11">
          <a:extLst>
            <a:ext uri="{FF2B5EF4-FFF2-40B4-BE49-F238E27FC236}">
              <a16:creationId xmlns:a16="http://schemas.microsoft.com/office/drawing/2014/main" id="{D134C2DD-6107-4C71-BEFC-1EE8911091BD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210</xdr:row>
      <xdr:rowOff>0</xdr:rowOff>
    </xdr:from>
    <xdr:ext cx="0" cy="171450"/>
    <xdr:sp macro="" textlink="">
      <xdr:nvSpPr>
        <xdr:cNvPr id="7615" name="Text Box 10">
          <a:extLst>
            <a:ext uri="{FF2B5EF4-FFF2-40B4-BE49-F238E27FC236}">
              <a16:creationId xmlns:a16="http://schemas.microsoft.com/office/drawing/2014/main" id="{9719A59C-B8BA-465B-A086-D9E30347E756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210</xdr:row>
      <xdr:rowOff>0</xdr:rowOff>
    </xdr:from>
    <xdr:ext cx="0" cy="171450"/>
    <xdr:sp macro="" textlink="">
      <xdr:nvSpPr>
        <xdr:cNvPr id="7616" name="Text Box 11">
          <a:extLst>
            <a:ext uri="{FF2B5EF4-FFF2-40B4-BE49-F238E27FC236}">
              <a16:creationId xmlns:a16="http://schemas.microsoft.com/office/drawing/2014/main" id="{57607CC4-DFC6-4C82-8B01-6F3014B50085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217</xdr:row>
      <xdr:rowOff>0</xdr:rowOff>
    </xdr:from>
    <xdr:ext cx="0" cy="171450"/>
    <xdr:sp macro="" textlink="">
      <xdr:nvSpPr>
        <xdr:cNvPr id="7617" name="Text Box 10">
          <a:extLst>
            <a:ext uri="{FF2B5EF4-FFF2-40B4-BE49-F238E27FC236}">
              <a16:creationId xmlns:a16="http://schemas.microsoft.com/office/drawing/2014/main" id="{19553FEA-4267-4C62-80DF-8EF4A98953CD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217</xdr:row>
      <xdr:rowOff>0</xdr:rowOff>
    </xdr:from>
    <xdr:ext cx="0" cy="171450"/>
    <xdr:sp macro="" textlink="">
      <xdr:nvSpPr>
        <xdr:cNvPr id="7618" name="Text Box 11">
          <a:extLst>
            <a:ext uri="{FF2B5EF4-FFF2-40B4-BE49-F238E27FC236}">
              <a16:creationId xmlns:a16="http://schemas.microsoft.com/office/drawing/2014/main" id="{FA230F33-F7F0-4A6E-9CD4-EB3C54D58459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217</xdr:row>
      <xdr:rowOff>0</xdr:rowOff>
    </xdr:from>
    <xdr:ext cx="0" cy="171450"/>
    <xdr:sp macro="" textlink="">
      <xdr:nvSpPr>
        <xdr:cNvPr id="7619" name="Text Box 10">
          <a:extLst>
            <a:ext uri="{FF2B5EF4-FFF2-40B4-BE49-F238E27FC236}">
              <a16:creationId xmlns:a16="http://schemas.microsoft.com/office/drawing/2014/main" id="{3A487CA7-F9D9-4D90-966F-3C3DF8FD387B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217</xdr:row>
      <xdr:rowOff>0</xdr:rowOff>
    </xdr:from>
    <xdr:ext cx="0" cy="171450"/>
    <xdr:sp macro="" textlink="">
      <xdr:nvSpPr>
        <xdr:cNvPr id="7620" name="Text Box 11">
          <a:extLst>
            <a:ext uri="{FF2B5EF4-FFF2-40B4-BE49-F238E27FC236}">
              <a16:creationId xmlns:a16="http://schemas.microsoft.com/office/drawing/2014/main" id="{7EA3C683-903A-42DE-A85A-5E6CEF953B57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217</xdr:row>
      <xdr:rowOff>0</xdr:rowOff>
    </xdr:from>
    <xdr:ext cx="0" cy="171450"/>
    <xdr:sp macro="" textlink="">
      <xdr:nvSpPr>
        <xdr:cNvPr id="7621" name="Text Box 10">
          <a:extLst>
            <a:ext uri="{FF2B5EF4-FFF2-40B4-BE49-F238E27FC236}">
              <a16:creationId xmlns:a16="http://schemas.microsoft.com/office/drawing/2014/main" id="{F061EAAA-01F8-4585-B98E-76D9CA33874A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217</xdr:row>
      <xdr:rowOff>0</xdr:rowOff>
    </xdr:from>
    <xdr:ext cx="0" cy="171450"/>
    <xdr:sp macro="" textlink="">
      <xdr:nvSpPr>
        <xdr:cNvPr id="7622" name="Text Box 11">
          <a:extLst>
            <a:ext uri="{FF2B5EF4-FFF2-40B4-BE49-F238E27FC236}">
              <a16:creationId xmlns:a16="http://schemas.microsoft.com/office/drawing/2014/main" id="{6514261E-6362-4216-AB24-567B1D7D541A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217</xdr:row>
      <xdr:rowOff>0</xdr:rowOff>
    </xdr:from>
    <xdr:ext cx="0" cy="171450"/>
    <xdr:sp macro="" textlink="">
      <xdr:nvSpPr>
        <xdr:cNvPr id="7623" name="Text Box 10">
          <a:extLst>
            <a:ext uri="{FF2B5EF4-FFF2-40B4-BE49-F238E27FC236}">
              <a16:creationId xmlns:a16="http://schemas.microsoft.com/office/drawing/2014/main" id="{C214A1A0-4EBD-4EBE-9EA0-0431BD913C1B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217</xdr:row>
      <xdr:rowOff>0</xdr:rowOff>
    </xdr:from>
    <xdr:ext cx="0" cy="171450"/>
    <xdr:sp macro="" textlink="">
      <xdr:nvSpPr>
        <xdr:cNvPr id="7624" name="Text Box 11">
          <a:extLst>
            <a:ext uri="{FF2B5EF4-FFF2-40B4-BE49-F238E27FC236}">
              <a16:creationId xmlns:a16="http://schemas.microsoft.com/office/drawing/2014/main" id="{4D6A9709-5576-4841-B742-E6BCAE664195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217</xdr:row>
      <xdr:rowOff>0</xdr:rowOff>
    </xdr:from>
    <xdr:ext cx="0" cy="171450"/>
    <xdr:sp macro="" textlink="">
      <xdr:nvSpPr>
        <xdr:cNvPr id="7625" name="Text Box 10">
          <a:extLst>
            <a:ext uri="{FF2B5EF4-FFF2-40B4-BE49-F238E27FC236}">
              <a16:creationId xmlns:a16="http://schemas.microsoft.com/office/drawing/2014/main" id="{DB8AA396-467A-4D04-9038-500ADFFFDFB9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217</xdr:row>
      <xdr:rowOff>0</xdr:rowOff>
    </xdr:from>
    <xdr:ext cx="0" cy="171450"/>
    <xdr:sp macro="" textlink="">
      <xdr:nvSpPr>
        <xdr:cNvPr id="7626" name="Text Box 11">
          <a:extLst>
            <a:ext uri="{FF2B5EF4-FFF2-40B4-BE49-F238E27FC236}">
              <a16:creationId xmlns:a16="http://schemas.microsoft.com/office/drawing/2014/main" id="{C04E044D-6CCC-4BB8-A3D0-90F7F1F319A3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217</xdr:row>
      <xdr:rowOff>0</xdr:rowOff>
    </xdr:from>
    <xdr:ext cx="0" cy="171450"/>
    <xdr:sp macro="" textlink="">
      <xdr:nvSpPr>
        <xdr:cNvPr id="7627" name="Text Box 10">
          <a:extLst>
            <a:ext uri="{FF2B5EF4-FFF2-40B4-BE49-F238E27FC236}">
              <a16:creationId xmlns:a16="http://schemas.microsoft.com/office/drawing/2014/main" id="{7FAE2FA4-C265-439D-9879-EFE38E04A9CB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217</xdr:row>
      <xdr:rowOff>0</xdr:rowOff>
    </xdr:from>
    <xdr:ext cx="0" cy="171450"/>
    <xdr:sp macro="" textlink="">
      <xdr:nvSpPr>
        <xdr:cNvPr id="7628" name="Text Box 11">
          <a:extLst>
            <a:ext uri="{FF2B5EF4-FFF2-40B4-BE49-F238E27FC236}">
              <a16:creationId xmlns:a16="http://schemas.microsoft.com/office/drawing/2014/main" id="{A7EB7917-7D70-4ECC-B73F-B3BE1E337B3C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217</xdr:row>
      <xdr:rowOff>0</xdr:rowOff>
    </xdr:from>
    <xdr:ext cx="0" cy="171450"/>
    <xdr:sp macro="" textlink="">
      <xdr:nvSpPr>
        <xdr:cNvPr id="7629" name="Text Box 10">
          <a:extLst>
            <a:ext uri="{FF2B5EF4-FFF2-40B4-BE49-F238E27FC236}">
              <a16:creationId xmlns:a16="http://schemas.microsoft.com/office/drawing/2014/main" id="{1DFF1E3B-16D1-42A5-A1E5-E27816D15CD7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217</xdr:row>
      <xdr:rowOff>0</xdr:rowOff>
    </xdr:from>
    <xdr:ext cx="0" cy="171450"/>
    <xdr:sp macro="" textlink="">
      <xdr:nvSpPr>
        <xdr:cNvPr id="7630" name="Text Box 11">
          <a:extLst>
            <a:ext uri="{FF2B5EF4-FFF2-40B4-BE49-F238E27FC236}">
              <a16:creationId xmlns:a16="http://schemas.microsoft.com/office/drawing/2014/main" id="{DCF7000C-DE37-4B54-96F7-7B42F6D087C3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217</xdr:row>
      <xdr:rowOff>0</xdr:rowOff>
    </xdr:from>
    <xdr:ext cx="0" cy="171450"/>
    <xdr:sp macro="" textlink="">
      <xdr:nvSpPr>
        <xdr:cNvPr id="7631" name="Text Box 10">
          <a:extLst>
            <a:ext uri="{FF2B5EF4-FFF2-40B4-BE49-F238E27FC236}">
              <a16:creationId xmlns:a16="http://schemas.microsoft.com/office/drawing/2014/main" id="{7C20996A-D688-48C5-A2EB-E95D006A5E82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217</xdr:row>
      <xdr:rowOff>0</xdr:rowOff>
    </xdr:from>
    <xdr:ext cx="0" cy="171450"/>
    <xdr:sp macro="" textlink="">
      <xdr:nvSpPr>
        <xdr:cNvPr id="7632" name="Text Box 11">
          <a:extLst>
            <a:ext uri="{FF2B5EF4-FFF2-40B4-BE49-F238E27FC236}">
              <a16:creationId xmlns:a16="http://schemas.microsoft.com/office/drawing/2014/main" id="{B229E411-AC15-41AD-85BA-9EE0C0388F27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217</xdr:row>
      <xdr:rowOff>0</xdr:rowOff>
    </xdr:from>
    <xdr:ext cx="0" cy="171450"/>
    <xdr:sp macro="" textlink="">
      <xdr:nvSpPr>
        <xdr:cNvPr id="7633" name="Text Box 10">
          <a:extLst>
            <a:ext uri="{FF2B5EF4-FFF2-40B4-BE49-F238E27FC236}">
              <a16:creationId xmlns:a16="http://schemas.microsoft.com/office/drawing/2014/main" id="{3F3DC073-E3BF-4489-9F3D-C426AC9B68DE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215</xdr:row>
      <xdr:rowOff>0</xdr:rowOff>
    </xdr:from>
    <xdr:ext cx="0" cy="171450"/>
    <xdr:sp macro="" textlink="">
      <xdr:nvSpPr>
        <xdr:cNvPr id="7634" name="Text Box 10">
          <a:extLst>
            <a:ext uri="{FF2B5EF4-FFF2-40B4-BE49-F238E27FC236}">
              <a16:creationId xmlns:a16="http://schemas.microsoft.com/office/drawing/2014/main" id="{DDE5A6B2-BFA5-4A3E-9BBA-030920BB0F1E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215</xdr:row>
      <xdr:rowOff>0</xdr:rowOff>
    </xdr:from>
    <xdr:ext cx="0" cy="171450"/>
    <xdr:sp macro="" textlink="">
      <xdr:nvSpPr>
        <xdr:cNvPr id="7635" name="Text Box 11">
          <a:extLst>
            <a:ext uri="{FF2B5EF4-FFF2-40B4-BE49-F238E27FC236}">
              <a16:creationId xmlns:a16="http://schemas.microsoft.com/office/drawing/2014/main" id="{8E307A5E-6034-47EE-A7E0-452CA33A5CD2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215</xdr:row>
      <xdr:rowOff>0</xdr:rowOff>
    </xdr:from>
    <xdr:ext cx="0" cy="171450"/>
    <xdr:sp macro="" textlink="">
      <xdr:nvSpPr>
        <xdr:cNvPr id="7636" name="Text Box 10">
          <a:extLst>
            <a:ext uri="{FF2B5EF4-FFF2-40B4-BE49-F238E27FC236}">
              <a16:creationId xmlns:a16="http://schemas.microsoft.com/office/drawing/2014/main" id="{9111D870-11FC-4B4F-80A1-58110C993A68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215</xdr:row>
      <xdr:rowOff>0</xdr:rowOff>
    </xdr:from>
    <xdr:ext cx="0" cy="171450"/>
    <xdr:sp macro="" textlink="">
      <xdr:nvSpPr>
        <xdr:cNvPr id="7637" name="Text Box 11">
          <a:extLst>
            <a:ext uri="{FF2B5EF4-FFF2-40B4-BE49-F238E27FC236}">
              <a16:creationId xmlns:a16="http://schemas.microsoft.com/office/drawing/2014/main" id="{537B8C39-E82A-4954-AAE5-2202727FF16F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215</xdr:row>
      <xdr:rowOff>0</xdr:rowOff>
    </xdr:from>
    <xdr:ext cx="0" cy="171450"/>
    <xdr:sp macro="" textlink="">
      <xdr:nvSpPr>
        <xdr:cNvPr id="7638" name="Text Box 10">
          <a:extLst>
            <a:ext uri="{FF2B5EF4-FFF2-40B4-BE49-F238E27FC236}">
              <a16:creationId xmlns:a16="http://schemas.microsoft.com/office/drawing/2014/main" id="{38820853-EDFD-44DD-BB2C-53D22222116C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215</xdr:row>
      <xdr:rowOff>0</xdr:rowOff>
    </xdr:from>
    <xdr:ext cx="0" cy="171450"/>
    <xdr:sp macro="" textlink="">
      <xdr:nvSpPr>
        <xdr:cNvPr id="7639" name="Text Box 11">
          <a:extLst>
            <a:ext uri="{FF2B5EF4-FFF2-40B4-BE49-F238E27FC236}">
              <a16:creationId xmlns:a16="http://schemas.microsoft.com/office/drawing/2014/main" id="{F4DAC469-43A4-48CD-9232-8B2A786FDFB5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215</xdr:row>
      <xdr:rowOff>0</xdr:rowOff>
    </xdr:from>
    <xdr:ext cx="0" cy="171450"/>
    <xdr:sp macro="" textlink="">
      <xdr:nvSpPr>
        <xdr:cNvPr id="7640" name="Text Box 10">
          <a:extLst>
            <a:ext uri="{FF2B5EF4-FFF2-40B4-BE49-F238E27FC236}">
              <a16:creationId xmlns:a16="http://schemas.microsoft.com/office/drawing/2014/main" id="{F45B4051-0D03-4432-BB40-1B1143B8400E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215</xdr:row>
      <xdr:rowOff>0</xdr:rowOff>
    </xdr:from>
    <xdr:ext cx="0" cy="171450"/>
    <xdr:sp macro="" textlink="">
      <xdr:nvSpPr>
        <xdr:cNvPr id="7641" name="Text Box 11">
          <a:extLst>
            <a:ext uri="{FF2B5EF4-FFF2-40B4-BE49-F238E27FC236}">
              <a16:creationId xmlns:a16="http://schemas.microsoft.com/office/drawing/2014/main" id="{CF9A8CE5-82D9-426B-8005-0C4B239F452A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215</xdr:row>
      <xdr:rowOff>0</xdr:rowOff>
    </xdr:from>
    <xdr:ext cx="0" cy="171450"/>
    <xdr:sp macro="" textlink="">
      <xdr:nvSpPr>
        <xdr:cNvPr id="7642" name="Text Box 10">
          <a:extLst>
            <a:ext uri="{FF2B5EF4-FFF2-40B4-BE49-F238E27FC236}">
              <a16:creationId xmlns:a16="http://schemas.microsoft.com/office/drawing/2014/main" id="{39574F26-283B-4808-A66B-F3C8EF92518A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242</xdr:row>
      <xdr:rowOff>0</xdr:rowOff>
    </xdr:from>
    <xdr:ext cx="0" cy="171450"/>
    <xdr:sp macro="" textlink="">
      <xdr:nvSpPr>
        <xdr:cNvPr id="7643" name="Text Box 10">
          <a:extLst>
            <a:ext uri="{FF2B5EF4-FFF2-40B4-BE49-F238E27FC236}">
              <a16:creationId xmlns:a16="http://schemas.microsoft.com/office/drawing/2014/main" id="{DEA2ADAE-E75A-4649-A4E2-AE85CF1F760E}"/>
            </a:ext>
          </a:extLst>
        </xdr:cNvPr>
        <xdr:cNvSpPr txBox="1">
          <a:spLocks noChangeArrowheads="1"/>
        </xdr:cNvSpPr>
      </xdr:nvSpPr>
      <xdr:spPr bwMode="auto">
        <a:xfrm>
          <a:off x="1057275" y="2228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242</xdr:row>
      <xdr:rowOff>0</xdr:rowOff>
    </xdr:from>
    <xdr:ext cx="0" cy="171450"/>
    <xdr:sp macro="" textlink="">
      <xdr:nvSpPr>
        <xdr:cNvPr id="7644" name="Text Box 11">
          <a:extLst>
            <a:ext uri="{FF2B5EF4-FFF2-40B4-BE49-F238E27FC236}">
              <a16:creationId xmlns:a16="http://schemas.microsoft.com/office/drawing/2014/main" id="{79B66DDA-C8E2-4835-9E13-14A66A6F9BFE}"/>
            </a:ext>
          </a:extLst>
        </xdr:cNvPr>
        <xdr:cNvSpPr txBox="1">
          <a:spLocks noChangeArrowheads="1"/>
        </xdr:cNvSpPr>
      </xdr:nvSpPr>
      <xdr:spPr bwMode="auto">
        <a:xfrm>
          <a:off x="1057275" y="2228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242</xdr:row>
      <xdr:rowOff>0</xdr:rowOff>
    </xdr:from>
    <xdr:ext cx="0" cy="171450"/>
    <xdr:sp macro="" textlink="">
      <xdr:nvSpPr>
        <xdr:cNvPr id="7645" name="Text Box 10">
          <a:extLst>
            <a:ext uri="{FF2B5EF4-FFF2-40B4-BE49-F238E27FC236}">
              <a16:creationId xmlns:a16="http://schemas.microsoft.com/office/drawing/2014/main" id="{5AFD7871-1E59-421E-97CB-576FFD9A3CB9}"/>
            </a:ext>
          </a:extLst>
        </xdr:cNvPr>
        <xdr:cNvSpPr txBox="1">
          <a:spLocks noChangeArrowheads="1"/>
        </xdr:cNvSpPr>
      </xdr:nvSpPr>
      <xdr:spPr bwMode="auto">
        <a:xfrm>
          <a:off x="1057275" y="2228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242</xdr:row>
      <xdr:rowOff>0</xdr:rowOff>
    </xdr:from>
    <xdr:ext cx="0" cy="171450"/>
    <xdr:sp macro="" textlink="">
      <xdr:nvSpPr>
        <xdr:cNvPr id="7646" name="Text Box 11">
          <a:extLst>
            <a:ext uri="{FF2B5EF4-FFF2-40B4-BE49-F238E27FC236}">
              <a16:creationId xmlns:a16="http://schemas.microsoft.com/office/drawing/2014/main" id="{15D29CC9-8115-4545-AE87-4696B1952E3F}"/>
            </a:ext>
          </a:extLst>
        </xdr:cNvPr>
        <xdr:cNvSpPr txBox="1">
          <a:spLocks noChangeArrowheads="1"/>
        </xdr:cNvSpPr>
      </xdr:nvSpPr>
      <xdr:spPr bwMode="auto">
        <a:xfrm>
          <a:off x="1057275" y="2228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242</xdr:row>
      <xdr:rowOff>0</xdr:rowOff>
    </xdr:from>
    <xdr:ext cx="0" cy="171450"/>
    <xdr:sp macro="" textlink="">
      <xdr:nvSpPr>
        <xdr:cNvPr id="7647" name="Text Box 10">
          <a:extLst>
            <a:ext uri="{FF2B5EF4-FFF2-40B4-BE49-F238E27FC236}">
              <a16:creationId xmlns:a16="http://schemas.microsoft.com/office/drawing/2014/main" id="{894F7BA0-4C57-425C-8DDA-DE5013CEAD9F}"/>
            </a:ext>
          </a:extLst>
        </xdr:cNvPr>
        <xdr:cNvSpPr txBox="1">
          <a:spLocks noChangeArrowheads="1"/>
        </xdr:cNvSpPr>
      </xdr:nvSpPr>
      <xdr:spPr bwMode="auto">
        <a:xfrm>
          <a:off x="1057275" y="2228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242</xdr:row>
      <xdr:rowOff>0</xdr:rowOff>
    </xdr:from>
    <xdr:ext cx="0" cy="171450"/>
    <xdr:sp macro="" textlink="">
      <xdr:nvSpPr>
        <xdr:cNvPr id="7648" name="Text Box 11">
          <a:extLst>
            <a:ext uri="{FF2B5EF4-FFF2-40B4-BE49-F238E27FC236}">
              <a16:creationId xmlns:a16="http://schemas.microsoft.com/office/drawing/2014/main" id="{1448597D-78E0-426D-9D40-E182DE52004B}"/>
            </a:ext>
          </a:extLst>
        </xdr:cNvPr>
        <xdr:cNvSpPr txBox="1">
          <a:spLocks noChangeArrowheads="1"/>
        </xdr:cNvSpPr>
      </xdr:nvSpPr>
      <xdr:spPr bwMode="auto">
        <a:xfrm>
          <a:off x="1057275" y="2228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242</xdr:row>
      <xdr:rowOff>0</xdr:rowOff>
    </xdr:from>
    <xdr:ext cx="0" cy="171450"/>
    <xdr:sp macro="" textlink="">
      <xdr:nvSpPr>
        <xdr:cNvPr id="7649" name="Text Box 10">
          <a:extLst>
            <a:ext uri="{FF2B5EF4-FFF2-40B4-BE49-F238E27FC236}">
              <a16:creationId xmlns:a16="http://schemas.microsoft.com/office/drawing/2014/main" id="{8AD3CE35-FC5E-4805-A456-57839744AAE0}"/>
            </a:ext>
          </a:extLst>
        </xdr:cNvPr>
        <xdr:cNvSpPr txBox="1">
          <a:spLocks noChangeArrowheads="1"/>
        </xdr:cNvSpPr>
      </xdr:nvSpPr>
      <xdr:spPr bwMode="auto">
        <a:xfrm>
          <a:off x="1057275" y="2228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242</xdr:row>
      <xdr:rowOff>0</xdr:rowOff>
    </xdr:from>
    <xdr:ext cx="0" cy="171450"/>
    <xdr:sp macro="" textlink="">
      <xdr:nvSpPr>
        <xdr:cNvPr id="7650" name="Text Box 11">
          <a:extLst>
            <a:ext uri="{FF2B5EF4-FFF2-40B4-BE49-F238E27FC236}">
              <a16:creationId xmlns:a16="http://schemas.microsoft.com/office/drawing/2014/main" id="{1F57946D-74BF-440E-B086-30D5277D8404}"/>
            </a:ext>
          </a:extLst>
        </xdr:cNvPr>
        <xdr:cNvSpPr txBox="1">
          <a:spLocks noChangeArrowheads="1"/>
        </xdr:cNvSpPr>
      </xdr:nvSpPr>
      <xdr:spPr bwMode="auto">
        <a:xfrm>
          <a:off x="1057275" y="2228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242</xdr:row>
      <xdr:rowOff>0</xdr:rowOff>
    </xdr:from>
    <xdr:ext cx="0" cy="171450"/>
    <xdr:sp macro="" textlink="">
      <xdr:nvSpPr>
        <xdr:cNvPr id="7651" name="Text Box 10">
          <a:extLst>
            <a:ext uri="{FF2B5EF4-FFF2-40B4-BE49-F238E27FC236}">
              <a16:creationId xmlns:a16="http://schemas.microsoft.com/office/drawing/2014/main" id="{112A50E7-317D-41FC-9726-5FF2CC3FEBCB}"/>
            </a:ext>
          </a:extLst>
        </xdr:cNvPr>
        <xdr:cNvSpPr txBox="1">
          <a:spLocks noChangeArrowheads="1"/>
        </xdr:cNvSpPr>
      </xdr:nvSpPr>
      <xdr:spPr bwMode="auto">
        <a:xfrm>
          <a:off x="1057275" y="2228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242</xdr:row>
      <xdr:rowOff>0</xdr:rowOff>
    </xdr:from>
    <xdr:ext cx="0" cy="171450"/>
    <xdr:sp macro="" textlink="">
      <xdr:nvSpPr>
        <xdr:cNvPr id="7652" name="Text Box 10">
          <a:extLst>
            <a:ext uri="{FF2B5EF4-FFF2-40B4-BE49-F238E27FC236}">
              <a16:creationId xmlns:a16="http://schemas.microsoft.com/office/drawing/2014/main" id="{73A8B688-9EF1-4FC1-8858-4A768F7CFDD9}"/>
            </a:ext>
          </a:extLst>
        </xdr:cNvPr>
        <xdr:cNvSpPr txBox="1">
          <a:spLocks noChangeArrowheads="1"/>
        </xdr:cNvSpPr>
      </xdr:nvSpPr>
      <xdr:spPr bwMode="auto">
        <a:xfrm>
          <a:off x="1057275" y="2228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252</xdr:row>
      <xdr:rowOff>0</xdr:rowOff>
    </xdr:from>
    <xdr:ext cx="0" cy="171450"/>
    <xdr:sp macro="" textlink="">
      <xdr:nvSpPr>
        <xdr:cNvPr id="7653" name="Text Box 10">
          <a:extLst>
            <a:ext uri="{FF2B5EF4-FFF2-40B4-BE49-F238E27FC236}">
              <a16:creationId xmlns:a16="http://schemas.microsoft.com/office/drawing/2014/main" id="{49AE46D7-655F-4494-9F05-40DA0D1CA926}"/>
            </a:ext>
          </a:extLst>
        </xdr:cNvPr>
        <xdr:cNvSpPr txBox="1">
          <a:spLocks noChangeArrowheads="1"/>
        </xdr:cNvSpPr>
      </xdr:nvSpPr>
      <xdr:spPr bwMode="auto">
        <a:xfrm>
          <a:off x="1057275" y="2228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252</xdr:row>
      <xdr:rowOff>0</xdr:rowOff>
    </xdr:from>
    <xdr:ext cx="0" cy="171450"/>
    <xdr:sp macro="" textlink="">
      <xdr:nvSpPr>
        <xdr:cNvPr id="7654" name="Text Box 11">
          <a:extLst>
            <a:ext uri="{FF2B5EF4-FFF2-40B4-BE49-F238E27FC236}">
              <a16:creationId xmlns:a16="http://schemas.microsoft.com/office/drawing/2014/main" id="{EF2EAC85-B386-4FD8-9CBE-23184557F31A}"/>
            </a:ext>
          </a:extLst>
        </xdr:cNvPr>
        <xdr:cNvSpPr txBox="1">
          <a:spLocks noChangeArrowheads="1"/>
        </xdr:cNvSpPr>
      </xdr:nvSpPr>
      <xdr:spPr bwMode="auto">
        <a:xfrm>
          <a:off x="1057275" y="2228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252</xdr:row>
      <xdr:rowOff>0</xdr:rowOff>
    </xdr:from>
    <xdr:ext cx="0" cy="171450"/>
    <xdr:sp macro="" textlink="">
      <xdr:nvSpPr>
        <xdr:cNvPr id="7655" name="Text Box 10">
          <a:extLst>
            <a:ext uri="{FF2B5EF4-FFF2-40B4-BE49-F238E27FC236}">
              <a16:creationId xmlns:a16="http://schemas.microsoft.com/office/drawing/2014/main" id="{A303AA41-DB18-4AC9-B760-0C4B5CC77291}"/>
            </a:ext>
          </a:extLst>
        </xdr:cNvPr>
        <xdr:cNvSpPr txBox="1">
          <a:spLocks noChangeArrowheads="1"/>
        </xdr:cNvSpPr>
      </xdr:nvSpPr>
      <xdr:spPr bwMode="auto">
        <a:xfrm>
          <a:off x="1057275" y="2228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252</xdr:row>
      <xdr:rowOff>0</xdr:rowOff>
    </xdr:from>
    <xdr:ext cx="0" cy="171450"/>
    <xdr:sp macro="" textlink="">
      <xdr:nvSpPr>
        <xdr:cNvPr id="7656" name="Text Box 11">
          <a:extLst>
            <a:ext uri="{FF2B5EF4-FFF2-40B4-BE49-F238E27FC236}">
              <a16:creationId xmlns:a16="http://schemas.microsoft.com/office/drawing/2014/main" id="{5C7E8AAC-6E42-49E0-968B-1EC2EDBCD2EC}"/>
            </a:ext>
          </a:extLst>
        </xdr:cNvPr>
        <xdr:cNvSpPr txBox="1">
          <a:spLocks noChangeArrowheads="1"/>
        </xdr:cNvSpPr>
      </xdr:nvSpPr>
      <xdr:spPr bwMode="auto">
        <a:xfrm>
          <a:off x="1057275" y="2228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252</xdr:row>
      <xdr:rowOff>0</xdr:rowOff>
    </xdr:from>
    <xdr:ext cx="0" cy="171450"/>
    <xdr:sp macro="" textlink="">
      <xdr:nvSpPr>
        <xdr:cNvPr id="7657" name="Text Box 10">
          <a:extLst>
            <a:ext uri="{FF2B5EF4-FFF2-40B4-BE49-F238E27FC236}">
              <a16:creationId xmlns:a16="http://schemas.microsoft.com/office/drawing/2014/main" id="{D11BF7EF-1E5A-4D99-BDD0-D2908C8E06F6}"/>
            </a:ext>
          </a:extLst>
        </xdr:cNvPr>
        <xdr:cNvSpPr txBox="1">
          <a:spLocks noChangeArrowheads="1"/>
        </xdr:cNvSpPr>
      </xdr:nvSpPr>
      <xdr:spPr bwMode="auto">
        <a:xfrm>
          <a:off x="1057275" y="2228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252</xdr:row>
      <xdr:rowOff>0</xdr:rowOff>
    </xdr:from>
    <xdr:ext cx="0" cy="171450"/>
    <xdr:sp macro="" textlink="">
      <xdr:nvSpPr>
        <xdr:cNvPr id="7658" name="Text Box 11">
          <a:extLst>
            <a:ext uri="{FF2B5EF4-FFF2-40B4-BE49-F238E27FC236}">
              <a16:creationId xmlns:a16="http://schemas.microsoft.com/office/drawing/2014/main" id="{EE339DCD-AB55-4721-A677-D11CD90066E3}"/>
            </a:ext>
          </a:extLst>
        </xdr:cNvPr>
        <xdr:cNvSpPr txBox="1">
          <a:spLocks noChangeArrowheads="1"/>
        </xdr:cNvSpPr>
      </xdr:nvSpPr>
      <xdr:spPr bwMode="auto">
        <a:xfrm>
          <a:off x="1057275" y="2228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252</xdr:row>
      <xdr:rowOff>0</xdr:rowOff>
    </xdr:from>
    <xdr:ext cx="0" cy="171450"/>
    <xdr:sp macro="" textlink="">
      <xdr:nvSpPr>
        <xdr:cNvPr id="7659" name="Text Box 10">
          <a:extLst>
            <a:ext uri="{FF2B5EF4-FFF2-40B4-BE49-F238E27FC236}">
              <a16:creationId xmlns:a16="http://schemas.microsoft.com/office/drawing/2014/main" id="{07869D67-2461-47B0-B537-BD4F6A59A71B}"/>
            </a:ext>
          </a:extLst>
        </xdr:cNvPr>
        <xdr:cNvSpPr txBox="1">
          <a:spLocks noChangeArrowheads="1"/>
        </xdr:cNvSpPr>
      </xdr:nvSpPr>
      <xdr:spPr bwMode="auto">
        <a:xfrm>
          <a:off x="1057275" y="2228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252</xdr:row>
      <xdr:rowOff>0</xdr:rowOff>
    </xdr:from>
    <xdr:ext cx="0" cy="171450"/>
    <xdr:sp macro="" textlink="">
      <xdr:nvSpPr>
        <xdr:cNvPr id="7660" name="Text Box 11">
          <a:extLst>
            <a:ext uri="{FF2B5EF4-FFF2-40B4-BE49-F238E27FC236}">
              <a16:creationId xmlns:a16="http://schemas.microsoft.com/office/drawing/2014/main" id="{CF38F5F5-62B4-400F-9054-9A3C9DCD23A5}"/>
            </a:ext>
          </a:extLst>
        </xdr:cNvPr>
        <xdr:cNvSpPr txBox="1">
          <a:spLocks noChangeArrowheads="1"/>
        </xdr:cNvSpPr>
      </xdr:nvSpPr>
      <xdr:spPr bwMode="auto">
        <a:xfrm>
          <a:off x="1057275" y="2228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252</xdr:row>
      <xdr:rowOff>0</xdr:rowOff>
    </xdr:from>
    <xdr:ext cx="0" cy="171450"/>
    <xdr:sp macro="" textlink="">
      <xdr:nvSpPr>
        <xdr:cNvPr id="7661" name="Text Box 10">
          <a:extLst>
            <a:ext uri="{FF2B5EF4-FFF2-40B4-BE49-F238E27FC236}">
              <a16:creationId xmlns:a16="http://schemas.microsoft.com/office/drawing/2014/main" id="{7E4946B6-7FF1-43DF-86AF-ADE4CC8CE330}"/>
            </a:ext>
          </a:extLst>
        </xdr:cNvPr>
        <xdr:cNvSpPr txBox="1">
          <a:spLocks noChangeArrowheads="1"/>
        </xdr:cNvSpPr>
      </xdr:nvSpPr>
      <xdr:spPr bwMode="auto">
        <a:xfrm>
          <a:off x="1057275" y="2228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252</xdr:row>
      <xdr:rowOff>0</xdr:rowOff>
    </xdr:from>
    <xdr:ext cx="0" cy="171450"/>
    <xdr:sp macro="" textlink="">
      <xdr:nvSpPr>
        <xdr:cNvPr id="7662" name="Text Box 11">
          <a:extLst>
            <a:ext uri="{FF2B5EF4-FFF2-40B4-BE49-F238E27FC236}">
              <a16:creationId xmlns:a16="http://schemas.microsoft.com/office/drawing/2014/main" id="{85CDEB37-DFEC-44E0-82DE-C623429F76D3}"/>
            </a:ext>
          </a:extLst>
        </xdr:cNvPr>
        <xdr:cNvSpPr txBox="1">
          <a:spLocks noChangeArrowheads="1"/>
        </xdr:cNvSpPr>
      </xdr:nvSpPr>
      <xdr:spPr bwMode="auto">
        <a:xfrm>
          <a:off x="1057275" y="2228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252</xdr:row>
      <xdr:rowOff>0</xdr:rowOff>
    </xdr:from>
    <xdr:ext cx="0" cy="171450"/>
    <xdr:sp macro="" textlink="">
      <xdr:nvSpPr>
        <xdr:cNvPr id="7663" name="Text Box 10">
          <a:extLst>
            <a:ext uri="{FF2B5EF4-FFF2-40B4-BE49-F238E27FC236}">
              <a16:creationId xmlns:a16="http://schemas.microsoft.com/office/drawing/2014/main" id="{51747E7B-34EE-413B-AC7B-42B10FAE554D}"/>
            </a:ext>
          </a:extLst>
        </xdr:cNvPr>
        <xdr:cNvSpPr txBox="1">
          <a:spLocks noChangeArrowheads="1"/>
        </xdr:cNvSpPr>
      </xdr:nvSpPr>
      <xdr:spPr bwMode="auto">
        <a:xfrm>
          <a:off x="1057275" y="2228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252</xdr:row>
      <xdr:rowOff>0</xdr:rowOff>
    </xdr:from>
    <xdr:ext cx="0" cy="171450"/>
    <xdr:sp macro="" textlink="">
      <xdr:nvSpPr>
        <xdr:cNvPr id="7664" name="Text Box 11">
          <a:extLst>
            <a:ext uri="{FF2B5EF4-FFF2-40B4-BE49-F238E27FC236}">
              <a16:creationId xmlns:a16="http://schemas.microsoft.com/office/drawing/2014/main" id="{D5736EF6-5323-4124-854F-EA10F8C9C078}"/>
            </a:ext>
          </a:extLst>
        </xdr:cNvPr>
        <xdr:cNvSpPr txBox="1">
          <a:spLocks noChangeArrowheads="1"/>
        </xdr:cNvSpPr>
      </xdr:nvSpPr>
      <xdr:spPr bwMode="auto">
        <a:xfrm>
          <a:off x="1057275" y="2228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252</xdr:row>
      <xdr:rowOff>0</xdr:rowOff>
    </xdr:from>
    <xdr:ext cx="0" cy="171450"/>
    <xdr:sp macro="" textlink="">
      <xdr:nvSpPr>
        <xdr:cNvPr id="7665" name="Text Box 10">
          <a:extLst>
            <a:ext uri="{FF2B5EF4-FFF2-40B4-BE49-F238E27FC236}">
              <a16:creationId xmlns:a16="http://schemas.microsoft.com/office/drawing/2014/main" id="{CFF8E931-EAAA-41AF-BC87-792BA6128F80}"/>
            </a:ext>
          </a:extLst>
        </xdr:cNvPr>
        <xdr:cNvSpPr txBox="1">
          <a:spLocks noChangeArrowheads="1"/>
        </xdr:cNvSpPr>
      </xdr:nvSpPr>
      <xdr:spPr bwMode="auto">
        <a:xfrm>
          <a:off x="1057275" y="2228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252</xdr:row>
      <xdr:rowOff>0</xdr:rowOff>
    </xdr:from>
    <xdr:ext cx="0" cy="171450"/>
    <xdr:sp macro="" textlink="">
      <xdr:nvSpPr>
        <xdr:cNvPr id="7666" name="Text Box 11">
          <a:extLst>
            <a:ext uri="{FF2B5EF4-FFF2-40B4-BE49-F238E27FC236}">
              <a16:creationId xmlns:a16="http://schemas.microsoft.com/office/drawing/2014/main" id="{6FC8C3E0-B754-46E2-A22A-A034299F6873}"/>
            </a:ext>
          </a:extLst>
        </xdr:cNvPr>
        <xdr:cNvSpPr txBox="1">
          <a:spLocks noChangeArrowheads="1"/>
        </xdr:cNvSpPr>
      </xdr:nvSpPr>
      <xdr:spPr bwMode="auto">
        <a:xfrm>
          <a:off x="1057275" y="2228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252</xdr:row>
      <xdr:rowOff>0</xdr:rowOff>
    </xdr:from>
    <xdr:ext cx="0" cy="171450"/>
    <xdr:sp macro="" textlink="">
      <xdr:nvSpPr>
        <xdr:cNvPr id="7667" name="Text Box 10">
          <a:extLst>
            <a:ext uri="{FF2B5EF4-FFF2-40B4-BE49-F238E27FC236}">
              <a16:creationId xmlns:a16="http://schemas.microsoft.com/office/drawing/2014/main" id="{D7D95F0D-508A-4EBE-90D2-4C1CCB685ACC}"/>
            </a:ext>
          </a:extLst>
        </xdr:cNvPr>
        <xdr:cNvSpPr txBox="1">
          <a:spLocks noChangeArrowheads="1"/>
        </xdr:cNvSpPr>
      </xdr:nvSpPr>
      <xdr:spPr bwMode="auto">
        <a:xfrm>
          <a:off x="1057275" y="2228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252</xdr:row>
      <xdr:rowOff>0</xdr:rowOff>
    </xdr:from>
    <xdr:ext cx="0" cy="171450"/>
    <xdr:sp macro="" textlink="">
      <xdr:nvSpPr>
        <xdr:cNvPr id="7668" name="Text Box 11">
          <a:extLst>
            <a:ext uri="{FF2B5EF4-FFF2-40B4-BE49-F238E27FC236}">
              <a16:creationId xmlns:a16="http://schemas.microsoft.com/office/drawing/2014/main" id="{07ACBFF5-3E36-4063-9D51-E3CC017222FB}"/>
            </a:ext>
          </a:extLst>
        </xdr:cNvPr>
        <xdr:cNvSpPr txBox="1">
          <a:spLocks noChangeArrowheads="1"/>
        </xdr:cNvSpPr>
      </xdr:nvSpPr>
      <xdr:spPr bwMode="auto">
        <a:xfrm>
          <a:off x="1057275" y="2228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252</xdr:row>
      <xdr:rowOff>0</xdr:rowOff>
    </xdr:from>
    <xdr:ext cx="0" cy="171450"/>
    <xdr:sp macro="" textlink="">
      <xdr:nvSpPr>
        <xdr:cNvPr id="7669" name="Text Box 10">
          <a:extLst>
            <a:ext uri="{FF2B5EF4-FFF2-40B4-BE49-F238E27FC236}">
              <a16:creationId xmlns:a16="http://schemas.microsoft.com/office/drawing/2014/main" id="{76ACCFC1-F522-4280-898E-6A3242B394AF}"/>
            </a:ext>
          </a:extLst>
        </xdr:cNvPr>
        <xdr:cNvSpPr txBox="1">
          <a:spLocks noChangeArrowheads="1"/>
        </xdr:cNvSpPr>
      </xdr:nvSpPr>
      <xdr:spPr bwMode="auto">
        <a:xfrm>
          <a:off x="1057275" y="2228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247</xdr:row>
      <xdr:rowOff>0</xdr:rowOff>
    </xdr:from>
    <xdr:ext cx="0" cy="171450"/>
    <xdr:sp macro="" textlink="">
      <xdr:nvSpPr>
        <xdr:cNvPr id="7670" name="Text Box 10">
          <a:extLst>
            <a:ext uri="{FF2B5EF4-FFF2-40B4-BE49-F238E27FC236}">
              <a16:creationId xmlns:a16="http://schemas.microsoft.com/office/drawing/2014/main" id="{8EE37C3C-576E-4E5E-85B2-32C313640782}"/>
            </a:ext>
          </a:extLst>
        </xdr:cNvPr>
        <xdr:cNvSpPr txBox="1">
          <a:spLocks noChangeArrowheads="1"/>
        </xdr:cNvSpPr>
      </xdr:nvSpPr>
      <xdr:spPr bwMode="auto">
        <a:xfrm>
          <a:off x="1057275" y="2228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247</xdr:row>
      <xdr:rowOff>0</xdr:rowOff>
    </xdr:from>
    <xdr:ext cx="0" cy="171450"/>
    <xdr:sp macro="" textlink="">
      <xdr:nvSpPr>
        <xdr:cNvPr id="7671" name="Text Box 11">
          <a:extLst>
            <a:ext uri="{FF2B5EF4-FFF2-40B4-BE49-F238E27FC236}">
              <a16:creationId xmlns:a16="http://schemas.microsoft.com/office/drawing/2014/main" id="{501F10C7-F8CE-4283-AE27-14C35C059304}"/>
            </a:ext>
          </a:extLst>
        </xdr:cNvPr>
        <xdr:cNvSpPr txBox="1">
          <a:spLocks noChangeArrowheads="1"/>
        </xdr:cNvSpPr>
      </xdr:nvSpPr>
      <xdr:spPr bwMode="auto">
        <a:xfrm>
          <a:off x="1057275" y="2228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247</xdr:row>
      <xdr:rowOff>0</xdr:rowOff>
    </xdr:from>
    <xdr:ext cx="0" cy="171450"/>
    <xdr:sp macro="" textlink="">
      <xdr:nvSpPr>
        <xdr:cNvPr id="7672" name="Text Box 10">
          <a:extLst>
            <a:ext uri="{FF2B5EF4-FFF2-40B4-BE49-F238E27FC236}">
              <a16:creationId xmlns:a16="http://schemas.microsoft.com/office/drawing/2014/main" id="{D762DC31-076B-4E6F-B683-5F20E8288F1F}"/>
            </a:ext>
          </a:extLst>
        </xdr:cNvPr>
        <xdr:cNvSpPr txBox="1">
          <a:spLocks noChangeArrowheads="1"/>
        </xdr:cNvSpPr>
      </xdr:nvSpPr>
      <xdr:spPr bwMode="auto">
        <a:xfrm>
          <a:off x="1057275" y="2228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247</xdr:row>
      <xdr:rowOff>0</xdr:rowOff>
    </xdr:from>
    <xdr:ext cx="0" cy="171450"/>
    <xdr:sp macro="" textlink="">
      <xdr:nvSpPr>
        <xdr:cNvPr id="7673" name="Text Box 11">
          <a:extLst>
            <a:ext uri="{FF2B5EF4-FFF2-40B4-BE49-F238E27FC236}">
              <a16:creationId xmlns:a16="http://schemas.microsoft.com/office/drawing/2014/main" id="{28F7CB09-8A10-4BCD-914B-0030A902A9A4}"/>
            </a:ext>
          </a:extLst>
        </xdr:cNvPr>
        <xdr:cNvSpPr txBox="1">
          <a:spLocks noChangeArrowheads="1"/>
        </xdr:cNvSpPr>
      </xdr:nvSpPr>
      <xdr:spPr bwMode="auto">
        <a:xfrm>
          <a:off x="1057275" y="2228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247</xdr:row>
      <xdr:rowOff>0</xdr:rowOff>
    </xdr:from>
    <xdr:ext cx="0" cy="171450"/>
    <xdr:sp macro="" textlink="">
      <xdr:nvSpPr>
        <xdr:cNvPr id="7674" name="Text Box 10">
          <a:extLst>
            <a:ext uri="{FF2B5EF4-FFF2-40B4-BE49-F238E27FC236}">
              <a16:creationId xmlns:a16="http://schemas.microsoft.com/office/drawing/2014/main" id="{C6BC7407-FF48-45CF-961D-C79EA8594F68}"/>
            </a:ext>
          </a:extLst>
        </xdr:cNvPr>
        <xdr:cNvSpPr txBox="1">
          <a:spLocks noChangeArrowheads="1"/>
        </xdr:cNvSpPr>
      </xdr:nvSpPr>
      <xdr:spPr bwMode="auto">
        <a:xfrm>
          <a:off x="1057275" y="2228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247</xdr:row>
      <xdr:rowOff>0</xdr:rowOff>
    </xdr:from>
    <xdr:ext cx="0" cy="171450"/>
    <xdr:sp macro="" textlink="">
      <xdr:nvSpPr>
        <xdr:cNvPr id="7675" name="Text Box 11">
          <a:extLst>
            <a:ext uri="{FF2B5EF4-FFF2-40B4-BE49-F238E27FC236}">
              <a16:creationId xmlns:a16="http://schemas.microsoft.com/office/drawing/2014/main" id="{B3E43F54-8FB2-4F33-B36F-D295C76B37CD}"/>
            </a:ext>
          </a:extLst>
        </xdr:cNvPr>
        <xdr:cNvSpPr txBox="1">
          <a:spLocks noChangeArrowheads="1"/>
        </xdr:cNvSpPr>
      </xdr:nvSpPr>
      <xdr:spPr bwMode="auto">
        <a:xfrm>
          <a:off x="1057275" y="2228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247</xdr:row>
      <xdr:rowOff>0</xdr:rowOff>
    </xdr:from>
    <xdr:ext cx="0" cy="171450"/>
    <xdr:sp macro="" textlink="">
      <xdr:nvSpPr>
        <xdr:cNvPr id="7676" name="Text Box 10">
          <a:extLst>
            <a:ext uri="{FF2B5EF4-FFF2-40B4-BE49-F238E27FC236}">
              <a16:creationId xmlns:a16="http://schemas.microsoft.com/office/drawing/2014/main" id="{778DB0AF-24C1-46B3-B982-A8E92B3390B5}"/>
            </a:ext>
          </a:extLst>
        </xdr:cNvPr>
        <xdr:cNvSpPr txBox="1">
          <a:spLocks noChangeArrowheads="1"/>
        </xdr:cNvSpPr>
      </xdr:nvSpPr>
      <xdr:spPr bwMode="auto">
        <a:xfrm>
          <a:off x="1057275" y="2228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247</xdr:row>
      <xdr:rowOff>0</xdr:rowOff>
    </xdr:from>
    <xdr:ext cx="0" cy="171450"/>
    <xdr:sp macro="" textlink="">
      <xdr:nvSpPr>
        <xdr:cNvPr id="7677" name="Text Box 11">
          <a:extLst>
            <a:ext uri="{FF2B5EF4-FFF2-40B4-BE49-F238E27FC236}">
              <a16:creationId xmlns:a16="http://schemas.microsoft.com/office/drawing/2014/main" id="{FEAF6F48-5BAE-4F1F-A215-A52832C6C9A9}"/>
            </a:ext>
          </a:extLst>
        </xdr:cNvPr>
        <xdr:cNvSpPr txBox="1">
          <a:spLocks noChangeArrowheads="1"/>
        </xdr:cNvSpPr>
      </xdr:nvSpPr>
      <xdr:spPr bwMode="auto">
        <a:xfrm>
          <a:off x="1057275" y="2228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257</xdr:row>
      <xdr:rowOff>0</xdr:rowOff>
    </xdr:from>
    <xdr:ext cx="0" cy="171450"/>
    <xdr:sp macro="" textlink="">
      <xdr:nvSpPr>
        <xdr:cNvPr id="7678" name="Text Box 10">
          <a:extLst>
            <a:ext uri="{FF2B5EF4-FFF2-40B4-BE49-F238E27FC236}">
              <a16:creationId xmlns:a16="http://schemas.microsoft.com/office/drawing/2014/main" id="{AC297801-6908-4C34-B05A-E97588A37F4E}"/>
            </a:ext>
          </a:extLst>
        </xdr:cNvPr>
        <xdr:cNvSpPr txBox="1">
          <a:spLocks noChangeArrowheads="1"/>
        </xdr:cNvSpPr>
      </xdr:nvSpPr>
      <xdr:spPr bwMode="auto">
        <a:xfrm>
          <a:off x="1057275" y="2228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257</xdr:row>
      <xdr:rowOff>0</xdr:rowOff>
    </xdr:from>
    <xdr:ext cx="0" cy="171450"/>
    <xdr:sp macro="" textlink="">
      <xdr:nvSpPr>
        <xdr:cNvPr id="7679" name="Text Box 11">
          <a:extLst>
            <a:ext uri="{FF2B5EF4-FFF2-40B4-BE49-F238E27FC236}">
              <a16:creationId xmlns:a16="http://schemas.microsoft.com/office/drawing/2014/main" id="{E429CA8A-F74A-4DF1-A80C-B27994BCDCF9}"/>
            </a:ext>
          </a:extLst>
        </xdr:cNvPr>
        <xdr:cNvSpPr txBox="1">
          <a:spLocks noChangeArrowheads="1"/>
        </xdr:cNvSpPr>
      </xdr:nvSpPr>
      <xdr:spPr bwMode="auto">
        <a:xfrm>
          <a:off x="1057275" y="2228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257</xdr:row>
      <xdr:rowOff>0</xdr:rowOff>
    </xdr:from>
    <xdr:ext cx="0" cy="171450"/>
    <xdr:sp macro="" textlink="">
      <xdr:nvSpPr>
        <xdr:cNvPr id="7680" name="Text Box 10">
          <a:extLst>
            <a:ext uri="{FF2B5EF4-FFF2-40B4-BE49-F238E27FC236}">
              <a16:creationId xmlns:a16="http://schemas.microsoft.com/office/drawing/2014/main" id="{45652BF5-ADC0-4DBE-AF0D-273FEF891068}"/>
            </a:ext>
          </a:extLst>
        </xdr:cNvPr>
        <xdr:cNvSpPr txBox="1">
          <a:spLocks noChangeArrowheads="1"/>
        </xdr:cNvSpPr>
      </xdr:nvSpPr>
      <xdr:spPr bwMode="auto">
        <a:xfrm>
          <a:off x="1057275" y="2228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257</xdr:row>
      <xdr:rowOff>0</xdr:rowOff>
    </xdr:from>
    <xdr:ext cx="0" cy="171450"/>
    <xdr:sp macro="" textlink="">
      <xdr:nvSpPr>
        <xdr:cNvPr id="7681" name="Text Box 11">
          <a:extLst>
            <a:ext uri="{FF2B5EF4-FFF2-40B4-BE49-F238E27FC236}">
              <a16:creationId xmlns:a16="http://schemas.microsoft.com/office/drawing/2014/main" id="{BEFA0CD8-344F-4AEC-A5B9-4E3F3664F0BA}"/>
            </a:ext>
          </a:extLst>
        </xdr:cNvPr>
        <xdr:cNvSpPr txBox="1">
          <a:spLocks noChangeArrowheads="1"/>
        </xdr:cNvSpPr>
      </xdr:nvSpPr>
      <xdr:spPr bwMode="auto">
        <a:xfrm>
          <a:off x="1057275" y="2228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257</xdr:row>
      <xdr:rowOff>0</xdr:rowOff>
    </xdr:from>
    <xdr:ext cx="0" cy="171450"/>
    <xdr:sp macro="" textlink="">
      <xdr:nvSpPr>
        <xdr:cNvPr id="7682" name="Text Box 10">
          <a:extLst>
            <a:ext uri="{FF2B5EF4-FFF2-40B4-BE49-F238E27FC236}">
              <a16:creationId xmlns:a16="http://schemas.microsoft.com/office/drawing/2014/main" id="{84F96028-063A-429C-8773-28BCF78D47B0}"/>
            </a:ext>
          </a:extLst>
        </xdr:cNvPr>
        <xdr:cNvSpPr txBox="1">
          <a:spLocks noChangeArrowheads="1"/>
        </xdr:cNvSpPr>
      </xdr:nvSpPr>
      <xdr:spPr bwMode="auto">
        <a:xfrm>
          <a:off x="1057275" y="2228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257</xdr:row>
      <xdr:rowOff>0</xdr:rowOff>
    </xdr:from>
    <xdr:ext cx="0" cy="171450"/>
    <xdr:sp macro="" textlink="">
      <xdr:nvSpPr>
        <xdr:cNvPr id="7683" name="Text Box 11">
          <a:extLst>
            <a:ext uri="{FF2B5EF4-FFF2-40B4-BE49-F238E27FC236}">
              <a16:creationId xmlns:a16="http://schemas.microsoft.com/office/drawing/2014/main" id="{78E5E513-8A08-40CD-BF86-CF48728EC5C9}"/>
            </a:ext>
          </a:extLst>
        </xdr:cNvPr>
        <xdr:cNvSpPr txBox="1">
          <a:spLocks noChangeArrowheads="1"/>
        </xdr:cNvSpPr>
      </xdr:nvSpPr>
      <xdr:spPr bwMode="auto">
        <a:xfrm>
          <a:off x="1057275" y="2228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257</xdr:row>
      <xdr:rowOff>0</xdr:rowOff>
    </xdr:from>
    <xdr:ext cx="0" cy="171450"/>
    <xdr:sp macro="" textlink="">
      <xdr:nvSpPr>
        <xdr:cNvPr id="7684" name="Text Box 10">
          <a:extLst>
            <a:ext uri="{FF2B5EF4-FFF2-40B4-BE49-F238E27FC236}">
              <a16:creationId xmlns:a16="http://schemas.microsoft.com/office/drawing/2014/main" id="{C2A925E9-BC4E-490F-8996-B7FDB8416A57}"/>
            </a:ext>
          </a:extLst>
        </xdr:cNvPr>
        <xdr:cNvSpPr txBox="1">
          <a:spLocks noChangeArrowheads="1"/>
        </xdr:cNvSpPr>
      </xdr:nvSpPr>
      <xdr:spPr bwMode="auto">
        <a:xfrm>
          <a:off x="1057275" y="2228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257</xdr:row>
      <xdr:rowOff>0</xdr:rowOff>
    </xdr:from>
    <xdr:ext cx="0" cy="171450"/>
    <xdr:sp macro="" textlink="">
      <xdr:nvSpPr>
        <xdr:cNvPr id="7685" name="Text Box 11">
          <a:extLst>
            <a:ext uri="{FF2B5EF4-FFF2-40B4-BE49-F238E27FC236}">
              <a16:creationId xmlns:a16="http://schemas.microsoft.com/office/drawing/2014/main" id="{3FB0D7E2-735A-4BFB-93AC-0E30677B8267}"/>
            </a:ext>
          </a:extLst>
        </xdr:cNvPr>
        <xdr:cNvSpPr txBox="1">
          <a:spLocks noChangeArrowheads="1"/>
        </xdr:cNvSpPr>
      </xdr:nvSpPr>
      <xdr:spPr bwMode="auto">
        <a:xfrm>
          <a:off x="1057275" y="2228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257</xdr:row>
      <xdr:rowOff>0</xdr:rowOff>
    </xdr:from>
    <xdr:ext cx="0" cy="171450"/>
    <xdr:sp macro="" textlink="">
      <xdr:nvSpPr>
        <xdr:cNvPr id="7686" name="Text Box 10">
          <a:extLst>
            <a:ext uri="{FF2B5EF4-FFF2-40B4-BE49-F238E27FC236}">
              <a16:creationId xmlns:a16="http://schemas.microsoft.com/office/drawing/2014/main" id="{805344EE-36E3-49C7-AFD1-80C2A0476F86}"/>
            </a:ext>
          </a:extLst>
        </xdr:cNvPr>
        <xdr:cNvSpPr txBox="1">
          <a:spLocks noChangeArrowheads="1"/>
        </xdr:cNvSpPr>
      </xdr:nvSpPr>
      <xdr:spPr bwMode="auto">
        <a:xfrm>
          <a:off x="1057275" y="2228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257</xdr:row>
      <xdr:rowOff>0</xdr:rowOff>
    </xdr:from>
    <xdr:ext cx="0" cy="171450"/>
    <xdr:sp macro="" textlink="">
      <xdr:nvSpPr>
        <xdr:cNvPr id="7687" name="Text Box 11">
          <a:extLst>
            <a:ext uri="{FF2B5EF4-FFF2-40B4-BE49-F238E27FC236}">
              <a16:creationId xmlns:a16="http://schemas.microsoft.com/office/drawing/2014/main" id="{5AF18902-F52A-47AF-A416-E67C0D9D42C1}"/>
            </a:ext>
          </a:extLst>
        </xdr:cNvPr>
        <xdr:cNvSpPr txBox="1">
          <a:spLocks noChangeArrowheads="1"/>
        </xdr:cNvSpPr>
      </xdr:nvSpPr>
      <xdr:spPr bwMode="auto">
        <a:xfrm>
          <a:off x="1057275" y="2228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257</xdr:row>
      <xdr:rowOff>0</xdr:rowOff>
    </xdr:from>
    <xdr:ext cx="0" cy="171450"/>
    <xdr:sp macro="" textlink="">
      <xdr:nvSpPr>
        <xdr:cNvPr id="7688" name="Text Box 10">
          <a:extLst>
            <a:ext uri="{FF2B5EF4-FFF2-40B4-BE49-F238E27FC236}">
              <a16:creationId xmlns:a16="http://schemas.microsoft.com/office/drawing/2014/main" id="{9182C3B0-825E-45A2-AFCB-1820ABAA7B84}"/>
            </a:ext>
          </a:extLst>
        </xdr:cNvPr>
        <xdr:cNvSpPr txBox="1">
          <a:spLocks noChangeArrowheads="1"/>
        </xdr:cNvSpPr>
      </xdr:nvSpPr>
      <xdr:spPr bwMode="auto">
        <a:xfrm>
          <a:off x="1057275" y="2228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257</xdr:row>
      <xdr:rowOff>0</xdr:rowOff>
    </xdr:from>
    <xdr:ext cx="0" cy="171450"/>
    <xdr:sp macro="" textlink="">
      <xdr:nvSpPr>
        <xdr:cNvPr id="7689" name="Text Box 11">
          <a:extLst>
            <a:ext uri="{FF2B5EF4-FFF2-40B4-BE49-F238E27FC236}">
              <a16:creationId xmlns:a16="http://schemas.microsoft.com/office/drawing/2014/main" id="{5D1B6006-A1BB-4DB0-A555-8E3E5936691C}"/>
            </a:ext>
          </a:extLst>
        </xdr:cNvPr>
        <xdr:cNvSpPr txBox="1">
          <a:spLocks noChangeArrowheads="1"/>
        </xdr:cNvSpPr>
      </xdr:nvSpPr>
      <xdr:spPr bwMode="auto">
        <a:xfrm>
          <a:off x="1057275" y="2228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257</xdr:row>
      <xdr:rowOff>0</xdr:rowOff>
    </xdr:from>
    <xdr:ext cx="0" cy="171450"/>
    <xdr:sp macro="" textlink="">
      <xdr:nvSpPr>
        <xdr:cNvPr id="7690" name="Text Box 10">
          <a:extLst>
            <a:ext uri="{FF2B5EF4-FFF2-40B4-BE49-F238E27FC236}">
              <a16:creationId xmlns:a16="http://schemas.microsoft.com/office/drawing/2014/main" id="{AC053481-5FA3-409E-8064-767187B0AB1F}"/>
            </a:ext>
          </a:extLst>
        </xdr:cNvPr>
        <xdr:cNvSpPr txBox="1">
          <a:spLocks noChangeArrowheads="1"/>
        </xdr:cNvSpPr>
      </xdr:nvSpPr>
      <xdr:spPr bwMode="auto">
        <a:xfrm>
          <a:off x="1057275" y="2228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257</xdr:row>
      <xdr:rowOff>0</xdr:rowOff>
    </xdr:from>
    <xdr:ext cx="0" cy="171450"/>
    <xdr:sp macro="" textlink="">
      <xdr:nvSpPr>
        <xdr:cNvPr id="7691" name="Text Box 11">
          <a:extLst>
            <a:ext uri="{FF2B5EF4-FFF2-40B4-BE49-F238E27FC236}">
              <a16:creationId xmlns:a16="http://schemas.microsoft.com/office/drawing/2014/main" id="{B769074D-51FA-4E32-B827-BF3F7103114D}"/>
            </a:ext>
          </a:extLst>
        </xdr:cNvPr>
        <xdr:cNvSpPr txBox="1">
          <a:spLocks noChangeArrowheads="1"/>
        </xdr:cNvSpPr>
      </xdr:nvSpPr>
      <xdr:spPr bwMode="auto">
        <a:xfrm>
          <a:off x="1057275" y="2228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257</xdr:row>
      <xdr:rowOff>0</xdr:rowOff>
    </xdr:from>
    <xdr:ext cx="0" cy="171450"/>
    <xdr:sp macro="" textlink="">
      <xdr:nvSpPr>
        <xdr:cNvPr id="7692" name="Text Box 10">
          <a:extLst>
            <a:ext uri="{FF2B5EF4-FFF2-40B4-BE49-F238E27FC236}">
              <a16:creationId xmlns:a16="http://schemas.microsoft.com/office/drawing/2014/main" id="{AC9DB071-FBA7-4212-8481-0B2A7E3B8E5C}"/>
            </a:ext>
          </a:extLst>
        </xdr:cNvPr>
        <xdr:cNvSpPr txBox="1">
          <a:spLocks noChangeArrowheads="1"/>
        </xdr:cNvSpPr>
      </xdr:nvSpPr>
      <xdr:spPr bwMode="auto">
        <a:xfrm>
          <a:off x="1057275" y="2228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257</xdr:row>
      <xdr:rowOff>0</xdr:rowOff>
    </xdr:from>
    <xdr:ext cx="0" cy="171450"/>
    <xdr:sp macro="" textlink="">
      <xdr:nvSpPr>
        <xdr:cNvPr id="7693" name="Text Box 11">
          <a:extLst>
            <a:ext uri="{FF2B5EF4-FFF2-40B4-BE49-F238E27FC236}">
              <a16:creationId xmlns:a16="http://schemas.microsoft.com/office/drawing/2014/main" id="{CC4570D2-F731-42B6-920A-F7D02749E7C1}"/>
            </a:ext>
          </a:extLst>
        </xdr:cNvPr>
        <xdr:cNvSpPr txBox="1">
          <a:spLocks noChangeArrowheads="1"/>
        </xdr:cNvSpPr>
      </xdr:nvSpPr>
      <xdr:spPr bwMode="auto">
        <a:xfrm>
          <a:off x="1057275" y="2228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257</xdr:row>
      <xdr:rowOff>0</xdr:rowOff>
    </xdr:from>
    <xdr:ext cx="0" cy="171450"/>
    <xdr:sp macro="" textlink="">
      <xdr:nvSpPr>
        <xdr:cNvPr id="7694" name="Text Box 10">
          <a:extLst>
            <a:ext uri="{FF2B5EF4-FFF2-40B4-BE49-F238E27FC236}">
              <a16:creationId xmlns:a16="http://schemas.microsoft.com/office/drawing/2014/main" id="{EA8A47DF-94B5-487C-BA23-CC410CA90E64}"/>
            </a:ext>
          </a:extLst>
        </xdr:cNvPr>
        <xdr:cNvSpPr txBox="1">
          <a:spLocks noChangeArrowheads="1"/>
        </xdr:cNvSpPr>
      </xdr:nvSpPr>
      <xdr:spPr bwMode="auto">
        <a:xfrm>
          <a:off x="1057275" y="2228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255</xdr:row>
      <xdr:rowOff>0</xdr:rowOff>
    </xdr:from>
    <xdr:ext cx="0" cy="171450"/>
    <xdr:sp macro="" textlink="">
      <xdr:nvSpPr>
        <xdr:cNvPr id="7695" name="Text Box 10">
          <a:extLst>
            <a:ext uri="{FF2B5EF4-FFF2-40B4-BE49-F238E27FC236}">
              <a16:creationId xmlns:a16="http://schemas.microsoft.com/office/drawing/2014/main" id="{49D9408E-6294-4592-AA58-F9ACD46C6793}"/>
            </a:ext>
          </a:extLst>
        </xdr:cNvPr>
        <xdr:cNvSpPr txBox="1">
          <a:spLocks noChangeArrowheads="1"/>
        </xdr:cNvSpPr>
      </xdr:nvSpPr>
      <xdr:spPr bwMode="auto">
        <a:xfrm>
          <a:off x="1057275" y="2228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255</xdr:row>
      <xdr:rowOff>0</xdr:rowOff>
    </xdr:from>
    <xdr:ext cx="0" cy="171450"/>
    <xdr:sp macro="" textlink="">
      <xdr:nvSpPr>
        <xdr:cNvPr id="7696" name="Text Box 11">
          <a:extLst>
            <a:ext uri="{FF2B5EF4-FFF2-40B4-BE49-F238E27FC236}">
              <a16:creationId xmlns:a16="http://schemas.microsoft.com/office/drawing/2014/main" id="{DE87975F-7B87-4992-AF51-CFE981F2790C}"/>
            </a:ext>
          </a:extLst>
        </xdr:cNvPr>
        <xdr:cNvSpPr txBox="1">
          <a:spLocks noChangeArrowheads="1"/>
        </xdr:cNvSpPr>
      </xdr:nvSpPr>
      <xdr:spPr bwMode="auto">
        <a:xfrm>
          <a:off x="1057275" y="2228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255</xdr:row>
      <xdr:rowOff>0</xdr:rowOff>
    </xdr:from>
    <xdr:ext cx="0" cy="171450"/>
    <xdr:sp macro="" textlink="">
      <xdr:nvSpPr>
        <xdr:cNvPr id="7697" name="Text Box 10">
          <a:extLst>
            <a:ext uri="{FF2B5EF4-FFF2-40B4-BE49-F238E27FC236}">
              <a16:creationId xmlns:a16="http://schemas.microsoft.com/office/drawing/2014/main" id="{F241D07F-516C-4443-8120-E38DCD22C8A3}"/>
            </a:ext>
          </a:extLst>
        </xdr:cNvPr>
        <xdr:cNvSpPr txBox="1">
          <a:spLocks noChangeArrowheads="1"/>
        </xdr:cNvSpPr>
      </xdr:nvSpPr>
      <xdr:spPr bwMode="auto">
        <a:xfrm>
          <a:off x="1057275" y="2228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255</xdr:row>
      <xdr:rowOff>0</xdr:rowOff>
    </xdr:from>
    <xdr:ext cx="0" cy="171450"/>
    <xdr:sp macro="" textlink="">
      <xdr:nvSpPr>
        <xdr:cNvPr id="7698" name="Text Box 11">
          <a:extLst>
            <a:ext uri="{FF2B5EF4-FFF2-40B4-BE49-F238E27FC236}">
              <a16:creationId xmlns:a16="http://schemas.microsoft.com/office/drawing/2014/main" id="{35B898AF-479B-4D13-BF1E-0DAC56A80F04}"/>
            </a:ext>
          </a:extLst>
        </xdr:cNvPr>
        <xdr:cNvSpPr txBox="1">
          <a:spLocks noChangeArrowheads="1"/>
        </xdr:cNvSpPr>
      </xdr:nvSpPr>
      <xdr:spPr bwMode="auto">
        <a:xfrm>
          <a:off x="1057275" y="2228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255</xdr:row>
      <xdr:rowOff>0</xdr:rowOff>
    </xdr:from>
    <xdr:ext cx="0" cy="171450"/>
    <xdr:sp macro="" textlink="">
      <xdr:nvSpPr>
        <xdr:cNvPr id="7699" name="Text Box 10">
          <a:extLst>
            <a:ext uri="{FF2B5EF4-FFF2-40B4-BE49-F238E27FC236}">
              <a16:creationId xmlns:a16="http://schemas.microsoft.com/office/drawing/2014/main" id="{965DF7BE-C48F-4AE4-8047-9D8E78871282}"/>
            </a:ext>
          </a:extLst>
        </xdr:cNvPr>
        <xdr:cNvSpPr txBox="1">
          <a:spLocks noChangeArrowheads="1"/>
        </xdr:cNvSpPr>
      </xdr:nvSpPr>
      <xdr:spPr bwMode="auto">
        <a:xfrm>
          <a:off x="1057275" y="2228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255</xdr:row>
      <xdr:rowOff>0</xdr:rowOff>
    </xdr:from>
    <xdr:ext cx="0" cy="171450"/>
    <xdr:sp macro="" textlink="">
      <xdr:nvSpPr>
        <xdr:cNvPr id="7700" name="Text Box 11">
          <a:extLst>
            <a:ext uri="{FF2B5EF4-FFF2-40B4-BE49-F238E27FC236}">
              <a16:creationId xmlns:a16="http://schemas.microsoft.com/office/drawing/2014/main" id="{5C28DAED-63E9-4B72-9388-94D69ABE4D28}"/>
            </a:ext>
          </a:extLst>
        </xdr:cNvPr>
        <xdr:cNvSpPr txBox="1">
          <a:spLocks noChangeArrowheads="1"/>
        </xdr:cNvSpPr>
      </xdr:nvSpPr>
      <xdr:spPr bwMode="auto">
        <a:xfrm>
          <a:off x="1057275" y="2228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255</xdr:row>
      <xdr:rowOff>0</xdr:rowOff>
    </xdr:from>
    <xdr:ext cx="0" cy="171450"/>
    <xdr:sp macro="" textlink="">
      <xdr:nvSpPr>
        <xdr:cNvPr id="7701" name="Text Box 10">
          <a:extLst>
            <a:ext uri="{FF2B5EF4-FFF2-40B4-BE49-F238E27FC236}">
              <a16:creationId xmlns:a16="http://schemas.microsoft.com/office/drawing/2014/main" id="{13D50284-92FB-4A26-B0DF-298E6C3CDCBE}"/>
            </a:ext>
          </a:extLst>
        </xdr:cNvPr>
        <xdr:cNvSpPr txBox="1">
          <a:spLocks noChangeArrowheads="1"/>
        </xdr:cNvSpPr>
      </xdr:nvSpPr>
      <xdr:spPr bwMode="auto">
        <a:xfrm>
          <a:off x="1057275" y="2228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255</xdr:row>
      <xdr:rowOff>0</xdr:rowOff>
    </xdr:from>
    <xdr:ext cx="0" cy="171450"/>
    <xdr:sp macro="" textlink="">
      <xdr:nvSpPr>
        <xdr:cNvPr id="7702" name="Text Box 11">
          <a:extLst>
            <a:ext uri="{FF2B5EF4-FFF2-40B4-BE49-F238E27FC236}">
              <a16:creationId xmlns:a16="http://schemas.microsoft.com/office/drawing/2014/main" id="{29425CED-56DF-4803-B68D-EB98D305071E}"/>
            </a:ext>
          </a:extLst>
        </xdr:cNvPr>
        <xdr:cNvSpPr txBox="1">
          <a:spLocks noChangeArrowheads="1"/>
        </xdr:cNvSpPr>
      </xdr:nvSpPr>
      <xdr:spPr bwMode="auto">
        <a:xfrm>
          <a:off x="1057275" y="2228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255</xdr:row>
      <xdr:rowOff>0</xdr:rowOff>
    </xdr:from>
    <xdr:ext cx="0" cy="171450"/>
    <xdr:sp macro="" textlink="">
      <xdr:nvSpPr>
        <xdr:cNvPr id="7703" name="Text Box 10">
          <a:extLst>
            <a:ext uri="{FF2B5EF4-FFF2-40B4-BE49-F238E27FC236}">
              <a16:creationId xmlns:a16="http://schemas.microsoft.com/office/drawing/2014/main" id="{F759D78F-245C-4B73-896E-0A1FC89C12EB}"/>
            </a:ext>
          </a:extLst>
        </xdr:cNvPr>
        <xdr:cNvSpPr txBox="1">
          <a:spLocks noChangeArrowheads="1"/>
        </xdr:cNvSpPr>
      </xdr:nvSpPr>
      <xdr:spPr bwMode="auto">
        <a:xfrm>
          <a:off x="1057275" y="2228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252</xdr:row>
      <xdr:rowOff>0</xdr:rowOff>
    </xdr:from>
    <xdr:ext cx="0" cy="171450"/>
    <xdr:sp macro="" textlink="">
      <xdr:nvSpPr>
        <xdr:cNvPr id="7704" name="Text Box 10">
          <a:extLst>
            <a:ext uri="{FF2B5EF4-FFF2-40B4-BE49-F238E27FC236}">
              <a16:creationId xmlns:a16="http://schemas.microsoft.com/office/drawing/2014/main" id="{76924B44-0095-41F3-ADA2-CBE98759DD15}"/>
            </a:ext>
          </a:extLst>
        </xdr:cNvPr>
        <xdr:cNvSpPr txBox="1">
          <a:spLocks noChangeArrowheads="1"/>
        </xdr:cNvSpPr>
      </xdr:nvSpPr>
      <xdr:spPr bwMode="auto">
        <a:xfrm>
          <a:off x="1057275" y="2228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252</xdr:row>
      <xdr:rowOff>0</xdr:rowOff>
    </xdr:from>
    <xdr:ext cx="0" cy="171450"/>
    <xdr:sp macro="" textlink="">
      <xdr:nvSpPr>
        <xdr:cNvPr id="7705" name="Text Box 11">
          <a:extLst>
            <a:ext uri="{FF2B5EF4-FFF2-40B4-BE49-F238E27FC236}">
              <a16:creationId xmlns:a16="http://schemas.microsoft.com/office/drawing/2014/main" id="{B26A4D43-11D6-4A43-A75A-CFC5AAB70D21}"/>
            </a:ext>
          </a:extLst>
        </xdr:cNvPr>
        <xdr:cNvSpPr txBox="1">
          <a:spLocks noChangeArrowheads="1"/>
        </xdr:cNvSpPr>
      </xdr:nvSpPr>
      <xdr:spPr bwMode="auto">
        <a:xfrm>
          <a:off x="1057275" y="2228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252</xdr:row>
      <xdr:rowOff>0</xdr:rowOff>
    </xdr:from>
    <xdr:ext cx="0" cy="171450"/>
    <xdr:sp macro="" textlink="">
      <xdr:nvSpPr>
        <xdr:cNvPr id="7706" name="Text Box 10">
          <a:extLst>
            <a:ext uri="{FF2B5EF4-FFF2-40B4-BE49-F238E27FC236}">
              <a16:creationId xmlns:a16="http://schemas.microsoft.com/office/drawing/2014/main" id="{99B87CF9-2723-42E7-996A-3579DB108A81}"/>
            </a:ext>
          </a:extLst>
        </xdr:cNvPr>
        <xdr:cNvSpPr txBox="1">
          <a:spLocks noChangeArrowheads="1"/>
        </xdr:cNvSpPr>
      </xdr:nvSpPr>
      <xdr:spPr bwMode="auto">
        <a:xfrm>
          <a:off x="1057275" y="2228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252</xdr:row>
      <xdr:rowOff>0</xdr:rowOff>
    </xdr:from>
    <xdr:ext cx="0" cy="171450"/>
    <xdr:sp macro="" textlink="">
      <xdr:nvSpPr>
        <xdr:cNvPr id="7707" name="Text Box 11">
          <a:extLst>
            <a:ext uri="{FF2B5EF4-FFF2-40B4-BE49-F238E27FC236}">
              <a16:creationId xmlns:a16="http://schemas.microsoft.com/office/drawing/2014/main" id="{2FA7E6B3-8EC2-4DD0-9D4A-CE66AFB3C5BD}"/>
            </a:ext>
          </a:extLst>
        </xdr:cNvPr>
        <xdr:cNvSpPr txBox="1">
          <a:spLocks noChangeArrowheads="1"/>
        </xdr:cNvSpPr>
      </xdr:nvSpPr>
      <xdr:spPr bwMode="auto">
        <a:xfrm>
          <a:off x="1057275" y="2228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252</xdr:row>
      <xdr:rowOff>0</xdr:rowOff>
    </xdr:from>
    <xdr:ext cx="0" cy="171450"/>
    <xdr:sp macro="" textlink="">
      <xdr:nvSpPr>
        <xdr:cNvPr id="7708" name="Text Box 10">
          <a:extLst>
            <a:ext uri="{FF2B5EF4-FFF2-40B4-BE49-F238E27FC236}">
              <a16:creationId xmlns:a16="http://schemas.microsoft.com/office/drawing/2014/main" id="{BCDD62F2-857B-44F7-9565-90A4B11054A8}"/>
            </a:ext>
          </a:extLst>
        </xdr:cNvPr>
        <xdr:cNvSpPr txBox="1">
          <a:spLocks noChangeArrowheads="1"/>
        </xdr:cNvSpPr>
      </xdr:nvSpPr>
      <xdr:spPr bwMode="auto">
        <a:xfrm>
          <a:off x="1057275" y="2228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252</xdr:row>
      <xdr:rowOff>0</xdr:rowOff>
    </xdr:from>
    <xdr:ext cx="0" cy="171450"/>
    <xdr:sp macro="" textlink="">
      <xdr:nvSpPr>
        <xdr:cNvPr id="7709" name="Text Box 11">
          <a:extLst>
            <a:ext uri="{FF2B5EF4-FFF2-40B4-BE49-F238E27FC236}">
              <a16:creationId xmlns:a16="http://schemas.microsoft.com/office/drawing/2014/main" id="{312EC407-50C4-4C53-99B3-B2F2473830A2}"/>
            </a:ext>
          </a:extLst>
        </xdr:cNvPr>
        <xdr:cNvSpPr txBox="1">
          <a:spLocks noChangeArrowheads="1"/>
        </xdr:cNvSpPr>
      </xdr:nvSpPr>
      <xdr:spPr bwMode="auto">
        <a:xfrm>
          <a:off x="1057275" y="2228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252</xdr:row>
      <xdr:rowOff>0</xdr:rowOff>
    </xdr:from>
    <xdr:ext cx="0" cy="171450"/>
    <xdr:sp macro="" textlink="">
      <xdr:nvSpPr>
        <xdr:cNvPr id="7710" name="Text Box 10">
          <a:extLst>
            <a:ext uri="{FF2B5EF4-FFF2-40B4-BE49-F238E27FC236}">
              <a16:creationId xmlns:a16="http://schemas.microsoft.com/office/drawing/2014/main" id="{9D7A76F5-8E44-4319-9139-6508D70EBF55}"/>
            </a:ext>
          </a:extLst>
        </xdr:cNvPr>
        <xdr:cNvSpPr txBox="1">
          <a:spLocks noChangeArrowheads="1"/>
        </xdr:cNvSpPr>
      </xdr:nvSpPr>
      <xdr:spPr bwMode="auto">
        <a:xfrm>
          <a:off x="1057275" y="2228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252</xdr:row>
      <xdr:rowOff>0</xdr:rowOff>
    </xdr:from>
    <xdr:ext cx="0" cy="171450"/>
    <xdr:sp macro="" textlink="">
      <xdr:nvSpPr>
        <xdr:cNvPr id="7711" name="Text Box 11">
          <a:extLst>
            <a:ext uri="{FF2B5EF4-FFF2-40B4-BE49-F238E27FC236}">
              <a16:creationId xmlns:a16="http://schemas.microsoft.com/office/drawing/2014/main" id="{6BC30036-963E-4398-AB9D-1BF28467D803}"/>
            </a:ext>
          </a:extLst>
        </xdr:cNvPr>
        <xdr:cNvSpPr txBox="1">
          <a:spLocks noChangeArrowheads="1"/>
        </xdr:cNvSpPr>
      </xdr:nvSpPr>
      <xdr:spPr bwMode="auto">
        <a:xfrm>
          <a:off x="1057275" y="2228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252</xdr:row>
      <xdr:rowOff>0</xdr:rowOff>
    </xdr:from>
    <xdr:ext cx="0" cy="171450"/>
    <xdr:sp macro="" textlink="">
      <xdr:nvSpPr>
        <xdr:cNvPr id="7712" name="Text Box 10">
          <a:extLst>
            <a:ext uri="{FF2B5EF4-FFF2-40B4-BE49-F238E27FC236}">
              <a16:creationId xmlns:a16="http://schemas.microsoft.com/office/drawing/2014/main" id="{EBB84640-2A67-41C2-B561-5B24A9E21B3C}"/>
            </a:ext>
          </a:extLst>
        </xdr:cNvPr>
        <xdr:cNvSpPr txBox="1">
          <a:spLocks noChangeArrowheads="1"/>
        </xdr:cNvSpPr>
      </xdr:nvSpPr>
      <xdr:spPr bwMode="auto">
        <a:xfrm>
          <a:off x="1057275" y="2228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252</xdr:row>
      <xdr:rowOff>0</xdr:rowOff>
    </xdr:from>
    <xdr:ext cx="0" cy="171450"/>
    <xdr:sp macro="" textlink="">
      <xdr:nvSpPr>
        <xdr:cNvPr id="7713" name="Text Box 11">
          <a:extLst>
            <a:ext uri="{FF2B5EF4-FFF2-40B4-BE49-F238E27FC236}">
              <a16:creationId xmlns:a16="http://schemas.microsoft.com/office/drawing/2014/main" id="{41F7FE38-FC7A-4567-A4B9-DEB5995F8457}"/>
            </a:ext>
          </a:extLst>
        </xdr:cNvPr>
        <xdr:cNvSpPr txBox="1">
          <a:spLocks noChangeArrowheads="1"/>
        </xdr:cNvSpPr>
      </xdr:nvSpPr>
      <xdr:spPr bwMode="auto">
        <a:xfrm>
          <a:off x="1057275" y="2228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252</xdr:row>
      <xdr:rowOff>0</xdr:rowOff>
    </xdr:from>
    <xdr:ext cx="0" cy="171450"/>
    <xdr:sp macro="" textlink="">
      <xdr:nvSpPr>
        <xdr:cNvPr id="7714" name="Text Box 10">
          <a:extLst>
            <a:ext uri="{FF2B5EF4-FFF2-40B4-BE49-F238E27FC236}">
              <a16:creationId xmlns:a16="http://schemas.microsoft.com/office/drawing/2014/main" id="{BCF1C10B-A3C1-41DF-B658-222B1F3673F3}"/>
            </a:ext>
          </a:extLst>
        </xdr:cNvPr>
        <xdr:cNvSpPr txBox="1">
          <a:spLocks noChangeArrowheads="1"/>
        </xdr:cNvSpPr>
      </xdr:nvSpPr>
      <xdr:spPr bwMode="auto">
        <a:xfrm>
          <a:off x="1057275" y="2228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252</xdr:row>
      <xdr:rowOff>0</xdr:rowOff>
    </xdr:from>
    <xdr:ext cx="0" cy="171450"/>
    <xdr:sp macro="" textlink="">
      <xdr:nvSpPr>
        <xdr:cNvPr id="7715" name="Text Box 11">
          <a:extLst>
            <a:ext uri="{FF2B5EF4-FFF2-40B4-BE49-F238E27FC236}">
              <a16:creationId xmlns:a16="http://schemas.microsoft.com/office/drawing/2014/main" id="{B63CEFF0-C641-469D-A96E-E7650E0B1B47}"/>
            </a:ext>
          </a:extLst>
        </xdr:cNvPr>
        <xdr:cNvSpPr txBox="1">
          <a:spLocks noChangeArrowheads="1"/>
        </xdr:cNvSpPr>
      </xdr:nvSpPr>
      <xdr:spPr bwMode="auto">
        <a:xfrm>
          <a:off x="1057275" y="2228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252</xdr:row>
      <xdr:rowOff>0</xdr:rowOff>
    </xdr:from>
    <xdr:ext cx="0" cy="171450"/>
    <xdr:sp macro="" textlink="">
      <xdr:nvSpPr>
        <xdr:cNvPr id="7716" name="Text Box 10">
          <a:extLst>
            <a:ext uri="{FF2B5EF4-FFF2-40B4-BE49-F238E27FC236}">
              <a16:creationId xmlns:a16="http://schemas.microsoft.com/office/drawing/2014/main" id="{D0DA7981-1D84-49FD-9900-13123EB764AD}"/>
            </a:ext>
          </a:extLst>
        </xdr:cNvPr>
        <xdr:cNvSpPr txBox="1">
          <a:spLocks noChangeArrowheads="1"/>
        </xdr:cNvSpPr>
      </xdr:nvSpPr>
      <xdr:spPr bwMode="auto">
        <a:xfrm>
          <a:off x="1057275" y="2228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252</xdr:row>
      <xdr:rowOff>0</xdr:rowOff>
    </xdr:from>
    <xdr:ext cx="0" cy="171450"/>
    <xdr:sp macro="" textlink="">
      <xdr:nvSpPr>
        <xdr:cNvPr id="7717" name="Text Box 11">
          <a:extLst>
            <a:ext uri="{FF2B5EF4-FFF2-40B4-BE49-F238E27FC236}">
              <a16:creationId xmlns:a16="http://schemas.microsoft.com/office/drawing/2014/main" id="{373E5197-1BA3-4985-93A7-B255947F108F}"/>
            </a:ext>
          </a:extLst>
        </xdr:cNvPr>
        <xdr:cNvSpPr txBox="1">
          <a:spLocks noChangeArrowheads="1"/>
        </xdr:cNvSpPr>
      </xdr:nvSpPr>
      <xdr:spPr bwMode="auto">
        <a:xfrm>
          <a:off x="1057275" y="2228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252</xdr:row>
      <xdr:rowOff>0</xdr:rowOff>
    </xdr:from>
    <xdr:ext cx="0" cy="171450"/>
    <xdr:sp macro="" textlink="">
      <xdr:nvSpPr>
        <xdr:cNvPr id="7718" name="Text Box 10">
          <a:extLst>
            <a:ext uri="{FF2B5EF4-FFF2-40B4-BE49-F238E27FC236}">
              <a16:creationId xmlns:a16="http://schemas.microsoft.com/office/drawing/2014/main" id="{A4914E3E-0A61-4D01-AC75-21AF878AB1A6}"/>
            </a:ext>
          </a:extLst>
        </xdr:cNvPr>
        <xdr:cNvSpPr txBox="1">
          <a:spLocks noChangeArrowheads="1"/>
        </xdr:cNvSpPr>
      </xdr:nvSpPr>
      <xdr:spPr bwMode="auto">
        <a:xfrm>
          <a:off x="1057275" y="2228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252</xdr:row>
      <xdr:rowOff>0</xdr:rowOff>
    </xdr:from>
    <xdr:ext cx="0" cy="171450"/>
    <xdr:sp macro="" textlink="">
      <xdr:nvSpPr>
        <xdr:cNvPr id="7719" name="Text Box 11">
          <a:extLst>
            <a:ext uri="{FF2B5EF4-FFF2-40B4-BE49-F238E27FC236}">
              <a16:creationId xmlns:a16="http://schemas.microsoft.com/office/drawing/2014/main" id="{C274279D-13F6-4962-9098-AAB51B0C546C}"/>
            </a:ext>
          </a:extLst>
        </xdr:cNvPr>
        <xdr:cNvSpPr txBox="1">
          <a:spLocks noChangeArrowheads="1"/>
        </xdr:cNvSpPr>
      </xdr:nvSpPr>
      <xdr:spPr bwMode="auto">
        <a:xfrm>
          <a:off x="1057275" y="2228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252</xdr:row>
      <xdr:rowOff>0</xdr:rowOff>
    </xdr:from>
    <xdr:ext cx="0" cy="171450"/>
    <xdr:sp macro="" textlink="">
      <xdr:nvSpPr>
        <xdr:cNvPr id="7720" name="Text Box 10">
          <a:extLst>
            <a:ext uri="{FF2B5EF4-FFF2-40B4-BE49-F238E27FC236}">
              <a16:creationId xmlns:a16="http://schemas.microsoft.com/office/drawing/2014/main" id="{42DA5D68-C270-4C1D-B121-74B3C913FBDF}"/>
            </a:ext>
          </a:extLst>
        </xdr:cNvPr>
        <xdr:cNvSpPr txBox="1">
          <a:spLocks noChangeArrowheads="1"/>
        </xdr:cNvSpPr>
      </xdr:nvSpPr>
      <xdr:spPr bwMode="auto">
        <a:xfrm>
          <a:off x="1057275" y="2228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247</xdr:row>
      <xdr:rowOff>0</xdr:rowOff>
    </xdr:from>
    <xdr:ext cx="0" cy="171450"/>
    <xdr:sp macro="" textlink="">
      <xdr:nvSpPr>
        <xdr:cNvPr id="7721" name="Text Box 10">
          <a:extLst>
            <a:ext uri="{FF2B5EF4-FFF2-40B4-BE49-F238E27FC236}">
              <a16:creationId xmlns:a16="http://schemas.microsoft.com/office/drawing/2014/main" id="{C98D61DF-265E-4069-AA44-617F8829F5D8}"/>
            </a:ext>
          </a:extLst>
        </xdr:cNvPr>
        <xdr:cNvSpPr txBox="1">
          <a:spLocks noChangeArrowheads="1"/>
        </xdr:cNvSpPr>
      </xdr:nvSpPr>
      <xdr:spPr bwMode="auto">
        <a:xfrm>
          <a:off x="1057275" y="2228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247</xdr:row>
      <xdr:rowOff>0</xdr:rowOff>
    </xdr:from>
    <xdr:ext cx="0" cy="171450"/>
    <xdr:sp macro="" textlink="">
      <xdr:nvSpPr>
        <xdr:cNvPr id="7722" name="Text Box 11">
          <a:extLst>
            <a:ext uri="{FF2B5EF4-FFF2-40B4-BE49-F238E27FC236}">
              <a16:creationId xmlns:a16="http://schemas.microsoft.com/office/drawing/2014/main" id="{72BCF9C0-A369-454C-9805-945A0079ECEE}"/>
            </a:ext>
          </a:extLst>
        </xdr:cNvPr>
        <xdr:cNvSpPr txBox="1">
          <a:spLocks noChangeArrowheads="1"/>
        </xdr:cNvSpPr>
      </xdr:nvSpPr>
      <xdr:spPr bwMode="auto">
        <a:xfrm>
          <a:off x="1057275" y="2228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247</xdr:row>
      <xdr:rowOff>0</xdr:rowOff>
    </xdr:from>
    <xdr:ext cx="0" cy="171450"/>
    <xdr:sp macro="" textlink="">
      <xdr:nvSpPr>
        <xdr:cNvPr id="7723" name="Text Box 10">
          <a:extLst>
            <a:ext uri="{FF2B5EF4-FFF2-40B4-BE49-F238E27FC236}">
              <a16:creationId xmlns:a16="http://schemas.microsoft.com/office/drawing/2014/main" id="{F05D1597-A0CA-4699-BEB0-0DA6FD83370C}"/>
            </a:ext>
          </a:extLst>
        </xdr:cNvPr>
        <xdr:cNvSpPr txBox="1">
          <a:spLocks noChangeArrowheads="1"/>
        </xdr:cNvSpPr>
      </xdr:nvSpPr>
      <xdr:spPr bwMode="auto">
        <a:xfrm>
          <a:off x="1057275" y="2228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247</xdr:row>
      <xdr:rowOff>0</xdr:rowOff>
    </xdr:from>
    <xdr:ext cx="0" cy="171450"/>
    <xdr:sp macro="" textlink="">
      <xdr:nvSpPr>
        <xdr:cNvPr id="7724" name="Text Box 11">
          <a:extLst>
            <a:ext uri="{FF2B5EF4-FFF2-40B4-BE49-F238E27FC236}">
              <a16:creationId xmlns:a16="http://schemas.microsoft.com/office/drawing/2014/main" id="{BE1F6022-DDC5-4FD7-A7DF-5DE0A9D5A6B4}"/>
            </a:ext>
          </a:extLst>
        </xdr:cNvPr>
        <xdr:cNvSpPr txBox="1">
          <a:spLocks noChangeArrowheads="1"/>
        </xdr:cNvSpPr>
      </xdr:nvSpPr>
      <xdr:spPr bwMode="auto">
        <a:xfrm>
          <a:off x="1057275" y="2228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247</xdr:row>
      <xdr:rowOff>0</xdr:rowOff>
    </xdr:from>
    <xdr:ext cx="0" cy="171450"/>
    <xdr:sp macro="" textlink="">
      <xdr:nvSpPr>
        <xdr:cNvPr id="7725" name="Text Box 10">
          <a:extLst>
            <a:ext uri="{FF2B5EF4-FFF2-40B4-BE49-F238E27FC236}">
              <a16:creationId xmlns:a16="http://schemas.microsoft.com/office/drawing/2014/main" id="{8E6A3C17-D8AE-4A93-911B-D93C6969627C}"/>
            </a:ext>
          </a:extLst>
        </xdr:cNvPr>
        <xdr:cNvSpPr txBox="1">
          <a:spLocks noChangeArrowheads="1"/>
        </xdr:cNvSpPr>
      </xdr:nvSpPr>
      <xdr:spPr bwMode="auto">
        <a:xfrm>
          <a:off x="1057275" y="2228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247</xdr:row>
      <xdr:rowOff>0</xdr:rowOff>
    </xdr:from>
    <xdr:ext cx="0" cy="171450"/>
    <xdr:sp macro="" textlink="">
      <xdr:nvSpPr>
        <xdr:cNvPr id="7726" name="Text Box 11">
          <a:extLst>
            <a:ext uri="{FF2B5EF4-FFF2-40B4-BE49-F238E27FC236}">
              <a16:creationId xmlns:a16="http://schemas.microsoft.com/office/drawing/2014/main" id="{814AC222-CB4B-4C3D-B634-11EDEBE1D932}"/>
            </a:ext>
          </a:extLst>
        </xdr:cNvPr>
        <xdr:cNvSpPr txBox="1">
          <a:spLocks noChangeArrowheads="1"/>
        </xdr:cNvSpPr>
      </xdr:nvSpPr>
      <xdr:spPr bwMode="auto">
        <a:xfrm>
          <a:off x="1057275" y="2228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247</xdr:row>
      <xdr:rowOff>0</xdr:rowOff>
    </xdr:from>
    <xdr:ext cx="0" cy="171450"/>
    <xdr:sp macro="" textlink="">
      <xdr:nvSpPr>
        <xdr:cNvPr id="7727" name="Text Box 10">
          <a:extLst>
            <a:ext uri="{FF2B5EF4-FFF2-40B4-BE49-F238E27FC236}">
              <a16:creationId xmlns:a16="http://schemas.microsoft.com/office/drawing/2014/main" id="{E3D00003-3256-4E8B-9E0D-B3E98ED6A915}"/>
            </a:ext>
          </a:extLst>
        </xdr:cNvPr>
        <xdr:cNvSpPr txBox="1">
          <a:spLocks noChangeArrowheads="1"/>
        </xdr:cNvSpPr>
      </xdr:nvSpPr>
      <xdr:spPr bwMode="auto">
        <a:xfrm>
          <a:off x="1057275" y="2228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247</xdr:row>
      <xdr:rowOff>0</xdr:rowOff>
    </xdr:from>
    <xdr:ext cx="0" cy="171450"/>
    <xdr:sp macro="" textlink="">
      <xdr:nvSpPr>
        <xdr:cNvPr id="7728" name="Text Box 11">
          <a:extLst>
            <a:ext uri="{FF2B5EF4-FFF2-40B4-BE49-F238E27FC236}">
              <a16:creationId xmlns:a16="http://schemas.microsoft.com/office/drawing/2014/main" id="{0EBA3C15-550C-4E32-9B7F-CBC26E880233}"/>
            </a:ext>
          </a:extLst>
        </xdr:cNvPr>
        <xdr:cNvSpPr txBox="1">
          <a:spLocks noChangeArrowheads="1"/>
        </xdr:cNvSpPr>
      </xdr:nvSpPr>
      <xdr:spPr bwMode="auto">
        <a:xfrm>
          <a:off x="1057275" y="2228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257</xdr:row>
      <xdr:rowOff>0</xdr:rowOff>
    </xdr:from>
    <xdr:ext cx="0" cy="171450"/>
    <xdr:sp macro="" textlink="">
      <xdr:nvSpPr>
        <xdr:cNvPr id="7729" name="Text Box 10">
          <a:extLst>
            <a:ext uri="{FF2B5EF4-FFF2-40B4-BE49-F238E27FC236}">
              <a16:creationId xmlns:a16="http://schemas.microsoft.com/office/drawing/2014/main" id="{C6C5207F-883D-4CE8-A746-B99F36C84C78}"/>
            </a:ext>
          </a:extLst>
        </xdr:cNvPr>
        <xdr:cNvSpPr txBox="1">
          <a:spLocks noChangeArrowheads="1"/>
        </xdr:cNvSpPr>
      </xdr:nvSpPr>
      <xdr:spPr bwMode="auto">
        <a:xfrm>
          <a:off x="1057275" y="2228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257</xdr:row>
      <xdr:rowOff>0</xdr:rowOff>
    </xdr:from>
    <xdr:ext cx="0" cy="171450"/>
    <xdr:sp macro="" textlink="">
      <xdr:nvSpPr>
        <xdr:cNvPr id="7730" name="Text Box 11">
          <a:extLst>
            <a:ext uri="{FF2B5EF4-FFF2-40B4-BE49-F238E27FC236}">
              <a16:creationId xmlns:a16="http://schemas.microsoft.com/office/drawing/2014/main" id="{890E9FEB-27BA-4522-BA8D-A977DE73BE38}"/>
            </a:ext>
          </a:extLst>
        </xdr:cNvPr>
        <xdr:cNvSpPr txBox="1">
          <a:spLocks noChangeArrowheads="1"/>
        </xdr:cNvSpPr>
      </xdr:nvSpPr>
      <xdr:spPr bwMode="auto">
        <a:xfrm>
          <a:off x="1057275" y="2228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257</xdr:row>
      <xdr:rowOff>0</xdr:rowOff>
    </xdr:from>
    <xdr:ext cx="0" cy="171450"/>
    <xdr:sp macro="" textlink="">
      <xdr:nvSpPr>
        <xdr:cNvPr id="7731" name="Text Box 10">
          <a:extLst>
            <a:ext uri="{FF2B5EF4-FFF2-40B4-BE49-F238E27FC236}">
              <a16:creationId xmlns:a16="http://schemas.microsoft.com/office/drawing/2014/main" id="{9104C9F5-7F00-4F5E-89FE-5159ADDB9830}"/>
            </a:ext>
          </a:extLst>
        </xdr:cNvPr>
        <xdr:cNvSpPr txBox="1">
          <a:spLocks noChangeArrowheads="1"/>
        </xdr:cNvSpPr>
      </xdr:nvSpPr>
      <xdr:spPr bwMode="auto">
        <a:xfrm>
          <a:off x="1057275" y="2228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257</xdr:row>
      <xdr:rowOff>0</xdr:rowOff>
    </xdr:from>
    <xdr:ext cx="0" cy="171450"/>
    <xdr:sp macro="" textlink="">
      <xdr:nvSpPr>
        <xdr:cNvPr id="7732" name="Text Box 11">
          <a:extLst>
            <a:ext uri="{FF2B5EF4-FFF2-40B4-BE49-F238E27FC236}">
              <a16:creationId xmlns:a16="http://schemas.microsoft.com/office/drawing/2014/main" id="{1B6281CB-83E0-4861-8186-AE46B650DF5C}"/>
            </a:ext>
          </a:extLst>
        </xdr:cNvPr>
        <xdr:cNvSpPr txBox="1">
          <a:spLocks noChangeArrowheads="1"/>
        </xdr:cNvSpPr>
      </xdr:nvSpPr>
      <xdr:spPr bwMode="auto">
        <a:xfrm>
          <a:off x="1057275" y="2228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257</xdr:row>
      <xdr:rowOff>0</xdr:rowOff>
    </xdr:from>
    <xdr:ext cx="0" cy="171450"/>
    <xdr:sp macro="" textlink="">
      <xdr:nvSpPr>
        <xdr:cNvPr id="7733" name="Text Box 10">
          <a:extLst>
            <a:ext uri="{FF2B5EF4-FFF2-40B4-BE49-F238E27FC236}">
              <a16:creationId xmlns:a16="http://schemas.microsoft.com/office/drawing/2014/main" id="{ACCD9A70-37AA-48F2-84DD-4CC08C72AA10}"/>
            </a:ext>
          </a:extLst>
        </xdr:cNvPr>
        <xdr:cNvSpPr txBox="1">
          <a:spLocks noChangeArrowheads="1"/>
        </xdr:cNvSpPr>
      </xdr:nvSpPr>
      <xdr:spPr bwMode="auto">
        <a:xfrm>
          <a:off x="1057275" y="2228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257</xdr:row>
      <xdr:rowOff>0</xdr:rowOff>
    </xdr:from>
    <xdr:ext cx="0" cy="171450"/>
    <xdr:sp macro="" textlink="">
      <xdr:nvSpPr>
        <xdr:cNvPr id="7734" name="Text Box 11">
          <a:extLst>
            <a:ext uri="{FF2B5EF4-FFF2-40B4-BE49-F238E27FC236}">
              <a16:creationId xmlns:a16="http://schemas.microsoft.com/office/drawing/2014/main" id="{306BA3CE-20DD-4382-8DA9-78452C33FAE1}"/>
            </a:ext>
          </a:extLst>
        </xdr:cNvPr>
        <xdr:cNvSpPr txBox="1">
          <a:spLocks noChangeArrowheads="1"/>
        </xdr:cNvSpPr>
      </xdr:nvSpPr>
      <xdr:spPr bwMode="auto">
        <a:xfrm>
          <a:off x="1057275" y="2228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257</xdr:row>
      <xdr:rowOff>0</xdr:rowOff>
    </xdr:from>
    <xdr:ext cx="0" cy="171450"/>
    <xdr:sp macro="" textlink="">
      <xdr:nvSpPr>
        <xdr:cNvPr id="7735" name="Text Box 10">
          <a:extLst>
            <a:ext uri="{FF2B5EF4-FFF2-40B4-BE49-F238E27FC236}">
              <a16:creationId xmlns:a16="http://schemas.microsoft.com/office/drawing/2014/main" id="{74D8E063-E892-4B08-A135-AB03B7379214}"/>
            </a:ext>
          </a:extLst>
        </xdr:cNvPr>
        <xdr:cNvSpPr txBox="1">
          <a:spLocks noChangeArrowheads="1"/>
        </xdr:cNvSpPr>
      </xdr:nvSpPr>
      <xdr:spPr bwMode="auto">
        <a:xfrm>
          <a:off x="1057275" y="2228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257</xdr:row>
      <xdr:rowOff>0</xdr:rowOff>
    </xdr:from>
    <xdr:ext cx="0" cy="171450"/>
    <xdr:sp macro="" textlink="">
      <xdr:nvSpPr>
        <xdr:cNvPr id="7736" name="Text Box 11">
          <a:extLst>
            <a:ext uri="{FF2B5EF4-FFF2-40B4-BE49-F238E27FC236}">
              <a16:creationId xmlns:a16="http://schemas.microsoft.com/office/drawing/2014/main" id="{10893FAC-B170-4239-BBCC-DA0CE5ED1699}"/>
            </a:ext>
          </a:extLst>
        </xdr:cNvPr>
        <xdr:cNvSpPr txBox="1">
          <a:spLocks noChangeArrowheads="1"/>
        </xdr:cNvSpPr>
      </xdr:nvSpPr>
      <xdr:spPr bwMode="auto">
        <a:xfrm>
          <a:off x="1057275" y="2228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257</xdr:row>
      <xdr:rowOff>0</xdr:rowOff>
    </xdr:from>
    <xdr:ext cx="0" cy="171450"/>
    <xdr:sp macro="" textlink="">
      <xdr:nvSpPr>
        <xdr:cNvPr id="7737" name="Text Box 10">
          <a:extLst>
            <a:ext uri="{FF2B5EF4-FFF2-40B4-BE49-F238E27FC236}">
              <a16:creationId xmlns:a16="http://schemas.microsoft.com/office/drawing/2014/main" id="{E7D224ED-6DA5-427E-A509-FD110AA492F2}"/>
            </a:ext>
          </a:extLst>
        </xdr:cNvPr>
        <xdr:cNvSpPr txBox="1">
          <a:spLocks noChangeArrowheads="1"/>
        </xdr:cNvSpPr>
      </xdr:nvSpPr>
      <xdr:spPr bwMode="auto">
        <a:xfrm>
          <a:off x="1057275" y="2228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257</xdr:row>
      <xdr:rowOff>0</xdr:rowOff>
    </xdr:from>
    <xdr:ext cx="0" cy="171450"/>
    <xdr:sp macro="" textlink="">
      <xdr:nvSpPr>
        <xdr:cNvPr id="7738" name="Text Box 11">
          <a:extLst>
            <a:ext uri="{FF2B5EF4-FFF2-40B4-BE49-F238E27FC236}">
              <a16:creationId xmlns:a16="http://schemas.microsoft.com/office/drawing/2014/main" id="{4AC591D8-9A65-4EB8-B0AD-F55706A75D0D}"/>
            </a:ext>
          </a:extLst>
        </xdr:cNvPr>
        <xdr:cNvSpPr txBox="1">
          <a:spLocks noChangeArrowheads="1"/>
        </xdr:cNvSpPr>
      </xdr:nvSpPr>
      <xdr:spPr bwMode="auto">
        <a:xfrm>
          <a:off x="1057275" y="2228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257</xdr:row>
      <xdr:rowOff>0</xdr:rowOff>
    </xdr:from>
    <xdr:ext cx="0" cy="171450"/>
    <xdr:sp macro="" textlink="">
      <xdr:nvSpPr>
        <xdr:cNvPr id="7739" name="Text Box 10">
          <a:extLst>
            <a:ext uri="{FF2B5EF4-FFF2-40B4-BE49-F238E27FC236}">
              <a16:creationId xmlns:a16="http://schemas.microsoft.com/office/drawing/2014/main" id="{2792869D-A303-4BBF-B4BB-13D2731F84A2}"/>
            </a:ext>
          </a:extLst>
        </xdr:cNvPr>
        <xdr:cNvSpPr txBox="1">
          <a:spLocks noChangeArrowheads="1"/>
        </xdr:cNvSpPr>
      </xdr:nvSpPr>
      <xdr:spPr bwMode="auto">
        <a:xfrm>
          <a:off x="1057275" y="2228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257</xdr:row>
      <xdr:rowOff>0</xdr:rowOff>
    </xdr:from>
    <xdr:ext cx="0" cy="171450"/>
    <xdr:sp macro="" textlink="">
      <xdr:nvSpPr>
        <xdr:cNvPr id="7740" name="Text Box 11">
          <a:extLst>
            <a:ext uri="{FF2B5EF4-FFF2-40B4-BE49-F238E27FC236}">
              <a16:creationId xmlns:a16="http://schemas.microsoft.com/office/drawing/2014/main" id="{5B7AE2AE-7001-433D-B15F-7AAFB856E0E3}"/>
            </a:ext>
          </a:extLst>
        </xdr:cNvPr>
        <xdr:cNvSpPr txBox="1">
          <a:spLocks noChangeArrowheads="1"/>
        </xdr:cNvSpPr>
      </xdr:nvSpPr>
      <xdr:spPr bwMode="auto">
        <a:xfrm>
          <a:off x="1057275" y="2228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257</xdr:row>
      <xdr:rowOff>0</xdr:rowOff>
    </xdr:from>
    <xdr:ext cx="0" cy="171450"/>
    <xdr:sp macro="" textlink="">
      <xdr:nvSpPr>
        <xdr:cNvPr id="7741" name="Text Box 10">
          <a:extLst>
            <a:ext uri="{FF2B5EF4-FFF2-40B4-BE49-F238E27FC236}">
              <a16:creationId xmlns:a16="http://schemas.microsoft.com/office/drawing/2014/main" id="{CA56A537-9F97-4D82-922A-2A66E5C07F2D}"/>
            </a:ext>
          </a:extLst>
        </xdr:cNvPr>
        <xdr:cNvSpPr txBox="1">
          <a:spLocks noChangeArrowheads="1"/>
        </xdr:cNvSpPr>
      </xdr:nvSpPr>
      <xdr:spPr bwMode="auto">
        <a:xfrm>
          <a:off x="1057275" y="2228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257</xdr:row>
      <xdr:rowOff>0</xdr:rowOff>
    </xdr:from>
    <xdr:ext cx="0" cy="171450"/>
    <xdr:sp macro="" textlink="">
      <xdr:nvSpPr>
        <xdr:cNvPr id="7742" name="Text Box 11">
          <a:extLst>
            <a:ext uri="{FF2B5EF4-FFF2-40B4-BE49-F238E27FC236}">
              <a16:creationId xmlns:a16="http://schemas.microsoft.com/office/drawing/2014/main" id="{BE205ED7-75BA-497F-97E3-C655D4CA5BCD}"/>
            </a:ext>
          </a:extLst>
        </xdr:cNvPr>
        <xdr:cNvSpPr txBox="1">
          <a:spLocks noChangeArrowheads="1"/>
        </xdr:cNvSpPr>
      </xdr:nvSpPr>
      <xdr:spPr bwMode="auto">
        <a:xfrm>
          <a:off x="1057275" y="2228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257</xdr:row>
      <xdr:rowOff>0</xdr:rowOff>
    </xdr:from>
    <xdr:ext cx="0" cy="171450"/>
    <xdr:sp macro="" textlink="">
      <xdr:nvSpPr>
        <xdr:cNvPr id="7743" name="Text Box 10">
          <a:extLst>
            <a:ext uri="{FF2B5EF4-FFF2-40B4-BE49-F238E27FC236}">
              <a16:creationId xmlns:a16="http://schemas.microsoft.com/office/drawing/2014/main" id="{4F5327D2-FFA5-404C-8095-D4160FCD4586}"/>
            </a:ext>
          </a:extLst>
        </xdr:cNvPr>
        <xdr:cNvSpPr txBox="1">
          <a:spLocks noChangeArrowheads="1"/>
        </xdr:cNvSpPr>
      </xdr:nvSpPr>
      <xdr:spPr bwMode="auto">
        <a:xfrm>
          <a:off x="1057275" y="2228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257</xdr:row>
      <xdr:rowOff>0</xdr:rowOff>
    </xdr:from>
    <xdr:ext cx="0" cy="171450"/>
    <xdr:sp macro="" textlink="">
      <xdr:nvSpPr>
        <xdr:cNvPr id="7744" name="Text Box 11">
          <a:extLst>
            <a:ext uri="{FF2B5EF4-FFF2-40B4-BE49-F238E27FC236}">
              <a16:creationId xmlns:a16="http://schemas.microsoft.com/office/drawing/2014/main" id="{174C344F-D289-4775-A6B1-5BE920A06598}"/>
            </a:ext>
          </a:extLst>
        </xdr:cNvPr>
        <xdr:cNvSpPr txBox="1">
          <a:spLocks noChangeArrowheads="1"/>
        </xdr:cNvSpPr>
      </xdr:nvSpPr>
      <xdr:spPr bwMode="auto">
        <a:xfrm>
          <a:off x="1057275" y="2228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257</xdr:row>
      <xdr:rowOff>0</xdr:rowOff>
    </xdr:from>
    <xdr:ext cx="0" cy="171450"/>
    <xdr:sp macro="" textlink="">
      <xdr:nvSpPr>
        <xdr:cNvPr id="7745" name="Text Box 10">
          <a:extLst>
            <a:ext uri="{FF2B5EF4-FFF2-40B4-BE49-F238E27FC236}">
              <a16:creationId xmlns:a16="http://schemas.microsoft.com/office/drawing/2014/main" id="{A4B9DEA5-4A7D-4790-8B5E-033F3EFD0483}"/>
            </a:ext>
          </a:extLst>
        </xdr:cNvPr>
        <xdr:cNvSpPr txBox="1">
          <a:spLocks noChangeArrowheads="1"/>
        </xdr:cNvSpPr>
      </xdr:nvSpPr>
      <xdr:spPr bwMode="auto">
        <a:xfrm>
          <a:off x="1057275" y="2228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255</xdr:row>
      <xdr:rowOff>0</xdr:rowOff>
    </xdr:from>
    <xdr:ext cx="0" cy="171450"/>
    <xdr:sp macro="" textlink="">
      <xdr:nvSpPr>
        <xdr:cNvPr id="7746" name="Text Box 10">
          <a:extLst>
            <a:ext uri="{FF2B5EF4-FFF2-40B4-BE49-F238E27FC236}">
              <a16:creationId xmlns:a16="http://schemas.microsoft.com/office/drawing/2014/main" id="{98A179B7-CC0F-43A3-8E99-FA956A03EC31}"/>
            </a:ext>
          </a:extLst>
        </xdr:cNvPr>
        <xdr:cNvSpPr txBox="1">
          <a:spLocks noChangeArrowheads="1"/>
        </xdr:cNvSpPr>
      </xdr:nvSpPr>
      <xdr:spPr bwMode="auto">
        <a:xfrm>
          <a:off x="1057275" y="2228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255</xdr:row>
      <xdr:rowOff>0</xdr:rowOff>
    </xdr:from>
    <xdr:ext cx="0" cy="171450"/>
    <xdr:sp macro="" textlink="">
      <xdr:nvSpPr>
        <xdr:cNvPr id="7747" name="Text Box 11">
          <a:extLst>
            <a:ext uri="{FF2B5EF4-FFF2-40B4-BE49-F238E27FC236}">
              <a16:creationId xmlns:a16="http://schemas.microsoft.com/office/drawing/2014/main" id="{4E6EB16E-3220-42A2-98D3-6706C5273DB7}"/>
            </a:ext>
          </a:extLst>
        </xdr:cNvPr>
        <xdr:cNvSpPr txBox="1">
          <a:spLocks noChangeArrowheads="1"/>
        </xdr:cNvSpPr>
      </xdr:nvSpPr>
      <xdr:spPr bwMode="auto">
        <a:xfrm>
          <a:off x="1057275" y="2228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255</xdr:row>
      <xdr:rowOff>0</xdr:rowOff>
    </xdr:from>
    <xdr:ext cx="0" cy="171450"/>
    <xdr:sp macro="" textlink="">
      <xdr:nvSpPr>
        <xdr:cNvPr id="7748" name="Text Box 10">
          <a:extLst>
            <a:ext uri="{FF2B5EF4-FFF2-40B4-BE49-F238E27FC236}">
              <a16:creationId xmlns:a16="http://schemas.microsoft.com/office/drawing/2014/main" id="{0B2A6BF9-B15B-4FBD-BD51-8A818C23BB37}"/>
            </a:ext>
          </a:extLst>
        </xdr:cNvPr>
        <xdr:cNvSpPr txBox="1">
          <a:spLocks noChangeArrowheads="1"/>
        </xdr:cNvSpPr>
      </xdr:nvSpPr>
      <xdr:spPr bwMode="auto">
        <a:xfrm>
          <a:off x="1057275" y="2228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255</xdr:row>
      <xdr:rowOff>0</xdr:rowOff>
    </xdr:from>
    <xdr:ext cx="0" cy="171450"/>
    <xdr:sp macro="" textlink="">
      <xdr:nvSpPr>
        <xdr:cNvPr id="7749" name="Text Box 11">
          <a:extLst>
            <a:ext uri="{FF2B5EF4-FFF2-40B4-BE49-F238E27FC236}">
              <a16:creationId xmlns:a16="http://schemas.microsoft.com/office/drawing/2014/main" id="{7D46F4F5-D2F2-417A-AC5E-5965ABA38694}"/>
            </a:ext>
          </a:extLst>
        </xdr:cNvPr>
        <xdr:cNvSpPr txBox="1">
          <a:spLocks noChangeArrowheads="1"/>
        </xdr:cNvSpPr>
      </xdr:nvSpPr>
      <xdr:spPr bwMode="auto">
        <a:xfrm>
          <a:off x="1057275" y="2228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255</xdr:row>
      <xdr:rowOff>0</xdr:rowOff>
    </xdr:from>
    <xdr:ext cx="0" cy="171450"/>
    <xdr:sp macro="" textlink="">
      <xdr:nvSpPr>
        <xdr:cNvPr id="7750" name="Text Box 10">
          <a:extLst>
            <a:ext uri="{FF2B5EF4-FFF2-40B4-BE49-F238E27FC236}">
              <a16:creationId xmlns:a16="http://schemas.microsoft.com/office/drawing/2014/main" id="{390447A3-29CF-44DD-9F62-171857EF32C1}"/>
            </a:ext>
          </a:extLst>
        </xdr:cNvPr>
        <xdr:cNvSpPr txBox="1">
          <a:spLocks noChangeArrowheads="1"/>
        </xdr:cNvSpPr>
      </xdr:nvSpPr>
      <xdr:spPr bwMode="auto">
        <a:xfrm>
          <a:off x="1057275" y="2228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255</xdr:row>
      <xdr:rowOff>0</xdr:rowOff>
    </xdr:from>
    <xdr:ext cx="0" cy="171450"/>
    <xdr:sp macro="" textlink="">
      <xdr:nvSpPr>
        <xdr:cNvPr id="7751" name="Text Box 11">
          <a:extLst>
            <a:ext uri="{FF2B5EF4-FFF2-40B4-BE49-F238E27FC236}">
              <a16:creationId xmlns:a16="http://schemas.microsoft.com/office/drawing/2014/main" id="{EDF74EB5-D0DC-4D44-B3D1-93D403B50102}"/>
            </a:ext>
          </a:extLst>
        </xdr:cNvPr>
        <xdr:cNvSpPr txBox="1">
          <a:spLocks noChangeArrowheads="1"/>
        </xdr:cNvSpPr>
      </xdr:nvSpPr>
      <xdr:spPr bwMode="auto">
        <a:xfrm>
          <a:off x="1057275" y="2228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255</xdr:row>
      <xdr:rowOff>0</xdr:rowOff>
    </xdr:from>
    <xdr:ext cx="0" cy="171450"/>
    <xdr:sp macro="" textlink="">
      <xdr:nvSpPr>
        <xdr:cNvPr id="7752" name="Text Box 10">
          <a:extLst>
            <a:ext uri="{FF2B5EF4-FFF2-40B4-BE49-F238E27FC236}">
              <a16:creationId xmlns:a16="http://schemas.microsoft.com/office/drawing/2014/main" id="{8992361D-2C75-40A5-B89C-9BA4CD6E1FA4}"/>
            </a:ext>
          </a:extLst>
        </xdr:cNvPr>
        <xdr:cNvSpPr txBox="1">
          <a:spLocks noChangeArrowheads="1"/>
        </xdr:cNvSpPr>
      </xdr:nvSpPr>
      <xdr:spPr bwMode="auto">
        <a:xfrm>
          <a:off x="1057275" y="2228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255</xdr:row>
      <xdr:rowOff>0</xdr:rowOff>
    </xdr:from>
    <xdr:ext cx="0" cy="171450"/>
    <xdr:sp macro="" textlink="">
      <xdr:nvSpPr>
        <xdr:cNvPr id="7753" name="Text Box 11">
          <a:extLst>
            <a:ext uri="{FF2B5EF4-FFF2-40B4-BE49-F238E27FC236}">
              <a16:creationId xmlns:a16="http://schemas.microsoft.com/office/drawing/2014/main" id="{0661ECF8-D8D6-4279-80F7-E9F3964DED29}"/>
            </a:ext>
          </a:extLst>
        </xdr:cNvPr>
        <xdr:cNvSpPr txBox="1">
          <a:spLocks noChangeArrowheads="1"/>
        </xdr:cNvSpPr>
      </xdr:nvSpPr>
      <xdr:spPr bwMode="auto">
        <a:xfrm>
          <a:off x="1057275" y="2228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255</xdr:row>
      <xdr:rowOff>0</xdr:rowOff>
    </xdr:from>
    <xdr:ext cx="0" cy="171450"/>
    <xdr:sp macro="" textlink="">
      <xdr:nvSpPr>
        <xdr:cNvPr id="7754" name="Text Box 10">
          <a:extLst>
            <a:ext uri="{FF2B5EF4-FFF2-40B4-BE49-F238E27FC236}">
              <a16:creationId xmlns:a16="http://schemas.microsoft.com/office/drawing/2014/main" id="{3C1015AD-9A83-4582-8673-828EDF49A8FD}"/>
            </a:ext>
          </a:extLst>
        </xdr:cNvPr>
        <xdr:cNvSpPr txBox="1">
          <a:spLocks noChangeArrowheads="1"/>
        </xdr:cNvSpPr>
      </xdr:nvSpPr>
      <xdr:spPr bwMode="auto">
        <a:xfrm>
          <a:off x="1057275" y="2228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252</xdr:row>
      <xdr:rowOff>0</xdr:rowOff>
    </xdr:from>
    <xdr:ext cx="0" cy="171450"/>
    <xdr:sp macro="" textlink="">
      <xdr:nvSpPr>
        <xdr:cNvPr id="7755" name="Text Box 10">
          <a:extLst>
            <a:ext uri="{FF2B5EF4-FFF2-40B4-BE49-F238E27FC236}">
              <a16:creationId xmlns:a16="http://schemas.microsoft.com/office/drawing/2014/main" id="{F15E2233-64E0-414D-BB00-5AEEFDA11F3D}"/>
            </a:ext>
          </a:extLst>
        </xdr:cNvPr>
        <xdr:cNvSpPr txBox="1">
          <a:spLocks noChangeArrowheads="1"/>
        </xdr:cNvSpPr>
      </xdr:nvSpPr>
      <xdr:spPr bwMode="auto">
        <a:xfrm>
          <a:off x="1057275" y="2228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252</xdr:row>
      <xdr:rowOff>0</xdr:rowOff>
    </xdr:from>
    <xdr:ext cx="0" cy="171450"/>
    <xdr:sp macro="" textlink="">
      <xdr:nvSpPr>
        <xdr:cNvPr id="7756" name="Text Box 11">
          <a:extLst>
            <a:ext uri="{FF2B5EF4-FFF2-40B4-BE49-F238E27FC236}">
              <a16:creationId xmlns:a16="http://schemas.microsoft.com/office/drawing/2014/main" id="{B9916781-DD5D-405E-9C8B-1DEB023CCD97}"/>
            </a:ext>
          </a:extLst>
        </xdr:cNvPr>
        <xdr:cNvSpPr txBox="1">
          <a:spLocks noChangeArrowheads="1"/>
        </xdr:cNvSpPr>
      </xdr:nvSpPr>
      <xdr:spPr bwMode="auto">
        <a:xfrm>
          <a:off x="1057275" y="2228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252</xdr:row>
      <xdr:rowOff>0</xdr:rowOff>
    </xdr:from>
    <xdr:ext cx="0" cy="171450"/>
    <xdr:sp macro="" textlink="">
      <xdr:nvSpPr>
        <xdr:cNvPr id="7757" name="Text Box 10">
          <a:extLst>
            <a:ext uri="{FF2B5EF4-FFF2-40B4-BE49-F238E27FC236}">
              <a16:creationId xmlns:a16="http://schemas.microsoft.com/office/drawing/2014/main" id="{BA983658-494B-4E37-BAB0-7647EB93D008}"/>
            </a:ext>
          </a:extLst>
        </xdr:cNvPr>
        <xdr:cNvSpPr txBox="1">
          <a:spLocks noChangeArrowheads="1"/>
        </xdr:cNvSpPr>
      </xdr:nvSpPr>
      <xdr:spPr bwMode="auto">
        <a:xfrm>
          <a:off x="1057275" y="2228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252</xdr:row>
      <xdr:rowOff>0</xdr:rowOff>
    </xdr:from>
    <xdr:ext cx="0" cy="171450"/>
    <xdr:sp macro="" textlink="">
      <xdr:nvSpPr>
        <xdr:cNvPr id="7758" name="Text Box 11">
          <a:extLst>
            <a:ext uri="{FF2B5EF4-FFF2-40B4-BE49-F238E27FC236}">
              <a16:creationId xmlns:a16="http://schemas.microsoft.com/office/drawing/2014/main" id="{31627E22-ABB9-4418-9A4F-D9EA89B73152}"/>
            </a:ext>
          </a:extLst>
        </xdr:cNvPr>
        <xdr:cNvSpPr txBox="1">
          <a:spLocks noChangeArrowheads="1"/>
        </xdr:cNvSpPr>
      </xdr:nvSpPr>
      <xdr:spPr bwMode="auto">
        <a:xfrm>
          <a:off x="1057275" y="2228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252</xdr:row>
      <xdr:rowOff>0</xdr:rowOff>
    </xdr:from>
    <xdr:ext cx="0" cy="171450"/>
    <xdr:sp macro="" textlink="">
      <xdr:nvSpPr>
        <xdr:cNvPr id="7759" name="Text Box 10">
          <a:extLst>
            <a:ext uri="{FF2B5EF4-FFF2-40B4-BE49-F238E27FC236}">
              <a16:creationId xmlns:a16="http://schemas.microsoft.com/office/drawing/2014/main" id="{FE45AE53-2FE5-4313-990F-2612ACA024A7}"/>
            </a:ext>
          </a:extLst>
        </xdr:cNvPr>
        <xdr:cNvSpPr txBox="1">
          <a:spLocks noChangeArrowheads="1"/>
        </xdr:cNvSpPr>
      </xdr:nvSpPr>
      <xdr:spPr bwMode="auto">
        <a:xfrm>
          <a:off x="1057275" y="2228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252</xdr:row>
      <xdr:rowOff>0</xdr:rowOff>
    </xdr:from>
    <xdr:ext cx="0" cy="171450"/>
    <xdr:sp macro="" textlink="">
      <xdr:nvSpPr>
        <xdr:cNvPr id="7760" name="Text Box 11">
          <a:extLst>
            <a:ext uri="{FF2B5EF4-FFF2-40B4-BE49-F238E27FC236}">
              <a16:creationId xmlns:a16="http://schemas.microsoft.com/office/drawing/2014/main" id="{780C60C8-3C44-4E8F-B53E-C39C173E595D}"/>
            </a:ext>
          </a:extLst>
        </xdr:cNvPr>
        <xdr:cNvSpPr txBox="1">
          <a:spLocks noChangeArrowheads="1"/>
        </xdr:cNvSpPr>
      </xdr:nvSpPr>
      <xdr:spPr bwMode="auto">
        <a:xfrm>
          <a:off x="1057275" y="2228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252</xdr:row>
      <xdr:rowOff>0</xdr:rowOff>
    </xdr:from>
    <xdr:ext cx="0" cy="171450"/>
    <xdr:sp macro="" textlink="">
      <xdr:nvSpPr>
        <xdr:cNvPr id="7761" name="Text Box 10">
          <a:extLst>
            <a:ext uri="{FF2B5EF4-FFF2-40B4-BE49-F238E27FC236}">
              <a16:creationId xmlns:a16="http://schemas.microsoft.com/office/drawing/2014/main" id="{4D509FA2-448B-4643-A7D9-F2EC64B2B43A}"/>
            </a:ext>
          </a:extLst>
        </xdr:cNvPr>
        <xdr:cNvSpPr txBox="1">
          <a:spLocks noChangeArrowheads="1"/>
        </xdr:cNvSpPr>
      </xdr:nvSpPr>
      <xdr:spPr bwMode="auto">
        <a:xfrm>
          <a:off x="1057275" y="2228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252</xdr:row>
      <xdr:rowOff>0</xdr:rowOff>
    </xdr:from>
    <xdr:ext cx="0" cy="171450"/>
    <xdr:sp macro="" textlink="">
      <xdr:nvSpPr>
        <xdr:cNvPr id="7762" name="Text Box 11">
          <a:extLst>
            <a:ext uri="{FF2B5EF4-FFF2-40B4-BE49-F238E27FC236}">
              <a16:creationId xmlns:a16="http://schemas.microsoft.com/office/drawing/2014/main" id="{47BB0336-A296-4BB1-8881-74A0F9E81F1E}"/>
            </a:ext>
          </a:extLst>
        </xdr:cNvPr>
        <xdr:cNvSpPr txBox="1">
          <a:spLocks noChangeArrowheads="1"/>
        </xdr:cNvSpPr>
      </xdr:nvSpPr>
      <xdr:spPr bwMode="auto">
        <a:xfrm>
          <a:off x="1057275" y="2228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252</xdr:row>
      <xdr:rowOff>0</xdr:rowOff>
    </xdr:from>
    <xdr:ext cx="0" cy="171450"/>
    <xdr:sp macro="" textlink="">
      <xdr:nvSpPr>
        <xdr:cNvPr id="7763" name="Text Box 10">
          <a:extLst>
            <a:ext uri="{FF2B5EF4-FFF2-40B4-BE49-F238E27FC236}">
              <a16:creationId xmlns:a16="http://schemas.microsoft.com/office/drawing/2014/main" id="{84C90C4A-EB7B-4687-B036-0D5DB4EF43DD}"/>
            </a:ext>
          </a:extLst>
        </xdr:cNvPr>
        <xdr:cNvSpPr txBox="1">
          <a:spLocks noChangeArrowheads="1"/>
        </xdr:cNvSpPr>
      </xdr:nvSpPr>
      <xdr:spPr bwMode="auto">
        <a:xfrm>
          <a:off x="1057275" y="2228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252</xdr:row>
      <xdr:rowOff>0</xdr:rowOff>
    </xdr:from>
    <xdr:ext cx="0" cy="171450"/>
    <xdr:sp macro="" textlink="">
      <xdr:nvSpPr>
        <xdr:cNvPr id="7764" name="Text Box 11">
          <a:extLst>
            <a:ext uri="{FF2B5EF4-FFF2-40B4-BE49-F238E27FC236}">
              <a16:creationId xmlns:a16="http://schemas.microsoft.com/office/drawing/2014/main" id="{9EF24007-0DA2-4A77-9B16-C6B6A302A1A2}"/>
            </a:ext>
          </a:extLst>
        </xdr:cNvPr>
        <xdr:cNvSpPr txBox="1">
          <a:spLocks noChangeArrowheads="1"/>
        </xdr:cNvSpPr>
      </xdr:nvSpPr>
      <xdr:spPr bwMode="auto">
        <a:xfrm>
          <a:off x="1057275" y="2228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252</xdr:row>
      <xdr:rowOff>0</xdr:rowOff>
    </xdr:from>
    <xdr:ext cx="0" cy="171450"/>
    <xdr:sp macro="" textlink="">
      <xdr:nvSpPr>
        <xdr:cNvPr id="7765" name="Text Box 10">
          <a:extLst>
            <a:ext uri="{FF2B5EF4-FFF2-40B4-BE49-F238E27FC236}">
              <a16:creationId xmlns:a16="http://schemas.microsoft.com/office/drawing/2014/main" id="{42074960-3EE4-4383-BAA1-6C136620DC4E}"/>
            </a:ext>
          </a:extLst>
        </xdr:cNvPr>
        <xdr:cNvSpPr txBox="1">
          <a:spLocks noChangeArrowheads="1"/>
        </xdr:cNvSpPr>
      </xdr:nvSpPr>
      <xdr:spPr bwMode="auto">
        <a:xfrm>
          <a:off x="1057275" y="2228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252</xdr:row>
      <xdr:rowOff>0</xdr:rowOff>
    </xdr:from>
    <xdr:ext cx="0" cy="171450"/>
    <xdr:sp macro="" textlink="">
      <xdr:nvSpPr>
        <xdr:cNvPr id="7766" name="Text Box 11">
          <a:extLst>
            <a:ext uri="{FF2B5EF4-FFF2-40B4-BE49-F238E27FC236}">
              <a16:creationId xmlns:a16="http://schemas.microsoft.com/office/drawing/2014/main" id="{0C5C6E67-23E7-4ACA-99D2-315EC2253ADE}"/>
            </a:ext>
          </a:extLst>
        </xdr:cNvPr>
        <xdr:cNvSpPr txBox="1">
          <a:spLocks noChangeArrowheads="1"/>
        </xdr:cNvSpPr>
      </xdr:nvSpPr>
      <xdr:spPr bwMode="auto">
        <a:xfrm>
          <a:off x="1057275" y="2228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252</xdr:row>
      <xdr:rowOff>0</xdr:rowOff>
    </xdr:from>
    <xdr:ext cx="0" cy="171450"/>
    <xdr:sp macro="" textlink="">
      <xdr:nvSpPr>
        <xdr:cNvPr id="7767" name="Text Box 10">
          <a:extLst>
            <a:ext uri="{FF2B5EF4-FFF2-40B4-BE49-F238E27FC236}">
              <a16:creationId xmlns:a16="http://schemas.microsoft.com/office/drawing/2014/main" id="{B7907217-79B5-471C-AB07-7C8BE127D441}"/>
            </a:ext>
          </a:extLst>
        </xdr:cNvPr>
        <xdr:cNvSpPr txBox="1">
          <a:spLocks noChangeArrowheads="1"/>
        </xdr:cNvSpPr>
      </xdr:nvSpPr>
      <xdr:spPr bwMode="auto">
        <a:xfrm>
          <a:off x="1057275" y="2228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252</xdr:row>
      <xdr:rowOff>0</xdr:rowOff>
    </xdr:from>
    <xdr:ext cx="0" cy="171450"/>
    <xdr:sp macro="" textlink="">
      <xdr:nvSpPr>
        <xdr:cNvPr id="7768" name="Text Box 11">
          <a:extLst>
            <a:ext uri="{FF2B5EF4-FFF2-40B4-BE49-F238E27FC236}">
              <a16:creationId xmlns:a16="http://schemas.microsoft.com/office/drawing/2014/main" id="{33DDD8DD-5C3E-41F9-BB8E-C813342D4F05}"/>
            </a:ext>
          </a:extLst>
        </xdr:cNvPr>
        <xdr:cNvSpPr txBox="1">
          <a:spLocks noChangeArrowheads="1"/>
        </xdr:cNvSpPr>
      </xdr:nvSpPr>
      <xdr:spPr bwMode="auto">
        <a:xfrm>
          <a:off x="1057275" y="2228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252</xdr:row>
      <xdr:rowOff>0</xdr:rowOff>
    </xdr:from>
    <xdr:ext cx="0" cy="171450"/>
    <xdr:sp macro="" textlink="">
      <xdr:nvSpPr>
        <xdr:cNvPr id="7769" name="Text Box 10">
          <a:extLst>
            <a:ext uri="{FF2B5EF4-FFF2-40B4-BE49-F238E27FC236}">
              <a16:creationId xmlns:a16="http://schemas.microsoft.com/office/drawing/2014/main" id="{A94F4CB9-16F7-4ADE-8963-482390FE9F9F}"/>
            </a:ext>
          </a:extLst>
        </xdr:cNvPr>
        <xdr:cNvSpPr txBox="1">
          <a:spLocks noChangeArrowheads="1"/>
        </xdr:cNvSpPr>
      </xdr:nvSpPr>
      <xdr:spPr bwMode="auto">
        <a:xfrm>
          <a:off x="1057275" y="2228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252</xdr:row>
      <xdr:rowOff>0</xdr:rowOff>
    </xdr:from>
    <xdr:ext cx="0" cy="171450"/>
    <xdr:sp macro="" textlink="">
      <xdr:nvSpPr>
        <xdr:cNvPr id="7770" name="Text Box 11">
          <a:extLst>
            <a:ext uri="{FF2B5EF4-FFF2-40B4-BE49-F238E27FC236}">
              <a16:creationId xmlns:a16="http://schemas.microsoft.com/office/drawing/2014/main" id="{4007F5A6-9196-461F-8BA7-B312BD71234B}"/>
            </a:ext>
          </a:extLst>
        </xdr:cNvPr>
        <xdr:cNvSpPr txBox="1">
          <a:spLocks noChangeArrowheads="1"/>
        </xdr:cNvSpPr>
      </xdr:nvSpPr>
      <xdr:spPr bwMode="auto">
        <a:xfrm>
          <a:off x="1057275" y="2228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252</xdr:row>
      <xdr:rowOff>0</xdr:rowOff>
    </xdr:from>
    <xdr:ext cx="0" cy="171450"/>
    <xdr:sp macro="" textlink="">
      <xdr:nvSpPr>
        <xdr:cNvPr id="7771" name="Text Box 10">
          <a:extLst>
            <a:ext uri="{FF2B5EF4-FFF2-40B4-BE49-F238E27FC236}">
              <a16:creationId xmlns:a16="http://schemas.microsoft.com/office/drawing/2014/main" id="{DA221CB1-C6CF-4DB0-A96F-223E9136712E}"/>
            </a:ext>
          </a:extLst>
        </xdr:cNvPr>
        <xdr:cNvSpPr txBox="1">
          <a:spLocks noChangeArrowheads="1"/>
        </xdr:cNvSpPr>
      </xdr:nvSpPr>
      <xdr:spPr bwMode="auto">
        <a:xfrm>
          <a:off x="1057275" y="2228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247</xdr:row>
      <xdr:rowOff>0</xdr:rowOff>
    </xdr:from>
    <xdr:ext cx="0" cy="171450"/>
    <xdr:sp macro="" textlink="">
      <xdr:nvSpPr>
        <xdr:cNvPr id="7772" name="Text Box 10">
          <a:extLst>
            <a:ext uri="{FF2B5EF4-FFF2-40B4-BE49-F238E27FC236}">
              <a16:creationId xmlns:a16="http://schemas.microsoft.com/office/drawing/2014/main" id="{45085418-86E8-458A-9E44-CB7092D2574B}"/>
            </a:ext>
          </a:extLst>
        </xdr:cNvPr>
        <xdr:cNvSpPr txBox="1">
          <a:spLocks noChangeArrowheads="1"/>
        </xdr:cNvSpPr>
      </xdr:nvSpPr>
      <xdr:spPr bwMode="auto">
        <a:xfrm>
          <a:off x="1057275" y="2228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247</xdr:row>
      <xdr:rowOff>0</xdr:rowOff>
    </xdr:from>
    <xdr:ext cx="0" cy="171450"/>
    <xdr:sp macro="" textlink="">
      <xdr:nvSpPr>
        <xdr:cNvPr id="7773" name="Text Box 11">
          <a:extLst>
            <a:ext uri="{FF2B5EF4-FFF2-40B4-BE49-F238E27FC236}">
              <a16:creationId xmlns:a16="http://schemas.microsoft.com/office/drawing/2014/main" id="{1287FC20-B4EE-4A49-A4DE-29BE4C61AD93}"/>
            </a:ext>
          </a:extLst>
        </xdr:cNvPr>
        <xdr:cNvSpPr txBox="1">
          <a:spLocks noChangeArrowheads="1"/>
        </xdr:cNvSpPr>
      </xdr:nvSpPr>
      <xdr:spPr bwMode="auto">
        <a:xfrm>
          <a:off x="1057275" y="2228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247</xdr:row>
      <xdr:rowOff>0</xdr:rowOff>
    </xdr:from>
    <xdr:ext cx="0" cy="171450"/>
    <xdr:sp macro="" textlink="">
      <xdr:nvSpPr>
        <xdr:cNvPr id="7774" name="Text Box 10">
          <a:extLst>
            <a:ext uri="{FF2B5EF4-FFF2-40B4-BE49-F238E27FC236}">
              <a16:creationId xmlns:a16="http://schemas.microsoft.com/office/drawing/2014/main" id="{9BF309CF-B97C-439C-87BE-BFD941D6BC59}"/>
            </a:ext>
          </a:extLst>
        </xdr:cNvPr>
        <xdr:cNvSpPr txBox="1">
          <a:spLocks noChangeArrowheads="1"/>
        </xdr:cNvSpPr>
      </xdr:nvSpPr>
      <xdr:spPr bwMode="auto">
        <a:xfrm>
          <a:off x="1057275" y="2228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247</xdr:row>
      <xdr:rowOff>0</xdr:rowOff>
    </xdr:from>
    <xdr:ext cx="0" cy="171450"/>
    <xdr:sp macro="" textlink="">
      <xdr:nvSpPr>
        <xdr:cNvPr id="7775" name="Text Box 11">
          <a:extLst>
            <a:ext uri="{FF2B5EF4-FFF2-40B4-BE49-F238E27FC236}">
              <a16:creationId xmlns:a16="http://schemas.microsoft.com/office/drawing/2014/main" id="{1E2A6EEB-165D-4AC1-B2F4-935D95B9635A}"/>
            </a:ext>
          </a:extLst>
        </xdr:cNvPr>
        <xdr:cNvSpPr txBox="1">
          <a:spLocks noChangeArrowheads="1"/>
        </xdr:cNvSpPr>
      </xdr:nvSpPr>
      <xdr:spPr bwMode="auto">
        <a:xfrm>
          <a:off x="1057275" y="2228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247</xdr:row>
      <xdr:rowOff>0</xdr:rowOff>
    </xdr:from>
    <xdr:ext cx="0" cy="171450"/>
    <xdr:sp macro="" textlink="">
      <xdr:nvSpPr>
        <xdr:cNvPr id="7776" name="Text Box 10">
          <a:extLst>
            <a:ext uri="{FF2B5EF4-FFF2-40B4-BE49-F238E27FC236}">
              <a16:creationId xmlns:a16="http://schemas.microsoft.com/office/drawing/2014/main" id="{ACC25BC1-0E27-4796-873C-D667AB0645D3}"/>
            </a:ext>
          </a:extLst>
        </xdr:cNvPr>
        <xdr:cNvSpPr txBox="1">
          <a:spLocks noChangeArrowheads="1"/>
        </xdr:cNvSpPr>
      </xdr:nvSpPr>
      <xdr:spPr bwMode="auto">
        <a:xfrm>
          <a:off x="1057275" y="2228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247</xdr:row>
      <xdr:rowOff>0</xdr:rowOff>
    </xdr:from>
    <xdr:ext cx="0" cy="171450"/>
    <xdr:sp macro="" textlink="">
      <xdr:nvSpPr>
        <xdr:cNvPr id="7777" name="Text Box 11">
          <a:extLst>
            <a:ext uri="{FF2B5EF4-FFF2-40B4-BE49-F238E27FC236}">
              <a16:creationId xmlns:a16="http://schemas.microsoft.com/office/drawing/2014/main" id="{CFE0EAC6-E464-42DA-87AF-609147C9C543}"/>
            </a:ext>
          </a:extLst>
        </xdr:cNvPr>
        <xdr:cNvSpPr txBox="1">
          <a:spLocks noChangeArrowheads="1"/>
        </xdr:cNvSpPr>
      </xdr:nvSpPr>
      <xdr:spPr bwMode="auto">
        <a:xfrm>
          <a:off x="1057275" y="2228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247</xdr:row>
      <xdr:rowOff>0</xdr:rowOff>
    </xdr:from>
    <xdr:ext cx="0" cy="171450"/>
    <xdr:sp macro="" textlink="">
      <xdr:nvSpPr>
        <xdr:cNvPr id="7778" name="Text Box 10">
          <a:extLst>
            <a:ext uri="{FF2B5EF4-FFF2-40B4-BE49-F238E27FC236}">
              <a16:creationId xmlns:a16="http://schemas.microsoft.com/office/drawing/2014/main" id="{F87E13C7-8F6A-470F-BF09-49F5257441C5}"/>
            </a:ext>
          </a:extLst>
        </xdr:cNvPr>
        <xdr:cNvSpPr txBox="1">
          <a:spLocks noChangeArrowheads="1"/>
        </xdr:cNvSpPr>
      </xdr:nvSpPr>
      <xdr:spPr bwMode="auto">
        <a:xfrm>
          <a:off x="1057275" y="2228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247</xdr:row>
      <xdr:rowOff>0</xdr:rowOff>
    </xdr:from>
    <xdr:ext cx="0" cy="171450"/>
    <xdr:sp macro="" textlink="">
      <xdr:nvSpPr>
        <xdr:cNvPr id="7779" name="Text Box 11">
          <a:extLst>
            <a:ext uri="{FF2B5EF4-FFF2-40B4-BE49-F238E27FC236}">
              <a16:creationId xmlns:a16="http://schemas.microsoft.com/office/drawing/2014/main" id="{E09B05FD-7B9A-4BBE-9BD0-EB51681468E9}"/>
            </a:ext>
          </a:extLst>
        </xdr:cNvPr>
        <xdr:cNvSpPr txBox="1">
          <a:spLocks noChangeArrowheads="1"/>
        </xdr:cNvSpPr>
      </xdr:nvSpPr>
      <xdr:spPr bwMode="auto">
        <a:xfrm>
          <a:off x="1057275" y="2228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257</xdr:row>
      <xdr:rowOff>0</xdr:rowOff>
    </xdr:from>
    <xdr:ext cx="0" cy="171450"/>
    <xdr:sp macro="" textlink="">
      <xdr:nvSpPr>
        <xdr:cNvPr id="7780" name="Text Box 10">
          <a:extLst>
            <a:ext uri="{FF2B5EF4-FFF2-40B4-BE49-F238E27FC236}">
              <a16:creationId xmlns:a16="http://schemas.microsoft.com/office/drawing/2014/main" id="{A853D181-5FAB-4E17-958B-CACA139E0CB7}"/>
            </a:ext>
          </a:extLst>
        </xdr:cNvPr>
        <xdr:cNvSpPr txBox="1">
          <a:spLocks noChangeArrowheads="1"/>
        </xdr:cNvSpPr>
      </xdr:nvSpPr>
      <xdr:spPr bwMode="auto">
        <a:xfrm>
          <a:off x="1057275" y="2228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257</xdr:row>
      <xdr:rowOff>0</xdr:rowOff>
    </xdr:from>
    <xdr:ext cx="0" cy="171450"/>
    <xdr:sp macro="" textlink="">
      <xdr:nvSpPr>
        <xdr:cNvPr id="7781" name="Text Box 11">
          <a:extLst>
            <a:ext uri="{FF2B5EF4-FFF2-40B4-BE49-F238E27FC236}">
              <a16:creationId xmlns:a16="http://schemas.microsoft.com/office/drawing/2014/main" id="{753BFEC8-56F2-4EA3-AA6E-94CD04F7E06F}"/>
            </a:ext>
          </a:extLst>
        </xdr:cNvPr>
        <xdr:cNvSpPr txBox="1">
          <a:spLocks noChangeArrowheads="1"/>
        </xdr:cNvSpPr>
      </xdr:nvSpPr>
      <xdr:spPr bwMode="auto">
        <a:xfrm>
          <a:off x="1057275" y="2228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257</xdr:row>
      <xdr:rowOff>0</xdr:rowOff>
    </xdr:from>
    <xdr:ext cx="0" cy="171450"/>
    <xdr:sp macro="" textlink="">
      <xdr:nvSpPr>
        <xdr:cNvPr id="7782" name="Text Box 10">
          <a:extLst>
            <a:ext uri="{FF2B5EF4-FFF2-40B4-BE49-F238E27FC236}">
              <a16:creationId xmlns:a16="http://schemas.microsoft.com/office/drawing/2014/main" id="{2B318E90-D749-4547-B8DE-B301193D5AFE}"/>
            </a:ext>
          </a:extLst>
        </xdr:cNvPr>
        <xdr:cNvSpPr txBox="1">
          <a:spLocks noChangeArrowheads="1"/>
        </xdr:cNvSpPr>
      </xdr:nvSpPr>
      <xdr:spPr bwMode="auto">
        <a:xfrm>
          <a:off x="1057275" y="2228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257</xdr:row>
      <xdr:rowOff>0</xdr:rowOff>
    </xdr:from>
    <xdr:ext cx="0" cy="171450"/>
    <xdr:sp macro="" textlink="">
      <xdr:nvSpPr>
        <xdr:cNvPr id="7783" name="Text Box 11">
          <a:extLst>
            <a:ext uri="{FF2B5EF4-FFF2-40B4-BE49-F238E27FC236}">
              <a16:creationId xmlns:a16="http://schemas.microsoft.com/office/drawing/2014/main" id="{3614A593-5B99-4974-9FA1-F1B695A27DD6}"/>
            </a:ext>
          </a:extLst>
        </xdr:cNvPr>
        <xdr:cNvSpPr txBox="1">
          <a:spLocks noChangeArrowheads="1"/>
        </xdr:cNvSpPr>
      </xdr:nvSpPr>
      <xdr:spPr bwMode="auto">
        <a:xfrm>
          <a:off x="1057275" y="2228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257</xdr:row>
      <xdr:rowOff>0</xdr:rowOff>
    </xdr:from>
    <xdr:ext cx="0" cy="171450"/>
    <xdr:sp macro="" textlink="">
      <xdr:nvSpPr>
        <xdr:cNvPr id="7784" name="Text Box 10">
          <a:extLst>
            <a:ext uri="{FF2B5EF4-FFF2-40B4-BE49-F238E27FC236}">
              <a16:creationId xmlns:a16="http://schemas.microsoft.com/office/drawing/2014/main" id="{3EF83FA1-4370-483F-86CF-8898972000EC}"/>
            </a:ext>
          </a:extLst>
        </xdr:cNvPr>
        <xdr:cNvSpPr txBox="1">
          <a:spLocks noChangeArrowheads="1"/>
        </xdr:cNvSpPr>
      </xdr:nvSpPr>
      <xdr:spPr bwMode="auto">
        <a:xfrm>
          <a:off x="1057275" y="2228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257</xdr:row>
      <xdr:rowOff>0</xdr:rowOff>
    </xdr:from>
    <xdr:ext cx="0" cy="171450"/>
    <xdr:sp macro="" textlink="">
      <xdr:nvSpPr>
        <xdr:cNvPr id="7785" name="Text Box 11">
          <a:extLst>
            <a:ext uri="{FF2B5EF4-FFF2-40B4-BE49-F238E27FC236}">
              <a16:creationId xmlns:a16="http://schemas.microsoft.com/office/drawing/2014/main" id="{DEDB982B-2AFB-4AA7-B9EA-19AB444013EF}"/>
            </a:ext>
          </a:extLst>
        </xdr:cNvPr>
        <xdr:cNvSpPr txBox="1">
          <a:spLocks noChangeArrowheads="1"/>
        </xdr:cNvSpPr>
      </xdr:nvSpPr>
      <xdr:spPr bwMode="auto">
        <a:xfrm>
          <a:off x="1057275" y="2228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257</xdr:row>
      <xdr:rowOff>0</xdr:rowOff>
    </xdr:from>
    <xdr:ext cx="0" cy="171450"/>
    <xdr:sp macro="" textlink="">
      <xdr:nvSpPr>
        <xdr:cNvPr id="7786" name="Text Box 10">
          <a:extLst>
            <a:ext uri="{FF2B5EF4-FFF2-40B4-BE49-F238E27FC236}">
              <a16:creationId xmlns:a16="http://schemas.microsoft.com/office/drawing/2014/main" id="{4FA50907-1C2C-44D3-A8B5-522170147D2B}"/>
            </a:ext>
          </a:extLst>
        </xdr:cNvPr>
        <xdr:cNvSpPr txBox="1">
          <a:spLocks noChangeArrowheads="1"/>
        </xdr:cNvSpPr>
      </xdr:nvSpPr>
      <xdr:spPr bwMode="auto">
        <a:xfrm>
          <a:off x="1057275" y="2228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257</xdr:row>
      <xdr:rowOff>0</xdr:rowOff>
    </xdr:from>
    <xdr:ext cx="0" cy="171450"/>
    <xdr:sp macro="" textlink="">
      <xdr:nvSpPr>
        <xdr:cNvPr id="7787" name="Text Box 11">
          <a:extLst>
            <a:ext uri="{FF2B5EF4-FFF2-40B4-BE49-F238E27FC236}">
              <a16:creationId xmlns:a16="http://schemas.microsoft.com/office/drawing/2014/main" id="{26AF7FF0-A85E-4B7F-842D-6888B3E0D6B4}"/>
            </a:ext>
          </a:extLst>
        </xdr:cNvPr>
        <xdr:cNvSpPr txBox="1">
          <a:spLocks noChangeArrowheads="1"/>
        </xdr:cNvSpPr>
      </xdr:nvSpPr>
      <xdr:spPr bwMode="auto">
        <a:xfrm>
          <a:off x="1057275" y="2228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257</xdr:row>
      <xdr:rowOff>0</xdr:rowOff>
    </xdr:from>
    <xdr:ext cx="0" cy="171450"/>
    <xdr:sp macro="" textlink="">
      <xdr:nvSpPr>
        <xdr:cNvPr id="7788" name="Text Box 10">
          <a:extLst>
            <a:ext uri="{FF2B5EF4-FFF2-40B4-BE49-F238E27FC236}">
              <a16:creationId xmlns:a16="http://schemas.microsoft.com/office/drawing/2014/main" id="{E716A561-8B38-4927-9AF7-CF234C0FDC98}"/>
            </a:ext>
          </a:extLst>
        </xdr:cNvPr>
        <xdr:cNvSpPr txBox="1">
          <a:spLocks noChangeArrowheads="1"/>
        </xdr:cNvSpPr>
      </xdr:nvSpPr>
      <xdr:spPr bwMode="auto">
        <a:xfrm>
          <a:off x="1057275" y="2228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257</xdr:row>
      <xdr:rowOff>0</xdr:rowOff>
    </xdr:from>
    <xdr:ext cx="0" cy="171450"/>
    <xdr:sp macro="" textlink="">
      <xdr:nvSpPr>
        <xdr:cNvPr id="7789" name="Text Box 11">
          <a:extLst>
            <a:ext uri="{FF2B5EF4-FFF2-40B4-BE49-F238E27FC236}">
              <a16:creationId xmlns:a16="http://schemas.microsoft.com/office/drawing/2014/main" id="{1C25D990-731F-4AB4-AE53-F21E5752D755}"/>
            </a:ext>
          </a:extLst>
        </xdr:cNvPr>
        <xdr:cNvSpPr txBox="1">
          <a:spLocks noChangeArrowheads="1"/>
        </xdr:cNvSpPr>
      </xdr:nvSpPr>
      <xdr:spPr bwMode="auto">
        <a:xfrm>
          <a:off x="1057275" y="2228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257</xdr:row>
      <xdr:rowOff>0</xdr:rowOff>
    </xdr:from>
    <xdr:ext cx="0" cy="171450"/>
    <xdr:sp macro="" textlink="">
      <xdr:nvSpPr>
        <xdr:cNvPr id="7790" name="Text Box 10">
          <a:extLst>
            <a:ext uri="{FF2B5EF4-FFF2-40B4-BE49-F238E27FC236}">
              <a16:creationId xmlns:a16="http://schemas.microsoft.com/office/drawing/2014/main" id="{91FD69F0-8EE6-47D9-8D71-250F9104E27F}"/>
            </a:ext>
          </a:extLst>
        </xdr:cNvPr>
        <xdr:cNvSpPr txBox="1">
          <a:spLocks noChangeArrowheads="1"/>
        </xdr:cNvSpPr>
      </xdr:nvSpPr>
      <xdr:spPr bwMode="auto">
        <a:xfrm>
          <a:off x="1057275" y="2228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257</xdr:row>
      <xdr:rowOff>0</xdr:rowOff>
    </xdr:from>
    <xdr:ext cx="0" cy="171450"/>
    <xdr:sp macro="" textlink="">
      <xdr:nvSpPr>
        <xdr:cNvPr id="7791" name="Text Box 11">
          <a:extLst>
            <a:ext uri="{FF2B5EF4-FFF2-40B4-BE49-F238E27FC236}">
              <a16:creationId xmlns:a16="http://schemas.microsoft.com/office/drawing/2014/main" id="{DCF0DF7E-06A4-4428-BCBA-15C8D1FE5ACC}"/>
            </a:ext>
          </a:extLst>
        </xdr:cNvPr>
        <xdr:cNvSpPr txBox="1">
          <a:spLocks noChangeArrowheads="1"/>
        </xdr:cNvSpPr>
      </xdr:nvSpPr>
      <xdr:spPr bwMode="auto">
        <a:xfrm>
          <a:off x="1057275" y="2228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257</xdr:row>
      <xdr:rowOff>0</xdr:rowOff>
    </xdr:from>
    <xdr:ext cx="0" cy="171450"/>
    <xdr:sp macro="" textlink="">
      <xdr:nvSpPr>
        <xdr:cNvPr id="7792" name="Text Box 10">
          <a:extLst>
            <a:ext uri="{FF2B5EF4-FFF2-40B4-BE49-F238E27FC236}">
              <a16:creationId xmlns:a16="http://schemas.microsoft.com/office/drawing/2014/main" id="{C3E36CDA-3FEE-4160-AC0A-17E6E40D2DD2}"/>
            </a:ext>
          </a:extLst>
        </xdr:cNvPr>
        <xdr:cNvSpPr txBox="1">
          <a:spLocks noChangeArrowheads="1"/>
        </xdr:cNvSpPr>
      </xdr:nvSpPr>
      <xdr:spPr bwMode="auto">
        <a:xfrm>
          <a:off x="1057275" y="2228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257</xdr:row>
      <xdr:rowOff>0</xdr:rowOff>
    </xdr:from>
    <xdr:ext cx="0" cy="171450"/>
    <xdr:sp macro="" textlink="">
      <xdr:nvSpPr>
        <xdr:cNvPr id="7793" name="Text Box 11">
          <a:extLst>
            <a:ext uri="{FF2B5EF4-FFF2-40B4-BE49-F238E27FC236}">
              <a16:creationId xmlns:a16="http://schemas.microsoft.com/office/drawing/2014/main" id="{329D5A70-78D8-4910-8308-53999D91771D}"/>
            </a:ext>
          </a:extLst>
        </xdr:cNvPr>
        <xdr:cNvSpPr txBox="1">
          <a:spLocks noChangeArrowheads="1"/>
        </xdr:cNvSpPr>
      </xdr:nvSpPr>
      <xdr:spPr bwMode="auto">
        <a:xfrm>
          <a:off x="1057275" y="2228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257</xdr:row>
      <xdr:rowOff>0</xdr:rowOff>
    </xdr:from>
    <xdr:ext cx="0" cy="171450"/>
    <xdr:sp macro="" textlink="">
      <xdr:nvSpPr>
        <xdr:cNvPr id="7794" name="Text Box 10">
          <a:extLst>
            <a:ext uri="{FF2B5EF4-FFF2-40B4-BE49-F238E27FC236}">
              <a16:creationId xmlns:a16="http://schemas.microsoft.com/office/drawing/2014/main" id="{84C5BF91-C157-41F2-99EB-BAC4E2E4B181}"/>
            </a:ext>
          </a:extLst>
        </xdr:cNvPr>
        <xdr:cNvSpPr txBox="1">
          <a:spLocks noChangeArrowheads="1"/>
        </xdr:cNvSpPr>
      </xdr:nvSpPr>
      <xdr:spPr bwMode="auto">
        <a:xfrm>
          <a:off x="1057275" y="2228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257</xdr:row>
      <xdr:rowOff>0</xdr:rowOff>
    </xdr:from>
    <xdr:ext cx="0" cy="171450"/>
    <xdr:sp macro="" textlink="">
      <xdr:nvSpPr>
        <xdr:cNvPr id="7795" name="Text Box 11">
          <a:extLst>
            <a:ext uri="{FF2B5EF4-FFF2-40B4-BE49-F238E27FC236}">
              <a16:creationId xmlns:a16="http://schemas.microsoft.com/office/drawing/2014/main" id="{EB7EF476-84C2-47C4-BB42-581D27C99A75}"/>
            </a:ext>
          </a:extLst>
        </xdr:cNvPr>
        <xdr:cNvSpPr txBox="1">
          <a:spLocks noChangeArrowheads="1"/>
        </xdr:cNvSpPr>
      </xdr:nvSpPr>
      <xdr:spPr bwMode="auto">
        <a:xfrm>
          <a:off x="1057275" y="2228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257</xdr:row>
      <xdr:rowOff>0</xdr:rowOff>
    </xdr:from>
    <xdr:ext cx="0" cy="171450"/>
    <xdr:sp macro="" textlink="">
      <xdr:nvSpPr>
        <xdr:cNvPr id="7796" name="Text Box 10">
          <a:extLst>
            <a:ext uri="{FF2B5EF4-FFF2-40B4-BE49-F238E27FC236}">
              <a16:creationId xmlns:a16="http://schemas.microsoft.com/office/drawing/2014/main" id="{74635A89-9276-49A8-8F6A-8B0764AAD507}"/>
            </a:ext>
          </a:extLst>
        </xdr:cNvPr>
        <xdr:cNvSpPr txBox="1">
          <a:spLocks noChangeArrowheads="1"/>
        </xdr:cNvSpPr>
      </xdr:nvSpPr>
      <xdr:spPr bwMode="auto">
        <a:xfrm>
          <a:off x="1057275" y="2228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255</xdr:row>
      <xdr:rowOff>0</xdr:rowOff>
    </xdr:from>
    <xdr:ext cx="0" cy="171450"/>
    <xdr:sp macro="" textlink="">
      <xdr:nvSpPr>
        <xdr:cNvPr id="7797" name="Text Box 10">
          <a:extLst>
            <a:ext uri="{FF2B5EF4-FFF2-40B4-BE49-F238E27FC236}">
              <a16:creationId xmlns:a16="http://schemas.microsoft.com/office/drawing/2014/main" id="{CD1962BF-731B-4C6D-8A66-57167120CE25}"/>
            </a:ext>
          </a:extLst>
        </xdr:cNvPr>
        <xdr:cNvSpPr txBox="1">
          <a:spLocks noChangeArrowheads="1"/>
        </xdr:cNvSpPr>
      </xdr:nvSpPr>
      <xdr:spPr bwMode="auto">
        <a:xfrm>
          <a:off x="1057275" y="2228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255</xdr:row>
      <xdr:rowOff>0</xdr:rowOff>
    </xdr:from>
    <xdr:ext cx="0" cy="171450"/>
    <xdr:sp macro="" textlink="">
      <xdr:nvSpPr>
        <xdr:cNvPr id="7798" name="Text Box 11">
          <a:extLst>
            <a:ext uri="{FF2B5EF4-FFF2-40B4-BE49-F238E27FC236}">
              <a16:creationId xmlns:a16="http://schemas.microsoft.com/office/drawing/2014/main" id="{D4FB76DB-E61D-4CEC-83DE-FCA2F296AB03}"/>
            </a:ext>
          </a:extLst>
        </xdr:cNvPr>
        <xdr:cNvSpPr txBox="1">
          <a:spLocks noChangeArrowheads="1"/>
        </xdr:cNvSpPr>
      </xdr:nvSpPr>
      <xdr:spPr bwMode="auto">
        <a:xfrm>
          <a:off x="1057275" y="2228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255</xdr:row>
      <xdr:rowOff>0</xdr:rowOff>
    </xdr:from>
    <xdr:ext cx="0" cy="171450"/>
    <xdr:sp macro="" textlink="">
      <xdr:nvSpPr>
        <xdr:cNvPr id="7799" name="Text Box 10">
          <a:extLst>
            <a:ext uri="{FF2B5EF4-FFF2-40B4-BE49-F238E27FC236}">
              <a16:creationId xmlns:a16="http://schemas.microsoft.com/office/drawing/2014/main" id="{FD1FD7C6-7E6F-479F-82B0-D02F48469FB9}"/>
            </a:ext>
          </a:extLst>
        </xdr:cNvPr>
        <xdr:cNvSpPr txBox="1">
          <a:spLocks noChangeArrowheads="1"/>
        </xdr:cNvSpPr>
      </xdr:nvSpPr>
      <xdr:spPr bwMode="auto">
        <a:xfrm>
          <a:off x="1057275" y="2228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255</xdr:row>
      <xdr:rowOff>0</xdr:rowOff>
    </xdr:from>
    <xdr:ext cx="0" cy="171450"/>
    <xdr:sp macro="" textlink="">
      <xdr:nvSpPr>
        <xdr:cNvPr id="7800" name="Text Box 11">
          <a:extLst>
            <a:ext uri="{FF2B5EF4-FFF2-40B4-BE49-F238E27FC236}">
              <a16:creationId xmlns:a16="http://schemas.microsoft.com/office/drawing/2014/main" id="{AEC06D50-F0F2-4ABE-8FB9-A071858C6B29}"/>
            </a:ext>
          </a:extLst>
        </xdr:cNvPr>
        <xdr:cNvSpPr txBox="1">
          <a:spLocks noChangeArrowheads="1"/>
        </xdr:cNvSpPr>
      </xdr:nvSpPr>
      <xdr:spPr bwMode="auto">
        <a:xfrm>
          <a:off x="1057275" y="2228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255</xdr:row>
      <xdr:rowOff>0</xdr:rowOff>
    </xdr:from>
    <xdr:ext cx="0" cy="171450"/>
    <xdr:sp macro="" textlink="">
      <xdr:nvSpPr>
        <xdr:cNvPr id="7801" name="Text Box 10">
          <a:extLst>
            <a:ext uri="{FF2B5EF4-FFF2-40B4-BE49-F238E27FC236}">
              <a16:creationId xmlns:a16="http://schemas.microsoft.com/office/drawing/2014/main" id="{12FE17E5-8EAA-4717-8DF6-41A804EEC275}"/>
            </a:ext>
          </a:extLst>
        </xdr:cNvPr>
        <xdr:cNvSpPr txBox="1">
          <a:spLocks noChangeArrowheads="1"/>
        </xdr:cNvSpPr>
      </xdr:nvSpPr>
      <xdr:spPr bwMode="auto">
        <a:xfrm>
          <a:off x="1057275" y="2228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255</xdr:row>
      <xdr:rowOff>0</xdr:rowOff>
    </xdr:from>
    <xdr:ext cx="0" cy="171450"/>
    <xdr:sp macro="" textlink="">
      <xdr:nvSpPr>
        <xdr:cNvPr id="7802" name="Text Box 11">
          <a:extLst>
            <a:ext uri="{FF2B5EF4-FFF2-40B4-BE49-F238E27FC236}">
              <a16:creationId xmlns:a16="http://schemas.microsoft.com/office/drawing/2014/main" id="{8300D2F1-49D3-4D43-958B-A1D290F48E7D}"/>
            </a:ext>
          </a:extLst>
        </xdr:cNvPr>
        <xdr:cNvSpPr txBox="1">
          <a:spLocks noChangeArrowheads="1"/>
        </xdr:cNvSpPr>
      </xdr:nvSpPr>
      <xdr:spPr bwMode="auto">
        <a:xfrm>
          <a:off x="1057275" y="2228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255</xdr:row>
      <xdr:rowOff>0</xdr:rowOff>
    </xdr:from>
    <xdr:ext cx="0" cy="171450"/>
    <xdr:sp macro="" textlink="">
      <xdr:nvSpPr>
        <xdr:cNvPr id="7803" name="Text Box 10">
          <a:extLst>
            <a:ext uri="{FF2B5EF4-FFF2-40B4-BE49-F238E27FC236}">
              <a16:creationId xmlns:a16="http://schemas.microsoft.com/office/drawing/2014/main" id="{8A8C2F62-C9A5-4AFE-85EF-7DC62DEBBAFB}"/>
            </a:ext>
          </a:extLst>
        </xdr:cNvPr>
        <xdr:cNvSpPr txBox="1">
          <a:spLocks noChangeArrowheads="1"/>
        </xdr:cNvSpPr>
      </xdr:nvSpPr>
      <xdr:spPr bwMode="auto">
        <a:xfrm>
          <a:off x="1057275" y="2228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255</xdr:row>
      <xdr:rowOff>0</xdr:rowOff>
    </xdr:from>
    <xdr:ext cx="0" cy="171450"/>
    <xdr:sp macro="" textlink="">
      <xdr:nvSpPr>
        <xdr:cNvPr id="7804" name="Text Box 11">
          <a:extLst>
            <a:ext uri="{FF2B5EF4-FFF2-40B4-BE49-F238E27FC236}">
              <a16:creationId xmlns:a16="http://schemas.microsoft.com/office/drawing/2014/main" id="{E1286C86-00EA-49DE-8C5E-3DB5F5E862E9}"/>
            </a:ext>
          </a:extLst>
        </xdr:cNvPr>
        <xdr:cNvSpPr txBox="1">
          <a:spLocks noChangeArrowheads="1"/>
        </xdr:cNvSpPr>
      </xdr:nvSpPr>
      <xdr:spPr bwMode="auto">
        <a:xfrm>
          <a:off x="1057275" y="2228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255</xdr:row>
      <xdr:rowOff>0</xdr:rowOff>
    </xdr:from>
    <xdr:ext cx="0" cy="171450"/>
    <xdr:sp macro="" textlink="">
      <xdr:nvSpPr>
        <xdr:cNvPr id="7805" name="Text Box 10">
          <a:extLst>
            <a:ext uri="{FF2B5EF4-FFF2-40B4-BE49-F238E27FC236}">
              <a16:creationId xmlns:a16="http://schemas.microsoft.com/office/drawing/2014/main" id="{56B83054-BB89-40BD-B8B5-0ED4CCCD123F}"/>
            </a:ext>
          </a:extLst>
        </xdr:cNvPr>
        <xdr:cNvSpPr txBox="1">
          <a:spLocks noChangeArrowheads="1"/>
        </xdr:cNvSpPr>
      </xdr:nvSpPr>
      <xdr:spPr bwMode="auto">
        <a:xfrm>
          <a:off x="1057275" y="2228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179</xdr:row>
      <xdr:rowOff>0</xdr:rowOff>
    </xdr:from>
    <xdr:ext cx="0" cy="171450"/>
    <xdr:sp macro="" textlink="">
      <xdr:nvSpPr>
        <xdr:cNvPr id="7806" name="Text Box 10">
          <a:extLst>
            <a:ext uri="{FF2B5EF4-FFF2-40B4-BE49-F238E27FC236}">
              <a16:creationId xmlns:a16="http://schemas.microsoft.com/office/drawing/2014/main" id="{5AE8FFFB-F1EC-4098-A3C0-762FAA08D028}"/>
            </a:ext>
          </a:extLst>
        </xdr:cNvPr>
        <xdr:cNvSpPr txBox="1">
          <a:spLocks noChangeArrowheads="1"/>
        </xdr:cNvSpPr>
      </xdr:nvSpPr>
      <xdr:spPr bwMode="auto">
        <a:xfrm>
          <a:off x="1057275" y="324516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179</xdr:row>
      <xdr:rowOff>0</xdr:rowOff>
    </xdr:from>
    <xdr:ext cx="0" cy="171450"/>
    <xdr:sp macro="" textlink="">
      <xdr:nvSpPr>
        <xdr:cNvPr id="7807" name="Text Box 11">
          <a:extLst>
            <a:ext uri="{FF2B5EF4-FFF2-40B4-BE49-F238E27FC236}">
              <a16:creationId xmlns:a16="http://schemas.microsoft.com/office/drawing/2014/main" id="{DEB6C7ED-4617-498E-8402-DB7BA9B3C60C}"/>
            </a:ext>
          </a:extLst>
        </xdr:cNvPr>
        <xdr:cNvSpPr txBox="1">
          <a:spLocks noChangeArrowheads="1"/>
        </xdr:cNvSpPr>
      </xdr:nvSpPr>
      <xdr:spPr bwMode="auto">
        <a:xfrm>
          <a:off x="1057275" y="324516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179</xdr:row>
      <xdr:rowOff>0</xdr:rowOff>
    </xdr:from>
    <xdr:ext cx="0" cy="171450"/>
    <xdr:sp macro="" textlink="">
      <xdr:nvSpPr>
        <xdr:cNvPr id="7808" name="Text Box 10">
          <a:extLst>
            <a:ext uri="{FF2B5EF4-FFF2-40B4-BE49-F238E27FC236}">
              <a16:creationId xmlns:a16="http://schemas.microsoft.com/office/drawing/2014/main" id="{FF97A67C-5A63-427C-A237-2AFF97FFD365}"/>
            </a:ext>
          </a:extLst>
        </xdr:cNvPr>
        <xdr:cNvSpPr txBox="1">
          <a:spLocks noChangeArrowheads="1"/>
        </xdr:cNvSpPr>
      </xdr:nvSpPr>
      <xdr:spPr bwMode="auto">
        <a:xfrm>
          <a:off x="1057275" y="324516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179</xdr:row>
      <xdr:rowOff>0</xdr:rowOff>
    </xdr:from>
    <xdr:ext cx="0" cy="171450"/>
    <xdr:sp macro="" textlink="">
      <xdr:nvSpPr>
        <xdr:cNvPr id="7809" name="Text Box 11">
          <a:extLst>
            <a:ext uri="{FF2B5EF4-FFF2-40B4-BE49-F238E27FC236}">
              <a16:creationId xmlns:a16="http://schemas.microsoft.com/office/drawing/2014/main" id="{B6BA256D-605B-4A74-BB60-264D37C2C220}"/>
            </a:ext>
          </a:extLst>
        </xdr:cNvPr>
        <xdr:cNvSpPr txBox="1">
          <a:spLocks noChangeArrowheads="1"/>
        </xdr:cNvSpPr>
      </xdr:nvSpPr>
      <xdr:spPr bwMode="auto">
        <a:xfrm>
          <a:off x="1057275" y="324516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179</xdr:row>
      <xdr:rowOff>0</xdr:rowOff>
    </xdr:from>
    <xdr:ext cx="0" cy="171450"/>
    <xdr:sp macro="" textlink="">
      <xdr:nvSpPr>
        <xdr:cNvPr id="7810" name="Text Box 10">
          <a:extLst>
            <a:ext uri="{FF2B5EF4-FFF2-40B4-BE49-F238E27FC236}">
              <a16:creationId xmlns:a16="http://schemas.microsoft.com/office/drawing/2014/main" id="{14676C49-81CD-4903-A7AB-472EAFCB24E7}"/>
            </a:ext>
          </a:extLst>
        </xdr:cNvPr>
        <xdr:cNvSpPr txBox="1">
          <a:spLocks noChangeArrowheads="1"/>
        </xdr:cNvSpPr>
      </xdr:nvSpPr>
      <xdr:spPr bwMode="auto">
        <a:xfrm>
          <a:off x="1057275" y="324516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179</xdr:row>
      <xdr:rowOff>0</xdr:rowOff>
    </xdr:from>
    <xdr:ext cx="0" cy="171450"/>
    <xdr:sp macro="" textlink="">
      <xdr:nvSpPr>
        <xdr:cNvPr id="7811" name="Text Box 11">
          <a:extLst>
            <a:ext uri="{FF2B5EF4-FFF2-40B4-BE49-F238E27FC236}">
              <a16:creationId xmlns:a16="http://schemas.microsoft.com/office/drawing/2014/main" id="{22A0352E-BBCD-4E50-BC10-16C6CB85D0C0}"/>
            </a:ext>
          </a:extLst>
        </xdr:cNvPr>
        <xdr:cNvSpPr txBox="1">
          <a:spLocks noChangeArrowheads="1"/>
        </xdr:cNvSpPr>
      </xdr:nvSpPr>
      <xdr:spPr bwMode="auto">
        <a:xfrm>
          <a:off x="1057275" y="324516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179</xdr:row>
      <xdr:rowOff>0</xdr:rowOff>
    </xdr:from>
    <xdr:ext cx="0" cy="171450"/>
    <xdr:sp macro="" textlink="">
      <xdr:nvSpPr>
        <xdr:cNvPr id="7812" name="Text Box 10">
          <a:extLst>
            <a:ext uri="{FF2B5EF4-FFF2-40B4-BE49-F238E27FC236}">
              <a16:creationId xmlns:a16="http://schemas.microsoft.com/office/drawing/2014/main" id="{5BC4CF21-7CEF-4863-AAD5-544724387BBA}"/>
            </a:ext>
          </a:extLst>
        </xdr:cNvPr>
        <xdr:cNvSpPr txBox="1">
          <a:spLocks noChangeArrowheads="1"/>
        </xdr:cNvSpPr>
      </xdr:nvSpPr>
      <xdr:spPr bwMode="auto">
        <a:xfrm>
          <a:off x="1057275" y="324516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179</xdr:row>
      <xdr:rowOff>0</xdr:rowOff>
    </xdr:from>
    <xdr:ext cx="0" cy="171450"/>
    <xdr:sp macro="" textlink="">
      <xdr:nvSpPr>
        <xdr:cNvPr id="7813" name="Text Box 11">
          <a:extLst>
            <a:ext uri="{FF2B5EF4-FFF2-40B4-BE49-F238E27FC236}">
              <a16:creationId xmlns:a16="http://schemas.microsoft.com/office/drawing/2014/main" id="{A349CE29-0A0E-4575-80FE-C1C51E807CE2}"/>
            </a:ext>
          </a:extLst>
        </xdr:cNvPr>
        <xdr:cNvSpPr txBox="1">
          <a:spLocks noChangeArrowheads="1"/>
        </xdr:cNvSpPr>
      </xdr:nvSpPr>
      <xdr:spPr bwMode="auto">
        <a:xfrm>
          <a:off x="1057275" y="324516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179</xdr:row>
      <xdr:rowOff>0</xdr:rowOff>
    </xdr:from>
    <xdr:ext cx="0" cy="171450"/>
    <xdr:sp macro="" textlink="">
      <xdr:nvSpPr>
        <xdr:cNvPr id="7814" name="Text Box 10">
          <a:extLst>
            <a:ext uri="{FF2B5EF4-FFF2-40B4-BE49-F238E27FC236}">
              <a16:creationId xmlns:a16="http://schemas.microsoft.com/office/drawing/2014/main" id="{139EA5CA-9BEF-4622-983E-8657AA2509CA}"/>
            </a:ext>
          </a:extLst>
        </xdr:cNvPr>
        <xdr:cNvSpPr txBox="1">
          <a:spLocks noChangeArrowheads="1"/>
        </xdr:cNvSpPr>
      </xdr:nvSpPr>
      <xdr:spPr bwMode="auto">
        <a:xfrm>
          <a:off x="1057275" y="324516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179</xdr:row>
      <xdr:rowOff>0</xdr:rowOff>
    </xdr:from>
    <xdr:ext cx="0" cy="171450"/>
    <xdr:sp macro="" textlink="">
      <xdr:nvSpPr>
        <xdr:cNvPr id="7815" name="Text Box 10">
          <a:extLst>
            <a:ext uri="{FF2B5EF4-FFF2-40B4-BE49-F238E27FC236}">
              <a16:creationId xmlns:a16="http://schemas.microsoft.com/office/drawing/2014/main" id="{DC9CEA88-BBBB-4A7D-A746-5624A542A178}"/>
            </a:ext>
          </a:extLst>
        </xdr:cNvPr>
        <xdr:cNvSpPr txBox="1">
          <a:spLocks noChangeArrowheads="1"/>
        </xdr:cNvSpPr>
      </xdr:nvSpPr>
      <xdr:spPr bwMode="auto">
        <a:xfrm>
          <a:off x="1057275" y="324516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152</xdr:row>
      <xdr:rowOff>0</xdr:rowOff>
    </xdr:from>
    <xdr:ext cx="0" cy="171450"/>
    <xdr:sp macro="" textlink="">
      <xdr:nvSpPr>
        <xdr:cNvPr id="7816" name="Text Box 10">
          <a:extLst>
            <a:ext uri="{FF2B5EF4-FFF2-40B4-BE49-F238E27FC236}">
              <a16:creationId xmlns:a16="http://schemas.microsoft.com/office/drawing/2014/main" id="{2C3F59BA-9ABB-4D78-BB7C-EF4C587F565D}"/>
            </a:ext>
          </a:extLst>
        </xdr:cNvPr>
        <xdr:cNvSpPr txBox="1">
          <a:spLocks noChangeArrowheads="1"/>
        </xdr:cNvSpPr>
      </xdr:nvSpPr>
      <xdr:spPr bwMode="auto">
        <a:xfrm>
          <a:off x="1057275" y="356901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152</xdr:row>
      <xdr:rowOff>0</xdr:rowOff>
    </xdr:from>
    <xdr:ext cx="0" cy="171450"/>
    <xdr:sp macro="" textlink="">
      <xdr:nvSpPr>
        <xdr:cNvPr id="7817" name="Text Box 11">
          <a:extLst>
            <a:ext uri="{FF2B5EF4-FFF2-40B4-BE49-F238E27FC236}">
              <a16:creationId xmlns:a16="http://schemas.microsoft.com/office/drawing/2014/main" id="{60C23D42-889F-4242-8925-823FD9713711}"/>
            </a:ext>
          </a:extLst>
        </xdr:cNvPr>
        <xdr:cNvSpPr txBox="1">
          <a:spLocks noChangeArrowheads="1"/>
        </xdr:cNvSpPr>
      </xdr:nvSpPr>
      <xdr:spPr bwMode="auto">
        <a:xfrm>
          <a:off x="1057275" y="356901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152</xdr:row>
      <xdr:rowOff>0</xdr:rowOff>
    </xdr:from>
    <xdr:ext cx="0" cy="171450"/>
    <xdr:sp macro="" textlink="">
      <xdr:nvSpPr>
        <xdr:cNvPr id="7818" name="Text Box 10">
          <a:extLst>
            <a:ext uri="{FF2B5EF4-FFF2-40B4-BE49-F238E27FC236}">
              <a16:creationId xmlns:a16="http://schemas.microsoft.com/office/drawing/2014/main" id="{855FBEE6-BFA4-4AE6-B4F6-DF9E3085F9F0}"/>
            </a:ext>
          </a:extLst>
        </xdr:cNvPr>
        <xdr:cNvSpPr txBox="1">
          <a:spLocks noChangeArrowheads="1"/>
        </xdr:cNvSpPr>
      </xdr:nvSpPr>
      <xdr:spPr bwMode="auto">
        <a:xfrm>
          <a:off x="1057275" y="356901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152</xdr:row>
      <xdr:rowOff>0</xdr:rowOff>
    </xdr:from>
    <xdr:ext cx="0" cy="171450"/>
    <xdr:sp macro="" textlink="">
      <xdr:nvSpPr>
        <xdr:cNvPr id="7819" name="Text Box 11">
          <a:extLst>
            <a:ext uri="{FF2B5EF4-FFF2-40B4-BE49-F238E27FC236}">
              <a16:creationId xmlns:a16="http://schemas.microsoft.com/office/drawing/2014/main" id="{F1CFF91F-475C-4EDC-A3B4-B7A2110D9941}"/>
            </a:ext>
          </a:extLst>
        </xdr:cNvPr>
        <xdr:cNvSpPr txBox="1">
          <a:spLocks noChangeArrowheads="1"/>
        </xdr:cNvSpPr>
      </xdr:nvSpPr>
      <xdr:spPr bwMode="auto">
        <a:xfrm>
          <a:off x="1057275" y="356901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152</xdr:row>
      <xdr:rowOff>0</xdr:rowOff>
    </xdr:from>
    <xdr:ext cx="0" cy="171450"/>
    <xdr:sp macro="" textlink="">
      <xdr:nvSpPr>
        <xdr:cNvPr id="7820" name="Text Box 10">
          <a:extLst>
            <a:ext uri="{FF2B5EF4-FFF2-40B4-BE49-F238E27FC236}">
              <a16:creationId xmlns:a16="http://schemas.microsoft.com/office/drawing/2014/main" id="{AB06D13C-7D0B-4744-9ABF-C18C5DFA029F}"/>
            </a:ext>
          </a:extLst>
        </xdr:cNvPr>
        <xdr:cNvSpPr txBox="1">
          <a:spLocks noChangeArrowheads="1"/>
        </xdr:cNvSpPr>
      </xdr:nvSpPr>
      <xdr:spPr bwMode="auto">
        <a:xfrm>
          <a:off x="1057275" y="356901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152</xdr:row>
      <xdr:rowOff>0</xdr:rowOff>
    </xdr:from>
    <xdr:ext cx="0" cy="171450"/>
    <xdr:sp macro="" textlink="">
      <xdr:nvSpPr>
        <xdr:cNvPr id="7821" name="Text Box 11">
          <a:extLst>
            <a:ext uri="{FF2B5EF4-FFF2-40B4-BE49-F238E27FC236}">
              <a16:creationId xmlns:a16="http://schemas.microsoft.com/office/drawing/2014/main" id="{FB0FB71F-BBBC-48CC-8394-9CCBBA59FA94}"/>
            </a:ext>
          </a:extLst>
        </xdr:cNvPr>
        <xdr:cNvSpPr txBox="1">
          <a:spLocks noChangeArrowheads="1"/>
        </xdr:cNvSpPr>
      </xdr:nvSpPr>
      <xdr:spPr bwMode="auto">
        <a:xfrm>
          <a:off x="1057275" y="356901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152</xdr:row>
      <xdr:rowOff>0</xdr:rowOff>
    </xdr:from>
    <xdr:ext cx="0" cy="171450"/>
    <xdr:sp macro="" textlink="">
      <xdr:nvSpPr>
        <xdr:cNvPr id="7822" name="Text Box 10">
          <a:extLst>
            <a:ext uri="{FF2B5EF4-FFF2-40B4-BE49-F238E27FC236}">
              <a16:creationId xmlns:a16="http://schemas.microsoft.com/office/drawing/2014/main" id="{70827DF8-A166-4149-A3F0-46B114FC8525}"/>
            </a:ext>
          </a:extLst>
        </xdr:cNvPr>
        <xdr:cNvSpPr txBox="1">
          <a:spLocks noChangeArrowheads="1"/>
        </xdr:cNvSpPr>
      </xdr:nvSpPr>
      <xdr:spPr bwMode="auto">
        <a:xfrm>
          <a:off x="1057275" y="356901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152</xdr:row>
      <xdr:rowOff>0</xdr:rowOff>
    </xdr:from>
    <xdr:ext cx="0" cy="171450"/>
    <xdr:sp macro="" textlink="">
      <xdr:nvSpPr>
        <xdr:cNvPr id="7823" name="Text Box 11">
          <a:extLst>
            <a:ext uri="{FF2B5EF4-FFF2-40B4-BE49-F238E27FC236}">
              <a16:creationId xmlns:a16="http://schemas.microsoft.com/office/drawing/2014/main" id="{6283CF9D-4462-47FE-8442-8A5C7C2388AD}"/>
            </a:ext>
          </a:extLst>
        </xdr:cNvPr>
        <xdr:cNvSpPr txBox="1">
          <a:spLocks noChangeArrowheads="1"/>
        </xdr:cNvSpPr>
      </xdr:nvSpPr>
      <xdr:spPr bwMode="auto">
        <a:xfrm>
          <a:off x="1057275" y="356901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152</xdr:row>
      <xdr:rowOff>0</xdr:rowOff>
    </xdr:from>
    <xdr:ext cx="0" cy="171450"/>
    <xdr:sp macro="" textlink="">
      <xdr:nvSpPr>
        <xdr:cNvPr id="7824" name="Text Box 10">
          <a:extLst>
            <a:ext uri="{FF2B5EF4-FFF2-40B4-BE49-F238E27FC236}">
              <a16:creationId xmlns:a16="http://schemas.microsoft.com/office/drawing/2014/main" id="{97A2C565-B443-4C48-8352-7C9785047CD8}"/>
            </a:ext>
          </a:extLst>
        </xdr:cNvPr>
        <xdr:cNvSpPr txBox="1">
          <a:spLocks noChangeArrowheads="1"/>
        </xdr:cNvSpPr>
      </xdr:nvSpPr>
      <xdr:spPr bwMode="auto">
        <a:xfrm>
          <a:off x="1057275" y="356901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152</xdr:row>
      <xdr:rowOff>0</xdr:rowOff>
    </xdr:from>
    <xdr:ext cx="0" cy="171450"/>
    <xdr:sp macro="" textlink="">
      <xdr:nvSpPr>
        <xdr:cNvPr id="7825" name="Text Box 10">
          <a:extLst>
            <a:ext uri="{FF2B5EF4-FFF2-40B4-BE49-F238E27FC236}">
              <a16:creationId xmlns:a16="http://schemas.microsoft.com/office/drawing/2014/main" id="{067EEF08-88C7-41F3-BC27-78F417D3FFC4}"/>
            </a:ext>
          </a:extLst>
        </xdr:cNvPr>
        <xdr:cNvSpPr txBox="1">
          <a:spLocks noChangeArrowheads="1"/>
        </xdr:cNvSpPr>
      </xdr:nvSpPr>
      <xdr:spPr bwMode="auto">
        <a:xfrm>
          <a:off x="1057275" y="356901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114</xdr:row>
      <xdr:rowOff>0</xdr:rowOff>
    </xdr:from>
    <xdr:ext cx="0" cy="171450"/>
    <xdr:sp macro="" textlink="">
      <xdr:nvSpPr>
        <xdr:cNvPr id="7826" name="Text Box 10">
          <a:extLst>
            <a:ext uri="{FF2B5EF4-FFF2-40B4-BE49-F238E27FC236}">
              <a16:creationId xmlns:a16="http://schemas.microsoft.com/office/drawing/2014/main" id="{B1E21159-739E-443C-ADCC-03A455106B5D}"/>
            </a:ext>
          </a:extLst>
        </xdr:cNvPr>
        <xdr:cNvSpPr txBox="1">
          <a:spLocks noChangeArrowheads="1"/>
        </xdr:cNvSpPr>
      </xdr:nvSpPr>
      <xdr:spPr bwMode="auto">
        <a:xfrm>
          <a:off x="1057275" y="335184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114</xdr:row>
      <xdr:rowOff>0</xdr:rowOff>
    </xdr:from>
    <xdr:ext cx="0" cy="171450"/>
    <xdr:sp macro="" textlink="">
      <xdr:nvSpPr>
        <xdr:cNvPr id="7827" name="Text Box 11">
          <a:extLst>
            <a:ext uri="{FF2B5EF4-FFF2-40B4-BE49-F238E27FC236}">
              <a16:creationId xmlns:a16="http://schemas.microsoft.com/office/drawing/2014/main" id="{244A94C8-524D-4175-9E33-6A4FDB0ABCF1}"/>
            </a:ext>
          </a:extLst>
        </xdr:cNvPr>
        <xdr:cNvSpPr txBox="1">
          <a:spLocks noChangeArrowheads="1"/>
        </xdr:cNvSpPr>
      </xdr:nvSpPr>
      <xdr:spPr bwMode="auto">
        <a:xfrm>
          <a:off x="1057275" y="335184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114</xdr:row>
      <xdr:rowOff>0</xdr:rowOff>
    </xdr:from>
    <xdr:ext cx="0" cy="171450"/>
    <xdr:sp macro="" textlink="">
      <xdr:nvSpPr>
        <xdr:cNvPr id="7828" name="Text Box 10">
          <a:extLst>
            <a:ext uri="{FF2B5EF4-FFF2-40B4-BE49-F238E27FC236}">
              <a16:creationId xmlns:a16="http://schemas.microsoft.com/office/drawing/2014/main" id="{22FB2AEB-2595-47F6-9807-293A1DB15B37}"/>
            </a:ext>
          </a:extLst>
        </xdr:cNvPr>
        <xdr:cNvSpPr txBox="1">
          <a:spLocks noChangeArrowheads="1"/>
        </xdr:cNvSpPr>
      </xdr:nvSpPr>
      <xdr:spPr bwMode="auto">
        <a:xfrm>
          <a:off x="1057275" y="335184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114</xdr:row>
      <xdr:rowOff>0</xdr:rowOff>
    </xdr:from>
    <xdr:ext cx="0" cy="171450"/>
    <xdr:sp macro="" textlink="">
      <xdr:nvSpPr>
        <xdr:cNvPr id="7829" name="Text Box 11">
          <a:extLst>
            <a:ext uri="{FF2B5EF4-FFF2-40B4-BE49-F238E27FC236}">
              <a16:creationId xmlns:a16="http://schemas.microsoft.com/office/drawing/2014/main" id="{90FFE149-C5A0-4BBC-A07D-4B642C20CE88}"/>
            </a:ext>
          </a:extLst>
        </xdr:cNvPr>
        <xdr:cNvSpPr txBox="1">
          <a:spLocks noChangeArrowheads="1"/>
        </xdr:cNvSpPr>
      </xdr:nvSpPr>
      <xdr:spPr bwMode="auto">
        <a:xfrm>
          <a:off x="1057275" y="335184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114</xdr:row>
      <xdr:rowOff>0</xdr:rowOff>
    </xdr:from>
    <xdr:ext cx="0" cy="171450"/>
    <xdr:sp macro="" textlink="">
      <xdr:nvSpPr>
        <xdr:cNvPr id="7830" name="Text Box 10">
          <a:extLst>
            <a:ext uri="{FF2B5EF4-FFF2-40B4-BE49-F238E27FC236}">
              <a16:creationId xmlns:a16="http://schemas.microsoft.com/office/drawing/2014/main" id="{C9905420-BACC-46A0-A5FC-25FE12BC3786}"/>
            </a:ext>
          </a:extLst>
        </xdr:cNvPr>
        <xdr:cNvSpPr txBox="1">
          <a:spLocks noChangeArrowheads="1"/>
        </xdr:cNvSpPr>
      </xdr:nvSpPr>
      <xdr:spPr bwMode="auto">
        <a:xfrm>
          <a:off x="1057275" y="335184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114</xdr:row>
      <xdr:rowOff>0</xdr:rowOff>
    </xdr:from>
    <xdr:ext cx="0" cy="171450"/>
    <xdr:sp macro="" textlink="">
      <xdr:nvSpPr>
        <xdr:cNvPr id="7831" name="Text Box 11">
          <a:extLst>
            <a:ext uri="{FF2B5EF4-FFF2-40B4-BE49-F238E27FC236}">
              <a16:creationId xmlns:a16="http://schemas.microsoft.com/office/drawing/2014/main" id="{2743C73D-2093-4526-863E-2DACCC1702D7}"/>
            </a:ext>
          </a:extLst>
        </xdr:cNvPr>
        <xdr:cNvSpPr txBox="1">
          <a:spLocks noChangeArrowheads="1"/>
        </xdr:cNvSpPr>
      </xdr:nvSpPr>
      <xdr:spPr bwMode="auto">
        <a:xfrm>
          <a:off x="1057275" y="335184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114</xdr:row>
      <xdr:rowOff>0</xdr:rowOff>
    </xdr:from>
    <xdr:ext cx="0" cy="171450"/>
    <xdr:sp macro="" textlink="">
      <xdr:nvSpPr>
        <xdr:cNvPr id="7832" name="Text Box 10">
          <a:extLst>
            <a:ext uri="{FF2B5EF4-FFF2-40B4-BE49-F238E27FC236}">
              <a16:creationId xmlns:a16="http://schemas.microsoft.com/office/drawing/2014/main" id="{0A882960-C195-449A-AB30-3F9A72E7ACF6}"/>
            </a:ext>
          </a:extLst>
        </xdr:cNvPr>
        <xdr:cNvSpPr txBox="1">
          <a:spLocks noChangeArrowheads="1"/>
        </xdr:cNvSpPr>
      </xdr:nvSpPr>
      <xdr:spPr bwMode="auto">
        <a:xfrm>
          <a:off x="1057275" y="335184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114</xdr:row>
      <xdr:rowOff>0</xdr:rowOff>
    </xdr:from>
    <xdr:ext cx="0" cy="171450"/>
    <xdr:sp macro="" textlink="">
      <xdr:nvSpPr>
        <xdr:cNvPr id="7833" name="Text Box 11">
          <a:extLst>
            <a:ext uri="{FF2B5EF4-FFF2-40B4-BE49-F238E27FC236}">
              <a16:creationId xmlns:a16="http://schemas.microsoft.com/office/drawing/2014/main" id="{8D6718B5-BBDF-4547-8B7D-36A2DAECE704}"/>
            </a:ext>
          </a:extLst>
        </xdr:cNvPr>
        <xdr:cNvSpPr txBox="1">
          <a:spLocks noChangeArrowheads="1"/>
        </xdr:cNvSpPr>
      </xdr:nvSpPr>
      <xdr:spPr bwMode="auto">
        <a:xfrm>
          <a:off x="1057275" y="335184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114</xdr:row>
      <xdr:rowOff>0</xdr:rowOff>
    </xdr:from>
    <xdr:ext cx="0" cy="171450"/>
    <xdr:sp macro="" textlink="">
      <xdr:nvSpPr>
        <xdr:cNvPr id="7834" name="Text Box 10">
          <a:extLst>
            <a:ext uri="{FF2B5EF4-FFF2-40B4-BE49-F238E27FC236}">
              <a16:creationId xmlns:a16="http://schemas.microsoft.com/office/drawing/2014/main" id="{2B1F739F-5A85-4ED1-8CC6-1EFEB2D473BC}"/>
            </a:ext>
          </a:extLst>
        </xdr:cNvPr>
        <xdr:cNvSpPr txBox="1">
          <a:spLocks noChangeArrowheads="1"/>
        </xdr:cNvSpPr>
      </xdr:nvSpPr>
      <xdr:spPr bwMode="auto">
        <a:xfrm>
          <a:off x="1057275" y="335184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114</xdr:row>
      <xdr:rowOff>0</xdr:rowOff>
    </xdr:from>
    <xdr:ext cx="0" cy="171450"/>
    <xdr:sp macro="" textlink="">
      <xdr:nvSpPr>
        <xdr:cNvPr id="7835" name="Text Box 11">
          <a:extLst>
            <a:ext uri="{FF2B5EF4-FFF2-40B4-BE49-F238E27FC236}">
              <a16:creationId xmlns:a16="http://schemas.microsoft.com/office/drawing/2014/main" id="{0683BE80-6407-4258-8640-AD0FADB808DC}"/>
            </a:ext>
          </a:extLst>
        </xdr:cNvPr>
        <xdr:cNvSpPr txBox="1">
          <a:spLocks noChangeArrowheads="1"/>
        </xdr:cNvSpPr>
      </xdr:nvSpPr>
      <xdr:spPr bwMode="auto">
        <a:xfrm>
          <a:off x="1057275" y="335184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114</xdr:row>
      <xdr:rowOff>0</xdr:rowOff>
    </xdr:from>
    <xdr:ext cx="0" cy="171450"/>
    <xdr:sp macro="" textlink="">
      <xdr:nvSpPr>
        <xdr:cNvPr id="7836" name="Text Box 10">
          <a:extLst>
            <a:ext uri="{FF2B5EF4-FFF2-40B4-BE49-F238E27FC236}">
              <a16:creationId xmlns:a16="http://schemas.microsoft.com/office/drawing/2014/main" id="{890C646B-65C3-445B-AA12-D71C85155ACB}"/>
            </a:ext>
          </a:extLst>
        </xdr:cNvPr>
        <xdr:cNvSpPr txBox="1">
          <a:spLocks noChangeArrowheads="1"/>
        </xdr:cNvSpPr>
      </xdr:nvSpPr>
      <xdr:spPr bwMode="auto">
        <a:xfrm>
          <a:off x="1057275" y="335184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114</xdr:row>
      <xdr:rowOff>0</xdr:rowOff>
    </xdr:from>
    <xdr:ext cx="0" cy="171450"/>
    <xdr:sp macro="" textlink="">
      <xdr:nvSpPr>
        <xdr:cNvPr id="7837" name="Text Box 11">
          <a:extLst>
            <a:ext uri="{FF2B5EF4-FFF2-40B4-BE49-F238E27FC236}">
              <a16:creationId xmlns:a16="http://schemas.microsoft.com/office/drawing/2014/main" id="{DF423B64-E1B6-4A81-B644-5B5A5C1AFC1D}"/>
            </a:ext>
          </a:extLst>
        </xdr:cNvPr>
        <xdr:cNvSpPr txBox="1">
          <a:spLocks noChangeArrowheads="1"/>
        </xdr:cNvSpPr>
      </xdr:nvSpPr>
      <xdr:spPr bwMode="auto">
        <a:xfrm>
          <a:off x="1057275" y="335184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114</xdr:row>
      <xdr:rowOff>0</xdr:rowOff>
    </xdr:from>
    <xdr:ext cx="0" cy="171450"/>
    <xdr:sp macro="" textlink="">
      <xdr:nvSpPr>
        <xdr:cNvPr id="7838" name="Text Box 10">
          <a:extLst>
            <a:ext uri="{FF2B5EF4-FFF2-40B4-BE49-F238E27FC236}">
              <a16:creationId xmlns:a16="http://schemas.microsoft.com/office/drawing/2014/main" id="{C059D984-5F21-4497-AC27-8DCA3F5BE685}"/>
            </a:ext>
          </a:extLst>
        </xdr:cNvPr>
        <xdr:cNvSpPr txBox="1">
          <a:spLocks noChangeArrowheads="1"/>
        </xdr:cNvSpPr>
      </xdr:nvSpPr>
      <xdr:spPr bwMode="auto">
        <a:xfrm>
          <a:off x="1057275" y="335184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114</xdr:row>
      <xdr:rowOff>0</xdr:rowOff>
    </xdr:from>
    <xdr:ext cx="0" cy="171450"/>
    <xdr:sp macro="" textlink="">
      <xdr:nvSpPr>
        <xdr:cNvPr id="7839" name="Text Box 11">
          <a:extLst>
            <a:ext uri="{FF2B5EF4-FFF2-40B4-BE49-F238E27FC236}">
              <a16:creationId xmlns:a16="http://schemas.microsoft.com/office/drawing/2014/main" id="{4B376A4C-4D25-4376-8041-2666C79E5A83}"/>
            </a:ext>
          </a:extLst>
        </xdr:cNvPr>
        <xdr:cNvSpPr txBox="1">
          <a:spLocks noChangeArrowheads="1"/>
        </xdr:cNvSpPr>
      </xdr:nvSpPr>
      <xdr:spPr bwMode="auto">
        <a:xfrm>
          <a:off x="1057275" y="335184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114</xdr:row>
      <xdr:rowOff>0</xdr:rowOff>
    </xdr:from>
    <xdr:ext cx="0" cy="171450"/>
    <xdr:sp macro="" textlink="">
      <xdr:nvSpPr>
        <xdr:cNvPr id="7840" name="Text Box 10">
          <a:extLst>
            <a:ext uri="{FF2B5EF4-FFF2-40B4-BE49-F238E27FC236}">
              <a16:creationId xmlns:a16="http://schemas.microsoft.com/office/drawing/2014/main" id="{8373CD8D-CF0D-4A3C-8CE4-88A14D2C4DC7}"/>
            </a:ext>
          </a:extLst>
        </xdr:cNvPr>
        <xdr:cNvSpPr txBox="1">
          <a:spLocks noChangeArrowheads="1"/>
        </xdr:cNvSpPr>
      </xdr:nvSpPr>
      <xdr:spPr bwMode="auto">
        <a:xfrm>
          <a:off x="1057275" y="335184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114</xdr:row>
      <xdr:rowOff>0</xdr:rowOff>
    </xdr:from>
    <xdr:ext cx="0" cy="171450"/>
    <xdr:sp macro="" textlink="">
      <xdr:nvSpPr>
        <xdr:cNvPr id="7841" name="Text Box 11">
          <a:extLst>
            <a:ext uri="{FF2B5EF4-FFF2-40B4-BE49-F238E27FC236}">
              <a16:creationId xmlns:a16="http://schemas.microsoft.com/office/drawing/2014/main" id="{DD1929AD-28F4-47B6-A720-1DC5E6B0914A}"/>
            </a:ext>
          </a:extLst>
        </xdr:cNvPr>
        <xdr:cNvSpPr txBox="1">
          <a:spLocks noChangeArrowheads="1"/>
        </xdr:cNvSpPr>
      </xdr:nvSpPr>
      <xdr:spPr bwMode="auto">
        <a:xfrm>
          <a:off x="1057275" y="335184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114</xdr:row>
      <xdr:rowOff>0</xdr:rowOff>
    </xdr:from>
    <xdr:ext cx="0" cy="171450"/>
    <xdr:sp macro="" textlink="">
      <xdr:nvSpPr>
        <xdr:cNvPr id="7842" name="Text Box 10">
          <a:extLst>
            <a:ext uri="{FF2B5EF4-FFF2-40B4-BE49-F238E27FC236}">
              <a16:creationId xmlns:a16="http://schemas.microsoft.com/office/drawing/2014/main" id="{21420B00-0C3C-4B54-A7D5-E8DBF758F48B}"/>
            </a:ext>
          </a:extLst>
        </xdr:cNvPr>
        <xdr:cNvSpPr txBox="1">
          <a:spLocks noChangeArrowheads="1"/>
        </xdr:cNvSpPr>
      </xdr:nvSpPr>
      <xdr:spPr bwMode="auto">
        <a:xfrm>
          <a:off x="1057275" y="335184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112</xdr:row>
      <xdr:rowOff>0</xdr:rowOff>
    </xdr:from>
    <xdr:ext cx="0" cy="171450"/>
    <xdr:sp macro="" textlink="">
      <xdr:nvSpPr>
        <xdr:cNvPr id="7843" name="Text Box 10">
          <a:extLst>
            <a:ext uri="{FF2B5EF4-FFF2-40B4-BE49-F238E27FC236}">
              <a16:creationId xmlns:a16="http://schemas.microsoft.com/office/drawing/2014/main" id="{F30DA4B2-8BA3-4E4C-99F1-4CCA843C7FA3}"/>
            </a:ext>
          </a:extLst>
        </xdr:cNvPr>
        <xdr:cNvSpPr txBox="1">
          <a:spLocks noChangeArrowheads="1"/>
        </xdr:cNvSpPr>
      </xdr:nvSpPr>
      <xdr:spPr bwMode="auto">
        <a:xfrm>
          <a:off x="1057275" y="331374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112</xdr:row>
      <xdr:rowOff>0</xdr:rowOff>
    </xdr:from>
    <xdr:ext cx="0" cy="171450"/>
    <xdr:sp macro="" textlink="">
      <xdr:nvSpPr>
        <xdr:cNvPr id="7844" name="Text Box 11">
          <a:extLst>
            <a:ext uri="{FF2B5EF4-FFF2-40B4-BE49-F238E27FC236}">
              <a16:creationId xmlns:a16="http://schemas.microsoft.com/office/drawing/2014/main" id="{C5869483-6F85-49D7-97BA-6299ADB1541B}"/>
            </a:ext>
          </a:extLst>
        </xdr:cNvPr>
        <xdr:cNvSpPr txBox="1">
          <a:spLocks noChangeArrowheads="1"/>
        </xdr:cNvSpPr>
      </xdr:nvSpPr>
      <xdr:spPr bwMode="auto">
        <a:xfrm>
          <a:off x="1057275" y="331374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112</xdr:row>
      <xdr:rowOff>0</xdr:rowOff>
    </xdr:from>
    <xdr:ext cx="0" cy="171450"/>
    <xdr:sp macro="" textlink="">
      <xdr:nvSpPr>
        <xdr:cNvPr id="7845" name="Text Box 10">
          <a:extLst>
            <a:ext uri="{FF2B5EF4-FFF2-40B4-BE49-F238E27FC236}">
              <a16:creationId xmlns:a16="http://schemas.microsoft.com/office/drawing/2014/main" id="{CC59433E-F260-4858-98A1-D9BE62AE879B}"/>
            </a:ext>
          </a:extLst>
        </xdr:cNvPr>
        <xdr:cNvSpPr txBox="1">
          <a:spLocks noChangeArrowheads="1"/>
        </xdr:cNvSpPr>
      </xdr:nvSpPr>
      <xdr:spPr bwMode="auto">
        <a:xfrm>
          <a:off x="1057275" y="331374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112</xdr:row>
      <xdr:rowOff>0</xdr:rowOff>
    </xdr:from>
    <xdr:ext cx="0" cy="171450"/>
    <xdr:sp macro="" textlink="">
      <xdr:nvSpPr>
        <xdr:cNvPr id="7846" name="Text Box 11">
          <a:extLst>
            <a:ext uri="{FF2B5EF4-FFF2-40B4-BE49-F238E27FC236}">
              <a16:creationId xmlns:a16="http://schemas.microsoft.com/office/drawing/2014/main" id="{EB658832-91C7-4888-AE10-A58FDDAF04F9}"/>
            </a:ext>
          </a:extLst>
        </xdr:cNvPr>
        <xdr:cNvSpPr txBox="1">
          <a:spLocks noChangeArrowheads="1"/>
        </xdr:cNvSpPr>
      </xdr:nvSpPr>
      <xdr:spPr bwMode="auto">
        <a:xfrm>
          <a:off x="1057275" y="331374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112</xdr:row>
      <xdr:rowOff>0</xdr:rowOff>
    </xdr:from>
    <xdr:ext cx="0" cy="171450"/>
    <xdr:sp macro="" textlink="">
      <xdr:nvSpPr>
        <xdr:cNvPr id="7847" name="Text Box 10">
          <a:extLst>
            <a:ext uri="{FF2B5EF4-FFF2-40B4-BE49-F238E27FC236}">
              <a16:creationId xmlns:a16="http://schemas.microsoft.com/office/drawing/2014/main" id="{1C99D12D-B9A5-46E5-926C-FE9F766A9956}"/>
            </a:ext>
          </a:extLst>
        </xdr:cNvPr>
        <xdr:cNvSpPr txBox="1">
          <a:spLocks noChangeArrowheads="1"/>
        </xdr:cNvSpPr>
      </xdr:nvSpPr>
      <xdr:spPr bwMode="auto">
        <a:xfrm>
          <a:off x="1057275" y="331374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112</xdr:row>
      <xdr:rowOff>0</xdr:rowOff>
    </xdr:from>
    <xdr:ext cx="0" cy="171450"/>
    <xdr:sp macro="" textlink="">
      <xdr:nvSpPr>
        <xdr:cNvPr id="7848" name="Text Box 11">
          <a:extLst>
            <a:ext uri="{FF2B5EF4-FFF2-40B4-BE49-F238E27FC236}">
              <a16:creationId xmlns:a16="http://schemas.microsoft.com/office/drawing/2014/main" id="{D4E8864C-1855-4D3B-8D40-47B6BDE63F23}"/>
            </a:ext>
          </a:extLst>
        </xdr:cNvPr>
        <xdr:cNvSpPr txBox="1">
          <a:spLocks noChangeArrowheads="1"/>
        </xdr:cNvSpPr>
      </xdr:nvSpPr>
      <xdr:spPr bwMode="auto">
        <a:xfrm>
          <a:off x="1057275" y="331374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112</xdr:row>
      <xdr:rowOff>0</xdr:rowOff>
    </xdr:from>
    <xdr:ext cx="0" cy="171450"/>
    <xdr:sp macro="" textlink="">
      <xdr:nvSpPr>
        <xdr:cNvPr id="7849" name="Text Box 10">
          <a:extLst>
            <a:ext uri="{FF2B5EF4-FFF2-40B4-BE49-F238E27FC236}">
              <a16:creationId xmlns:a16="http://schemas.microsoft.com/office/drawing/2014/main" id="{69815CD5-78BC-4887-844F-361316ABF630}"/>
            </a:ext>
          </a:extLst>
        </xdr:cNvPr>
        <xdr:cNvSpPr txBox="1">
          <a:spLocks noChangeArrowheads="1"/>
        </xdr:cNvSpPr>
      </xdr:nvSpPr>
      <xdr:spPr bwMode="auto">
        <a:xfrm>
          <a:off x="1057275" y="331374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112</xdr:row>
      <xdr:rowOff>0</xdr:rowOff>
    </xdr:from>
    <xdr:ext cx="0" cy="171450"/>
    <xdr:sp macro="" textlink="">
      <xdr:nvSpPr>
        <xdr:cNvPr id="7850" name="Text Box 11">
          <a:extLst>
            <a:ext uri="{FF2B5EF4-FFF2-40B4-BE49-F238E27FC236}">
              <a16:creationId xmlns:a16="http://schemas.microsoft.com/office/drawing/2014/main" id="{8641B99C-61EA-4600-90C8-5FD9F520B8CF}"/>
            </a:ext>
          </a:extLst>
        </xdr:cNvPr>
        <xdr:cNvSpPr txBox="1">
          <a:spLocks noChangeArrowheads="1"/>
        </xdr:cNvSpPr>
      </xdr:nvSpPr>
      <xdr:spPr bwMode="auto">
        <a:xfrm>
          <a:off x="1057275" y="331374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112</xdr:row>
      <xdr:rowOff>0</xdr:rowOff>
    </xdr:from>
    <xdr:ext cx="0" cy="171450"/>
    <xdr:sp macro="" textlink="">
      <xdr:nvSpPr>
        <xdr:cNvPr id="7851" name="Text Box 10">
          <a:extLst>
            <a:ext uri="{FF2B5EF4-FFF2-40B4-BE49-F238E27FC236}">
              <a16:creationId xmlns:a16="http://schemas.microsoft.com/office/drawing/2014/main" id="{F84D80BF-0729-47A1-886B-20C1556C886D}"/>
            </a:ext>
          </a:extLst>
        </xdr:cNvPr>
        <xdr:cNvSpPr txBox="1">
          <a:spLocks noChangeArrowheads="1"/>
        </xdr:cNvSpPr>
      </xdr:nvSpPr>
      <xdr:spPr bwMode="auto">
        <a:xfrm>
          <a:off x="1057275" y="331374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114</xdr:row>
      <xdr:rowOff>0</xdr:rowOff>
    </xdr:from>
    <xdr:ext cx="0" cy="171450"/>
    <xdr:sp macro="" textlink="">
      <xdr:nvSpPr>
        <xdr:cNvPr id="7852" name="Text Box 10">
          <a:extLst>
            <a:ext uri="{FF2B5EF4-FFF2-40B4-BE49-F238E27FC236}">
              <a16:creationId xmlns:a16="http://schemas.microsoft.com/office/drawing/2014/main" id="{5CD60376-907D-486B-8CAB-C4169C3E3EFC}"/>
            </a:ext>
          </a:extLst>
        </xdr:cNvPr>
        <xdr:cNvSpPr txBox="1">
          <a:spLocks noChangeArrowheads="1"/>
        </xdr:cNvSpPr>
      </xdr:nvSpPr>
      <xdr:spPr bwMode="auto">
        <a:xfrm>
          <a:off x="1057275" y="335184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114</xdr:row>
      <xdr:rowOff>0</xdr:rowOff>
    </xdr:from>
    <xdr:ext cx="0" cy="171450"/>
    <xdr:sp macro="" textlink="">
      <xdr:nvSpPr>
        <xdr:cNvPr id="7853" name="Text Box 11">
          <a:extLst>
            <a:ext uri="{FF2B5EF4-FFF2-40B4-BE49-F238E27FC236}">
              <a16:creationId xmlns:a16="http://schemas.microsoft.com/office/drawing/2014/main" id="{AA003872-C906-462C-96A1-D18300102728}"/>
            </a:ext>
          </a:extLst>
        </xdr:cNvPr>
        <xdr:cNvSpPr txBox="1">
          <a:spLocks noChangeArrowheads="1"/>
        </xdr:cNvSpPr>
      </xdr:nvSpPr>
      <xdr:spPr bwMode="auto">
        <a:xfrm>
          <a:off x="1057275" y="335184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114</xdr:row>
      <xdr:rowOff>0</xdr:rowOff>
    </xdr:from>
    <xdr:ext cx="0" cy="171450"/>
    <xdr:sp macro="" textlink="">
      <xdr:nvSpPr>
        <xdr:cNvPr id="7854" name="Text Box 10">
          <a:extLst>
            <a:ext uri="{FF2B5EF4-FFF2-40B4-BE49-F238E27FC236}">
              <a16:creationId xmlns:a16="http://schemas.microsoft.com/office/drawing/2014/main" id="{B2C0785F-6299-4984-BF85-F0DAFCAF8308}"/>
            </a:ext>
          </a:extLst>
        </xdr:cNvPr>
        <xdr:cNvSpPr txBox="1">
          <a:spLocks noChangeArrowheads="1"/>
        </xdr:cNvSpPr>
      </xdr:nvSpPr>
      <xdr:spPr bwMode="auto">
        <a:xfrm>
          <a:off x="1057275" y="335184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114</xdr:row>
      <xdr:rowOff>0</xdr:rowOff>
    </xdr:from>
    <xdr:ext cx="0" cy="171450"/>
    <xdr:sp macro="" textlink="">
      <xdr:nvSpPr>
        <xdr:cNvPr id="7855" name="Text Box 11">
          <a:extLst>
            <a:ext uri="{FF2B5EF4-FFF2-40B4-BE49-F238E27FC236}">
              <a16:creationId xmlns:a16="http://schemas.microsoft.com/office/drawing/2014/main" id="{FD8A0ACC-7832-49E2-BCE8-803E1E415034}"/>
            </a:ext>
          </a:extLst>
        </xdr:cNvPr>
        <xdr:cNvSpPr txBox="1">
          <a:spLocks noChangeArrowheads="1"/>
        </xdr:cNvSpPr>
      </xdr:nvSpPr>
      <xdr:spPr bwMode="auto">
        <a:xfrm>
          <a:off x="1057275" y="335184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114</xdr:row>
      <xdr:rowOff>0</xdr:rowOff>
    </xdr:from>
    <xdr:ext cx="0" cy="171450"/>
    <xdr:sp macro="" textlink="">
      <xdr:nvSpPr>
        <xdr:cNvPr id="7856" name="Text Box 10">
          <a:extLst>
            <a:ext uri="{FF2B5EF4-FFF2-40B4-BE49-F238E27FC236}">
              <a16:creationId xmlns:a16="http://schemas.microsoft.com/office/drawing/2014/main" id="{08DE7F6D-6979-42E3-9AC4-20513191896C}"/>
            </a:ext>
          </a:extLst>
        </xdr:cNvPr>
        <xdr:cNvSpPr txBox="1">
          <a:spLocks noChangeArrowheads="1"/>
        </xdr:cNvSpPr>
      </xdr:nvSpPr>
      <xdr:spPr bwMode="auto">
        <a:xfrm>
          <a:off x="1057275" y="335184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114</xdr:row>
      <xdr:rowOff>0</xdr:rowOff>
    </xdr:from>
    <xdr:ext cx="0" cy="171450"/>
    <xdr:sp macro="" textlink="">
      <xdr:nvSpPr>
        <xdr:cNvPr id="7857" name="Text Box 11">
          <a:extLst>
            <a:ext uri="{FF2B5EF4-FFF2-40B4-BE49-F238E27FC236}">
              <a16:creationId xmlns:a16="http://schemas.microsoft.com/office/drawing/2014/main" id="{2B6BA8AC-7F77-426B-BFFA-546761C69DBC}"/>
            </a:ext>
          </a:extLst>
        </xdr:cNvPr>
        <xdr:cNvSpPr txBox="1">
          <a:spLocks noChangeArrowheads="1"/>
        </xdr:cNvSpPr>
      </xdr:nvSpPr>
      <xdr:spPr bwMode="auto">
        <a:xfrm>
          <a:off x="1057275" y="335184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114</xdr:row>
      <xdr:rowOff>0</xdr:rowOff>
    </xdr:from>
    <xdr:ext cx="0" cy="171450"/>
    <xdr:sp macro="" textlink="">
      <xdr:nvSpPr>
        <xdr:cNvPr id="7858" name="Text Box 10">
          <a:extLst>
            <a:ext uri="{FF2B5EF4-FFF2-40B4-BE49-F238E27FC236}">
              <a16:creationId xmlns:a16="http://schemas.microsoft.com/office/drawing/2014/main" id="{D291D5F5-F4FA-4D5F-BA2D-DD72998C366B}"/>
            </a:ext>
          </a:extLst>
        </xdr:cNvPr>
        <xdr:cNvSpPr txBox="1">
          <a:spLocks noChangeArrowheads="1"/>
        </xdr:cNvSpPr>
      </xdr:nvSpPr>
      <xdr:spPr bwMode="auto">
        <a:xfrm>
          <a:off x="1057275" y="335184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114</xdr:row>
      <xdr:rowOff>0</xdr:rowOff>
    </xdr:from>
    <xdr:ext cx="0" cy="171450"/>
    <xdr:sp macro="" textlink="">
      <xdr:nvSpPr>
        <xdr:cNvPr id="7859" name="Text Box 11">
          <a:extLst>
            <a:ext uri="{FF2B5EF4-FFF2-40B4-BE49-F238E27FC236}">
              <a16:creationId xmlns:a16="http://schemas.microsoft.com/office/drawing/2014/main" id="{4A9A85E4-9506-4C11-A4DB-A910D4E930DE}"/>
            </a:ext>
          </a:extLst>
        </xdr:cNvPr>
        <xdr:cNvSpPr txBox="1">
          <a:spLocks noChangeArrowheads="1"/>
        </xdr:cNvSpPr>
      </xdr:nvSpPr>
      <xdr:spPr bwMode="auto">
        <a:xfrm>
          <a:off x="1057275" y="335184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114</xdr:row>
      <xdr:rowOff>0</xdr:rowOff>
    </xdr:from>
    <xdr:ext cx="0" cy="171450"/>
    <xdr:sp macro="" textlink="">
      <xdr:nvSpPr>
        <xdr:cNvPr id="7860" name="Text Box 10">
          <a:extLst>
            <a:ext uri="{FF2B5EF4-FFF2-40B4-BE49-F238E27FC236}">
              <a16:creationId xmlns:a16="http://schemas.microsoft.com/office/drawing/2014/main" id="{01A40548-71A1-4160-A62A-5B6E3BF6494C}"/>
            </a:ext>
          </a:extLst>
        </xdr:cNvPr>
        <xdr:cNvSpPr txBox="1">
          <a:spLocks noChangeArrowheads="1"/>
        </xdr:cNvSpPr>
      </xdr:nvSpPr>
      <xdr:spPr bwMode="auto">
        <a:xfrm>
          <a:off x="1057275" y="335184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114</xdr:row>
      <xdr:rowOff>0</xdr:rowOff>
    </xdr:from>
    <xdr:ext cx="0" cy="171450"/>
    <xdr:sp macro="" textlink="">
      <xdr:nvSpPr>
        <xdr:cNvPr id="7861" name="Text Box 11">
          <a:extLst>
            <a:ext uri="{FF2B5EF4-FFF2-40B4-BE49-F238E27FC236}">
              <a16:creationId xmlns:a16="http://schemas.microsoft.com/office/drawing/2014/main" id="{476C9802-A1CC-438F-A935-7F21706C94AC}"/>
            </a:ext>
          </a:extLst>
        </xdr:cNvPr>
        <xdr:cNvSpPr txBox="1">
          <a:spLocks noChangeArrowheads="1"/>
        </xdr:cNvSpPr>
      </xdr:nvSpPr>
      <xdr:spPr bwMode="auto">
        <a:xfrm>
          <a:off x="1057275" y="335184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114</xdr:row>
      <xdr:rowOff>0</xdr:rowOff>
    </xdr:from>
    <xdr:ext cx="0" cy="171450"/>
    <xdr:sp macro="" textlink="">
      <xdr:nvSpPr>
        <xdr:cNvPr id="7862" name="Text Box 10">
          <a:extLst>
            <a:ext uri="{FF2B5EF4-FFF2-40B4-BE49-F238E27FC236}">
              <a16:creationId xmlns:a16="http://schemas.microsoft.com/office/drawing/2014/main" id="{F779D0B0-91C8-42C0-8808-B7D7DCECC821}"/>
            </a:ext>
          </a:extLst>
        </xdr:cNvPr>
        <xdr:cNvSpPr txBox="1">
          <a:spLocks noChangeArrowheads="1"/>
        </xdr:cNvSpPr>
      </xdr:nvSpPr>
      <xdr:spPr bwMode="auto">
        <a:xfrm>
          <a:off x="1057275" y="335184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114</xdr:row>
      <xdr:rowOff>0</xdr:rowOff>
    </xdr:from>
    <xdr:ext cx="0" cy="171450"/>
    <xdr:sp macro="" textlink="">
      <xdr:nvSpPr>
        <xdr:cNvPr id="7863" name="Text Box 11">
          <a:extLst>
            <a:ext uri="{FF2B5EF4-FFF2-40B4-BE49-F238E27FC236}">
              <a16:creationId xmlns:a16="http://schemas.microsoft.com/office/drawing/2014/main" id="{CEE3224B-FB71-46E8-8799-5F9CF494AC2D}"/>
            </a:ext>
          </a:extLst>
        </xdr:cNvPr>
        <xdr:cNvSpPr txBox="1">
          <a:spLocks noChangeArrowheads="1"/>
        </xdr:cNvSpPr>
      </xdr:nvSpPr>
      <xdr:spPr bwMode="auto">
        <a:xfrm>
          <a:off x="1057275" y="335184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114</xdr:row>
      <xdr:rowOff>0</xdr:rowOff>
    </xdr:from>
    <xdr:ext cx="0" cy="171450"/>
    <xdr:sp macro="" textlink="">
      <xdr:nvSpPr>
        <xdr:cNvPr id="7864" name="Text Box 10">
          <a:extLst>
            <a:ext uri="{FF2B5EF4-FFF2-40B4-BE49-F238E27FC236}">
              <a16:creationId xmlns:a16="http://schemas.microsoft.com/office/drawing/2014/main" id="{DCBA443D-8E35-4A55-A7F2-E25B23C62EC4}"/>
            </a:ext>
          </a:extLst>
        </xdr:cNvPr>
        <xdr:cNvSpPr txBox="1">
          <a:spLocks noChangeArrowheads="1"/>
        </xdr:cNvSpPr>
      </xdr:nvSpPr>
      <xdr:spPr bwMode="auto">
        <a:xfrm>
          <a:off x="1057275" y="335184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114</xdr:row>
      <xdr:rowOff>0</xdr:rowOff>
    </xdr:from>
    <xdr:ext cx="0" cy="171450"/>
    <xdr:sp macro="" textlink="">
      <xdr:nvSpPr>
        <xdr:cNvPr id="7865" name="Text Box 11">
          <a:extLst>
            <a:ext uri="{FF2B5EF4-FFF2-40B4-BE49-F238E27FC236}">
              <a16:creationId xmlns:a16="http://schemas.microsoft.com/office/drawing/2014/main" id="{BC76CB76-1A64-4692-82B4-80623745D772}"/>
            </a:ext>
          </a:extLst>
        </xdr:cNvPr>
        <xdr:cNvSpPr txBox="1">
          <a:spLocks noChangeArrowheads="1"/>
        </xdr:cNvSpPr>
      </xdr:nvSpPr>
      <xdr:spPr bwMode="auto">
        <a:xfrm>
          <a:off x="1057275" y="335184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114</xdr:row>
      <xdr:rowOff>0</xdr:rowOff>
    </xdr:from>
    <xdr:ext cx="0" cy="171450"/>
    <xdr:sp macro="" textlink="">
      <xdr:nvSpPr>
        <xdr:cNvPr id="7866" name="Text Box 10">
          <a:extLst>
            <a:ext uri="{FF2B5EF4-FFF2-40B4-BE49-F238E27FC236}">
              <a16:creationId xmlns:a16="http://schemas.microsoft.com/office/drawing/2014/main" id="{868446C5-DBA1-4903-A079-88137A0A8338}"/>
            </a:ext>
          </a:extLst>
        </xdr:cNvPr>
        <xdr:cNvSpPr txBox="1">
          <a:spLocks noChangeArrowheads="1"/>
        </xdr:cNvSpPr>
      </xdr:nvSpPr>
      <xdr:spPr bwMode="auto">
        <a:xfrm>
          <a:off x="1057275" y="335184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114</xdr:row>
      <xdr:rowOff>0</xdr:rowOff>
    </xdr:from>
    <xdr:ext cx="0" cy="171450"/>
    <xdr:sp macro="" textlink="">
      <xdr:nvSpPr>
        <xdr:cNvPr id="7867" name="Text Box 11">
          <a:extLst>
            <a:ext uri="{FF2B5EF4-FFF2-40B4-BE49-F238E27FC236}">
              <a16:creationId xmlns:a16="http://schemas.microsoft.com/office/drawing/2014/main" id="{4FD85069-E732-48CB-BE61-23B6B1B7DC84}"/>
            </a:ext>
          </a:extLst>
        </xdr:cNvPr>
        <xdr:cNvSpPr txBox="1">
          <a:spLocks noChangeArrowheads="1"/>
        </xdr:cNvSpPr>
      </xdr:nvSpPr>
      <xdr:spPr bwMode="auto">
        <a:xfrm>
          <a:off x="1057275" y="335184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114</xdr:row>
      <xdr:rowOff>0</xdr:rowOff>
    </xdr:from>
    <xdr:ext cx="0" cy="171450"/>
    <xdr:sp macro="" textlink="">
      <xdr:nvSpPr>
        <xdr:cNvPr id="7868" name="Text Box 10">
          <a:extLst>
            <a:ext uri="{FF2B5EF4-FFF2-40B4-BE49-F238E27FC236}">
              <a16:creationId xmlns:a16="http://schemas.microsoft.com/office/drawing/2014/main" id="{57F378AC-141C-433B-A561-38C211188197}"/>
            </a:ext>
          </a:extLst>
        </xdr:cNvPr>
        <xdr:cNvSpPr txBox="1">
          <a:spLocks noChangeArrowheads="1"/>
        </xdr:cNvSpPr>
      </xdr:nvSpPr>
      <xdr:spPr bwMode="auto">
        <a:xfrm>
          <a:off x="1057275" y="335184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112</xdr:row>
      <xdr:rowOff>0</xdr:rowOff>
    </xdr:from>
    <xdr:ext cx="0" cy="171450"/>
    <xdr:sp macro="" textlink="">
      <xdr:nvSpPr>
        <xdr:cNvPr id="7869" name="Text Box 10">
          <a:extLst>
            <a:ext uri="{FF2B5EF4-FFF2-40B4-BE49-F238E27FC236}">
              <a16:creationId xmlns:a16="http://schemas.microsoft.com/office/drawing/2014/main" id="{792E403B-DA67-404F-BADB-66474DBF4A73}"/>
            </a:ext>
          </a:extLst>
        </xdr:cNvPr>
        <xdr:cNvSpPr txBox="1">
          <a:spLocks noChangeArrowheads="1"/>
        </xdr:cNvSpPr>
      </xdr:nvSpPr>
      <xdr:spPr bwMode="auto">
        <a:xfrm>
          <a:off x="1057275" y="331374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112</xdr:row>
      <xdr:rowOff>0</xdr:rowOff>
    </xdr:from>
    <xdr:ext cx="0" cy="171450"/>
    <xdr:sp macro="" textlink="">
      <xdr:nvSpPr>
        <xdr:cNvPr id="7870" name="Text Box 11">
          <a:extLst>
            <a:ext uri="{FF2B5EF4-FFF2-40B4-BE49-F238E27FC236}">
              <a16:creationId xmlns:a16="http://schemas.microsoft.com/office/drawing/2014/main" id="{74D7C75A-0004-4034-9B1B-0E55F3B5BE03}"/>
            </a:ext>
          </a:extLst>
        </xdr:cNvPr>
        <xdr:cNvSpPr txBox="1">
          <a:spLocks noChangeArrowheads="1"/>
        </xdr:cNvSpPr>
      </xdr:nvSpPr>
      <xdr:spPr bwMode="auto">
        <a:xfrm>
          <a:off x="1057275" y="331374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112</xdr:row>
      <xdr:rowOff>0</xdr:rowOff>
    </xdr:from>
    <xdr:ext cx="0" cy="171450"/>
    <xdr:sp macro="" textlink="">
      <xdr:nvSpPr>
        <xdr:cNvPr id="7871" name="Text Box 10">
          <a:extLst>
            <a:ext uri="{FF2B5EF4-FFF2-40B4-BE49-F238E27FC236}">
              <a16:creationId xmlns:a16="http://schemas.microsoft.com/office/drawing/2014/main" id="{7245FB09-C9F5-4A89-94DD-73CD77C59056}"/>
            </a:ext>
          </a:extLst>
        </xdr:cNvPr>
        <xdr:cNvSpPr txBox="1">
          <a:spLocks noChangeArrowheads="1"/>
        </xdr:cNvSpPr>
      </xdr:nvSpPr>
      <xdr:spPr bwMode="auto">
        <a:xfrm>
          <a:off x="1057275" y="331374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112</xdr:row>
      <xdr:rowOff>0</xdr:rowOff>
    </xdr:from>
    <xdr:ext cx="0" cy="171450"/>
    <xdr:sp macro="" textlink="">
      <xdr:nvSpPr>
        <xdr:cNvPr id="7872" name="Text Box 11">
          <a:extLst>
            <a:ext uri="{FF2B5EF4-FFF2-40B4-BE49-F238E27FC236}">
              <a16:creationId xmlns:a16="http://schemas.microsoft.com/office/drawing/2014/main" id="{9F432C59-CD37-4AE2-B637-25D84242A6EE}"/>
            </a:ext>
          </a:extLst>
        </xdr:cNvPr>
        <xdr:cNvSpPr txBox="1">
          <a:spLocks noChangeArrowheads="1"/>
        </xdr:cNvSpPr>
      </xdr:nvSpPr>
      <xdr:spPr bwMode="auto">
        <a:xfrm>
          <a:off x="1057275" y="331374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112</xdr:row>
      <xdr:rowOff>0</xdr:rowOff>
    </xdr:from>
    <xdr:ext cx="0" cy="171450"/>
    <xdr:sp macro="" textlink="">
      <xdr:nvSpPr>
        <xdr:cNvPr id="7873" name="Text Box 10">
          <a:extLst>
            <a:ext uri="{FF2B5EF4-FFF2-40B4-BE49-F238E27FC236}">
              <a16:creationId xmlns:a16="http://schemas.microsoft.com/office/drawing/2014/main" id="{B369FEF2-3BF7-421B-8E36-5F2999909D52}"/>
            </a:ext>
          </a:extLst>
        </xdr:cNvPr>
        <xdr:cNvSpPr txBox="1">
          <a:spLocks noChangeArrowheads="1"/>
        </xdr:cNvSpPr>
      </xdr:nvSpPr>
      <xdr:spPr bwMode="auto">
        <a:xfrm>
          <a:off x="1057275" y="331374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112</xdr:row>
      <xdr:rowOff>0</xdr:rowOff>
    </xdr:from>
    <xdr:ext cx="0" cy="171450"/>
    <xdr:sp macro="" textlink="">
      <xdr:nvSpPr>
        <xdr:cNvPr id="7874" name="Text Box 11">
          <a:extLst>
            <a:ext uri="{FF2B5EF4-FFF2-40B4-BE49-F238E27FC236}">
              <a16:creationId xmlns:a16="http://schemas.microsoft.com/office/drawing/2014/main" id="{61FED411-26DA-4D30-A73A-D7EAF487F551}"/>
            </a:ext>
          </a:extLst>
        </xdr:cNvPr>
        <xdr:cNvSpPr txBox="1">
          <a:spLocks noChangeArrowheads="1"/>
        </xdr:cNvSpPr>
      </xdr:nvSpPr>
      <xdr:spPr bwMode="auto">
        <a:xfrm>
          <a:off x="1057275" y="331374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112</xdr:row>
      <xdr:rowOff>0</xdr:rowOff>
    </xdr:from>
    <xdr:ext cx="0" cy="171450"/>
    <xdr:sp macro="" textlink="">
      <xdr:nvSpPr>
        <xdr:cNvPr id="7875" name="Text Box 10">
          <a:extLst>
            <a:ext uri="{FF2B5EF4-FFF2-40B4-BE49-F238E27FC236}">
              <a16:creationId xmlns:a16="http://schemas.microsoft.com/office/drawing/2014/main" id="{50BDD209-BEB1-46CB-A1BD-193BB7CCBADD}"/>
            </a:ext>
          </a:extLst>
        </xdr:cNvPr>
        <xdr:cNvSpPr txBox="1">
          <a:spLocks noChangeArrowheads="1"/>
        </xdr:cNvSpPr>
      </xdr:nvSpPr>
      <xdr:spPr bwMode="auto">
        <a:xfrm>
          <a:off x="1057275" y="331374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112</xdr:row>
      <xdr:rowOff>0</xdr:rowOff>
    </xdr:from>
    <xdr:ext cx="0" cy="171450"/>
    <xdr:sp macro="" textlink="">
      <xdr:nvSpPr>
        <xdr:cNvPr id="7876" name="Text Box 11">
          <a:extLst>
            <a:ext uri="{FF2B5EF4-FFF2-40B4-BE49-F238E27FC236}">
              <a16:creationId xmlns:a16="http://schemas.microsoft.com/office/drawing/2014/main" id="{D5BEC543-83CC-419E-BBD0-ED8176F6AA33}"/>
            </a:ext>
          </a:extLst>
        </xdr:cNvPr>
        <xdr:cNvSpPr txBox="1">
          <a:spLocks noChangeArrowheads="1"/>
        </xdr:cNvSpPr>
      </xdr:nvSpPr>
      <xdr:spPr bwMode="auto">
        <a:xfrm>
          <a:off x="1057275" y="331374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112</xdr:row>
      <xdr:rowOff>0</xdr:rowOff>
    </xdr:from>
    <xdr:ext cx="0" cy="171450"/>
    <xdr:sp macro="" textlink="">
      <xdr:nvSpPr>
        <xdr:cNvPr id="7877" name="Text Box 10">
          <a:extLst>
            <a:ext uri="{FF2B5EF4-FFF2-40B4-BE49-F238E27FC236}">
              <a16:creationId xmlns:a16="http://schemas.microsoft.com/office/drawing/2014/main" id="{82064D85-6FD7-44DA-9246-0ABE82D90377}"/>
            </a:ext>
          </a:extLst>
        </xdr:cNvPr>
        <xdr:cNvSpPr txBox="1">
          <a:spLocks noChangeArrowheads="1"/>
        </xdr:cNvSpPr>
      </xdr:nvSpPr>
      <xdr:spPr bwMode="auto">
        <a:xfrm>
          <a:off x="1057275" y="331374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114</xdr:row>
      <xdr:rowOff>0</xdr:rowOff>
    </xdr:from>
    <xdr:ext cx="0" cy="171450"/>
    <xdr:sp macro="" textlink="">
      <xdr:nvSpPr>
        <xdr:cNvPr id="7878" name="Text Box 10">
          <a:extLst>
            <a:ext uri="{FF2B5EF4-FFF2-40B4-BE49-F238E27FC236}">
              <a16:creationId xmlns:a16="http://schemas.microsoft.com/office/drawing/2014/main" id="{3D37A6FA-53C3-4827-872A-730C058C40C9}"/>
            </a:ext>
          </a:extLst>
        </xdr:cNvPr>
        <xdr:cNvSpPr txBox="1">
          <a:spLocks noChangeArrowheads="1"/>
        </xdr:cNvSpPr>
      </xdr:nvSpPr>
      <xdr:spPr bwMode="auto">
        <a:xfrm>
          <a:off x="1057275" y="335184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114</xdr:row>
      <xdr:rowOff>0</xdr:rowOff>
    </xdr:from>
    <xdr:ext cx="0" cy="171450"/>
    <xdr:sp macro="" textlink="">
      <xdr:nvSpPr>
        <xdr:cNvPr id="7879" name="Text Box 11">
          <a:extLst>
            <a:ext uri="{FF2B5EF4-FFF2-40B4-BE49-F238E27FC236}">
              <a16:creationId xmlns:a16="http://schemas.microsoft.com/office/drawing/2014/main" id="{CD1221A9-2134-48D8-9F19-FA5CBE480C43}"/>
            </a:ext>
          </a:extLst>
        </xdr:cNvPr>
        <xdr:cNvSpPr txBox="1">
          <a:spLocks noChangeArrowheads="1"/>
        </xdr:cNvSpPr>
      </xdr:nvSpPr>
      <xdr:spPr bwMode="auto">
        <a:xfrm>
          <a:off x="1057275" y="335184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114</xdr:row>
      <xdr:rowOff>0</xdr:rowOff>
    </xdr:from>
    <xdr:ext cx="0" cy="171450"/>
    <xdr:sp macro="" textlink="">
      <xdr:nvSpPr>
        <xdr:cNvPr id="7880" name="Text Box 10">
          <a:extLst>
            <a:ext uri="{FF2B5EF4-FFF2-40B4-BE49-F238E27FC236}">
              <a16:creationId xmlns:a16="http://schemas.microsoft.com/office/drawing/2014/main" id="{63F589E4-850E-4447-8674-7F8AD257FA87}"/>
            </a:ext>
          </a:extLst>
        </xdr:cNvPr>
        <xdr:cNvSpPr txBox="1">
          <a:spLocks noChangeArrowheads="1"/>
        </xdr:cNvSpPr>
      </xdr:nvSpPr>
      <xdr:spPr bwMode="auto">
        <a:xfrm>
          <a:off x="1057275" y="335184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114</xdr:row>
      <xdr:rowOff>0</xdr:rowOff>
    </xdr:from>
    <xdr:ext cx="0" cy="171450"/>
    <xdr:sp macro="" textlink="">
      <xdr:nvSpPr>
        <xdr:cNvPr id="7881" name="Text Box 11">
          <a:extLst>
            <a:ext uri="{FF2B5EF4-FFF2-40B4-BE49-F238E27FC236}">
              <a16:creationId xmlns:a16="http://schemas.microsoft.com/office/drawing/2014/main" id="{07D8D8BA-4216-4408-A16F-376E3678B4BA}"/>
            </a:ext>
          </a:extLst>
        </xdr:cNvPr>
        <xdr:cNvSpPr txBox="1">
          <a:spLocks noChangeArrowheads="1"/>
        </xdr:cNvSpPr>
      </xdr:nvSpPr>
      <xdr:spPr bwMode="auto">
        <a:xfrm>
          <a:off x="1057275" y="335184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114</xdr:row>
      <xdr:rowOff>0</xdr:rowOff>
    </xdr:from>
    <xdr:ext cx="0" cy="171450"/>
    <xdr:sp macro="" textlink="">
      <xdr:nvSpPr>
        <xdr:cNvPr id="7882" name="Text Box 10">
          <a:extLst>
            <a:ext uri="{FF2B5EF4-FFF2-40B4-BE49-F238E27FC236}">
              <a16:creationId xmlns:a16="http://schemas.microsoft.com/office/drawing/2014/main" id="{A6CAEE74-A4AF-442E-BEF7-C3FEA73FC7BD}"/>
            </a:ext>
          </a:extLst>
        </xdr:cNvPr>
        <xdr:cNvSpPr txBox="1">
          <a:spLocks noChangeArrowheads="1"/>
        </xdr:cNvSpPr>
      </xdr:nvSpPr>
      <xdr:spPr bwMode="auto">
        <a:xfrm>
          <a:off x="1057275" y="335184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114</xdr:row>
      <xdr:rowOff>0</xdr:rowOff>
    </xdr:from>
    <xdr:ext cx="0" cy="171450"/>
    <xdr:sp macro="" textlink="">
      <xdr:nvSpPr>
        <xdr:cNvPr id="7883" name="Text Box 11">
          <a:extLst>
            <a:ext uri="{FF2B5EF4-FFF2-40B4-BE49-F238E27FC236}">
              <a16:creationId xmlns:a16="http://schemas.microsoft.com/office/drawing/2014/main" id="{C5B4F3C9-C7F0-45A1-84D5-C74EE4293C8C}"/>
            </a:ext>
          </a:extLst>
        </xdr:cNvPr>
        <xdr:cNvSpPr txBox="1">
          <a:spLocks noChangeArrowheads="1"/>
        </xdr:cNvSpPr>
      </xdr:nvSpPr>
      <xdr:spPr bwMode="auto">
        <a:xfrm>
          <a:off x="1057275" y="335184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114</xdr:row>
      <xdr:rowOff>0</xdr:rowOff>
    </xdr:from>
    <xdr:ext cx="0" cy="171450"/>
    <xdr:sp macro="" textlink="">
      <xdr:nvSpPr>
        <xdr:cNvPr id="7884" name="Text Box 10">
          <a:extLst>
            <a:ext uri="{FF2B5EF4-FFF2-40B4-BE49-F238E27FC236}">
              <a16:creationId xmlns:a16="http://schemas.microsoft.com/office/drawing/2014/main" id="{6ADD88F8-00B7-46F5-A1DB-C7215BD5FD17}"/>
            </a:ext>
          </a:extLst>
        </xdr:cNvPr>
        <xdr:cNvSpPr txBox="1">
          <a:spLocks noChangeArrowheads="1"/>
        </xdr:cNvSpPr>
      </xdr:nvSpPr>
      <xdr:spPr bwMode="auto">
        <a:xfrm>
          <a:off x="1057275" y="335184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114</xdr:row>
      <xdr:rowOff>0</xdr:rowOff>
    </xdr:from>
    <xdr:ext cx="0" cy="171450"/>
    <xdr:sp macro="" textlink="">
      <xdr:nvSpPr>
        <xdr:cNvPr id="7885" name="Text Box 11">
          <a:extLst>
            <a:ext uri="{FF2B5EF4-FFF2-40B4-BE49-F238E27FC236}">
              <a16:creationId xmlns:a16="http://schemas.microsoft.com/office/drawing/2014/main" id="{5F0ABE0E-89FF-4E3C-BAD3-A640134C2CD7}"/>
            </a:ext>
          </a:extLst>
        </xdr:cNvPr>
        <xdr:cNvSpPr txBox="1">
          <a:spLocks noChangeArrowheads="1"/>
        </xdr:cNvSpPr>
      </xdr:nvSpPr>
      <xdr:spPr bwMode="auto">
        <a:xfrm>
          <a:off x="1057275" y="335184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114</xdr:row>
      <xdr:rowOff>0</xdr:rowOff>
    </xdr:from>
    <xdr:ext cx="0" cy="171450"/>
    <xdr:sp macro="" textlink="">
      <xdr:nvSpPr>
        <xdr:cNvPr id="7886" name="Text Box 10">
          <a:extLst>
            <a:ext uri="{FF2B5EF4-FFF2-40B4-BE49-F238E27FC236}">
              <a16:creationId xmlns:a16="http://schemas.microsoft.com/office/drawing/2014/main" id="{FACB4193-6EB5-4D37-9039-F5748DFA8657}"/>
            </a:ext>
          </a:extLst>
        </xdr:cNvPr>
        <xdr:cNvSpPr txBox="1">
          <a:spLocks noChangeArrowheads="1"/>
        </xdr:cNvSpPr>
      </xdr:nvSpPr>
      <xdr:spPr bwMode="auto">
        <a:xfrm>
          <a:off x="1057275" y="335184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114</xdr:row>
      <xdr:rowOff>0</xdr:rowOff>
    </xdr:from>
    <xdr:ext cx="0" cy="171450"/>
    <xdr:sp macro="" textlink="">
      <xdr:nvSpPr>
        <xdr:cNvPr id="7887" name="Text Box 11">
          <a:extLst>
            <a:ext uri="{FF2B5EF4-FFF2-40B4-BE49-F238E27FC236}">
              <a16:creationId xmlns:a16="http://schemas.microsoft.com/office/drawing/2014/main" id="{A377A4C8-5674-40AC-87EA-82EF6A0E7421}"/>
            </a:ext>
          </a:extLst>
        </xdr:cNvPr>
        <xdr:cNvSpPr txBox="1">
          <a:spLocks noChangeArrowheads="1"/>
        </xdr:cNvSpPr>
      </xdr:nvSpPr>
      <xdr:spPr bwMode="auto">
        <a:xfrm>
          <a:off x="1057275" y="335184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114</xdr:row>
      <xdr:rowOff>0</xdr:rowOff>
    </xdr:from>
    <xdr:ext cx="0" cy="171450"/>
    <xdr:sp macro="" textlink="">
      <xdr:nvSpPr>
        <xdr:cNvPr id="7888" name="Text Box 10">
          <a:extLst>
            <a:ext uri="{FF2B5EF4-FFF2-40B4-BE49-F238E27FC236}">
              <a16:creationId xmlns:a16="http://schemas.microsoft.com/office/drawing/2014/main" id="{B5ADDF6C-8401-46B8-BC1E-0303A97334AB}"/>
            </a:ext>
          </a:extLst>
        </xdr:cNvPr>
        <xdr:cNvSpPr txBox="1">
          <a:spLocks noChangeArrowheads="1"/>
        </xdr:cNvSpPr>
      </xdr:nvSpPr>
      <xdr:spPr bwMode="auto">
        <a:xfrm>
          <a:off x="1057275" y="335184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114</xdr:row>
      <xdr:rowOff>0</xdr:rowOff>
    </xdr:from>
    <xdr:ext cx="0" cy="171450"/>
    <xdr:sp macro="" textlink="">
      <xdr:nvSpPr>
        <xdr:cNvPr id="7889" name="Text Box 11">
          <a:extLst>
            <a:ext uri="{FF2B5EF4-FFF2-40B4-BE49-F238E27FC236}">
              <a16:creationId xmlns:a16="http://schemas.microsoft.com/office/drawing/2014/main" id="{93617448-84A0-4B9A-AEEA-A43D09D45227}"/>
            </a:ext>
          </a:extLst>
        </xdr:cNvPr>
        <xdr:cNvSpPr txBox="1">
          <a:spLocks noChangeArrowheads="1"/>
        </xdr:cNvSpPr>
      </xdr:nvSpPr>
      <xdr:spPr bwMode="auto">
        <a:xfrm>
          <a:off x="1057275" y="335184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114</xdr:row>
      <xdr:rowOff>0</xdr:rowOff>
    </xdr:from>
    <xdr:ext cx="0" cy="171450"/>
    <xdr:sp macro="" textlink="">
      <xdr:nvSpPr>
        <xdr:cNvPr id="7890" name="Text Box 10">
          <a:extLst>
            <a:ext uri="{FF2B5EF4-FFF2-40B4-BE49-F238E27FC236}">
              <a16:creationId xmlns:a16="http://schemas.microsoft.com/office/drawing/2014/main" id="{895D3105-3FF4-4542-9DAD-A29CABDFECF6}"/>
            </a:ext>
          </a:extLst>
        </xdr:cNvPr>
        <xdr:cNvSpPr txBox="1">
          <a:spLocks noChangeArrowheads="1"/>
        </xdr:cNvSpPr>
      </xdr:nvSpPr>
      <xdr:spPr bwMode="auto">
        <a:xfrm>
          <a:off x="1057275" y="335184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114</xdr:row>
      <xdr:rowOff>0</xdr:rowOff>
    </xdr:from>
    <xdr:ext cx="0" cy="171450"/>
    <xdr:sp macro="" textlink="">
      <xdr:nvSpPr>
        <xdr:cNvPr id="7891" name="Text Box 11">
          <a:extLst>
            <a:ext uri="{FF2B5EF4-FFF2-40B4-BE49-F238E27FC236}">
              <a16:creationId xmlns:a16="http://schemas.microsoft.com/office/drawing/2014/main" id="{A72B3189-EC0D-4200-837A-D5C45B249AAA}"/>
            </a:ext>
          </a:extLst>
        </xdr:cNvPr>
        <xdr:cNvSpPr txBox="1">
          <a:spLocks noChangeArrowheads="1"/>
        </xdr:cNvSpPr>
      </xdr:nvSpPr>
      <xdr:spPr bwMode="auto">
        <a:xfrm>
          <a:off x="1057275" y="335184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114</xdr:row>
      <xdr:rowOff>0</xdr:rowOff>
    </xdr:from>
    <xdr:ext cx="0" cy="171450"/>
    <xdr:sp macro="" textlink="">
      <xdr:nvSpPr>
        <xdr:cNvPr id="7892" name="Text Box 10">
          <a:extLst>
            <a:ext uri="{FF2B5EF4-FFF2-40B4-BE49-F238E27FC236}">
              <a16:creationId xmlns:a16="http://schemas.microsoft.com/office/drawing/2014/main" id="{AA31C20E-AD63-48B9-94A0-10FAE4CCA9F0}"/>
            </a:ext>
          </a:extLst>
        </xdr:cNvPr>
        <xdr:cNvSpPr txBox="1">
          <a:spLocks noChangeArrowheads="1"/>
        </xdr:cNvSpPr>
      </xdr:nvSpPr>
      <xdr:spPr bwMode="auto">
        <a:xfrm>
          <a:off x="1057275" y="335184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114</xdr:row>
      <xdr:rowOff>0</xdr:rowOff>
    </xdr:from>
    <xdr:ext cx="0" cy="171450"/>
    <xdr:sp macro="" textlink="">
      <xdr:nvSpPr>
        <xdr:cNvPr id="7893" name="Text Box 11">
          <a:extLst>
            <a:ext uri="{FF2B5EF4-FFF2-40B4-BE49-F238E27FC236}">
              <a16:creationId xmlns:a16="http://schemas.microsoft.com/office/drawing/2014/main" id="{E03CE4D4-65EB-477A-A436-4B43436CE508}"/>
            </a:ext>
          </a:extLst>
        </xdr:cNvPr>
        <xdr:cNvSpPr txBox="1">
          <a:spLocks noChangeArrowheads="1"/>
        </xdr:cNvSpPr>
      </xdr:nvSpPr>
      <xdr:spPr bwMode="auto">
        <a:xfrm>
          <a:off x="1057275" y="335184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114</xdr:row>
      <xdr:rowOff>0</xdr:rowOff>
    </xdr:from>
    <xdr:ext cx="0" cy="171450"/>
    <xdr:sp macro="" textlink="">
      <xdr:nvSpPr>
        <xdr:cNvPr id="7894" name="Text Box 10">
          <a:extLst>
            <a:ext uri="{FF2B5EF4-FFF2-40B4-BE49-F238E27FC236}">
              <a16:creationId xmlns:a16="http://schemas.microsoft.com/office/drawing/2014/main" id="{0BBF30EE-164F-4881-8E29-2B5F62BCC272}"/>
            </a:ext>
          </a:extLst>
        </xdr:cNvPr>
        <xdr:cNvSpPr txBox="1">
          <a:spLocks noChangeArrowheads="1"/>
        </xdr:cNvSpPr>
      </xdr:nvSpPr>
      <xdr:spPr bwMode="auto">
        <a:xfrm>
          <a:off x="1057275" y="335184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112</xdr:row>
      <xdr:rowOff>0</xdr:rowOff>
    </xdr:from>
    <xdr:ext cx="0" cy="171450"/>
    <xdr:sp macro="" textlink="">
      <xdr:nvSpPr>
        <xdr:cNvPr id="7895" name="Text Box 10">
          <a:extLst>
            <a:ext uri="{FF2B5EF4-FFF2-40B4-BE49-F238E27FC236}">
              <a16:creationId xmlns:a16="http://schemas.microsoft.com/office/drawing/2014/main" id="{27E86659-D897-449C-9EF2-7C4344778F58}"/>
            </a:ext>
          </a:extLst>
        </xdr:cNvPr>
        <xdr:cNvSpPr txBox="1">
          <a:spLocks noChangeArrowheads="1"/>
        </xdr:cNvSpPr>
      </xdr:nvSpPr>
      <xdr:spPr bwMode="auto">
        <a:xfrm>
          <a:off x="1057275" y="331374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112</xdr:row>
      <xdr:rowOff>0</xdr:rowOff>
    </xdr:from>
    <xdr:ext cx="0" cy="171450"/>
    <xdr:sp macro="" textlink="">
      <xdr:nvSpPr>
        <xdr:cNvPr id="7896" name="Text Box 11">
          <a:extLst>
            <a:ext uri="{FF2B5EF4-FFF2-40B4-BE49-F238E27FC236}">
              <a16:creationId xmlns:a16="http://schemas.microsoft.com/office/drawing/2014/main" id="{EF002F8E-4AB5-4A1E-8C11-83BD93B0E28F}"/>
            </a:ext>
          </a:extLst>
        </xdr:cNvPr>
        <xdr:cNvSpPr txBox="1">
          <a:spLocks noChangeArrowheads="1"/>
        </xdr:cNvSpPr>
      </xdr:nvSpPr>
      <xdr:spPr bwMode="auto">
        <a:xfrm>
          <a:off x="1057275" y="331374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112</xdr:row>
      <xdr:rowOff>0</xdr:rowOff>
    </xdr:from>
    <xdr:ext cx="0" cy="171450"/>
    <xdr:sp macro="" textlink="">
      <xdr:nvSpPr>
        <xdr:cNvPr id="7897" name="Text Box 10">
          <a:extLst>
            <a:ext uri="{FF2B5EF4-FFF2-40B4-BE49-F238E27FC236}">
              <a16:creationId xmlns:a16="http://schemas.microsoft.com/office/drawing/2014/main" id="{31D13DF2-891F-4550-8F21-77B43FA721F9}"/>
            </a:ext>
          </a:extLst>
        </xdr:cNvPr>
        <xdr:cNvSpPr txBox="1">
          <a:spLocks noChangeArrowheads="1"/>
        </xdr:cNvSpPr>
      </xdr:nvSpPr>
      <xdr:spPr bwMode="auto">
        <a:xfrm>
          <a:off x="1057275" y="331374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112</xdr:row>
      <xdr:rowOff>0</xdr:rowOff>
    </xdr:from>
    <xdr:ext cx="0" cy="171450"/>
    <xdr:sp macro="" textlink="">
      <xdr:nvSpPr>
        <xdr:cNvPr id="7898" name="Text Box 11">
          <a:extLst>
            <a:ext uri="{FF2B5EF4-FFF2-40B4-BE49-F238E27FC236}">
              <a16:creationId xmlns:a16="http://schemas.microsoft.com/office/drawing/2014/main" id="{F522B1AB-E55E-4F5D-8AED-6F9D1F52DFAD}"/>
            </a:ext>
          </a:extLst>
        </xdr:cNvPr>
        <xdr:cNvSpPr txBox="1">
          <a:spLocks noChangeArrowheads="1"/>
        </xdr:cNvSpPr>
      </xdr:nvSpPr>
      <xdr:spPr bwMode="auto">
        <a:xfrm>
          <a:off x="1057275" y="331374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112</xdr:row>
      <xdr:rowOff>0</xdr:rowOff>
    </xdr:from>
    <xdr:ext cx="0" cy="171450"/>
    <xdr:sp macro="" textlink="">
      <xdr:nvSpPr>
        <xdr:cNvPr id="7899" name="Text Box 10">
          <a:extLst>
            <a:ext uri="{FF2B5EF4-FFF2-40B4-BE49-F238E27FC236}">
              <a16:creationId xmlns:a16="http://schemas.microsoft.com/office/drawing/2014/main" id="{2B8AEAD0-84B5-4A68-AD57-0672B07F304A}"/>
            </a:ext>
          </a:extLst>
        </xdr:cNvPr>
        <xdr:cNvSpPr txBox="1">
          <a:spLocks noChangeArrowheads="1"/>
        </xdr:cNvSpPr>
      </xdr:nvSpPr>
      <xdr:spPr bwMode="auto">
        <a:xfrm>
          <a:off x="1057275" y="331374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112</xdr:row>
      <xdr:rowOff>0</xdr:rowOff>
    </xdr:from>
    <xdr:ext cx="0" cy="171450"/>
    <xdr:sp macro="" textlink="">
      <xdr:nvSpPr>
        <xdr:cNvPr id="7900" name="Text Box 11">
          <a:extLst>
            <a:ext uri="{FF2B5EF4-FFF2-40B4-BE49-F238E27FC236}">
              <a16:creationId xmlns:a16="http://schemas.microsoft.com/office/drawing/2014/main" id="{5E33D26D-D24F-48B6-88C4-0118D0561A93}"/>
            </a:ext>
          </a:extLst>
        </xdr:cNvPr>
        <xdr:cNvSpPr txBox="1">
          <a:spLocks noChangeArrowheads="1"/>
        </xdr:cNvSpPr>
      </xdr:nvSpPr>
      <xdr:spPr bwMode="auto">
        <a:xfrm>
          <a:off x="1057275" y="331374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112</xdr:row>
      <xdr:rowOff>0</xdr:rowOff>
    </xdr:from>
    <xdr:ext cx="0" cy="171450"/>
    <xdr:sp macro="" textlink="">
      <xdr:nvSpPr>
        <xdr:cNvPr id="7901" name="Text Box 10">
          <a:extLst>
            <a:ext uri="{FF2B5EF4-FFF2-40B4-BE49-F238E27FC236}">
              <a16:creationId xmlns:a16="http://schemas.microsoft.com/office/drawing/2014/main" id="{28F1DAEC-31FF-436F-9755-E9D48753DBE5}"/>
            </a:ext>
          </a:extLst>
        </xdr:cNvPr>
        <xdr:cNvSpPr txBox="1">
          <a:spLocks noChangeArrowheads="1"/>
        </xdr:cNvSpPr>
      </xdr:nvSpPr>
      <xdr:spPr bwMode="auto">
        <a:xfrm>
          <a:off x="1057275" y="331374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112</xdr:row>
      <xdr:rowOff>0</xdr:rowOff>
    </xdr:from>
    <xdr:ext cx="0" cy="171450"/>
    <xdr:sp macro="" textlink="">
      <xdr:nvSpPr>
        <xdr:cNvPr id="7902" name="Text Box 11">
          <a:extLst>
            <a:ext uri="{FF2B5EF4-FFF2-40B4-BE49-F238E27FC236}">
              <a16:creationId xmlns:a16="http://schemas.microsoft.com/office/drawing/2014/main" id="{3C8C059B-1343-44AB-BC94-DCB7C4350F8E}"/>
            </a:ext>
          </a:extLst>
        </xdr:cNvPr>
        <xdr:cNvSpPr txBox="1">
          <a:spLocks noChangeArrowheads="1"/>
        </xdr:cNvSpPr>
      </xdr:nvSpPr>
      <xdr:spPr bwMode="auto">
        <a:xfrm>
          <a:off x="1057275" y="331374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112</xdr:row>
      <xdr:rowOff>0</xdr:rowOff>
    </xdr:from>
    <xdr:ext cx="0" cy="171450"/>
    <xdr:sp macro="" textlink="">
      <xdr:nvSpPr>
        <xdr:cNvPr id="7903" name="Text Box 10">
          <a:extLst>
            <a:ext uri="{FF2B5EF4-FFF2-40B4-BE49-F238E27FC236}">
              <a16:creationId xmlns:a16="http://schemas.microsoft.com/office/drawing/2014/main" id="{EE655A25-27EF-4B5C-A153-064351DF7D49}"/>
            </a:ext>
          </a:extLst>
        </xdr:cNvPr>
        <xdr:cNvSpPr txBox="1">
          <a:spLocks noChangeArrowheads="1"/>
        </xdr:cNvSpPr>
      </xdr:nvSpPr>
      <xdr:spPr bwMode="auto">
        <a:xfrm>
          <a:off x="1057275" y="331374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47625"/>
    <xdr:sp macro="" textlink="">
      <xdr:nvSpPr>
        <xdr:cNvPr id="7904" name="Text Box 68">
          <a:extLst>
            <a:ext uri="{FF2B5EF4-FFF2-40B4-BE49-F238E27FC236}">
              <a16:creationId xmlns:a16="http://schemas.microsoft.com/office/drawing/2014/main" id="{C5F3A968-ADE4-4277-9CB3-247018F7F81F}"/>
            </a:ext>
          </a:extLst>
        </xdr:cNvPr>
        <xdr:cNvSpPr txBox="1">
          <a:spLocks noChangeArrowheads="1"/>
        </xdr:cNvSpPr>
      </xdr:nvSpPr>
      <xdr:spPr bwMode="auto">
        <a:xfrm>
          <a:off x="3933825" y="25641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47625"/>
    <xdr:sp macro="" textlink="">
      <xdr:nvSpPr>
        <xdr:cNvPr id="7905" name="Text Box 69">
          <a:extLst>
            <a:ext uri="{FF2B5EF4-FFF2-40B4-BE49-F238E27FC236}">
              <a16:creationId xmlns:a16="http://schemas.microsoft.com/office/drawing/2014/main" id="{2D8F2D72-0C2D-45AB-8C6A-4C0DFC88AB82}"/>
            </a:ext>
          </a:extLst>
        </xdr:cNvPr>
        <xdr:cNvSpPr txBox="1">
          <a:spLocks noChangeArrowheads="1"/>
        </xdr:cNvSpPr>
      </xdr:nvSpPr>
      <xdr:spPr bwMode="auto">
        <a:xfrm>
          <a:off x="3933825" y="25641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47625"/>
    <xdr:sp macro="" textlink="">
      <xdr:nvSpPr>
        <xdr:cNvPr id="7906" name="Text Box 70">
          <a:extLst>
            <a:ext uri="{FF2B5EF4-FFF2-40B4-BE49-F238E27FC236}">
              <a16:creationId xmlns:a16="http://schemas.microsoft.com/office/drawing/2014/main" id="{F02BD519-3F4B-4554-9AEB-B80A7AEBA203}"/>
            </a:ext>
          </a:extLst>
        </xdr:cNvPr>
        <xdr:cNvSpPr txBox="1">
          <a:spLocks noChangeArrowheads="1"/>
        </xdr:cNvSpPr>
      </xdr:nvSpPr>
      <xdr:spPr bwMode="auto">
        <a:xfrm>
          <a:off x="3933825" y="25641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47625"/>
    <xdr:sp macro="" textlink="">
      <xdr:nvSpPr>
        <xdr:cNvPr id="7907" name="Text Box 71">
          <a:extLst>
            <a:ext uri="{FF2B5EF4-FFF2-40B4-BE49-F238E27FC236}">
              <a16:creationId xmlns:a16="http://schemas.microsoft.com/office/drawing/2014/main" id="{950D7B89-856F-4640-B1D6-2D32A5C3FC12}"/>
            </a:ext>
          </a:extLst>
        </xdr:cNvPr>
        <xdr:cNvSpPr txBox="1">
          <a:spLocks noChangeArrowheads="1"/>
        </xdr:cNvSpPr>
      </xdr:nvSpPr>
      <xdr:spPr bwMode="auto">
        <a:xfrm>
          <a:off x="3933825" y="25641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47625"/>
    <xdr:sp macro="" textlink="">
      <xdr:nvSpPr>
        <xdr:cNvPr id="7908" name="Text Box 72">
          <a:extLst>
            <a:ext uri="{FF2B5EF4-FFF2-40B4-BE49-F238E27FC236}">
              <a16:creationId xmlns:a16="http://schemas.microsoft.com/office/drawing/2014/main" id="{770E3FC4-456E-4DAC-B0FA-D687423C68E2}"/>
            </a:ext>
          </a:extLst>
        </xdr:cNvPr>
        <xdr:cNvSpPr txBox="1">
          <a:spLocks noChangeArrowheads="1"/>
        </xdr:cNvSpPr>
      </xdr:nvSpPr>
      <xdr:spPr bwMode="auto">
        <a:xfrm>
          <a:off x="3933825" y="25641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47625"/>
    <xdr:sp macro="" textlink="">
      <xdr:nvSpPr>
        <xdr:cNvPr id="7909" name="Text Box 73">
          <a:extLst>
            <a:ext uri="{FF2B5EF4-FFF2-40B4-BE49-F238E27FC236}">
              <a16:creationId xmlns:a16="http://schemas.microsoft.com/office/drawing/2014/main" id="{5EE168AE-C858-469F-8E54-3819CD586C09}"/>
            </a:ext>
          </a:extLst>
        </xdr:cNvPr>
        <xdr:cNvSpPr txBox="1">
          <a:spLocks noChangeArrowheads="1"/>
        </xdr:cNvSpPr>
      </xdr:nvSpPr>
      <xdr:spPr bwMode="auto">
        <a:xfrm>
          <a:off x="3933825" y="25641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28575"/>
    <xdr:sp macro="" textlink="">
      <xdr:nvSpPr>
        <xdr:cNvPr id="7910" name="Text Box 46">
          <a:extLst>
            <a:ext uri="{FF2B5EF4-FFF2-40B4-BE49-F238E27FC236}">
              <a16:creationId xmlns:a16="http://schemas.microsoft.com/office/drawing/2014/main" id="{AE32EB97-D381-4FE5-ACB2-C65E0F483137}"/>
            </a:ext>
          </a:extLst>
        </xdr:cNvPr>
        <xdr:cNvSpPr txBox="1">
          <a:spLocks noChangeArrowheads="1"/>
        </xdr:cNvSpPr>
      </xdr:nvSpPr>
      <xdr:spPr bwMode="auto">
        <a:xfrm>
          <a:off x="3933825" y="2564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28575"/>
    <xdr:sp macro="" textlink="">
      <xdr:nvSpPr>
        <xdr:cNvPr id="7911" name="Text Box 43">
          <a:extLst>
            <a:ext uri="{FF2B5EF4-FFF2-40B4-BE49-F238E27FC236}">
              <a16:creationId xmlns:a16="http://schemas.microsoft.com/office/drawing/2014/main" id="{47016A7C-D96D-43F4-8615-B920EA743DDC}"/>
            </a:ext>
          </a:extLst>
        </xdr:cNvPr>
        <xdr:cNvSpPr txBox="1">
          <a:spLocks noChangeArrowheads="1"/>
        </xdr:cNvSpPr>
      </xdr:nvSpPr>
      <xdr:spPr bwMode="auto">
        <a:xfrm>
          <a:off x="3933825" y="2564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28575"/>
    <xdr:sp macro="" textlink="">
      <xdr:nvSpPr>
        <xdr:cNvPr id="7912" name="Text Box 46">
          <a:extLst>
            <a:ext uri="{FF2B5EF4-FFF2-40B4-BE49-F238E27FC236}">
              <a16:creationId xmlns:a16="http://schemas.microsoft.com/office/drawing/2014/main" id="{5B9FD5F3-3847-46D9-8950-E104154388BE}"/>
            </a:ext>
          </a:extLst>
        </xdr:cNvPr>
        <xdr:cNvSpPr txBox="1">
          <a:spLocks noChangeArrowheads="1"/>
        </xdr:cNvSpPr>
      </xdr:nvSpPr>
      <xdr:spPr bwMode="auto">
        <a:xfrm>
          <a:off x="3933825" y="2564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28575"/>
    <xdr:sp macro="" textlink="">
      <xdr:nvSpPr>
        <xdr:cNvPr id="7913" name="Text Box 43">
          <a:extLst>
            <a:ext uri="{FF2B5EF4-FFF2-40B4-BE49-F238E27FC236}">
              <a16:creationId xmlns:a16="http://schemas.microsoft.com/office/drawing/2014/main" id="{EEC8480C-3020-44CC-8F86-A97B9DDEFD83}"/>
            </a:ext>
          </a:extLst>
        </xdr:cNvPr>
        <xdr:cNvSpPr txBox="1">
          <a:spLocks noChangeArrowheads="1"/>
        </xdr:cNvSpPr>
      </xdr:nvSpPr>
      <xdr:spPr bwMode="auto">
        <a:xfrm>
          <a:off x="3933825" y="2564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109</xdr:row>
      <xdr:rowOff>0</xdr:rowOff>
    </xdr:from>
    <xdr:ext cx="0" cy="171450"/>
    <xdr:sp macro="" textlink="">
      <xdr:nvSpPr>
        <xdr:cNvPr id="7914" name="Text Box 10">
          <a:extLst>
            <a:ext uri="{FF2B5EF4-FFF2-40B4-BE49-F238E27FC236}">
              <a16:creationId xmlns:a16="http://schemas.microsoft.com/office/drawing/2014/main" id="{E6E404CF-3B29-4550-8683-FEFDEAA5F4FE}"/>
            </a:ext>
          </a:extLst>
        </xdr:cNvPr>
        <xdr:cNvSpPr txBox="1">
          <a:spLocks noChangeArrowheads="1"/>
        </xdr:cNvSpPr>
      </xdr:nvSpPr>
      <xdr:spPr bwMode="auto">
        <a:xfrm>
          <a:off x="1057275" y="256413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109</xdr:row>
      <xdr:rowOff>0</xdr:rowOff>
    </xdr:from>
    <xdr:ext cx="0" cy="171450"/>
    <xdr:sp macro="" textlink="">
      <xdr:nvSpPr>
        <xdr:cNvPr id="7915" name="Text Box 11">
          <a:extLst>
            <a:ext uri="{FF2B5EF4-FFF2-40B4-BE49-F238E27FC236}">
              <a16:creationId xmlns:a16="http://schemas.microsoft.com/office/drawing/2014/main" id="{0B224782-8BC8-47B6-9DF8-B9C775252E3B}"/>
            </a:ext>
          </a:extLst>
        </xdr:cNvPr>
        <xdr:cNvSpPr txBox="1">
          <a:spLocks noChangeArrowheads="1"/>
        </xdr:cNvSpPr>
      </xdr:nvSpPr>
      <xdr:spPr bwMode="auto">
        <a:xfrm>
          <a:off x="1057275" y="256413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171450"/>
    <xdr:sp macro="" textlink="">
      <xdr:nvSpPr>
        <xdr:cNvPr id="7916" name="Text Box 65">
          <a:extLst>
            <a:ext uri="{FF2B5EF4-FFF2-40B4-BE49-F238E27FC236}">
              <a16:creationId xmlns:a16="http://schemas.microsoft.com/office/drawing/2014/main" id="{1844F8A6-D07A-4CD1-B975-64DFE1E343D7}"/>
            </a:ext>
          </a:extLst>
        </xdr:cNvPr>
        <xdr:cNvSpPr txBox="1">
          <a:spLocks noChangeArrowheads="1"/>
        </xdr:cNvSpPr>
      </xdr:nvSpPr>
      <xdr:spPr bwMode="auto">
        <a:xfrm>
          <a:off x="3933825" y="25641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171450"/>
    <xdr:sp macro="" textlink="">
      <xdr:nvSpPr>
        <xdr:cNvPr id="7917" name="Text Box 91">
          <a:extLst>
            <a:ext uri="{FF2B5EF4-FFF2-40B4-BE49-F238E27FC236}">
              <a16:creationId xmlns:a16="http://schemas.microsoft.com/office/drawing/2014/main" id="{1589E3ED-C3BE-4DF7-9E05-E00B4B17F995}"/>
            </a:ext>
          </a:extLst>
        </xdr:cNvPr>
        <xdr:cNvSpPr txBox="1">
          <a:spLocks noChangeArrowheads="1"/>
        </xdr:cNvSpPr>
      </xdr:nvSpPr>
      <xdr:spPr bwMode="auto">
        <a:xfrm>
          <a:off x="3933825" y="25641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171450"/>
    <xdr:sp macro="" textlink="">
      <xdr:nvSpPr>
        <xdr:cNvPr id="7918" name="Text Box 65">
          <a:extLst>
            <a:ext uri="{FF2B5EF4-FFF2-40B4-BE49-F238E27FC236}">
              <a16:creationId xmlns:a16="http://schemas.microsoft.com/office/drawing/2014/main" id="{DA7DEC0A-BB43-4F20-BDF5-E32429A16C3D}"/>
            </a:ext>
          </a:extLst>
        </xdr:cNvPr>
        <xdr:cNvSpPr txBox="1">
          <a:spLocks noChangeArrowheads="1"/>
        </xdr:cNvSpPr>
      </xdr:nvSpPr>
      <xdr:spPr bwMode="auto">
        <a:xfrm>
          <a:off x="3933825" y="25641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171450"/>
    <xdr:sp macro="" textlink="">
      <xdr:nvSpPr>
        <xdr:cNvPr id="7919" name="Text Box 91">
          <a:extLst>
            <a:ext uri="{FF2B5EF4-FFF2-40B4-BE49-F238E27FC236}">
              <a16:creationId xmlns:a16="http://schemas.microsoft.com/office/drawing/2014/main" id="{ECFCA1F7-93BE-416D-B25C-31E3CD8AA627}"/>
            </a:ext>
          </a:extLst>
        </xdr:cNvPr>
        <xdr:cNvSpPr txBox="1">
          <a:spLocks noChangeArrowheads="1"/>
        </xdr:cNvSpPr>
      </xdr:nvSpPr>
      <xdr:spPr bwMode="auto">
        <a:xfrm>
          <a:off x="3933825" y="25641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76200" cy="171450"/>
    <xdr:sp macro="" textlink="">
      <xdr:nvSpPr>
        <xdr:cNvPr id="7920" name="Text Box 46">
          <a:extLst>
            <a:ext uri="{FF2B5EF4-FFF2-40B4-BE49-F238E27FC236}">
              <a16:creationId xmlns:a16="http://schemas.microsoft.com/office/drawing/2014/main" id="{61C618E3-BD6D-4404-AFE4-1117CF44A5F7}"/>
            </a:ext>
          </a:extLst>
        </xdr:cNvPr>
        <xdr:cNvSpPr txBox="1">
          <a:spLocks noChangeArrowheads="1"/>
        </xdr:cNvSpPr>
      </xdr:nvSpPr>
      <xdr:spPr bwMode="auto">
        <a:xfrm>
          <a:off x="4676775" y="25641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76200" cy="171450"/>
    <xdr:sp macro="" textlink="">
      <xdr:nvSpPr>
        <xdr:cNvPr id="7921" name="Text Box 43">
          <a:extLst>
            <a:ext uri="{FF2B5EF4-FFF2-40B4-BE49-F238E27FC236}">
              <a16:creationId xmlns:a16="http://schemas.microsoft.com/office/drawing/2014/main" id="{B87A4143-9713-4E1E-A082-5FD3A2B81A9E}"/>
            </a:ext>
          </a:extLst>
        </xdr:cNvPr>
        <xdr:cNvSpPr txBox="1">
          <a:spLocks noChangeArrowheads="1"/>
        </xdr:cNvSpPr>
      </xdr:nvSpPr>
      <xdr:spPr bwMode="auto">
        <a:xfrm>
          <a:off x="4676775" y="25641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66675"/>
    <xdr:sp macro="" textlink="">
      <xdr:nvSpPr>
        <xdr:cNvPr id="7922" name="Text Box 68">
          <a:extLst>
            <a:ext uri="{FF2B5EF4-FFF2-40B4-BE49-F238E27FC236}">
              <a16:creationId xmlns:a16="http://schemas.microsoft.com/office/drawing/2014/main" id="{48C5E44C-6474-4D96-92D5-96D7AE9DB961}"/>
            </a:ext>
          </a:extLst>
        </xdr:cNvPr>
        <xdr:cNvSpPr txBox="1">
          <a:spLocks noChangeArrowheads="1"/>
        </xdr:cNvSpPr>
      </xdr:nvSpPr>
      <xdr:spPr bwMode="auto">
        <a:xfrm>
          <a:off x="3933825" y="2564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66675"/>
    <xdr:sp macro="" textlink="">
      <xdr:nvSpPr>
        <xdr:cNvPr id="7923" name="Text Box 69">
          <a:extLst>
            <a:ext uri="{FF2B5EF4-FFF2-40B4-BE49-F238E27FC236}">
              <a16:creationId xmlns:a16="http://schemas.microsoft.com/office/drawing/2014/main" id="{3C72B622-93DA-48E1-9C36-8E8A37F3359C}"/>
            </a:ext>
          </a:extLst>
        </xdr:cNvPr>
        <xdr:cNvSpPr txBox="1">
          <a:spLocks noChangeArrowheads="1"/>
        </xdr:cNvSpPr>
      </xdr:nvSpPr>
      <xdr:spPr bwMode="auto">
        <a:xfrm>
          <a:off x="3933825" y="2564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66675"/>
    <xdr:sp macro="" textlink="">
      <xdr:nvSpPr>
        <xdr:cNvPr id="7924" name="Text Box 70">
          <a:extLst>
            <a:ext uri="{FF2B5EF4-FFF2-40B4-BE49-F238E27FC236}">
              <a16:creationId xmlns:a16="http://schemas.microsoft.com/office/drawing/2014/main" id="{B3EF09EA-5A53-4D84-9E4C-C4F0737458A4}"/>
            </a:ext>
          </a:extLst>
        </xdr:cNvPr>
        <xdr:cNvSpPr txBox="1">
          <a:spLocks noChangeArrowheads="1"/>
        </xdr:cNvSpPr>
      </xdr:nvSpPr>
      <xdr:spPr bwMode="auto">
        <a:xfrm>
          <a:off x="3933825" y="2564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66675"/>
    <xdr:sp macro="" textlink="">
      <xdr:nvSpPr>
        <xdr:cNvPr id="7925" name="Text Box 71">
          <a:extLst>
            <a:ext uri="{FF2B5EF4-FFF2-40B4-BE49-F238E27FC236}">
              <a16:creationId xmlns:a16="http://schemas.microsoft.com/office/drawing/2014/main" id="{AA08530F-C9D5-4056-A6E1-C60E1B86B1FF}"/>
            </a:ext>
          </a:extLst>
        </xdr:cNvPr>
        <xdr:cNvSpPr txBox="1">
          <a:spLocks noChangeArrowheads="1"/>
        </xdr:cNvSpPr>
      </xdr:nvSpPr>
      <xdr:spPr bwMode="auto">
        <a:xfrm>
          <a:off x="3933825" y="2564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66675"/>
    <xdr:sp macro="" textlink="">
      <xdr:nvSpPr>
        <xdr:cNvPr id="7926" name="Text Box 72">
          <a:extLst>
            <a:ext uri="{FF2B5EF4-FFF2-40B4-BE49-F238E27FC236}">
              <a16:creationId xmlns:a16="http://schemas.microsoft.com/office/drawing/2014/main" id="{013058A6-DE1E-48FC-B24C-A427D18D0674}"/>
            </a:ext>
          </a:extLst>
        </xdr:cNvPr>
        <xdr:cNvSpPr txBox="1">
          <a:spLocks noChangeArrowheads="1"/>
        </xdr:cNvSpPr>
      </xdr:nvSpPr>
      <xdr:spPr bwMode="auto">
        <a:xfrm>
          <a:off x="3933825" y="2564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66675"/>
    <xdr:sp macro="" textlink="">
      <xdr:nvSpPr>
        <xdr:cNvPr id="7927" name="Text Box 73">
          <a:extLst>
            <a:ext uri="{FF2B5EF4-FFF2-40B4-BE49-F238E27FC236}">
              <a16:creationId xmlns:a16="http://schemas.microsoft.com/office/drawing/2014/main" id="{512099A4-DC73-42B1-AAFE-847E37CA8CDB}"/>
            </a:ext>
          </a:extLst>
        </xdr:cNvPr>
        <xdr:cNvSpPr txBox="1">
          <a:spLocks noChangeArrowheads="1"/>
        </xdr:cNvSpPr>
      </xdr:nvSpPr>
      <xdr:spPr bwMode="auto">
        <a:xfrm>
          <a:off x="3933825" y="2564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28575"/>
    <xdr:sp macro="" textlink="">
      <xdr:nvSpPr>
        <xdr:cNvPr id="7928" name="Text Box 46">
          <a:extLst>
            <a:ext uri="{FF2B5EF4-FFF2-40B4-BE49-F238E27FC236}">
              <a16:creationId xmlns:a16="http://schemas.microsoft.com/office/drawing/2014/main" id="{19A422F3-6E48-4C9C-8546-90E8125802F4}"/>
            </a:ext>
          </a:extLst>
        </xdr:cNvPr>
        <xdr:cNvSpPr txBox="1">
          <a:spLocks noChangeArrowheads="1"/>
        </xdr:cNvSpPr>
      </xdr:nvSpPr>
      <xdr:spPr bwMode="auto">
        <a:xfrm>
          <a:off x="3933825" y="2564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28575"/>
    <xdr:sp macro="" textlink="">
      <xdr:nvSpPr>
        <xdr:cNvPr id="7929" name="Text Box 43">
          <a:extLst>
            <a:ext uri="{FF2B5EF4-FFF2-40B4-BE49-F238E27FC236}">
              <a16:creationId xmlns:a16="http://schemas.microsoft.com/office/drawing/2014/main" id="{FE10CF6D-A214-4C76-BC39-54F0A87EFF70}"/>
            </a:ext>
          </a:extLst>
        </xdr:cNvPr>
        <xdr:cNvSpPr txBox="1">
          <a:spLocks noChangeArrowheads="1"/>
        </xdr:cNvSpPr>
      </xdr:nvSpPr>
      <xdr:spPr bwMode="auto">
        <a:xfrm>
          <a:off x="3933825" y="2564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28575"/>
    <xdr:sp macro="" textlink="">
      <xdr:nvSpPr>
        <xdr:cNvPr id="7930" name="Text Box 46">
          <a:extLst>
            <a:ext uri="{FF2B5EF4-FFF2-40B4-BE49-F238E27FC236}">
              <a16:creationId xmlns:a16="http://schemas.microsoft.com/office/drawing/2014/main" id="{79D90AAC-6CCF-4FC9-B519-6618A8A4B1FB}"/>
            </a:ext>
          </a:extLst>
        </xdr:cNvPr>
        <xdr:cNvSpPr txBox="1">
          <a:spLocks noChangeArrowheads="1"/>
        </xdr:cNvSpPr>
      </xdr:nvSpPr>
      <xdr:spPr bwMode="auto">
        <a:xfrm>
          <a:off x="3933825" y="2564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28575"/>
    <xdr:sp macro="" textlink="">
      <xdr:nvSpPr>
        <xdr:cNvPr id="7931" name="Text Box 43">
          <a:extLst>
            <a:ext uri="{FF2B5EF4-FFF2-40B4-BE49-F238E27FC236}">
              <a16:creationId xmlns:a16="http://schemas.microsoft.com/office/drawing/2014/main" id="{C15DE7EE-DED5-45DB-9A0F-67851D55A6A2}"/>
            </a:ext>
          </a:extLst>
        </xdr:cNvPr>
        <xdr:cNvSpPr txBox="1">
          <a:spLocks noChangeArrowheads="1"/>
        </xdr:cNvSpPr>
      </xdr:nvSpPr>
      <xdr:spPr bwMode="auto">
        <a:xfrm>
          <a:off x="3933825" y="2564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66675"/>
    <xdr:sp macro="" textlink="">
      <xdr:nvSpPr>
        <xdr:cNvPr id="7932" name="Text Box 68">
          <a:extLst>
            <a:ext uri="{FF2B5EF4-FFF2-40B4-BE49-F238E27FC236}">
              <a16:creationId xmlns:a16="http://schemas.microsoft.com/office/drawing/2014/main" id="{126A1947-7BA2-4F61-9252-38EA9EE145F6}"/>
            </a:ext>
          </a:extLst>
        </xdr:cNvPr>
        <xdr:cNvSpPr txBox="1">
          <a:spLocks noChangeArrowheads="1"/>
        </xdr:cNvSpPr>
      </xdr:nvSpPr>
      <xdr:spPr bwMode="auto">
        <a:xfrm>
          <a:off x="3933825" y="2564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66675"/>
    <xdr:sp macro="" textlink="">
      <xdr:nvSpPr>
        <xdr:cNvPr id="7933" name="Text Box 69">
          <a:extLst>
            <a:ext uri="{FF2B5EF4-FFF2-40B4-BE49-F238E27FC236}">
              <a16:creationId xmlns:a16="http://schemas.microsoft.com/office/drawing/2014/main" id="{93C691A5-7C91-47B9-9E38-CE8B00B01EE5}"/>
            </a:ext>
          </a:extLst>
        </xdr:cNvPr>
        <xdr:cNvSpPr txBox="1">
          <a:spLocks noChangeArrowheads="1"/>
        </xdr:cNvSpPr>
      </xdr:nvSpPr>
      <xdr:spPr bwMode="auto">
        <a:xfrm>
          <a:off x="3933825" y="2564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66675"/>
    <xdr:sp macro="" textlink="">
      <xdr:nvSpPr>
        <xdr:cNvPr id="7934" name="Text Box 70">
          <a:extLst>
            <a:ext uri="{FF2B5EF4-FFF2-40B4-BE49-F238E27FC236}">
              <a16:creationId xmlns:a16="http://schemas.microsoft.com/office/drawing/2014/main" id="{492BB5B3-3656-4340-92D6-1C4073E8B1F2}"/>
            </a:ext>
          </a:extLst>
        </xdr:cNvPr>
        <xdr:cNvSpPr txBox="1">
          <a:spLocks noChangeArrowheads="1"/>
        </xdr:cNvSpPr>
      </xdr:nvSpPr>
      <xdr:spPr bwMode="auto">
        <a:xfrm>
          <a:off x="3933825" y="2564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66675"/>
    <xdr:sp macro="" textlink="">
      <xdr:nvSpPr>
        <xdr:cNvPr id="7935" name="Text Box 71">
          <a:extLst>
            <a:ext uri="{FF2B5EF4-FFF2-40B4-BE49-F238E27FC236}">
              <a16:creationId xmlns:a16="http://schemas.microsoft.com/office/drawing/2014/main" id="{0AFE2211-49D2-43E8-9E70-6685A48ADEF2}"/>
            </a:ext>
          </a:extLst>
        </xdr:cNvPr>
        <xdr:cNvSpPr txBox="1">
          <a:spLocks noChangeArrowheads="1"/>
        </xdr:cNvSpPr>
      </xdr:nvSpPr>
      <xdr:spPr bwMode="auto">
        <a:xfrm>
          <a:off x="3933825" y="2564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66675"/>
    <xdr:sp macro="" textlink="">
      <xdr:nvSpPr>
        <xdr:cNvPr id="7936" name="Text Box 72">
          <a:extLst>
            <a:ext uri="{FF2B5EF4-FFF2-40B4-BE49-F238E27FC236}">
              <a16:creationId xmlns:a16="http://schemas.microsoft.com/office/drawing/2014/main" id="{0A01CA77-6E71-4469-8FDB-3773FF424017}"/>
            </a:ext>
          </a:extLst>
        </xdr:cNvPr>
        <xdr:cNvSpPr txBox="1">
          <a:spLocks noChangeArrowheads="1"/>
        </xdr:cNvSpPr>
      </xdr:nvSpPr>
      <xdr:spPr bwMode="auto">
        <a:xfrm>
          <a:off x="3933825" y="2564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66675"/>
    <xdr:sp macro="" textlink="">
      <xdr:nvSpPr>
        <xdr:cNvPr id="7937" name="Text Box 73">
          <a:extLst>
            <a:ext uri="{FF2B5EF4-FFF2-40B4-BE49-F238E27FC236}">
              <a16:creationId xmlns:a16="http://schemas.microsoft.com/office/drawing/2014/main" id="{891E3C6B-96BE-4ABD-BC27-04084465E204}"/>
            </a:ext>
          </a:extLst>
        </xdr:cNvPr>
        <xdr:cNvSpPr txBox="1">
          <a:spLocks noChangeArrowheads="1"/>
        </xdr:cNvSpPr>
      </xdr:nvSpPr>
      <xdr:spPr bwMode="auto">
        <a:xfrm>
          <a:off x="3933825" y="2564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28575"/>
    <xdr:sp macro="" textlink="">
      <xdr:nvSpPr>
        <xdr:cNvPr id="7938" name="Text Box 46">
          <a:extLst>
            <a:ext uri="{FF2B5EF4-FFF2-40B4-BE49-F238E27FC236}">
              <a16:creationId xmlns:a16="http://schemas.microsoft.com/office/drawing/2014/main" id="{F5931374-F009-453B-BD67-34FD27BE1AAF}"/>
            </a:ext>
          </a:extLst>
        </xdr:cNvPr>
        <xdr:cNvSpPr txBox="1">
          <a:spLocks noChangeArrowheads="1"/>
        </xdr:cNvSpPr>
      </xdr:nvSpPr>
      <xdr:spPr bwMode="auto">
        <a:xfrm>
          <a:off x="3933825" y="2564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28575"/>
    <xdr:sp macro="" textlink="">
      <xdr:nvSpPr>
        <xdr:cNvPr id="7939" name="Text Box 43">
          <a:extLst>
            <a:ext uri="{FF2B5EF4-FFF2-40B4-BE49-F238E27FC236}">
              <a16:creationId xmlns:a16="http://schemas.microsoft.com/office/drawing/2014/main" id="{010678B6-9F80-40C5-9695-BD1C14EFD254}"/>
            </a:ext>
          </a:extLst>
        </xdr:cNvPr>
        <xdr:cNvSpPr txBox="1">
          <a:spLocks noChangeArrowheads="1"/>
        </xdr:cNvSpPr>
      </xdr:nvSpPr>
      <xdr:spPr bwMode="auto">
        <a:xfrm>
          <a:off x="3933825" y="2564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28575"/>
    <xdr:sp macro="" textlink="">
      <xdr:nvSpPr>
        <xdr:cNvPr id="7940" name="Text Box 46">
          <a:extLst>
            <a:ext uri="{FF2B5EF4-FFF2-40B4-BE49-F238E27FC236}">
              <a16:creationId xmlns:a16="http://schemas.microsoft.com/office/drawing/2014/main" id="{35A2C37C-9B7D-4744-8040-CB12F1A34D5B}"/>
            </a:ext>
          </a:extLst>
        </xdr:cNvPr>
        <xdr:cNvSpPr txBox="1">
          <a:spLocks noChangeArrowheads="1"/>
        </xdr:cNvSpPr>
      </xdr:nvSpPr>
      <xdr:spPr bwMode="auto">
        <a:xfrm>
          <a:off x="3933825" y="2564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28575"/>
    <xdr:sp macro="" textlink="">
      <xdr:nvSpPr>
        <xdr:cNvPr id="7941" name="Text Box 43">
          <a:extLst>
            <a:ext uri="{FF2B5EF4-FFF2-40B4-BE49-F238E27FC236}">
              <a16:creationId xmlns:a16="http://schemas.microsoft.com/office/drawing/2014/main" id="{8B8E78E8-04ED-4685-86A4-A8F13C32A588}"/>
            </a:ext>
          </a:extLst>
        </xdr:cNvPr>
        <xdr:cNvSpPr txBox="1">
          <a:spLocks noChangeArrowheads="1"/>
        </xdr:cNvSpPr>
      </xdr:nvSpPr>
      <xdr:spPr bwMode="auto">
        <a:xfrm>
          <a:off x="3933825" y="2564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47625"/>
    <xdr:sp macro="" textlink="">
      <xdr:nvSpPr>
        <xdr:cNvPr id="7942" name="Text Box 68">
          <a:extLst>
            <a:ext uri="{FF2B5EF4-FFF2-40B4-BE49-F238E27FC236}">
              <a16:creationId xmlns:a16="http://schemas.microsoft.com/office/drawing/2014/main" id="{159627A1-1334-4487-A437-FB45616F9C2F}"/>
            </a:ext>
          </a:extLst>
        </xdr:cNvPr>
        <xdr:cNvSpPr txBox="1">
          <a:spLocks noChangeArrowheads="1"/>
        </xdr:cNvSpPr>
      </xdr:nvSpPr>
      <xdr:spPr bwMode="auto">
        <a:xfrm>
          <a:off x="3933825" y="25641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47625"/>
    <xdr:sp macro="" textlink="">
      <xdr:nvSpPr>
        <xdr:cNvPr id="7943" name="Text Box 69">
          <a:extLst>
            <a:ext uri="{FF2B5EF4-FFF2-40B4-BE49-F238E27FC236}">
              <a16:creationId xmlns:a16="http://schemas.microsoft.com/office/drawing/2014/main" id="{F835B41D-5CB1-4274-85C5-83E22609C9A9}"/>
            </a:ext>
          </a:extLst>
        </xdr:cNvPr>
        <xdr:cNvSpPr txBox="1">
          <a:spLocks noChangeArrowheads="1"/>
        </xdr:cNvSpPr>
      </xdr:nvSpPr>
      <xdr:spPr bwMode="auto">
        <a:xfrm>
          <a:off x="3933825" y="25641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47625"/>
    <xdr:sp macro="" textlink="">
      <xdr:nvSpPr>
        <xdr:cNvPr id="7944" name="Text Box 70">
          <a:extLst>
            <a:ext uri="{FF2B5EF4-FFF2-40B4-BE49-F238E27FC236}">
              <a16:creationId xmlns:a16="http://schemas.microsoft.com/office/drawing/2014/main" id="{AD3ECD77-573E-49DF-B654-8D1E0A44E357}"/>
            </a:ext>
          </a:extLst>
        </xdr:cNvPr>
        <xdr:cNvSpPr txBox="1">
          <a:spLocks noChangeArrowheads="1"/>
        </xdr:cNvSpPr>
      </xdr:nvSpPr>
      <xdr:spPr bwMode="auto">
        <a:xfrm>
          <a:off x="3933825" y="25641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47625"/>
    <xdr:sp macro="" textlink="">
      <xdr:nvSpPr>
        <xdr:cNvPr id="7945" name="Text Box 71">
          <a:extLst>
            <a:ext uri="{FF2B5EF4-FFF2-40B4-BE49-F238E27FC236}">
              <a16:creationId xmlns:a16="http://schemas.microsoft.com/office/drawing/2014/main" id="{66D68CF5-CFCC-4475-AA23-56D083837C97}"/>
            </a:ext>
          </a:extLst>
        </xdr:cNvPr>
        <xdr:cNvSpPr txBox="1">
          <a:spLocks noChangeArrowheads="1"/>
        </xdr:cNvSpPr>
      </xdr:nvSpPr>
      <xdr:spPr bwMode="auto">
        <a:xfrm>
          <a:off x="3933825" y="25641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47625"/>
    <xdr:sp macro="" textlink="">
      <xdr:nvSpPr>
        <xdr:cNvPr id="7946" name="Text Box 72">
          <a:extLst>
            <a:ext uri="{FF2B5EF4-FFF2-40B4-BE49-F238E27FC236}">
              <a16:creationId xmlns:a16="http://schemas.microsoft.com/office/drawing/2014/main" id="{9835186A-336E-4758-AF5D-76FD7C9BB07D}"/>
            </a:ext>
          </a:extLst>
        </xdr:cNvPr>
        <xdr:cNvSpPr txBox="1">
          <a:spLocks noChangeArrowheads="1"/>
        </xdr:cNvSpPr>
      </xdr:nvSpPr>
      <xdr:spPr bwMode="auto">
        <a:xfrm>
          <a:off x="3933825" y="25641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47625"/>
    <xdr:sp macro="" textlink="">
      <xdr:nvSpPr>
        <xdr:cNvPr id="7947" name="Text Box 73">
          <a:extLst>
            <a:ext uri="{FF2B5EF4-FFF2-40B4-BE49-F238E27FC236}">
              <a16:creationId xmlns:a16="http://schemas.microsoft.com/office/drawing/2014/main" id="{0A811113-8570-4902-9692-35A635115F16}"/>
            </a:ext>
          </a:extLst>
        </xdr:cNvPr>
        <xdr:cNvSpPr txBox="1">
          <a:spLocks noChangeArrowheads="1"/>
        </xdr:cNvSpPr>
      </xdr:nvSpPr>
      <xdr:spPr bwMode="auto">
        <a:xfrm>
          <a:off x="3933825" y="25641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28575"/>
    <xdr:sp macro="" textlink="">
      <xdr:nvSpPr>
        <xdr:cNvPr id="7948" name="Text Box 46">
          <a:extLst>
            <a:ext uri="{FF2B5EF4-FFF2-40B4-BE49-F238E27FC236}">
              <a16:creationId xmlns:a16="http://schemas.microsoft.com/office/drawing/2014/main" id="{819EBBC8-0F7F-4E02-AD05-4A961CF07EA0}"/>
            </a:ext>
          </a:extLst>
        </xdr:cNvPr>
        <xdr:cNvSpPr txBox="1">
          <a:spLocks noChangeArrowheads="1"/>
        </xdr:cNvSpPr>
      </xdr:nvSpPr>
      <xdr:spPr bwMode="auto">
        <a:xfrm>
          <a:off x="3933825" y="2564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28575"/>
    <xdr:sp macro="" textlink="">
      <xdr:nvSpPr>
        <xdr:cNvPr id="7949" name="Text Box 43">
          <a:extLst>
            <a:ext uri="{FF2B5EF4-FFF2-40B4-BE49-F238E27FC236}">
              <a16:creationId xmlns:a16="http://schemas.microsoft.com/office/drawing/2014/main" id="{09EAFF2A-0270-482E-89A0-123EDC807FAD}"/>
            </a:ext>
          </a:extLst>
        </xdr:cNvPr>
        <xdr:cNvSpPr txBox="1">
          <a:spLocks noChangeArrowheads="1"/>
        </xdr:cNvSpPr>
      </xdr:nvSpPr>
      <xdr:spPr bwMode="auto">
        <a:xfrm>
          <a:off x="3933825" y="2564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28575"/>
    <xdr:sp macro="" textlink="">
      <xdr:nvSpPr>
        <xdr:cNvPr id="7950" name="Text Box 46">
          <a:extLst>
            <a:ext uri="{FF2B5EF4-FFF2-40B4-BE49-F238E27FC236}">
              <a16:creationId xmlns:a16="http://schemas.microsoft.com/office/drawing/2014/main" id="{B6273EDA-5B32-4164-8D05-B9B772281CCA}"/>
            </a:ext>
          </a:extLst>
        </xdr:cNvPr>
        <xdr:cNvSpPr txBox="1">
          <a:spLocks noChangeArrowheads="1"/>
        </xdr:cNvSpPr>
      </xdr:nvSpPr>
      <xdr:spPr bwMode="auto">
        <a:xfrm>
          <a:off x="3933825" y="2564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28575"/>
    <xdr:sp macro="" textlink="">
      <xdr:nvSpPr>
        <xdr:cNvPr id="7951" name="Text Box 43">
          <a:extLst>
            <a:ext uri="{FF2B5EF4-FFF2-40B4-BE49-F238E27FC236}">
              <a16:creationId xmlns:a16="http://schemas.microsoft.com/office/drawing/2014/main" id="{EE700247-EF6A-488E-99DC-3902356FB4BC}"/>
            </a:ext>
          </a:extLst>
        </xdr:cNvPr>
        <xdr:cNvSpPr txBox="1">
          <a:spLocks noChangeArrowheads="1"/>
        </xdr:cNvSpPr>
      </xdr:nvSpPr>
      <xdr:spPr bwMode="auto">
        <a:xfrm>
          <a:off x="3933825" y="2564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109</xdr:row>
      <xdr:rowOff>0</xdr:rowOff>
    </xdr:from>
    <xdr:ext cx="0" cy="171450"/>
    <xdr:sp macro="" textlink="">
      <xdr:nvSpPr>
        <xdr:cNvPr id="7952" name="Text Box 10">
          <a:extLst>
            <a:ext uri="{FF2B5EF4-FFF2-40B4-BE49-F238E27FC236}">
              <a16:creationId xmlns:a16="http://schemas.microsoft.com/office/drawing/2014/main" id="{ED09D5C2-57F8-4D42-A0CC-C51B98B17140}"/>
            </a:ext>
          </a:extLst>
        </xdr:cNvPr>
        <xdr:cNvSpPr txBox="1">
          <a:spLocks noChangeArrowheads="1"/>
        </xdr:cNvSpPr>
      </xdr:nvSpPr>
      <xdr:spPr bwMode="auto">
        <a:xfrm>
          <a:off x="1057275" y="256413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109</xdr:row>
      <xdr:rowOff>0</xdr:rowOff>
    </xdr:from>
    <xdr:ext cx="0" cy="171450"/>
    <xdr:sp macro="" textlink="">
      <xdr:nvSpPr>
        <xdr:cNvPr id="7953" name="Text Box 11">
          <a:extLst>
            <a:ext uri="{FF2B5EF4-FFF2-40B4-BE49-F238E27FC236}">
              <a16:creationId xmlns:a16="http://schemas.microsoft.com/office/drawing/2014/main" id="{D8717779-63E9-4101-AFCB-B1B44000127F}"/>
            </a:ext>
          </a:extLst>
        </xdr:cNvPr>
        <xdr:cNvSpPr txBox="1">
          <a:spLocks noChangeArrowheads="1"/>
        </xdr:cNvSpPr>
      </xdr:nvSpPr>
      <xdr:spPr bwMode="auto">
        <a:xfrm>
          <a:off x="1057275" y="256413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171450"/>
    <xdr:sp macro="" textlink="">
      <xdr:nvSpPr>
        <xdr:cNvPr id="7954" name="Text Box 65">
          <a:extLst>
            <a:ext uri="{FF2B5EF4-FFF2-40B4-BE49-F238E27FC236}">
              <a16:creationId xmlns:a16="http://schemas.microsoft.com/office/drawing/2014/main" id="{215537CF-B34A-4D0C-AE2A-094585D15E50}"/>
            </a:ext>
          </a:extLst>
        </xdr:cNvPr>
        <xdr:cNvSpPr txBox="1">
          <a:spLocks noChangeArrowheads="1"/>
        </xdr:cNvSpPr>
      </xdr:nvSpPr>
      <xdr:spPr bwMode="auto">
        <a:xfrm>
          <a:off x="3933825" y="25641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171450"/>
    <xdr:sp macro="" textlink="">
      <xdr:nvSpPr>
        <xdr:cNvPr id="7955" name="Text Box 91">
          <a:extLst>
            <a:ext uri="{FF2B5EF4-FFF2-40B4-BE49-F238E27FC236}">
              <a16:creationId xmlns:a16="http://schemas.microsoft.com/office/drawing/2014/main" id="{879C8E41-AD34-4E8A-B698-A5277E03537C}"/>
            </a:ext>
          </a:extLst>
        </xdr:cNvPr>
        <xdr:cNvSpPr txBox="1">
          <a:spLocks noChangeArrowheads="1"/>
        </xdr:cNvSpPr>
      </xdr:nvSpPr>
      <xdr:spPr bwMode="auto">
        <a:xfrm>
          <a:off x="3933825" y="25641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171450"/>
    <xdr:sp macro="" textlink="">
      <xdr:nvSpPr>
        <xdr:cNvPr id="7956" name="Text Box 65">
          <a:extLst>
            <a:ext uri="{FF2B5EF4-FFF2-40B4-BE49-F238E27FC236}">
              <a16:creationId xmlns:a16="http://schemas.microsoft.com/office/drawing/2014/main" id="{1C9FF0AF-3100-4886-8371-9E23CDA3DDBB}"/>
            </a:ext>
          </a:extLst>
        </xdr:cNvPr>
        <xdr:cNvSpPr txBox="1">
          <a:spLocks noChangeArrowheads="1"/>
        </xdr:cNvSpPr>
      </xdr:nvSpPr>
      <xdr:spPr bwMode="auto">
        <a:xfrm>
          <a:off x="3933825" y="25641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171450"/>
    <xdr:sp macro="" textlink="">
      <xdr:nvSpPr>
        <xdr:cNvPr id="7957" name="Text Box 91">
          <a:extLst>
            <a:ext uri="{FF2B5EF4-FFF2-40B4-BE49-F238E27FC236}">
              <a16:creationId xmlns:a16="http://schemas.microsoft.com/office/drawing/2014/main" id="{DD3E5DF0-55B9-4A4D-B9B5-01D78BAE35A1}"/>
            </a:ext>
          </a:extLst>
        </xdr:cNvPr>
        <xdr:cNvSpPr txBox="1">
          <a:spLocks noChangeArrowheads="1"/>
        </xdr:cNvSpPr>
      </xdr:nvSpPr>
      <xdr:spPr bwMode="auto">
        <a:xfrm>
          <a:off x="3933825" y="25641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76200" cy="171450"/>
    <xdr:sp macro="" textlink="">
      <xdr:nvSpPr>
        <xdr:cNvPr id="7958" name="Text Box 46">
          <a:extLst>
            <a:ext uri="{FF2B5EF4-FFF2-40B4-BE49-F238E27FC236}">
              <a16:creationId xmlns:a16="http://schemas.microsoft.com/office/drawing/2014/main" id="{4CD112EB-D2EE-4EB0-A7C9-C3796787D9E1}"/>
            </a:ext>
          </a:extLst>
        </xdr:cNvPr>
        <xdr:cNvSpPr txBox="1">
          <a:spLocks noChangeArrowheads="1"/>
        </xdr:cNvSpPr>
      </xdr:nvSpPr>
      <xdr:spPr bwMode="auto">
        <a:xfrm>
          <a:off x="4676775" y="25641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76200" cy="171450"/>
    <xdr:sp macro="" textlink="">
      <xdr:nvSpPr>
        <xdr:cNvPr id="7959" name="Text Box 43">
          <a:extLst>
            <a:ext uri="{FF2B5EF4-FFF2-40B4-BE49-F238E27FC236}">
              <a16:creationId xmlns:a16="http://schemas.microsoft.com/office/drawing/2014/main" id="{E1A0E494-C9D3-47F4-8FB3-BB7FFF692913}"/>
            </a:ext>
          </a:extLst>
        </xdr:cNvPr>
        <xdr:cNvSpPr txBox="1">
          <a:spLocks noChangeArrowheads="1"/>
        </xdr:cNvSpPr>
      </xdr:nvSpPr>
      <xdr:spPr bwMode="auto">
        <a:xfrm>
          <a:off x="4676775" y="25641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66675"/>
    <xdr:sp macro="" textlink="">
      <xdr:nvSpPr>
        <xdr:cNvPr id="7960" name="Text Box 68">
          <a:extLst>
            <a:ext uri="{FF2B5EF4-FFF2-40B4-BE49-F238E27FC236}">
              <a16:creationId xmlns:a16="http://schemas.microsoft.com/office/drawing/2014/main" id="{DC85716F-BEB4-4BCF-81B4-4327748EC4FF}"/>
            </a:ext>
          </a:extLst>
        </xdr:cNvPr>
        <xdr:cNvSpPr txBox="1">
          <a:spLocks noChangeArrowheads="1"/>
        </xdr:cNvSpPr>
      </xdr:nvSpPr>
      <xdr:spPr bwMode="auto">
        <a:xfrm>
          <a:off x="3933825" y="2564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66675"/>
    <xdr:sp macro="" textlink="">
      <xdr:nvSpPr>
        <xdr:cNvPr id="7961" name="Text Box 69">
          <a:extLst>
            <a:ext uri="{FF2B5EF4-FFF2-40B4-BE49-F238E27FC236}">
              <a16:creationId xmlns:a16="http://schemas.microsoft.com/office/drawing/2014/main" id="{D107A924-E328-4767-AAB3-64B983B26336}"/>
            </a:ext>
          </a:extLst>
        </xdr:cNvPr>
        <xdr:cNvSpPr txBox="1">
          <a:spLocks noChangeArrowheads="1"/>
        </xdr:cNvSpPr>
      </xdr:nvSpPr>
      <xdr:spPr bwMode="auto">
        <a:xfrm>
          <a:off x="3933825" y="2564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66675"/>
    <xdr:sp macro="" textlink="">
      <xdr:nvSpPr>
        <xdr:cNvPr id="7962" name="Text Box 70">
          <a:extLst>
            <a:ext uri="{FF2B5EF4-FFF2-40B4-BE49-F238E27FC236}">
              <a16:creationId xmlns:a16="http://schemas.microsoft.com/office/drawing/2014/main" id="{08254272-F7FD-4EE0-80A5-C997A6E192D3}"/>
            </a:ext>
          </a:extLst>
        </xdr:cNvPr>
        <xdr:cNvSpPr txBox="1">
          <a:spLocks noChangeArrowheads="1"/>
        </xdr:cNvSpPr>
      </xdr:nvSpPr>
      <xdr:spPr bwMode="auto">
        <a:xfrm>
          <a:off x="3933825" y="2564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66675"/>
    <xdr:sp macro="" textlink="">
      <xdr:nvSpPr>
        <xdr:cNvPr id="7963" name="Text Box 71">
          <a:extLst>
            <a:ext uri="{FF2B5EF4-FFF2-40B4-BE49-F238E27FC236}">
              <a16:creationId xmlns:a16="http://schemas.microsoft.com/office/drawing/2014/main" id="{6E7AB4AC-BD01-405A-96BD-E154D53DF7FA}"/>
            </a:ext>
          </a:extLst>
        </xdr:cNvPr>
        <xdr:cNvSpPr txBox="1">
          <a:spLocks noChangeArrowheads="1"/>
        </xdr:cNvSpPr>
      </xdr:nvSpPr>
      <xdr:spPr bwMode="auto">
        <a:xfrm>
          <a:off x="3933825" y="2564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66675"/>
    <xdr:sp macro="" textlink="">
      <xdr:nvSpPr>
        <xdr:cNvPr id="7964" name="Text Box 72">
          <a:extLst>
            <a:ext uri="{FF2B5EF4-FFF2-40B4-BE49-F238E27FC236}">
              <a16:creationId xmlns:a16="http://schemas.microsoft.com/office/drawing/2014/main" id="{1B939509-878E-42AB-B0E6-ECC87532505B}"/>
            </a:ext>
          </a:extLst>
        </xdr:cNvPr>
        <xdr:cNvSpPr txBox="1">
          <a:spLocks noChangeArrowheads="1"/>
        </xdr:cNvSpPr>
      </xdr:nvSpPr>
      <xdr:spPr bwMode="auto">
        <a:xfrm>
          <a:off x="3933825" y="2564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66675"/>
    <xdr:sp macro="" textlink="">
      <xdr:nvSpPr>
        <xdr:cNvPr id="7965" name="Text Box 73">
          <a:extLst>
            <a:ext uri="{FF2B5EF4-FFF2-40B4-BE49-F238E27FC236}">
              <a16:creationId xmlns:a16="http://schemas.microsoft.com/office/drawing/2014/main" id="{FA0EBC5F-39A3-4644-883F-15E5031965D4}"/>
            </a:ext>
          </a:extLst>
        </xdr:cNvPr>
        <xdr:cNvSpPr txBox="1">
          <a:spLocks noChangeArrowheads="1"/>
        </xdr:cNvSpPr>
      </xdr:nvSpPr>
      <xdr:spPr bwMode="auto">
        <a:xfrm>
          <a:off x="3933825" y="2564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28575"/>
    <xdr:sp macro="" textlink="">
      <xdr:nvSpPr>
        <xdr:cNvPr id="7966" name="Text Box 46">
          <a:extLst>
            <a:ext uri="{FF2B5EF4-FFF2-40B4-BE49-F238E27FC236}">
              <a16:creationId xmlns:a16="http://schemas.microsoft.com/office/drawing/2014/main" id="{0EA46D19-9B57-4892-9D35-6DCC68719037}"/>
            </a:ext>
          </a:extLst>
        </xdr:cNvPr>
        <xdr:cNvSpPr txBox="1">
          <a:spLocks noChangeArrowheads="1"/>
        </xdr:cNvSpPr>
      </xdr:nvSpPr>
      <xdr:spPr bwMode="auto">
        <a:xfrm>
          <a:off x="3933825" y="2564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28575"/>
    <xdr:sp macro="" textlink="">
      <xdr:nvSpPr>
        <xdr:cNvPr id="7967" name="Text Box 43">
          <a:extLst>
            <a:ext uri="{FF2B5EF4-FFF2-40B4-BE49-F238E27FC236}">
              <a16:creationId xmlns:a16="http://schemas.microsoft.com/office/drawing/2014/main" id="{97F522F9-A905-4553-B2DD-A1E206C4C148}"/>
            </a:ext>
          </a:extLst>
        </xdr:cNvPr>
        <xdr:cNvSpPr txBox="1">
          <a:spLocks noChangeArrowheads="1"/>
        </xdr:cNvSpPr>
      </xdr:nvSpPr>
      <xdr:spPr bwMode="auto">
        <a:xfrm>
          <a:off x="3933825" y="2564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28575"/>
    <xdr:sp macro="" textlink="">
      <xdr:nvSpPr>
        <xdr:cNvPr id="7968" name="Text Box 46">
          <a:extLst>
            <a:ext uri="{FF2B5EF4-FFF2-40B4-BE49-F238E27FC236}">
              <a16:creationId xmlns:a16="http://schemas.microsoft.com/office/drawing/2014/main" id="{1E343EED-40E0-459F-B5D4-4A80CB9EE1F7}"/>
            </a:ext>
          </a:extLst>
        </xdr:cNvPr>
        <xdr:cNvSpPr txBox="1">
          <a:spLocks noChangeArrowheads="1"/>
        </xdr:cNvSpPr>
      </xdr:nvSpPr>
      <xdr:spPr bwMode="auto">
        <a:xfrm>
          <a:off x="3933825" y="2564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28575"/>
    <xdr:sp macro="" textlink="">
      <xdr:nvSpPr>
        <xdr:cNvPr id="7969" name="Text Box 43">
          <a:extLst>
            <a:ext uri="{FF2B5EF4-FFF2-40B4-BE49-F238E27FC236}">
              <a16:creationId xmlns:a16="http://schemas.microsoft.com/office/drawing/2014/main" id="{BC9A05B7-E101-47D8-AE8B-5BBFFEE00E1A}"/>
            </a:ext>
          </a:extLst>
        </xdr:cNvPr>
        <xdr:cNvSpPr txBox="1">
          <a:spLocks noChangeArrowheads="1"/>
        </xdr:cNvSpPr>
      </xdr:nvSpPr>
      <xdr:spPr bwMode="auto">
        <a:xfrm>
          <a:off x="3933825" y="2564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66675"/>
    <xdr:sp macro="" textlink="">
      <xdr:nvSpPr>
        <xdr:cNvPr id="7970" name="Text Box 68">
          <a:extLst>
            <a:ext uri="{FF2B5EF4-FFF2-40B4-BE49-F238E27FC236}">
              <a16:creationId xmlns:a16="http://schemas.microsoft.com/office/drawing/2014/main" id="{92DC554B-CF0D-4F93-9BFD-DF3A359679F8}"/>
            </a:ext>
          </a:extLst>
        </xdr:cNvPr>
        <xdr:cNvSpPr txBox="1">
          <a:spLocks noChangeArrowheads="1"/>
        </xdr:cNvSpPr>
      </xdr:nvSpPr>
      <xdr:spPr bwMode="auto">
        <a:xfrm>
          <a:off x="3933825" y="2564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66675"/>
    <xdr:sp macro="" textlink="">
      <xdr:nvSpPr>
        <xdr:cNvPr id="7971" name="Text Box 69">
          <a:extLst>
            <a:ext uri="{FF2B5EF4-FFF2-40B4-BE49-F238E27FC236}">
              <a16:creationId xmlns:a16="http://schemas.microsoft.com/office/drawing/2014/main" id="{937AF658-66E4-4F98-B953-BF5E53EB3BA9}"/>
            </a:ext>
          </a:extLst>
        </xdr:cNvPr>
        <xdr:cNvSpPr txBox="1">
          <a:spLocks noChangeArrowheads="1"/>
        </xdr:cNvSpPr>
      </xdr:nvSpPr>
      <xdr:spPr bwMode="auto">
        <a:xfrm>
          <a:off x="3933825" y="2564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66675"/>
    <xdr:sp macro="" textlink="">
      <xdr:nvSpPr>
        <xdr:cNvPr id="7972" name="Text Box 70">
          <a:extLst>
            <a:ext uri="{FF2B5EF4-FFF2-40B4-BE49-F238E27FC236}">
              <a16:creationId xmlns:a16="http://schemas.microsoft.com/office/drawing/2014/main" id="{FEAD92F7-4488-4A71-B8EB-EF5404408E73}"/>
            </a:ext>
          </a:extLst>
        </xdr:cNvPr>
        <xdr:cNvSpPr txBox="1">
          <a:spLocks noChangeArrowheads="1"/>
        </xdr:cNvSpPr>
      </xdr:nvSpPr>
      <xdr:spPr bwMode="auto">
        <a:xfrm>
          <a:off x="3933825" y="2564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66675"/>
    <xdr:sp macro="" textlink="">
      <xdr:nvSpPr>
        <xdr:cNvPr id="7973" name="Text Box 71">
          <a:extLst>
            <a:ext uri="{FF2B5EF4-FFF2-40B4-BE49-F238E27FC236}">
              <a16:creationId xmlns:a16="http://schemas.microsoft.com/office/drawing/2014/main" id="{1D5CB23B-7A67-483E-AA9F-2C373D44D8B6}"/>
            </a:ext>
          </a:extLst>
        </xdr:cNvPr>
        <xdr:cNvSpPr txBox="1">
          <a:spLocks noChangeArrowheads="1"/>
        </xdr:cNvSpPr>
      </xdr:nvSpPr>
      <xdr:spPr bwMode="auto">
        <a:xfrm>
          <a:off x="3933825" y="2564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66675"/>
    <xdr:sp macro="" textlink="">
      <xdr:nvSpPr>
        <xdr:cNvPr id="7974" name="Text Box 72">
          <a:extLst>
            <a:ext uri="{FF2B5EF4-FFF2-40B4-BE49-F238E27FC236}">
              <a16:creationId xmlns:a16="http://schemas.microsoft.com/office/drawing/2014/main" id="{596C85D9-D9D8-4FEF-9A00-406CFEE2BECC}"/>
            </a:ext>
          </a:extLst>
        </xdr:cNvPr>
        <xdr:cNvSpPr txBox="1">
          <a:spLocks noChangeArrowheads="1"/>
        </xdr:cNvSpPr>
      </xdr:nvSpPr>
      <xdr:spPr bwMode="auto">
        <a:xfrm>
          <a:off x="3933825" y="2564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66675"/>
    <xdr:sp macro="" textlink="">
      <xdr:nvSpPr>
        <xdr:cNvPr id="7975" name="Text Box 73">
          <a:extLst>
            <a:ext uri="{FF2B5EF4-FFF2-40B4-BE49-F238E27FC236}">
              <a16:creationId xmlns:a16="http://schemas.microsoft.com/office/drawing/2014/main" id="{364F2CC2-5EA3-4638-BD8C-9F16AFC7C763}"/>
            </a:ext>
          </a:extLst>
        </xdr:cNvPr>
        <xdr:cNvSpPr txBox="1">
          <a:spLocks noChangeArrowheads="1"/>
        </xdr:cNvSpPr>
      </xdr:nvSpPr>
      <xdr:spPr bwMode="auto">
        <a:xfrm>
          <a:off x="3933825" y="2564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28575"/>
    <xdr:sp macro="" textlink="">
      <xdr:nvSpPr>
        <xdr:cNvPr id="7976" name="Text Box 46">
          <a:extLst>
            <a:ext uri="{FF2B5EF4-FFF2-40B4-BE49-F238E27FC236}">
              <a16:creationId xmlns:a16="http://schemas.microsoft.com/office/drawing/2014/main" id="{BA38BDA7-3FA8-4910-BD7E-27AD54B757C7}"/>
            </a:ext>
          </a:extLst>
        </xdr:cNvPr>
        <xdr:cNvSpPr txBox="1">
          <a:spLocks noChangeArrowheads="1"/>
        </xdr:cNvSpPr>
      </xdr:nvSpPr>
      <xdr:spPr bwMode="auto">
        <a:xfrm>
          <a:off x="3933825" y="2564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28575"/>
    <xdr:sp macro="" textlink="">
      <xdr:nvSpPr>
        <xdr:cNvPr id="7977" name="Text Box 43">
          <a:extLst>
            <a:ext uri="{FF2B5EF4-FFF2-40B4-BE49-F238E27FC236}">
              <a16:creationId xmlns:a16="http://schemas.microsoft.com/office/drawing/2014/main" id="{08DF2EFB-0799-4CFC-97AD-5A175150E200}"/>
            </a:ext>
          </a:extLst>
        </xdr:cNvPr>
        <xdr:cNvSpPr txBox="1">
          <a:spLocks noChangeArrowheads="1"/>
        </xdr:cNvSpPr>
      </xdr:nvSpPr>
      <xdr:spPr bwMode="auto">
        <a:xfrm>
          <a:off x="3933825" y="2564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28575"/>
    <xdr:sp macro="" textlink="">
      <xdr:nvSpPr>
        <xdr:cNvPr id="7978" name="Text Box 46">
          <a:extLst>
            <a:ext uri="{FF2B5EF4-FFF2-40B4-BE49-F238E27FC236}">
              <a16:creationId xmlns:a16="http://schemas.microsoft.com/office/drawing/2014/main" id="{B9036D29-D561-4A12-B5D1-BBD3585EA25F}"/>
            </a:ext>
          </a:extLst>
        </xdr:cNvPr>
        <xdr:cNvSpPr txBox="1">
          <a:spLocks noChangeArrowheads="1"/>
        </xdr:cNvSpPr>
      </xdr:nvSpPr>
      <xdr:spPr bwMode="auto">
        <a:xfrm>
          <a:off x="3933825" y="2564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28575"/>
    <xdr:sp macro="" textlink="">
      <xdr:nvSpPr>
        <xdr:cNvPr id="7979" name="Text Box 43">
          <a:extLst>
            <a:ext uri="{FF2B5EF4-FFF2-40B4-BE49-F238E27FC236}">
              <a16:creationId xmlns:a16="http://schemas.microsoft.com/office/drawing/2014/main" id="{408E0CB7-2CD7-4087-ACF6-8894A616B0A0}"/>
            </a:ext>
          </a:extLst>
        </xdr:cNvPr>
        <xdr:cNvSpPr txBox="1">
          <a:spLocks noChangeArrowheads="1"/>
        </xdr:cNvSpPr>
      </xdr:nvSpPr>
      <xdr:spPr bwMode="auto">
        <a:xfrm>
          <a:off x="3933825" y="2564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47625"/>
    <xdr:sp macro="" textlink="">
      <xdr:nvSpPr>
        <xdr:cNvPr id="7980" name="Text Box 68">
          <a:extLst>
            <a:ext uri="{FF2B5EF4-FFF2-40B4-BE49-F238E27FC236}">
              <a16:creationId xmlns:a16="http://schemas.microsoft.com/office/drawing/2014/main" id="{C972F393-D7D8-4A2E-A3C0-0EC7CD30FD1A}"/>
            </a:ext>
          </a:extLst>
        </xdr:cNvPr>
        <xdr:cNvSpPr txBox="1">
          <a:spLocks noChangeArrowheads="1"/>
        </xdr:cNvSpPr>
      </xdr:nvSpPr>
      <xdr:spPr bwMode="auto">
        <a:xfrm>
          <a:off x="3933825" y="25641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47625"/>
    <xdr:sp macro="" textlink="">
      <xdr:nvSpPr>
        <xdr:cNvPr id="7981" name="Text Box 69">
          <a:extLst>
            <a:ext uri="{FF2B5EF4-FFF2-40B4-BE49-F238E27FC236}">
              <a16:creationId xmlns:a16="http://schemas.microsoft.com/office/drawing/2014/main" id="{FB7524F9-367F-4BF8-BF6F-1567CCAEB2D7}"/>
            </a:ext>
          </a:extLst>
        </xdr:cNvPr>
        <xdr:cNvSpPr txBox="1">
          <a:spLocks noChangeArrowheads="1"/>
        </xdr:cNvSpPr>
      </xdr:nvSpPr>
      <xdr:spPr bwMode="auto">
        <a:xfrm>
          <a:off x="3933825" y="25641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47625"/>
    <xdr:sp macro="" textlink="">
      <xdr:nvSpPr>
        <xdr:cNvPr id="7982" name="Text Box 70">
          <a:extLst>
            <a:ext uri="{FF2B5EF4-FFF2-40B4-BE49-F238E27FC236}">
              <a16:creationId xmlns:a16="http://schemas.microsoft.com/office/drawing/2014/main" id="{1C8FA11A-0F6D-4564-AC58-ED28F3DE4495}"/>
            </a:ext>
          </a:extLst>
        </xdr:cNvPr>
        <xdr:cNvSpPr txBox="1">
          <a:spLocks noChangeArrowheads="1"/>
        </xdr:cNvSpPr>
      </xdr:nvSpPr>
      <xdr:spPr bwMode="auto">
        <a:xfrm>
          <a:off x="3933825" y="25641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47625"/>
    <xdr:sp macro="" textlink="">
      <xdr:nvSpPr>
        <xdr:cNvPr id="7983" name="Text Box 71">
          <a:extLst>
            <a:ext uri="{FF2B5EF4-FFF2-40B4-BE49-F238E27FC236}">
              <a16:creationId xmlns:a16="http://schemas.microsoft.com/office/drawing/2014/main" id="{651B3F1E-4AD8-4FE6-A4E8-AD711FF88255}"/>
            </a:ext>
          </a:extLst>
        </xdr:cNvPr>
        <xdr:cNvSpPr txBox="1">
          <a:spLocks noChangeArrowheads="1"/>
        </xdr:cNvSpPr>
      </xdr:nvSpPr>
      <xdr:spPr bwMode="auto">
        <a:xfrm>
          <a:off x="3933825" y="25641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47625"/>
    <xdr:sp macro="" textlink="">
      <xdr:nvSpPr>
        <xdr:cNvPr id="7984" name="Text Box 72">
          <a:extLst>
            <a:ext uri="{FF2B5EF4-FFF2-40B4-BE49-F238E27FC236}">
              <a16:creationId xmlns:a16="http://schemas.microsoft.com/office/drawing/2014/main" id="{980DA623-BF4A-459E-8DB9-500356BF63CD}"/>
            </a:ext>
          </a:extLst>
        </xdr:cNvPr>
        <xdr:cNvSpPr txBox="1">
          <a:spLocks noChangeArrowheads="1"/>
        </xdr:cNvSpPr>
      </xdr:nvSpPr>
      <xdr:spPr bwMode="auto">
        <a:xfrm>
          <a:off x="3933825" y="25641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47625"/>
    <xdr:sp macro="" textlink="">
      <xdr:nvSpPr>
        <xdr:cNvPr id="7985" name="Text Box 73">
          <a:extLst>
            <a:ext uri="{FF2B5EF4-FFF2-40B4-BE49-F238E27FC236}">
              <a16:creationId xmlns:a16="http://schemas.microsoft.com/office/drawing/2014/main" id="{29D24351-F351-455E-9E57-4CF82DA94D95}"/>
            </a:ext>
          </a:extLst>
        </xdr:cNvPr>
        <xdr:cNvSpPr txBox="1">
          <a:spLocks noChangeArrowheads="1"/>
        </xdr:cNvSpPr>
      </xdr:nvSpPr>
      <xdr:spPr bwMode="auto">
        <a:xfrm>
          <a:off x="3933825" y="25641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28575"/>
    <xdr:sp macro="" textlink="">
      <xdr:nvSpPr>
        <xdr:cNvPr id="7986" name="Text Box 46">
          <a:extLst>
            <a:ext uri="{FF2B5EF4-FFF2-40B4-BE49-F238E27FC236}">
              <a16:creationId xmlns:a16="http://schemas.microsoft.com/office/drawing/2014/main" id="{E0FA8F35-8A3C-458A-B150-C56BAD322DBD}"/>
            </a:ext>
          </a:extLst>
        </xdr:cNvPr>
        <xdr:cNvSpPr txBox="1">
          <a:spLocks noChangeArrowheads="1"/>
        </xdr:cNvSpPr>
      </xdr:nvSpPr>
      <xdr:spPr bwMode="auto">
        <a:xfrm>
          <a:off x="3933825" y="2564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28575"/>
    <xdr:sp macro="" textlink="">
      <xdr:nvSpPr>
        <xdr:cNvPr id="7987" name="Text Box 43">
          <a:extLst>
            <a:ext uri="{FF2B5EF4-FFF2-40B4-BE49-F238E27FC236}">
              <a16:creationId xmlns:a16="http://schemas.microsoft.com/office/drawing/2014/main" id="{7D83A95A-AD01-451B-B8AA-8FBDA1E5C38E}"/>
            </a:ext>
          </a:extLst>
        </xdr:cNvPr>
        <xdr:cNvSpPr txBox="1">
          <a:spLocks noChangeArrowheads="1"/>
        </xdr:cNvSpPr>
      </xdr:nvSpPr>
      <xdr:spPr bwMode="auto">
        <a:xfrm>
          <a:off x="3933825" y="2564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28575"/>
    <xdr:sp macro="" textlink="">
      <xdr:nvSpPr>
        <xdr:cNvPr id="7988" name="Text Box 46">
          <a:extLst>
            <a:ext uri="{FF2B5EF4-FFF2-40B4-BE49-F238E27FC236}">
              <a16:creationId xmlns:a16="http://schemas.microsoft.com/office/drawing/2014/main" id="{A94A826C-BC20-4FF6-9B95-AC0EC0D316BF}"/>
            </a:ext>
          </a:extLst>
        </xdr:cNvPr>
        <xdr:cNvSpPr txBox="1">
          <a:spLocks noChangeArrowheads="1"/>
        </xdr:cNvSpPr>
      </xdr:nvSpPr>
      <xdr:spPr bwMode="auto">
        <a:xfrm>
          <a:off x="3933825" y="2564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28575"/>
    <xdr:sp macro="" textlink="">
      <xdr:nvSpPr>
        <xdr:cNvPr id="7989" name="Text Box 43">
          <a:extLst>
            <a:ext uri="{FF2B5EF4-FFF2-40B4-BE49-F238E27FC236}">
              <a16:creationId xmlns:a16="http://schemas.microsoft.com/office/drawing/2014/main" id="{8EDBB49F-4BB4-42E4-BA06-678BB719B28E}"/>
            </a:ext>
          </a:extLst>
        </xdr:cNvPr>
        <xdr:cNvSpPr txBox="1">
          <a:spLocks noChangeArrowheads="1"/>
        </xdr:cNvSpPr>
      </xdr:nvSpPr>
      <xdr:spPr bwMode="auto">
        <a:xfrm>
          <a:off x="3933825" y="2564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109</xdr:row>
      <xdr:rowOff>0</xdr:rowOff>
    </xdr:from>
    <xdr:ext cx="0" cy="171450"/>
    <xdr:sp macro="" textlink="">
      <xdr:nvSpPr>
        <xdr:cNvPr id="7990" name="Text Box 10">
          <a:extLst>
            <a:ext uri="{FF2B5EF4-FFF2-40B4-BE49-F238E27FC236}">
              <a16:creationId xmlns:a16="http://schemas.microsoft.com/office/drawing/2014/main" id="{310FFD7B-21B9-4A0C-95E1-4C3C67EB7850}"/>
            </a:ext>
          </a:extLst>
        </xdr:cNvPr>
        <xdr:cNvSpPr txBox="1">
          <a:spLocks noChangeArrowheads="1"/>
        </xdr:cNvSpPr>
      </xdr:nvSpPr>
      <xdr:spPr bwMode="auto">
        <a:xfrm>
          <a:off x="1057275" y="256413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109</xdr:row>
      <xdr:rowOff>0</xdr:rowOff>
    </xdr:from>
    <xdr:ext cx="0" cy="171450"/>
    <xdr:sp macro="" textlink="">
      <xdr:nvSpPr>
        <xdr:cNvPr id="7991" name="Text Box 11">
          <a:extLst>
            <a:ext uri="{FF2B5EF4-FFF2-40B4-BE49-F238E27FC236}">
              <a16:creationId xmlns:a16="http://schemas.microsoft.com/office/drawing/2014/main" id="{9958849A-7EEF-4EC1-8BC5-22E14FA9CBD2}"/>
            </a:ext>
          </a:extLst>
        </xdr:cNvPr>
        <xdr:cNvSpPr txBox="1">
          <a:spLocks noChangeArrowheads="1"/>
        </xdr:cNvSpPr>
      </xdr:nvSpPr>
      <xdr:spPr bwMode="auto">
        <a:xfrm>
          <a:off x="1057275" y="256413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171450"/>
    <xdr:sp macro="" textlink="">
      <xdr:nvSpPr>
        <xdr:cNvPr id="7992" name="Text Box 65">
          <a:extLst>
            <a:ext uri="{FF2B5EF4-FFF2-40B4-BE49-F238E27FC236}">
              <a16:creationId xmlns:a16="http://schemas.microsoft.com/office/drawing/2014/main" id="{AA224B04-EF86-47FC-AB9B-FCD245E46DB3}"/>
            </a:ext>
          </a:extLst>
        </xdr:cNvPr>
        <xdr:cNvSpPr txBox="1">
          <a:spLocks noChangeArrowheads="1"/>
        </xdr:cNvSpPr>
      </xdr:nvSpPr>
      <xdr:spPr bwMode="auto">
        <a:xfrm>
          <a:off x="3933825" y="25641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171450"/>
    <xdr:sp macro="" textlink="">
      <xdr:nvSpPr>
        <xdr:cNvPr id="7993" name="Text Box 91">
          <a:extLst>
            <a:ext uri="{FF2B5EF4-FFF2-40B4-BE49-F238E27FC236}">
              <a16:creationId xmlns:a16="http://schemas.microsoft.com/office/drawing/2014/main" id="{91B0ACD6-9898-4BED-A591-FBA23E81C2DF}"/>
            </a:ext>
          </a:extLst>
        </xdr:cNvPr>
        <xdr:cNvSpPr txBox="1">
          <a:spLocks noChangeArrowheads="1"/>
        </xdr:cNvSpPr>
      </xdr:nvSpPr>
      <xdr:spPr bwMode="auto">
        <a:xfrm>
          <a:off x="3933825" y="25641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171450"/>
    <xdr:sp macro="" textlink="">
      <xdr:nvSpPr>
        <xdr:cNvPr id="7994" name="Text Box 65">
          <a:extLst>
            <a:ext uri="{FF2B5EF4-FFF2-40B4-BE49-F238E27FC236}">
              <a16:creationId xmlns:a16="http://schemas.microsoft.com/office/drawing/2014/main" id="{AF962763-D5B4-4544-90B4-51F13E0A6AA2}"/>
            </a:ext>
          </a:extLst>
        </xdr:cNvPr>
        <xdr:cNvSpPr txBox="1">
          <a:spLocks noChangeArrowheads="1"/>
        </xdr:cNvSpPr>
      </xdr:nvSpPr>
      <xdr:spPr bwMode="auto">
        <a:xfrm>
          <a:off x="3933825" y="25641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171450"/>
    <xdr:sp macro="" textlink="">
      <xdr:nvSpPr>
        <xdr:cNvPr id="7995" name="Text Box 91">
          <a:extLst>
            <a:ext uri="{FF2B5EF4-FFF2-40B4-BE49-F238E27FC236}">
              <a16:creationId xmlns:a16="http://schemas.microsoft.com/office/drawing/2014/main" id="{931FF8E4-6DAB-4D29-A4DC-22C88F8F1AD5}"/>
            </a:ext>
          </a:extLst>
        </xdr:cNvPr>
        <xdr:cNvSpPr txBox="1">
          <a:spLocks noChangeArrowheads="1"/>
        </xdr:cNvSpPr>
      </xdr:nvSpPr>
      <xdr:spPr bwMode="auto">
        <a:xfrm>
          <a:off x="3933825" y="25641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76200" cy="171450"/>
    <xdr:sp macro="" textlink="">
      <xdr:nvSpPr>
        <xdr:cNvPr id="7996" name="Text Box 46">
          <a:extLst>
            <a:ext uri="{FF2B5EF4-FFF2-40B4-BE49-F238E27FC236}">
              <a16:creationId xmlns:a16="http://schemas.microsoft.com/office/drawing/2014/main" id="{3345F19A-97F2-4454-B186-F516C5B0A82B}"/>
            </a:ext>
          </a:extLst>
        </xdr:cNvPr>
        <xdr:cNvSpPr txBox="1">
          <a:spLocks noChangeArrowheads="1"/>
        </xdr:cNvSpPr>
      </xdr:nvSpPr>
      <xdr:spPr bwMode="auto">
        <a:xfrm>
          <a:off x="4676775" y="25641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76200" cy="171450"/>
    <xdr:sp macro="" textlink="">
      <xdr:nvSpPr>
        <xdr:cNvPr id="7997" name="Text Box 43">
          <a:extLst>
            <a:ext uri="{FF2B5EF4-FFF2-40B4-BE49-F238E27FC236}">
              <a16:creationId xmlns:a16="http://schemas.microsoft.com/office/drawing/2014/main" id="{8B23AFF0-5E32-4677-9FEB-A1E46D45DC9E}"/>
            </a:ext>
          </a:extLst>
        </xdr:cNvPr>
        <xdr:cNvSpPr txBox="1">
          <a:spLocks noChangeArrowheads="1"/>
        </xdr:cNvSpPr>
      </xdr:nvSpPr>
      <xdr:spPr bwMode="auto">
        <a:xfrm>
          <a:off x="4676775" y="25641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66675"/>
    <xdr:sp macro="" textlink="">
      <xdr:nvSpPr>
        <xdr:cNvPr id="7998" name="Text Box 68">
          <a:extLst>
            <a:ext uri="{FF2B5EF4-FFF2-40B4-BE49-F238E27FC236}">
              <a16:creationId xmlns:a16="http://schemas.microsoft.com/office/drawing/2014/main" id="{E53A8E10-88B0-4022-896F-F8D0BF51E6FA}"/>
            </a:ext>
          </a:extLst>
        </xdr:cNvPr>
        <xdr:cNvSpPr txBox="1">
          <a:spLocks noChangeArrowheads="1"/>
        </xdr:cNvSpPr>
      </xdr:nvSpPr>
      <xdr:spPr bwMode="auto">
        <a:xfrm>
          <a:off x="3933825" y="2564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66675"/>
    <xdr:sp macro="" textlink="">
      <xdr:nvSpPr>
        <xdr:cNvPr id="7999" name="Text Box 69">
          <a:extLst>
            <a:ext uri="{FF2B5EF4-FFF2-40B4-BE49-F238E27FC236}">
              <a16:creationId xmlns:a16="http://schemas.microsoft.com/office/drawing/2014/main" id="{352E4AB1-3060-42ED-A4B1-218D4DB9A219}"/>
            </a:ext>
          </a:extLst>
        </xdr:cNvPr>
        <xdr:cNvSpPr txBox="1">
          <a:spLocks noChangeArrowheads="1"/>
        </xdr:cNvSpPr>
      </xdr:nvSpPr>
      <xdr:spPr bwMode="auto">
        <a:xfrm>
          <a:off x="3933825" y="2564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66675"/>
    <xdr:sp macro="" textlink="">
      <xdr:nvSpPr>
        <xdr:cNvPr id="8000" name="Text Box 70">
          <a:extLst>
            <a:ext uri="{FF2B5EF4-FFF2-40B4-BE49-F238E27FC236}">
              <a16:creationId xmlns:a16="http://schemas.microsoft.com/office/drawing/2014/main" id="{95D97233-BE16-4130-BA4A-A84B11C920FA}"/>
            </a:ext>
          </a:extLst>
        </xdr:cNvPr>
        <xdr:cNvSpPr txBox="1">
          <a:spLocks noChangeArrowheads="1"/>
        </xdr:cNvSpPr>
      </xdr:nvSpPr>
      <xdr:spPr bwMode="auto">
        <a:xfrm>
          <a:off x="3933825" y="2564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66675"/>
    <xdr:sp macro="" textlink="">
      <xdr:nvSpPr>
        <xdr:cNvPr id="8001" name="Text Box 71">
          <a:extLst>
            <a:ext uri="{FF2B5EF4-FFF2-40B4-BE49-F238E27FC236}">
              <a16:creationId xmlns:a16="http://schemas.microsoft.com/office/drawing/2014/main" id="{AD48E168-D4AE-49F6-A2CC-B4E149805976}"/>
            </a:ext>
          </a:extLst>
        </xdr:cNvPr>
        <xdr:cNvSpPr txBox="1">
          <a:spLocks noChangeArrowheads="1"/>
        </xdr:cNvSpPr>
      </xdr:nvSpPr>
      <xdr:spPr bwMode="auto">
        <a:xfrm>
          <a:off x="3933825" y="2564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66675"/>
    <xdr:sp macro="" textlink="">
      <xdr:nvSpPr>
        <xdr:cNvPr id="8002" name="Text Box 72">
          <a:extLst>
            <a:ext uri="{FF2B5EF4-FFF2-40B4-BE49-F238E27FC236}">
              <a16:creationId xmlns:a16="http://schemas.microsoft.com/office/drawing/2014/main" id="{265709AC-AB3D-4AA1-B558-3A0F73D4AEB4}"/>
            </a:ext>
          </a:extLst>
        </xdr:cNvPr>
        <xdr:cNvSpPr txBox="1">
          <a:spLocks noChangeArrowheads="1"/>
        </xdr:cNvSpPr>
      </xdr:nvSpPr>
      <xdr:spPr bwMode="auto">
        <a:xfrm>
          <a:off x="3933825" y="2564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66675"/>
    <xdr:sp macro="" textlink="">
      <xdr:nvSpPr>
        <xdr:cNvPr id="8003" name="Text Box 73">
          <a:extLst>
            <a:ext uri="{FF2B5EF4-FFF2-40B4-BE49-F238E27FC236}">
              <a16:creationId xmlns:a16="http://schemas.microsoft.com/office/drawing/2014/main" id="{A9DAD455-D3AD-4847-9F69-4038F8E4C7F8}"/>
            </a:ext>
          </a:extLst>
        </xdr:cNvPr>
        <xdr:cNvSpPr txBox="1">
          <a:spLocks noChangeArrowheads="1"/>
        </xdr:cNvSpPr>
      </xdr:nvSpPr>
      <xdr:spPr bwMode="auto">
        <a:xfrm>
          <a:off x="3933825" y="2564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28575"/>
    <xdr:sp macro="" textlink="">
      <xdr:nvSpPr>
        <xdr:cNvPr id="8004" name="Text Box 46">
          <a:extLst>
            <a:ext uri="{FF2B5EF4-FFF2-40B4-BE49-F238E27FC236}">
              <a16:creationId xmlns:a16="http://schemas.microsoft.com/office/drawing/2014/main" id="{6B09D853-5378-41FA-A869-4F1ADA68AB49}"/>
            </a:ext>
          </a:extLst>
        </xdr:cNvPr>
        <xdr:cNvSpPr txBox="1">
          <a:spLocks noChangeArrowheads="1"/>
        </xdr:cNvSpPr>
      </xdr:nvSpPr>
      <xdr:spPr bwMode="auto">
        <a:xfrm>
          <a:off x="3933825" y="2564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28575"/>
    <xdr:sp macro="" textlink="">
      <xdr:nvSpPr>
        <xdr:cNvPr id="8005" name="Text Box 43">
          <a:extLst>
            <a:ext uri="{FF2B5EF4-FFF2-40B4-BE49-F238E27FC236}">
              <a16:creationId xmlns:a16="http://schemas.microsoft.com/office/drawing/2014/main" id="{DC7A4E65-2190-49D9-8B44-BB5E9A95588C}"/>
            </a:ext>
          </a:extLst>
        </xdr:cNvPr>
        <xdr:cNvSpPr txBox="1">
          <a:spLocks noChangeArrowheads="1"/>
        </xdr:cNvSpPr>
      </xdr:nvSpPr>
      <xdr:spPr bwMode="auto">
        <a:xfrm>
          <a:off x="3933825" y="2564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28575"/>
    <xdr:sp macro="" textlink="">
      <xdr:nvSpPr>
        <xdr:cNvPr id="8006" name="Text Box 46">
          <a:extLst>
            <a:ext uri="{FF2B5EF4-FFF2-40B4-BE49-F238E27FC236}">
              <a16:creationId xmlns:a16="http://schemas.microsoft.com/office/drawing/2014/main" id="{FB962F9A-FEBB-4695-A516-EF8CF6BC0074}"/>
            </a:ext>
          </a:extLst>
        </xdr:cNvPr>
        <xdr:cNvSpPr txBox="1">
          <a:spLocks noChangeArrowheads="1"/>
        </xdr:cNvSpPr>
      </xdr:nvSpPr>
      <xdr:spPr bwMode="auto">
        <a:xfrm>
          <a:off x="3933825" y="2564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28575"/>
    <xdr:sp macro="" textlink="">
      <xdr:nvSpPr>
        <xdr:cNvPr id="8007" name="Text Box 43">
          <a:extLst>
            <a:ext uri="{FF2B5EF4-FFF2-40B4-BE49-F238E27FC236}">
              <a16:creationId xmlns:a16="http://schemas.microsoft.com/office/drawing/2014/main" id="{E48F8A30-500B-443F-8727-890125C2CCD8}"/>
            </a:ext>
          </a:extLst>
        </xdr:cNvPr>
        <xdr:cNvSpPr txBox="1">
          <a:spLocks noChangeArrowheads="1"/>
        </xdr:cNvSpPr>
      </xdr:nvSpPr>
      <xdr:spPr bwMode="auto">
        <a:xfrm>
          <a:off x="3933825" y="2564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66675"/>
    <xdr:sp macro="" textlink="">
      <xdr:nvSpPr>
        <xdr:cNvPr id="8008" name="Text Box 68">
          <a:extLst>
            <a:ext uri="{FF2B5EF4-FFF2-40B4-BE49-F238E27FC236}">
              <a16:creationId xmlns:a16="http://schemas.microsoft.com/office/drawing/2014/main" id="{4E31962E-9386-4126-AF77-414F8AE84F66}"/>
            </a:ext>
          </a:extLst>
        </xdr:cNvPr>
        <xdr:cNvSpPr txBox="1">
          <a:spLocks noChangeArrowheads="1"/>
        </xdr:cNvSpPr>
      </xdr:nvSpPr>
      <xdr:spPr bwMode="auto">
        <a:xfrm>
          <a:off x="3933825" y="2564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66675"/>
    <xdr:sp macro="" textlink="">
      <xdr:nvSpPr>
        <xdr:cNvPr id="8009" name="Text Box 69">
          <a:extLst>
            <a:ext uri="{FF2B5EF4-FFF2-40B4-BE49-F238E27FC236}">
              <a16:creationId xmlns:a16="http://schemas.microsoft.com/office/drawing/2014/main" id="{46843047-6AD4-4CD0-B70E-5C73EDE85109}"/>
            </a:ext>
          </a:extLst>
        </xdr:cNvPr>
        <xdr:cNvSpPr txBox="1">
          <a:spLocks noChangeArrowheads="1"/>
        </xdr:cNvSpPr>
      </xdr:nvSpPr>
      <xdr:spPr bwMode="auto">
        <a:xfrm>
          <a:off x="3933825" y="2564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66675"/>
    <xdr:sp macro="" textlink="">
      <xdr:nvSpPr>
        <xdr:cNvPr id="8010" name="Text Box 70">
          <a:extLst>
            <a:ext uri="{FF2B5EF4-FFF2-40B4-BE49-F238E27FC236}">
              <a16:creationId xmlns:a16="http://schemas.microsoft.com/office/drawing/2014/main" id="{0634B366-123D-4385-A788-6BC9DD309964}"/>
            </a:ext>
          </a:extLst>
        </xdr:cNvPr>
        <xdr:cNvSpPr txBox="1">
          <a:spLocks noChangeArrowheads="1"/>
        </xdr:cNvSpPr>
      </xdr:nvSpPr>
      <xdr:spPr bwMode="auto">
        <a:xfrm>
          <a:off x="3933825" y="2564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66675"/>
    <xdr:sp macro="" textlink="">
      <xdr:nvSpPr>
        <xdr:cNvPr id="8011" name="Text Box 71">
          <a:extLst>
            <a:ext uri="{FF2B5EF4-FFF2-40B4-BE49-F238E27FC236}">
              <a16:creationId xmlns:a16="http://schemas.microsoft.com/office/drawing/2014/main" id="{5FDFB155-20DA-4F28-AD16-015A8323EE38}"/>
            </a:ext>
          </a:extLst>
        </xdr:cNvPr>
        <xdr:cNvSpPr txBox="1">
          <a:spLocks noChangeArrowheads="1"/>
        </xdr:cNvSpPr>
      </xdr:nvSpPr>
      <xdr:spPr bwMode="auto">
        <a:xfrm>
          <a:off x="3933825" y="2564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66675"/>
    <xdr:sp macro="" textlink="">
      <xdr:nvSpPr>
        <xdr:cNvPr id="8012" name="Text Box 72">
          <a:extLst>
            <a:ext uri="{FF2B5EF4-FFF2-40B4-BE49-F238E27FC236}">
              <a16:creationId xmlns:a16="http://schemas.microsoft.com/office/drawing/2014/main" id="{B06459D1-C2AE-403B-8D1D-077F2E8CA0D1}"/>
            </a:ext>
          </a:extLst>
        </xdr:cNvPr>
        <xdr:cNvSpPr txBox="1">
          <a:spLocks noChangeArrowheads="1"/>
        </xdr:cNvSpPr>
      </xdr:nvSpPr>
      <xdr:spPr bwMode="auto">
        <a:xfrm>
          <a:off x="3933825" y="2564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66675"/>
    <xdr:sp macro="" textlink="">
      <xdr:nvSpPr>
        <xdr:cNvPr id="8013" name="Text Box 73">
          <a:extLst>
            <a:ext uri="{FF2B5EF4-FFF2-40B4-BE49-F238E27FC236}">
              <a16:creationId xmlns:a16="http://schemas.microsoft.com/office/drawing/2014/main" id="{D3424B5F-6263-4AD7-B6EA-68F23FF4B084}"/>
            </a:ext>
          </a:extLst>
        </xdr:cNvPr>
        <xdr:cNvSpPr txBox="1">
          <a:spLocks noChangeArrowheads="1"/>
        </xdr:cNvSpPr>
      </xdr:nvSpPr>
      <xdr:spPr bwMode="auto">
        <a:xfrm>
          <a:off x="3933825" y="2564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28575"/>
    <xdr:sp macro="" textlink="">
      <xdr:nvSpPr>
        <xdr:cNvPr id="8014" name="Text Box 46">
          <a:extLst>
            <a:ext uri="{FF2B5EF4-FFF2-40B4-BE49-F238E27FC236}">
              <a16:creationId xmlns:a16="http://schemas.microsoft.com/office/drawing/2014/main" id="{3D82CB09-6125-4FB5-9F27-9DAD6961D73D}"/>
            </a:ext>
          </a:extLst>
        </xdr:cNvPr>
        <xdr:cNvSpPr txBox="1">
          <a:spLocks noChangeArrowheads="1"/>
        </xdr:cNvSpPr>
      </xdr:nvSpPr>
      <xdr:spPr bwMode="auto">
        <a:xfrm>
          <a:off x="3933825" y="2564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28575"/>
    <xdr:sp macro="" textlink="">
      <xdr:nvSpPr>
        <xdr:cNvPr id="8015" name="Text Box 43">
          <a:extLst>
            <a:ext uri="{FF2B5EF4-FFF2-40B4-BE49-F238E27FC236}">
              <a16:creationId xmlns:a16="http://schemas.microsoft.com/office/drawing/2014/main" id="{834C7D02-0035-4070-8F03-4C3DF7E1719D}"/>
            </a:ext>
          </a:extLst>
        </xdr:cNvPr>
        <xdr:cNvSpPr txBox="1">
          <a:spLocks noChangeArrowheads="1"/>
        </xdr:cNvSpPr>
      </xdr:nvSpPr>
      <xdr:spPr bwMode="auto">
        <a:xfrm>
          <a:off x="3933825" y="2564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28575"/>
    <xdr:sp macro="" textlink="">
      <xdr:nvSpPr>
        <xdr:cNvPr id="8016" name="Text Box 46">
          <a:extLst>
            <a:ext uri="{FF2B5EF4-FFF2-40B4-BE49-F238E27FC236}">
              <a16:creationId xmlns:a16="http://schemas.microsoft.com/office/drawing/2014/main" id="{0A66269A-A9D7-4525-A131-E71018E786F2}"/>
            </a:ext>
          </a:extLst>
        </xdr:cNvPr>
        <xdr:cNvSpPr txBox="1">
          <a:spLocks noChangeArrowheads="1"/>
        </xdr:cNvSpPr>
      </xdr:nvSpPr>
      <xdr:spPr bwMode="auto">
        <a:xfrm>
          <a:off x="3933825" y="2564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28575"/>
    <xdr:sp macro="" textlink="">
      <xdr:nvSpPr>
        <xdr:cNvPr id="8017" name="Text Box 43">
          <a:extLst>
            <a:ext uri="{FF2B5EF4-FFF2-40B4-BE49-F238E27FC236}">
              <a16:creationId xmlns:a16="http://schemas.microsoft.com/office/drawing/2014/main" id="{5CEDEA03-CE1D-4FC6-9B43-4631E69D3A53}"/>
            </a:ext>
          </a:extLst>
        </xdr:cNvPr>
        <xdr:cNvSpPr txBox="1">
          <a:spLocks noChangeArrowheads="1"/>
        </xdr:cNvSpPr>
      </xdr:nvSpPr>
      <xdr:spPr bwMode="auto">
        <a:xfrm>
          <a:off x="3933825" y="2564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47625"/>
    <xdr:sp macro="" textlink="">
      <xdr:nvSpPr>
        <xdr:cNvPr id="8018" name="Text Box 68">
          <a:extLst>
            <a:ext uri="{FF2B5EF4-FFF2-40B4-BE49-F238E27FC236}">
              <a16:creationId xmlns:a16="http://schemas.microsoft.com/office/drawing/2014/main" id="{F10FE8CA-12A0-49E8-90EB-1C84CE28731C}"/>
            </a:ext>
          </a:extLst>
        </xdr:cNvPr>
        <xdr:cNvSpPr txBox="1">
          <a:spLocks noChangeArrowheads="1"/>
        </xdr:cNvSpPr>
      </xdr:nvSpPr>
      <xdr:spPr bwMode="auto">
        <a:xfrm>
          <a:off x="3933825" y="25641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47625"/>
    <xdr:sp macro="" textlink="">
      <xdr:nvSpPr>
        <xdr:cNvPr id="8019" name="Text Box 69">
          <a:extLst>
            <a:ext uri="{FF2B5EF4-FFF2-40B4-BE49-F238E27FC236}">
              <a16:creationId xmlns:a16="http://schemas.microsoft.com/office/drawing/2014/main" id="{4C9081DC-716C-4C7D-84A1-5D5F4C26DB42}"/>
            </a:ext>
          </a:extLst>
        </xdr:cNvPr>
        <xdr:cNvSpPr txBox="1">
          <a:spLocks noChangeArrowheads="1"/>
        </xdr:cNvSpPr>
      </xdr:nvSpPr>
      <xdr:spPr bwMode="auto">
        <a:xfrm>
          <a:off x="3933825" y="25641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47625"/>
    <xdr:sp macro="" textlink="">
      <xdr:nvSpPr>
        <xdr:cNvPr id="8020" name="Text Box 70">
          <a:extLst>
            <a:ext uri="{FF2B5EF4-FFF2-40B4-BE49-F238E27FC236}">
              <a16:creationId xmlns:a16="http://schemas.microsoft.com/office/drawing/2014/main" id="{9C7B654B-2496-46AF-BB7C-985BC9D2497B}"/>
            </a:ext>
          </a:extLst>
        </xdr:cNvPr>
        <xdr:cNvSpPr txBox="1">
          <a:spLocks noChangeArrowheads="1"/>
        </xdr:cNvSpPr>
      </xdr:nvSpPr>
      <xdr:spPr bwMode="auto">
        <a:xfrm>
          <a:off x="3933825" y="25641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47625"/>
    <xdr:sp macro="" textlink="">
      <xdr:nvSpPr>
        <xdr:cNvPr id="8021" name="Text Box 71">
          <a:extLst>
            <a:ext uri="{FF2B5EF4-FFF2-40B4-BE49-F238E27FC236}">
              <a16:creationId xmlns:a16="http://schemas.microsoft.com/office/drawing/2014/main" id="{B1FF8D80-4434-416A-884A-FD31AB34BDC5}"/>
            </a:ext>
          </a:extLst>
        </xdr:cNvPr>
        <xdr:cNvSpPr txBox="1">
          <a:spLocks noChangeArrowheads="1"/>
        </xdr:cNvSpPr>
      </xdr:nvSpPr>
      <xdr:spPr bwMode="auto">
        <a:xfrm>
          <a:off x="3933825" y="25641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47625"/>
    <xdr:sp macro="" textlink="">
      <xdr:nvSpPr>
        <xdr:cNvPr id="8022" name="Text Box 72">
          <a:extLst>
            <a:ext uri="{FF2B5EF4-FFF2-40B4-BE49-F238E27FC236}">
              <a16:creationId xmlns:a16="http://schemas.microsoft.com/office/drawing/2014/main" id="{DABBA68C-B9A9-404C-8DFE-66C11A7B5BAA}"/>
            </a:ext>
          </a:extLst>
        </xdr:cNvPr>
        <xdr:cNvSpPr txBox="1">
          <a:spLocks noChangeArrowheads="1"/>
        </xdr:cNvSpPr>
      </xdr:nvSpPr>
      <xdr:spPr bwMode="auto">
        <a:xfrm>
          <a:off x="3933825" y="25641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47625"/>
    <xdr:sp macro="" textlink="">
      <xdr:nvSpPr>
        <xdr:cNvPr id="8023" name="Text Box 73">
          <a:extLst>
            <a:ext uri="{FF2B5EF4-FFF2-40B4-BE49-F238E27FC236}">
              <a16:creationId xmlns:a16="http://schemas.microsoft.com/office/drawing/2014/main" id="{557C3A39-DF57-4A90-8092-0AADBA8EE30A}"/>
            </a:ext>
          </a:extLst>
        </xdr:cNvPr>
        <xdr:cNvSpPr txBox="1">
          <a:spLocks noChangeArrowheads="1"/>
        </xdr:cNvSpPr>
      </xdr:nvSpPr>
      <xdr:spPr bwMode="auto">
        <a:xfrm>
          <a:off x="3933825" y="25641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28575"/>
    <xdr:sp macro="" textlink="">
      <xdr:nvSpPr>
        <xdr:cNvPr id="8024" name="Text Box 46">
          <a:extLst>
            <a:ext uri="{FF2B5EF4-FFF2-40B4-BE49-F238E27FC236}">
              <a16:creationId xmlns:a16="http://schemas.microsoft.com/office/drawing/2014/main" id="{49C4022A-26E6-480D-B012-004146F757BA}"/>
            </a:ext>
          </a:extLst>
        </xdr:cNvPr>
        <xdr:cNvSpPr txBox="1">
          <a:spLocks noChangeArrowheads="1"/>
        </xdr:cNvSpPr>
      </xdr:nvSpPr>
      <xdr:spPr bwMode="auto">
        <a:xfrm>
          <a:off x="3933825" y="2564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28575"/>
    <xdr:sp macro="" textlink="">
      <xdr:nvSpPr>
        <xdr:cNvPr id="8025" name="Text Box 43">
          <a:extLst>
            <a:ext uri="{FF2B5EF4-FFF2-40B4-BE49-F238E27FC236}">
              <a16:creationId xmlns:a16="http://schemas.microsoft.com/office/drawing/2014/main" id="{A10FAAE3-3139-4BC9-8849-131DA31DE65D}"/>
            </a:ext>
          </a:extLst>
        </xdr:cNvPr>
        <xdr:cNvSpPr txBox="1">
          <a:spLocks noChangeArrowheads="1"/>
        </xdr:cNvSpPr>
      </xdr:nvSpPr>
      <xdr:spPr bwMode="auto">
        <a:xfrm>
          <a:off x="3933825" y="2564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28575"/>
    <xdr:sp macro="" textlink="">
      <xdr:nvSpPr>
        <xdr:cNvPr id="8026" name="Text Box 46">
          <a:extLst>
            <a:ext uri="{FF2B5EF4-FFF2-40B4-BE49-F238E27FC236}">
              <a16:creationId xmlns:a16="http://schemas.microsoft.com/office/drawing/2014/main" id="{6DDB0C37-F829-4D14-8FDC-98EDD0BE95D2}"/>
            </a:ext>
          </a:extLst>
        </xdr:cNvPr>
        <xdr:cNvSpPr txBox="1">
          <a:spLocks noChangeArrowheads="1"/>
        </xdr:cNvSpPr>
      </xdr:nvSpPr>
      <xdr:spPr bwMode="auto">
        <a:xfrm>
          <a:off x="3933825" y="2564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28575"/>
    <xdr:sp macro="" textlink="">
      <xdr:nvSpPr>
        <xdr:cNvPr id="8027" name="Text Box 43">
          <a:extLst>
            <a:ext uri="{FF2B5EF4-FFF2-40B4-BE49-F238E27FC236}">
              <a16:creationId xmlns:a16="http://schemas.microsoft.com/office/drawing/2014/main" id="{30ADB3B9-EAE1-4FC2-B324-C65EED4311AB}"/>
            </a:ext>
          </a:extLst>
        </xdr:cNvPr>
        <xdr:cNvSpPr txBox="1">
          <a:spLocks noChangeArrowheads="1"/>
        </xdr:cNvSpPr>
      </xdr:nvSpPr>
      <xdr:spPr bwMode="auto">
        <a:xfrm>
          <a:off x="3933825" y="2564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171450"/>
    <xdr:sp macro="" textlink="">
      <xdr:nvSpPr>
        <xdr:cNvPr id="8028" name="Text Box 65">
          <a:extLst>
            <a:ext uri="{FF2B5EF4-FFF2-40B4-BE49-F238E27FC236}">
              <a16:creationId xmlns:a16="http://schemas.microsoft.com/office/drawing/2014/main" id="{E20C1374-0293-45E6-8377-3F7DD13A3173}"/>
            </a:ext>
          </a:extLst>
        </xdr:cNvPr>
        <xdr:cNvSpPr txBox="1">
          <a:spLocks noChangeArrowheads="1"/>
        </xdr:cNvSpPr>
      </xdr:nvSpPr>
      <xdr:spPr bwMode="auto">
        <a:xfrm>
          <a:off x="3933825" y="25641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171450"/>
    <xdr:sp macro="" textlink="">
      <xdr:nvSpPr>
        <xdr:cNvPr id="8029" name="Text Box 91">
          <a:extLst>
            <a:ext uri="{FF2B5EF4-FFF2-40B4-BE49-F238E27FC236}">
              <a16:creationId xmlns:a16="http://schemas.microsoft.com/office/drawing/2014/main" id="{23FB3AD4-3B6C-4617-81C5-2117CC59B997}"/>
            </a:ext>
          </a:extLst>
        </xdr:cNvPr>
        <xdr:cNvSpPr txBox="1">
          <a:spLocks noChangeArrowheads="1"/>
        </xdr:cNvSpPr>
      </xdr:nvSpPr>
      <xdr:spPr bwMode="auto">
        <a:xfrm>
          <a:off x="3933825" y="25641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171450"/>
    <xdr:sp macro="" textlink="">
      <xdr:nvSpPr>
        <xdr:cNvPr id="8030" name="Text Box 65">
          <a:extLst>
            <a:ext uri="{FF2B5EF4-FFF2-40B4-BE49-F238E27FC236}">
              <a16:creationId xmlns:a16="http://schemas.microsoft.com/office/drawing/2014/main" id="{1C14C7BC-2454-4C94-B8F1-B54D3B616ADC}"/>
            </a:ext>
          </a:extLst>
        </xdr:cNvPr>
        <xdr:cNvSpPr txBox="1">
          <a:spLocks noChangeArrowheads="1"/>
        </xdr:cNvSpPr>
      </xdr:nvSpPr>
      <xdr:spPr bwMode="auto">
        <a:xfrm>
          <a:off x="3933825" y="25641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171450"/>
    <xdr:sp macro="" textlink="">
      <xdr:nvSpPr>
        <xdr:cNvPr id="8031" name="Text Box 91">
          <a:extLst>
            <a:ext uri="{FF2B5EF4-FFF2-40B4-BE49-F238E27FC236}">
              <a16:creationId xmlns:a16="http://schemas.microsoft.com/office/drawing/2014/main" id="{41619C26-41D8-4EE1-8D0E-6F6CE1C1C950}"/>
            </a:ext>
          </a:extLst>
        </xdr:cNvPr>
        <xdr:cNvSpPr txBox="1">
          <a:spLocks noChangeArrowheads="1"/>
        </xdr:cNvSpPr>
      </xdr:nvSpPr>
      <xdr:spPr bwMode="auto">
        <a:xfrm>
          <a:off x="3933825" y="25641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76200" cy="171450"/>
    <xdr:sp macro="" textlink="">
      <xdr:nvSpPr>
        <xdr:cNvPr id="8032" name="Text Box 46">
          <a:extLst>
            <a:ext uri="{FF2B5EF4-FFF2-40B4-BE49-F238E27FC236}">
              <a16:creationId xmlns:a16="http://schemas.microsoft.com/office/drawing/2014/main" id="{358599C6-E95D-47B0-8A61-729E10D80DF0}"/>
            </a:ext>
          </a:extLst>
        </xdr:cNvPr>
        <xdr:cNvSpPr txBox="1">
          <a:spLocks noChangeArrowheads="1"/>
        </xdr:cNvSpPr>
      </xdr:nvSpPr>
      <xdr:spPr bwMode="auto">
        <a:xfrm>
          <a:off x="4676775" y="25641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76200" cy="171450"/>
    <xdr:sp macro="" textlink="">
      <xdr:nvSpPr>
        <xdr:cNvPr id="8033" name="Text Box 43">
          <a:extLst>
            <a:ext uri="{FF2B5EF4-FFF2-40B4-BE49-F238E27FC236}">
              <a16:creationId xmlns:a16="http://schemas.microsoft.com/office/drawing/2014/main" id="{0F66587C-91E5-4275-A532-52343E5013CF}"/>
            </a:ext>
          </a:extLst>
        </xdr:cNvPr>
        <xdr:cNvSpPr txBox="1">
          <a:spLocks noChangeArrowheads="1"/>
        </xdr:cNvSpPr>
      </xdr:nvSpPr>
      <xdr:spPr bwMode="auto">
        <a:xfrm>
          <a:off x="4676775" y="25641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66675"/>
    <xdr:sp macro="" textlink="">
      <xdr:nvSpPr>
        <xdr:cNvPr id="8034" name="Text Box 68">
          <a:extLst>
            <a:ext uri="{FF2B5EF4-FFF2-40B4-BE49-F238E27FC236}">
              <a16:creationId xmlns:a16="http://schemas.microsoft.com/office/drawing/2014/main" id="{EB5F260E-DE89-4A6F-A833-3DBBDC1574B7}"/>
            </a:ext>
          </a:extLst>
        </xdr:cNvPr>
        <xdr:cNvSpPr txBox="1">
          <a:spLocks noChangeArrowheads="1"/>
        </xdr:cNvSpPr>
      </xdr:nvSpPr>
      <xdr:spPr bwMode="auto">
        <a:xfrm>
          <a:off x="3933825" y="2564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66675"/>
    <xdr:sp macro="" textlink="">
      <xdr:nvSpPr>
        <xdr:cNvPr id="8035" name="Text Box 69">
          <a:extLst>
            <a:ext uri="{FF2B5EF4-FFF2-40B4-BE49-F238E27FC236}">
              <a16:creationId xmlns:a16="http://schemas.microsoft.com/office/drawing/2014/main" id="{47E6C0A2-28CD-4E90-BCC5-BE82437321BE}"/>
            </a:ext>
          </a:extLst>
        </xdr:cNvPr>
        <xdr:cNvSpPr txBox="1">
          <a:spLocks noChangeArrowheads="1"/>
        </xdr:cNvSpPr>
      </xdr:nvSpPr>
      <xdr:spPr bwMode="auto">
        <a:xfrm>
          <a:off x="3933825" y="2564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66675"/>
    <xdr:sp macro="" textlink="">
      <xdr:nvSpPr>
        <xdr:cNvPr id="8036" name="Text Box 70">
          <a:extLst>
            <a:ext uri="{FF2B5EF4-FFF2-40B4-BE49-F238E27FC236}">
              <a16:creationId xmlns:a16="http://schemas.microsoft.com/office/drawing/2014/main" id="{4AFD4D72-A950-4301-A841-4B0F3295A9A5}"/>
            </a:ext>
          </a:extLst>
        </xdr:cNvPr>
        <xdr:cNvSpPr txBox="1">
          <a:spLocks noChangeArrowheads="1"/>
        </xdr:cNvSpPr>
      </xdr:nvSpPr>
      <xdr:spPr bwMode="auto">
        <a:xfrm>
          <a:off x="3933825" y="2564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66675"/>
    <xdr:sp macro="" textlink="">
      <xdr:nvSpPr>
        <xdr:cNvPr id="8037" name="Text Box 71">
          <a:extLst>
            <a:ext uri="{FF2B5EF4-FFF2-40B4-BE49-F238E27FC236}">
              <a16:creationId xmlns:a16="http://schemas.microsoft.com/office/drawing/2014/main" id="{B0BFD42B-3D62-427D-8BAE-858E2DE20165}"/>
            </a:ext>
          </a:extLst>
        </xdr:cNvPr>
        <xdr:cNvSpPr txBox="1">
          <a:spLocks noChangeArrowheads="1"/>
        </xdr:cNvSpPr>
      </xdr:nvSpPr>
      <xdr:spPr bwMode="auto">
        <a:xfrm>
          <a:off x="3933825" y="2564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66675"/>
    <xdr:sp macro="" textlink="">
      <xdr:nvSpPr>
        <xdr:cNvPr id="8038" name="Text Box 72">
          <a:extLst>
            <a:ext uri="{FF2B5EF4-FFF2-40B4-BE49-F238E27FC236}">
              <a16:creationId xmlns:a16="http://schemas.microsoft.com/office/drawing/2014/main" id="{7953F632-F36F-494A-8EF5-EE51EA913976}"/>
            </a:ext>
          </a:extLst>
        </xdr:cNvPr>
        <xdr:cNvSpPr txBox="1">
          <a:spLocks noChangeArrowheads="1"/>
        </xdr:cNvSpPr>
      </xdr:nvSpPr>
      <xdr:spPr bwMode="auto">
        <a:xfrm>
          <a:off x="3933825" y="2564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66675"/>
    <xdr:sp macro="" textlink="">
      <xdr:nvSpPr>
        <xdr:cNvPr id="8039" name="Text Box 73">
          <a:extLst>
            <a:ext uri="{FF2B5EF4-FFF2-40B4-BE49-F238E27FC236}">
              <a16:creationId xmlns:a16="http://schemas.microsoft.com/office/drawing/2014/main" id="{28446A4A-DBD2-4039-93AC-276D0F8E8274}"/>
            </a:ext>
          </a:extLst>
        </xdr:cNvPr>
        <xdr:cNvSpPr txBox="1">
          <a:spLocks noChangeArrowheads="1"/>
        </xdr:cNvSpPr>
      </xdr:nvSpPr>
      <xdr:spPr bwMode="auto">
        <a:xfrm>
          <a:off x="3933825" y="2564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28575"/>
    <xdr:sp macro="" textlink="">
      <xdr:nvSpPr>
        <xdr:cNvPr id="8040" name="Text Box 46">
          <a:extLst>
            <a:ext uri="{FF2B5EF4-FFF2-40B4-BE49-F238E27FC236}">
              <a16:creationId xmlns:a16="http://schemas.microsoft.com/office/drawing/2014/main" id="{31573173-1C5D-4903-A484-4D61D7DCDB68}"/>
            </a:ext>
          </a:extLst>
        </xdr:cNvPr>
        <xdr:cNvSpPr txBox="1">
          <a:spLocks noChangeArrowheads="1"/>
        </xdr:cNvSpPr>
      </xdr:nvSpPr>
      <xdr:spPr bwMode="auto">
        <a:xfrm>
          <a:off x="3933825" y="2564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28575"/>
    <xdr:sp macro="" textlink="">
      <xdr:nvSpPr>
        <xdr:cNvPr id="8041" name="Text Box 43">
          <a:extLst>
            <a:ext uri="{FF2B5EF4-FFF2-40B4-BE49-F238E27FC236}">
              <a16:creationId xmlns:a16="http://schemas.microsoft.com/office/drawing/2014/main" id="{4A9FA26E-286D-4BFD-8645-9A8950EF1B9B}"/>
            </a:ext>
          </a:extLst>
        </xdr:cNvPr>
        <xdr:cNvSpPr txBox="1">
          <a:spLocks noChangeArrowheads="1"/>
        </xdr:cNvSpPr>
      </xdr:nvSpPr>
      <xdr:spPr bwMode="auto">
        <a:xfrm>
          <a:off x="3933825" y="2564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28575"/>
    <xdr:sp macro="" textlink="">
      <xdr:nvSpPr>
        <xdr:cNvPr id="8042" name="Text Box 46">
          <a:extLst>
            <a:ext uri="{FF2B5EF4-FFF2-40B4-BE49-F238E27FC236}">
              <a16:creationId xmlns:a16="http://schemas.microsoft.com/office/drawing/2014/main" id="{36A93200-2BE0-4A23-80B6-2745B4D0AEC8}"/>
            </a:ext>
          </a:extLst>
        </xdr:cNvPr>
        <xdr:cNvSpPr txBox="1">
          <a:spLocks noChangeArrowheads="1"/>
        </xdr:cNvSpPr>
      </xdr:nvSpPr>
      <xdr:spPr bwMode="auto">
        <a:xfrm>
          <a:off x="3933825" y="2564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28575"/>
    <xdr:sp macro="" textlink="">
      <xdr:nvSpPr>
        <xdr:cNvPr id="8043" name="Text Box 43">
          <a:extLst>
            <a:ext uri="{FF2B5EF4-FFF2-40B4-BE49-F238E27FC236}">
              <a16:creationId xmlns:a16="http://schemas.microsoft.com/office/drawing/2014/main" id="{206612C3-DD2E-4C8D-9157-FCCC02AAF7F7}"/>
            </a:ext>
          </a:extLst>
        </xdr:cNvPr>
        <xdr:cNvSpPr txBox="1">
          <a:spLocks noChangeArrowheads="1"/>
        </xdr:cNvSpPr>
      </xdr:nvSpPr>
      <xdr:spPr bwMode="auto">
        <a:xfrm>
          <a:off x="3933825" y="2564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66675"/>
    <xdr:sp macro="" textlink="">
      <xdr:nvSpPr>
        <xdr:cNvPr id="8044" name="Text Box 68">
          <a:extLst>
            <a:ext uri="{FF2B5EF4-FFF2-40B4-BE49-F238E27FC236}">
              <a16:creationId xmlns:a16="http://schemas.microsoft.com/office/drawing/2014/main" id="{9AA8E79A-F811-496F-9CAA-906D6E6402CF}"/>
            </a:ext>
          </a:extLst>
        </xdr:cNvPr>
        <xdr:cNvSpPr txBox="1">
          <a:spLocks noChangeArrowheads="1"/>
        </xdr:cNvSpPr>
      </xdr:nvSpPr>
      <xdr:spPr bwMode="auto">
        <a:xfrm>
          <a:off x="3933825" y="2564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66675"/>
    <xdr:sp macro="" textlink="">
      <xdr:nvSpPr>
        <xdr:cNvPr id="8045" name="Text Box 69">
          <a:extLst>
            <a:ext uri="{FF2B5EF4-FFF2-40B4-BE49-F238E27FC236}">
              <a16:creationId xmlns:a16="http://schemas.microsoft.com/office/drawing/2014/main" id="{DC4DEB69-E553-4A04-8D17-E3D01E6CEF20}"/>
            </a:ext>
          </a:extLst>
        </xdr:cNvPr>
        <xdr:cNvSpPr txBox="1">
          <a:spLocks noChangeArrowheads="1"/>
        </xdr:cNvSpPr>
      </xdr:nvSpPr>
      <xdr:spPr bwMode="auto">
        <a:xfrm>
          <a:off x="3933825" y="2564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66675"/>
    <xdr:sp macro="" textlink="">
      <xdr:nvSpPr>
        <xdr:cNvPr id="8046" name="Text Box 70">
          <a:extLst>
            <a:ext uri="{FF2B5EF4-FFF2-40B4-BE49-F238E27FC236}">
              <a16:creationId xmlns:a16="http://schemas.microsoft.com/office/drawing/2014/main" id="{9A2863E0-0CC0-4CB9-85A7-8DD192339117}"/>
            </a:ext>
          </a:extLst>
        </xdr:cNvPr>
        <xdr:cNvSpPr txBox="1">
          <a:spLocks noChangeArrowheads="1"/>
        </xdr:cNvSpPr>
      </xdr:nvSpPr>
      <xdr:spPr bwMode="auto">
        <a:xfrm>
          <a:off x="3933825" y="2564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66675"/>
    <xdr:sp macro="" textlink="">
      <xdr:nvSpPr>
        <xdr:cNvPr id="8047" name="Text Box 71">
          <a:extLst>
            <a:ext uri="{FF2B5EF4-FFF2-40B4-BE49-F238E27FC236}">
              <a16:creationId xmlns:a16="http://schemas.microsoft.com/office/drawing/2014/main" id="{A06CBF48-9FC9-42A4-B1FE-0B45AAAD5F52}"/>
            </a:ext>
          </a:extLst>
        </xdr:cNvPr>
        <xdr:cNvSpPr txBox="1">
          <a:spLocks noChangeArrowheads="1"/>
        </xdr:cNvSpPr>
      </xdr:nvSpPr>
      <xdr:spPr bwMode="auto">
        <a:xfrm>
          <a:off x="3933825" y="2564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66675"/>
    <xdr:sp macro="" textlink="">
      <xdr:nvSpPr>
        <xdr:cNvPr id="8048" name="Text Box 72">
          <a:extLst>
            <a:ext uri="{FF2B5EF4-FFF2-40B4-BE49-F238E27FC236}">
              <a16:creationId xmlns:a16="http://schemas.microsoft.com/office/drawing/2014/main" id="{8877A558-15BE-4DA1-8098-C1E78F4A69E7}"/>
            </a:ext>
          </a:extLst>
        </xdr:cNvPr>
        <xdr:cNvSpPr txBox="1">
          <a:spLocks noChangeArrowheads="1"/>
        </xdr:cNvSpPr>
      </xdr:nvSpPr>
      <xdr:spPr bwMode="auto">
        <a:xfrm>
          <a:off x="3933825" y="2564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66675"/>
    <xdr:sp macro="" textlink="">
      <xdr:nvSpPr>
        <xdr:cNvPr id="8049" name="Text Box 73">
          <a:extLst>
            <a:ext uri="{FF2B5EF4-FFF2-40B4-BE49-F238E27FC236}">
              <a16:creationId xmlns:a16="http://schemas.microsoft.com/office/drawing/2014/main" id="{A3F467F7-1416-44FA-833B-2433EDCA9D82}"/>
            </a:ext>
          </a:extLst>
        </xdr:cNvPr>
        <xdr:cNvSpPr txBox="1">
          <a:spLocks noChangeArrowheads="1"/>
        </xdr:cNvSpPr>
      </xdr:nvSpPr>
      <xdr:spPr bwMode="auto">
        <a:xfrm>
          <a:off x="3933825" y="2564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28575"/>
    <xdr:sp macro="" textlink="">
      <xdr:nvSpPr>
        <xdr:cNvPr id="8050" name="Text Box 46">
          <a:extLst>
            <a:ext uri="{FF2B5EF4-FFF2-40B4-BE49-F238E27FC236}">
              <a16:creationId xmlns:a16="http://schemas.microsoft.com/office/drawing/2014/main" id="{7A5645A5-F253-461F-9307-3597E4F72656}"/>
            </a:ext>
          </a:extLst>
        </xdr:cNvPr>
        <xdr:cNvSpPr txBox="1">
          <a:spLocks noChangeArrowheads="1"/>
        </xdr:cNvSpPr>
      </xdr:nvSpPr>
      <xdr:spPr bwMode="auto">
        <a:xfrm>
          <a:off x="3933825" y="2564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28575"/>
    <xdr:sp macro="" textlink="">
      <xdr:nvSpPr>
        <xdr:cNvPr id="8051" name="Text Box 43">
          <a:extLst>
            <a:ext uri="{FF2B5EF4-FFF2-40B4-BE49-F238E27FC236}">
              <a16:creationId xmlns:a16="http://schemas.microsoft.com/office/drawing/2014/main" id="{FE5D05C3-E676-4D99-938C-6C3271B1D4C2}"/>
            </a:ext>
          </a:extLst>
        </xdr:cNvPr>
        <xdr:cNvSpPr txBox="1">
          <a:spLocks noChangeArrowheads="1"/>
        </xdr:cNvSpPr>
      </xdr:nvSpPr>
      <xdr:spPr bwMode="auto">
        <a:xfrm>
          <a:off x="3933825" y="2564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28575"/>
    <xdr:sp macro="" textlink="">
      <xdr:nvSpPr>
        <xdr:cNvPr id="8052" name="Text Box 46">
          <a:extLst>
            <a:ext uri="{FF2B5EF4-FFF2-40B4-BE49-F238E27FC236}">
              <a16:creationId xmlns:a16="http://schemas.microsoft.com/office/drawing/2014/main" id="{B527AC76-B695-46CE-9B1B-1568A8564F22}"/>
            </a:ext>
          </a:extLst>
        </xdr:cNvPr>
        <xdr:cNvSpPr txBox="1">
          <a:spLocks noChangeArrowheads="1"/>
        </xdr:cNvSpPr>
      </xdr:nvSpPr>
      <xdr:spPr bwMode="auto">
        <a:xfrm>
          <a:off x="3933825" y="2564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47625"/>
    <xdr:sp macro="" textlink="">
      <xdr:nvSpPr>
        <xdr:cNvPr id="8053" name="Text Box 68">
          <a:extLst>
            <a:ext uri="{FF2B5EF4-FFF2-40B4-BE49-F238E27FC236}">
              <a16:creationId xmlns:a16="http://schemas.microsoft.com/office/drawing/2014/main" id="{0D5DF100-3C58-4CB7-9D11-2BF3C7624DF6}"/>
            </a:ext>
          </a:extLst>
        </xdr:cNvPr>
        <xdr:cNvSpPr txBox="1">
          <a:spLocks noChangeArrowheads="1"/>
        </xdr:cNvSpPr>
      </xdr:nvSpPr>
      <xdr:spPr bwMode="auto">
        <a:xfrm>
          <a:off x="3933825" y="25641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47625"/>
    <xdr:sp macro="" textlink="">
      <xdr:nvSpPr>
        <xdr:cNvPr id="8054" name="Text Box 69">
          <a:extLst>
            <a:ext uri="{FF2B5EF4-FFF2-40B4-BE49-F238E27FC236}">
              <a16:creationId xmlns:a16="http://schemas.microsoft.com/office/drawing/2014/main" id="{59691F84-9B8D-47A8-891C-21ECC69B27C5}"/>
            </a:ext>
          </a:extLst>
        </xdr:cNvPr>
        <xdr:cNvSpPr txBox="1">
          <a:spLocks noChangeArrowheads="1"/>
        </xdr:cNvSpPr>
      </xdr:nvSpPr>
      <xdr:spPr bwMode="auto">
        <a:xfrm>
          <a:off x="3933825" y="25641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47625"/>
    <xdr:sp macro="" textlink="">
      <xdr:nvSpPr>
        <xdr:cNvPr id="8055" name="Text Box 70">
          <a:extLst>
            <a:ext uri="{FF2B5EF4-FFF2-40B4-BE49-F238E27FC236}">
              <a16:creationId xmlns:a16="http://schemas.microsoft.com/office/drawing/2014/main" id="{9AF3B367-B2D8-4DBC-9DC8-83E946AAB186}"/>
            </a:ext>
          </a:extLst>
        </xdr:cNvPr>
        <xdr:cNvSpPr txBox="1">
          <a:spLocks noChangeArrowheads="1"/>
        </xdr:cNvSpPr>
      </xdr:nvSpPr>
      <xdr:spPr bwMode="auto">
        <a:xfrm>
          <a:off x="3933825" y="25641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47625"/>
    <xdr:sp macro="" textlink="">
      <xdr:nvSpPr>
        <xdr:cNvPr id="8056" name="Text Box 71">
          <a:extLst>
            <a:ext uri="{FF2B5EF4-FFF2-40B4-BE49-F238E27FC236}">
              <a16:creationId xmlns:a16="http://schemas.microsoft.com/office/drawing/2014/main" id="{5A198529-A319-4226-8928-3D74DF50B532}"/>
            </a:ext>
          </a:extLst>
        </xdr:cNvPr>
        <xdr:cNvSpPr txBox="1">
          <a:spLocks noChangeArrowheads="1"/>
        </xdr:cNvSpPr>
      </xdr:nvSpPr>
      <xdr:spPr bwMode="auto">
        <a:xfrm>
          <a:off x="3933825" y="25641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47625"/>
    <xdr:sp macro="" textlink="">
      <xdr:nvSpPr>
        <xdr:cNvPr id="8057" name="Text Box 72">
          <a:extLst>
            <a:ext uri="{FF2B5EF4-FFF2-40B4-BE49-F238E27FC236}">
              <a16:creationId xmlns:a16="http://schemas.microsoft.com/office/drawing/2014/main" id="{6293906C-7687-4CC5-ACA2-CED8112BE183}"/>
            </a:ext>
          </a:extLst>
        </xdr:cNvPr>
        <xdr:cNvSpPr txBox="1">
          <a:spLocks noChangeArrowheads="1"/>
        </xdr:cNvSpPr>
      </xdr:nvSpPr>
      <xdr:spPr bwMode="auto">
        <a:xfrm>
          <a:off x="3933825" y="25641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47625"/>
    <xdr:sp macro="" textlink="">
      <xdr:nvSpPr>
        <xdr:cNvPr id="8058" name="Text Box 73">
          <a:extLst>
            <a:ext uri="{FF2B5EF4-FFF2-40B4-BE49-F238E27FC236}">
              <a16:creationId xmlns:a16="http://schemas.microsoft.com/office/drawing/2014/main" id="{D148A194-01F3-4322-A97B-7862A256BA8B}"/>
            </a:ext>
          </a:extLst>
        </xdr:cNvPr>
        <xdr:cNvSpPr txBox="1">
          <a:spLocks noChangeArrowheads="1"/>
        </xdr:cNvSpPr>
      </xdr:nvSpPr>
      <xdr:spPr bwMode="auto">
        <a:xfrm>
          <a:off x="3933825" y="25641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28575"/>
    <xdr:sp macro="" textlink="">
      <xdr:nvSpPr>
        <xdr:cNvPr id="8059" name="Text Box 46">
          <a:extLst>
            <a:ext uri="{FF2B5EF4-FFF2-40B4-BE49-F238E27FC236}">
              <a16:creationId xmlns:a16="http://schemas.microsoft.com/office/drawing/2014/main" id="{CAB88EFA-FE83-43F6-AE9E-CCE0ED56E586}"/>
            </a:ext>
          </a:extLst>
        </xdr:cNvPr>
        <xdr:cNvSpPr txBox="1">
          <a:spLocks noChangeArrowheads="1"/>
        </xdr:cNvSpPr>
      </xdr:nvSpPr>
      <xdr:spPr bwMode="auto">
        <a:xfrm>
          <a:off x="3933825" y="2564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28575"/>
    <xdr:sp macro="" textlink="">
      <xdr:nvSpPr>
        <xdr:cNvPr id="8060" name="Text Box 43">
          <a:extLst>
            <a:ext uri="{FF2B5EF4-FFF2-40B4-BE49-F238E27FC236}">
              <a16:creationId xmlns:a16="http://schemas.microsoft.com/office/drawing/2014/main" id="{74D147A8-24BB-4F58-B93B-3D8E755B220D}"/>
            </a:ext>
          </a:extLst>
        </xdr:cNvPr>
        <xdr:cNvSpPr txBox="1">
          <a:spLocks noChangeArrowheads="1"/>
        </xdr:cNvSpPr>
      </xdr:nvSpPr>
      <xdr:spPr bwMode="auto">
        <a:xfrm>
          <a:off x="3933825" y="2564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28575"/>
    <xdr:sp macro="" textlink="">
      <xdr:nvSpPr>
        <xdr:cNvPr id="8061" name="Text Box 46">
          <a:extLst>
            <a:ext uri="{FF2B5EF4-FFF2-40B4-BE49-F238E27FC236}">
              <a16:creationId xmlns:a16="http://schemas.microsoft.com/office/drawing/2014/main" id="{F5535941-F58D-47F9-BBA5-E127F11D5AA8}"/>
            </a:ext>
          </a:extLst>
        </xdr:cNvPr>
        <xdr:cNvSpPr txBox="1">
          <a:spLocks noChangeArrowheads="1"/>
        </xdr:cNvSpPr>
      </xdr:nvSpPr>
      <xdr:spPr bwMode="auto">
        <a:xfrm>
          <a:off x="3933825" y="2564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28575"/>
    <xdr:sp macro="" textlink="">
      <xdr:nvSpPr>
        <xdr:cNvPr id="8062" name="Text Box 43">
          <a:extLst>
            <a:ext uri="{FF2B5EF4-FFF2-40B4-BE49-F238E27FC236}">
              <a16:creationId xmlns:a16="http://schemas.microsoft.com/office/drawing/2014/main" id="{B23F0A9B-35D7-4DBB-B42C-7F37D75FBD8D}"/>
            </a:ext>
          </a:extLst>
        </xdr:cNvPr>
        <xdr:cNvSpPr txBox="1">
          <a:spLocks noChangeArrowheads="1"/>
        </xdr:cNvSpPr>
      </xdr:nvSpPr>
      <xdr:spPr bwMode="auto">
        <a:xfrm>
          <a:off x="3933825" y="2564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109</xdr:row>
      <xdr:rowOff>0</xdr:rowOff>
    </xdr:from>
    <xdr:ext cx="0" cy="171450"/>
    <xdr:sp macro="" textlink="">
      <xdr:nvSpPr>
        <xdr:cNvPr id="8063" name="Text Box 10">
          <a:extLst>
            <a:ext uri="{FF2B5EF4-FFF2-40B4-BE49-F238E27FC236}">
              <a16:creationId xmlns:a16="http://schemas.microsoft.com/office/drawing/2014/main" id="{7F1F5C20-6F76-4D0B-8215-A4858B9A3C57}"/>
            </a:ext>
          </a:extLst>
        </xdr:cNvPr>
        <xdr:cNvSpPr txBox="1">
          <a:spLocks noChangeArrowheads="1"/>
        </xdr:cNvSpPr>
      </xdr:nvSpPr>
      <xdr:spPr bwMode="auto">
        <a:xfrm>
          <a:off x="1057275" y="256413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109</xdr:row>
      <xdr:rowOff>0</xdr:rowOff>
    </xdr:from>
    <xdr:ext cx="0" cy="171450"/>
    <xdr:sp macro="" textlink="">
      <xdr:nvSpPr>
        <xdr:cNvPr id="8064" name="Text Box 11">
          <a:extLst>
            <a:ext uri="{FF2B5EF4-FFF2-40B4-BE49-F238E27FC236}">
              <a16:creationId xmlns:a16="http://schemas.microsoft.com/office/drawing/2014/main" id="{CE942B00-2B6F-412D-9A93-00329B1A1EFD}"/>
            </a:ext>
          </a:extLst>
        </xdr:cNvPr>
        <xdr:cNvSpPr txBox="1">
          <a:spLocks noChangeArrowheads="1"/>
        </xdr:cNvSpPr>
      </xdr:nvSpPr>
      <xdr:spPr bwMode="auto">
        <a:xfrm>
          <a:off x="1057275" y="256413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171450"/>
    <xdr:sp macro="" textlink="">
      <xdr:nvSpPr>
        <xdr:cNvPr id="8065" name="Text Box 65">
          <a:extLst>
            <a:ext uri="{FF2B5EF4-FFF2-40B4-BE49-F238E27FC236}">
              <a16:creationId xmlns:a16="http://schemas.microsoft.com/office/drawing/2014/main" id="{CF030FCC-31B6-4622-9A3A-070BAD3FE423}"/>
            </a:ext>
          </a:extLst>
        </xdr:cNvPr>
        <xdr:cNvSpPr txBox="1">
          <a:spLocks noChangeArrowheads="1"/>
        </xdr:cNvSpPr>
      </xdr:nvSpPr>
      <xdr:spPr bwMode="auto">
        <a:xfrm>
          <a:off x="3933825" y="25641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171450"/>
    <xdr:sp macro="" textlink="">
      <xdr:nvSpPr>
        <xdr:cNvPr id="8066" name="Text Box 91">
          <a:extLst>
            <a:ext uri="{FF2B5EF4-FFF2-40B4-BE49-F238E27FC236}">
              <a16:creationId xmlns:a16="http://schemas.microsoft.com/office/drawing/2014/main" id="{974D5438-1960-4631-9459-1B60330207E2}"/>
            </a:ext>
          </a:extLst>
        </xdr:cNvPr>
        <xdr:cNvSpPr txBox="1">
          <a:spLocks noChangeArrowheads="1"/>
        </xdr:cNvSpPr>
      </xdr:nvSpPr>
      <xdr:spPr bwMode="auto">
        <a:xfrm>
          <a:off x="3933825" y="25641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171450"/>
    <xdr:sp macro="" textlink="">
      <xdr:nvSpPr>
        <xdr:cNvPr id="8067" name="Text Box 65">
          <a:extLst>
            <a:ext uri="{FF2B5EF4-FFF2-40B4-BE49-F238E27FC236}">
              <a16:creationId xmlns:a16="http://schemas.microsoft.com/office/drawing/2014/main" id="{C02571C8-0FE7-4DF3-A6D1-76FECDE1165F}"/>
            </a:ext>
          </a:extLst>
        </xdr:cNvPr>
        <xdr:cNvSpPr txBox="1">
          <a:spLocks noChangeArrowheads="1"/>
        </xdr:cNvSpPr>
      </xdr:nvSpPr>
      <xdr:spPr bwMode="auto">
        <a:xfrm>
          <a:off x="3933825" y="25641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171450"/>
    <xdr:sp macro="" textlink="">
      <xdr:nvSpPr>
        <xdr:cNvPr id="8068" name="Text Box 91">
          <a:extLst>
            <a:ext uri="{FF2B5EF4-FFF2-40B4-BE49-F238E27FC236}">
              <a16:creationId xmlns:a16="http://schemas.microsoft.com/office/drawing/2014/main" id="{D68CB8C8-1041-4A2A-AFDB-DA69977E7331}"/>
            </a:ext>
          </a:extLst>
        </xdr:cNvPr>
        <xdr:cNvSpPr txBox="1">
          <a:spLocks noChangeArrowheads="1"/>
        </xdr:cNvSpPr>
      </xdr:nvSpPr>
      <xdr:spPr bwMode="auto">
        <a:xfrm>
          <a:off x="3933825" y="25641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76200" cy="171450"/>
    <xdr:sp macro="" textlink="">
      <xdr:nvSpPr>
        <xdr:cNvPr id="8069" name="Text Box 46">
          <a:extLst>
            <a:ext uri="{FF2B5EF4-FFF2-40B4-BE49-F238E27FC236}">
              <a16:creationId xmlns:a16="http://schemas.microsoft.com/office/drawing/2014/main" id="{D9FFB41A-8D50-4BDF-867B-75BE16582FF9}"/>
            </a:ext>
          </a:extLst>
        </xdr:cNvPr>
        <xdr:cNvSpPr txBox="1">
          <a:spLocks noChangeArrowheads="1"/>
        </xdr:cNvSpPr>
      </xdr:nvSpPr>
      <xdr:spPr bwMode="auto">
        <a:xfrm>
          <a:off x="4676775" y="25641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76200" cy="171450"/>
    <xdr:sp macro="" textlink="">
      <xdr:nvSpPr>
        <xdr:cNvPr id="8070" name="Text Box 43">
          <a:extLst>
            <a:ext uri="{FF2B5EF4-FFF2-40B4-BE49-F238E27FC236}">
              <a16:creationId xmlns:a16="http://schemas.microsoft.com/office/drawing/2014/main" id="{41332125-93AA-4FAC-B0D7-95F498E2BB96}"/>
            </a:ext>
          </a:extLst>
        </xdr:cNvPr>
        <xdr:cNvSpPr txBox="1">
          <a:spLocks noChangeArrowheads="1"/>
        </xdr:cNvSpPr>
      </xdr:nvSpPr>
      <xdr:spPr bwMode="auto">
        <a:xfrm>
          <a:off x="4676775" y="25641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66675"/>
    <xdr:sp macro="" textlink="">
      <xdr:nvSpPr>
        <xdr:cNvPr id="8071" name="Text Box 68">
          <a:extLst>
            <a:ext uri="{FF2B5EF4-FFF2-40B4-BE49-F238E27FC236}">
              <a16:creationId xmlns:a16="http://schemas.microsoft.com/office/drawing/2014/main" id="{D510D840-D73B-4059-B03E-20D438B31F56}"/>
            </a:ext>
          </a:extLst>
        </xdr:cNvPr>
        <xdr:cNvSpPr txBox="1">
          <a:spLocks noChangeArrowheads="1"/>
        </xdr:cNvSpPr>
      </xdr:nvSpPr>
      <xdr:spPr bwMode="auto">
        <a:xfrm>
          <a:off x="3933825" y="2564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66675"/>
    <xdr:sp macro="" textlink="">
      <xdr:nvSpPr>
        <xdr:cNvPr id="8072" name="Text Box 69">
          <a:extLst>
            <a:ext uri="{FF2B5EF4-FFF2-40B4-BE49-F238E27FC236}">
              <a16:creationId xmlns:a16="http://schemas.microsoft.com/office/drawing/2014/main" id="{EE8BFE95-2E8E-4628-96FC-D4287DB26FCF}"/>
            </a:ext>
          </a:extLst>
        </xdr:cNvPr>
        <xdr:cNvSpPr txBox="1">
          <a:spLocks noChangeArrowheads="1"/>
        </xdr:cNvSpPr>
      </xdr:nvSpPr>
      <xdr:spPr bwMode="auto">
        <a:xfrm>
          <a:off x="3933825" y="2564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66675"/>
    <xdr:sp macro="" textlink="">
      <xdr:nvSpPr>
        <xdr:cNvPr id="8073" name="Text Box 70">
          <a:extLst>
            <a:ext uri="{FF2B5EF4-FFF2-40B4-BE49-F238E27FC236}">
              <a16:creationId xmlns:a16="http://schemas.microsoft.com/office/drawing/2014/main" id="{ACF03BF3-C3A2-481F-AD84-953EF93DFC5B}"/>
            </a:ext>
          </a:extLst>
        </xdr:cNvPr>
        <xdr:cNvSpPr txBox="1">
          <a:spLocks noChangeArrowheads="1"/>
        </xdr:cNvSpPr>
      </xdr:nvSpPr>
      <xdr:spPr bwMode="auto">
        <a:xfrm>
          <a:off x="3933825" y="2564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66675"/>
    <xdr:sp macro="" textlink="">
      <xdr:nvSpPr>
        <xdr:cNvPr id="8074" name="Text Box 71">
          <a:extLst>
            <a:ext uri="{FF2B5EF4-FFF2-40B4-BE49-F238E27FC236}">
              <a16:creationId xmlns:a16="http://schemas.microsoft.com/office/drawing/2014/main" id="{3008ADE7-D557-4E9E-8AF6-3DB3B5C99DAA}"/>
            </a:ext>
          </a:extLst>
        </xdr:cNvPr>
        <xdr:cNvSpPr txBox="1">
          <a:spLocks noChangeArrowheads="1"/>
        </xdr:cNvSpPr>
      </xdr:nvSpPr>
      <xdr:spPr bwMode="auto">
        <a:xfrm>
          <a:off x="3933825" y="2564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66675"/>
    <xdr:sp macro="" textlink="">
      <xdr:nvSpPr>
        <xdr:cNvPr id="8075" name="Text Box 72">
          <a:extLst>
            <a:ext uri="{FF2B5EF4-FFF2-40B4-BE49-F238E27FC236}">
              <a16:creationId xmlns:a16="http://schemas.microsoft.com/office/drawing/2014/main" id="{0E4D0656-153D-4878-A05E-46952D25BDC8}"/>
            </a:ext>
          </a:extLst>
        </xdr:cNvPr>
        <xdr:cNvSpPr txBox="1">
          <a:spLocks noChangeArrowheads="1"/>
        </xdr:cNvSpPr>
      </xdr:nvSpPr>
      <xdr:spPr bwMode="auto">
        <a:xfrm>
          <a:off x="3933825" y="2564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66675"/>
    <xdr:sp macro="" textlink="">
      <xdr:nvSpPr>
        <xdr:cNvPr id="8076" name="Text Box 73">
          <a:extLst>
            <a:ext uri="{FF2B5EF4-FFF2-40B4-BE49-F238E27FC236}">
              <a16:creationId xmlns:a16="http://schemas.microsoft.com/office/drawing/2014/main" id="{E607E242-6699-4EE2-AF99-A24796F1CF72}"/>
            </a:ext>
          </a:extLst>
        </xdr:cNvPr>
        <xdr:cNvSpPr txBox="1">
          <a:spLocks noChangeArrowheads="1"/>
        </xdr:cNvSpPr>
      </xdr:nvSpPr>
      <xdr:spPr bwMode="auto">
        <a:xfrm>
          <a:off x="3933825" y="2564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28575"/>
    <xdr:sp macro="" textlink="">
      <xdr:nvSpPr>
        <xdr:cNvPr id="8077" name="Text Box 46">
          <a:extLst>
            <a:ext uri="{FF2B5EF4-FFF2-40B4-BE49-F238E27FC236}">
              <a16:creationId xmlns:a16="http://schemas.microsoft.com/office/drawing/2014/main" id="{0D119AEF-719A-4110-A201-8411AA7ED500}"/>
            </a:ext>
          </a:extLst>
        </xdr:cNvPr>
        <xdr:cNvSpPr txBox="1">
          <a:spLocks noChangeArrowheads="1"/>
        </xdr:cNvSpPr>
      </xdr:nvSpPr>
      <xdr:spPr bwMode="auto">
        <a:xfrm>
          <a:off x="3933825" y="2564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28575"/>
    <xdr:sp macro="" textlink="">
      <xdr:nvSpPr>
        <xdr:cNvPr id="8078" name="Text Box 43">
          <a:extLst>
            <a:ext uri="{FF2B5EF4-FFF2-40B4-BE49-F238E27FC236}">
              <a16:creationId xmlns:a16="http://schemas.microsoft.com/office/drawing/2014/main" id="{8C2D54E6-237E-42E5-A758-9BBDF71891A1}"/>
            </a:ext>
          </a:extLst>
        </xdr:cNvPr>
        <xdr:cNvSpPr txBox="1">
          <a:spLocks noChangeArrowheads="1"/>
        </xdr:cNvSpPr>
      </xdr:nvSpPr>
      <xdr:spPr bwMode="auto">
        <a:xfrm>
          <a:off x="3933825" y="2564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28575"/>
    <xdr:sp macro="" textlink="">
      <xdr:nvSpPr>
        <xdr:cNvPr id="8079" name="Text Box 46">
          <a:extLst>
            <a:ext uri="{FF2B5EF4-FFF2-40B4-BE49-F238E27FC236}">
              <a16:creationId xmlns:a16="http://schemas.microsoft.com/office/drawing/2014/main" id="{FA00356B-712E-46BA-A25B-64ABC845121C}"/>
            </a:ext>
          </a:extLst>
        </xdr:cNvPr>
        <xdr:cNvSpPr txBox="1">
          <a:spLocks noChangeArrowheads="1"/>
        </xdr:cNvSpPr>
      </xdr:nvSpPr>
      <xdr:spPr bwMode="auto">
        <a:xfrm>
          <a:off x="3933825" y="2564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28575"/>
    <xdr:sp macro="" textlink="">
      <xdr:nvSpPr>
        <xdr:cNvPr id="8080" name="Text Box 43">
          <a:extLst>
            <a:ext uri="{FF2B5EF4-FFF2-40B4-BE49-F238E27FC236}">
              <a16:creationId xmlns:a16="http://schemas.microsoft.com/office/drawing/2014/main" id="{C6326F31-50BF-4E44-AB6B-0A9C4315616D}"/>
            </a:ext>
          </a:extLst>
        </xdr:cNvPr>
        <xdr:cNvSpPr txBox="1">
          <a:spLocks noChangeArrowheads="1"/>
        </xdr:cNvSpPr>
      </xdr:nvSpPr>
      <xdr:spPr bwMode="auto">
        <a:xfrm>
          <a:off x="3933825" y="2564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66675"/>
    <xdr:sp macro="" textlink="">
      <xdr:nvSpPr>
        <xdr:cNvPr id="8081" name="Text Box 68">
          <a:extLst>
            <a:ext uri="{FF2B5EF4-FFF2-40B4-BE49-F238E27FC236}">
              <a16:creationId xmlns:a16="http://schemas.microsoft.com/office/drawing/2014/main" id="{205B0974-839C-4B78-A583-EC397B2C78E0}"/>
            </a:ext>
          </a:extLst>
        </xdr:cNvPr>
        <xdr:cNvSpPr txBox="1">
          <a:spLocks noChangeArrowheads="1"/>
        </xdr:cNvSpPr>
      </xdr:nvSpPr>
      <xdr:spPr bwMode="auto">
        <a:xfrm>
          <a:off x="3933825" y="2564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66675"/>
    <xdr:sp macro="" textlink="">
      <xdr:nvSpPr>
        <xdr:cNvPr id="8082" name="Text Box 69">
          <a:extLst>
            <a:ext uri="{FF2B5EF4-FFF2-40B4-BE49-F238E27FC236}">
              <a16:creationId xmlns:a16="http://schemas.microsoft.com/office/drawing/2014/main" id="{AE42CC0C-2B6C-420F-8EBC-CBD55D9015D7}"/>
            </a:ext>
          </a:extLst>
        </xdr:cNvPr>
        <xdr:cNvSpPr txBox="1">
          <a:spLocks noChangeArrowheads="1"/>
        </xdr:cNvSpPr>
      </xdr:nvSpPr>
      <xdr:spPr bwMode="auto">
        <a:xfrm>
          <a:off x="3933825" y="2564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66675"/>
    <xdr:sp macro="" textlink="">
      <xdr:nvSpPr>
        <xdr:cNvPr id="8083" name="Text Box 70">
          <a:extLst>
            <a:ext uri="{FF2B5EF4-FFF2-40B4-BE49-F238E27FC236}">
              <a16:creationId xmlns:a16="http://schemas.microsoft.com/office/drawing/2014/main" id="{A616DE2F-4750-4633-8659-0BE8BB9EE74F}"/>
            </a:ext>
          </a:extLst>
        </xdr:cNvPr>
        <xdr:cNvSpPr txBox="1">
          <a:spLocks noChangeArrowheads="1"/>
        </xdr:cNvSpPr>
      </xdr:nvSpPr>
      <xdr:spPr bwMode="auto">
        <a:xfrm>
          <a:off x="3933825" y="2564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66675"/>
    <xdr:sp macro="" textlink="">
      <xdr:nvSpPr>
        <xdr:cNvPr id="8084" name="Text Box 71">
          <a:extLst>
            <a:ext uri="{FF2B5EF4-FFF2-40B4-BE49-F238E27FC236}">
              <a16:creationId xmlns:a16="http://schemas.microsoft.com/office/drawing/2014/main" id="{ADF47B08-D778-4466-BDCE-37E896B8A6AF}"/>
            </a:ext>
          </a:extLst>
        </xdr:cNvPr>
        <xdr:cNvSpPr txBox="1">
          <a:spLocks noChangeArrowheads="1"/>
        </xdr:cNvSpPr>
      </xdr:nvSpPr>
      <xdr:spPr bwMode="auto">
        <a:xfrm>
          <a:off x="3933825" y="2564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66675"/>
    <xdr:sp macro="" textlink="">
      <xdr:nvSpPr>
        <xdr:cNvPr id="8085" name="Text Box 72">
          <a:extLst>
            <a:ext uri="{FF2B5EF4-FFF2-40B4-BE49-F238E27FC236}">
              <a16:creationId xmlns:a16="http://schemas.microsoft.com/office/drawing/2014/main" id="{E37135A6-9826-4615-9B22-E6AE003EC3AD}"/>
            </a:ext>
          </a:extLst>
        </xdr:cNvPr>
        <xdr:cNvSpPr txBox="1">
          <a:spLocks noChangeArrowheads="1"/>
        </xdr:cNvSpPr>
      </xdr:nvSpPr>
      <xdr:spPr bwMode="auto">
        <a:xfrm>
          <a:off x="3933825" y="2564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66675"/>
    <xdr:sp macro="" textlink="">
      <xdr:nvSpPr>
        <xdr:cNvPr id="8086" name="Text Box 73">
          <a:extLst>
            <a:ext uri="{FF2B5EF4-FFF2-40B4-BE49-F238E27FC236}">
              <a16:creationId xmlns:a16="http://schemas.microsoft.com/office/drawing/2014/main" id="{06047C45-0317-4169-A3E8-5BAD1B52D19F}"/>
            </a:ext>
          </a:extLst>
        </xdr:cNvPr>
        <xdr:cNvSpPr txBox="1">
          <a:spLocks noChangeArrowheads="1"/>
        </xdr:cNvSpPr>
      </xdr:nvSpPr>
      <xdr:spPr bwMode="auto">
        <a:xfrm>
          <a:off x="3933825" y="2564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28575"/>
    <xdr:sp macro="" textlink="">
      <xdr:nvSpPr>
        <xdr:cNvPr id="8087" name="Text Box 46">
          <a:extLst>
            <a:ext uri="{FF2B5EF4-FFF2-40B4-BE49-F238E27FC236}">
              <a16:creationId xmlns:a16="http://schemas.microsoft.com/office/drawing/2014/main" id="{753B701E-968B-450C-A57E-90EEB59F0D15}"/>
            </a:ext>
          </a:extLst>
        </xdr:cNvPr>
        <xdr:cNvSpPr txBox="1">
          <a:spLocks noChangeArrowheads="1"/>
        </xdr:cNvSpPr>
      </xdr:nvSpPr>
      <xdr:spPr bwMode="auto">
        <a:xfrm>
          <a:off x="3933825" y="2564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28575"/>
    <xdr:sp macro="" textlink="">
      <xdr:nvSpPr>
        <xdr:cNvPr id="8088" name="Text Box 43">
          <a:extLst>
            <a:ext uri="{FF2B5EF4-FFF2-40B4-BE49-F238E27FC236}">
              <a16:creationId xmlns:a16="http://schemas.microsoft.com/office/drawing/2014/main" id="{88309C6A-B75D-445B-A561-65F841893F7B}"/>
            </a:ext>
          </a:extLst>
        </xdr:cNvPr>
        <xdr:cNvSpPr txBox="1">
          <a:spLocks noChangeArrowheads="1"/>
        </xdr:cNvSpPr>
      </xdr:nvSpPr>
      <xdr:spPr bwMode="auto">
        <a:xfrm>
          <a:off x="3933825" y="2564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28575"/>
    <xdr:sp macro="" textlink="">
      <xdr:nvSpPr>
        <xdr:cNvPr id="8089" name="Text Box 46">
          <a:extLst>
            <a:ext uri="{FF2B5EF4-FFF2-40B4-BE49-F238E27FC236}">
              <a16:creationId xmlns:a16="http://schemas.microsoft.com/office/drawing/2014/main" id="{5BEB935C-F884-4803-9E05-F923007C36C1}"/>
            </a:ext>
          </a:extLst>
        </xdr:cNvPr>
        <xdr:cNvSpPr txBox="1">
          <a:spLocks noChangeArrowheads="1"/>
        </xdr:cNvSpPr>
      </xdr:nvSpPr>
      <xdr:spPr bwMode="auto">
        <a:xfrm>
          <a:off x="3933825" y="2564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28575"/>
    <xdr:sp macro="" textlink="">
      <xdr:nvSpPr>
        <xdr:cNvPr id="8090" name="Text Box 43">
          <a:extLst>
            <a:ext uri="{FF2B5EF4-FFF2-40B4-BE49-F238E27FC236}">
              <a16:creationId xmlns:a16="http://schemas.microsoft.com/office/drawing/2014/main" id="{306B3BB3-A153-44CA-A433-CBBC6EFDBF09}"/>
            </a:ext>
          </a:extLst>
        </xdr:cNvPr>
        <xdr:cNvSpPr txBox="1">
          <a:spLocks noChangeArrowheads="1"/>
        </xdr:cNvSpPr>
      </xdr:nvSpPr>
      <xdr:spPr bwMode="auto">
        <a:xfrm>
          <a:off x="3933825" y="2564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47625"/>
    <xdr:sp macro="" textlink="">
      <xdr:nvSpPr>
        <xdr:cNvPr id="8091" name="Text Box 68">
          <a:extLst>
            <a:ext uri="{FF2B5EF4-FFF2-40B4-BE49-F238E27FC236}">
              <a16:creationId xmlns:a16="http://schemas.microsoft.com/office/drawing/2014/main" id="{B28A13C5-B2DF-4ABE-8C37-D32C5D899269}"/>
            </a:ext>
          </a:extLst>
        </xdr:cNvPr>
        <xdr:cNvSpPr txBox="1">
          <a:spLocks noChangeArrowheads="1"/>
        </xdr:cNvSpPr>
      </xdr:nvSpPr>
      <xdr:spPr bwMode="auto">
        <a:xfrm>
          <a:off x="3933825" y="25641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47625"/>
    <xdr:sp macro="" textlink="">
      <xdr:nvSpPr>
        <xdr:cNvPr id="8092" name="Text Box 69">
          <a:extLst>
            <a:ext uri="{FF2B5EF4-FFF2-40B4-BE49-F238E27FC236}">
              <a16:creationId xmlns:a16="http://schemas.microsoft.com/office/drawing/2014/main" id="{2E9AC696-0E3A-44B0-931C-25DE2523D969}"/>
            </a:ext>
          </a:extLst>
        </xdr:cNvPr>
        <xdr:cNvSpPr txBox="1">
          <a:spLocks noChangeArrowheads="1"/>
        </xdr:cNvSpPr>
      </xdr:nvSpPr>
      <xdr:spPr bwMode="auto">
        <a:xfrm>
          <a:off x="3933825" y="25641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47625"/>
    <xdr:sp macro="" textlink="">
      <xdr:nvSpPr>
        <xdr:cNvPr id="8093" name="Text Box 70">
          <a:extLst>
            <a:ext uri="{FF2B5EF4-FFF2-40B4-BE49-F238E27FC236}">
              <a16:creationId xmlns:a16="http://schemas.microsoft.com/office/drawing/2014/main" id="{22A60F95-3FBF-4988-A1C5-5ECD4DEC4DE8}"/>
            </a:ext>
          </a:extLst>
        </xdr:cNvPr>
        <xdr:cNvSpPr txBox="1">
          <a:spLocks noChangeArrowheads="1"/>
        </xdr:cNvSpPr>
      </xdr:nvSpPr>
      <xdr:spPr bwMode="auto">
        <a:xfrm>
          <a:off x="3933825" y="25641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47625"/>
    <xdr:sp macro="" textlink="">
      <xdr:nvSpPr>
        <xdr:cNvPr id="8094" name="Text Box 71">
          <a:extLst>
            <a:ext uri="{FF2B5EF4-FFF2-40B4-BE49-F238E27FC236}">
              <a16:creationId xmlns:a16="http://schemas.microsoft.com/office/drawing/2014/main" id="{0A48998D-38AE-4EC3-B52F-F9867447DED4}"/>
            </a:ext>
          </a:extLst>
        </xdr:cNvPr>
        <xdr:cNvSpPr txBox="1">
          <a:spLocks noChangeArrowheads="1"/>
        </xdr:cNvSpPr>
      </xdr:nvSpPr>
      <xdr:spPr bwMode="auto">
        <a:xfrm>
          <a:off x="3933825" y="25641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47625"/>
    <xdr:sp macro="" textlink="">
      <xdr:nvSpPr>
        <xdr:cNvPr id="8095" name="Text Box 72">
          <a:extLst>
            <a:ext uri="{FF2B5EF4-FFF2-40B4-BE49-F238E27FC236}">
              <a16:creationId xmlns:a16="http://schemas.microsoft.com/office/drawing/2014/main" id="{1BFC1DF4-2911-45B3-B3FA-C5AE494B3651}"/>
            </a:ext>
          </a:extLst>
        </xdr:cNvPr>
        <xdr:cNvSpPr txBox="1">
          <a:spLocks noChangeArrowheads="1"/>
        </xdr:cNvSpPr>
      </xdr:nvSpPr>
      <xdr:spPr bwMode="auto">
        <a:xfrm>
          <a:off x="3933825" y="25641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47625"/>
    <xdr:sp macro="" textlink="">
      <xdr:nvSpPr>
        <xdr:cNvPr id="8096" name="Text Box 73">
          <a:extLst>
            <a:ext uri="{FF2B5EF4-FFF2-40B4-BE49-F238E27FC236}">
              <a16:creationId xmlns:a16="http://schemas.microsoft.com/office/drawing/2014/main" id="{6372E9DB-7B46-4FDA-8535-08FF6DDEEE45}"/>
            </a:ext>
          </a:extLst>
        </xdr:cNvPr>
        <xdr:cNvSpPr txBox="1">
          <a:spLocks noChangeArrowheads="1"/>
        </xdr:cNvSpPr>
      </xdr:nvSpPr>
      <xdr:spPr bwMode="auto">
        <a:xfrm>
          <a:off x="3933825" y="25641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28575"/>
    <xdr:sp macro="" textlink="">
      <xdr:nvSpPr>
        <xdr:cNvPr id="8097" name="Text Box 46">
          <a:extLst>
            <a:ext uri="{FF2B5EF4-FFF2-40B4-BE49-F238E27FC236}">
              <a16:creationId xmlns:a16="http://schemas.microsoft.com/office/drawing/2014/main" id="{2B8B0A6A-5AF1-463D-AEBA-9024774DBD42}"/>
            </a:ext>
          </a:extLst>
        </xdr:cNvPr>
        <xdr:cNvSpPr txBox="1">
          <a:spLocks noChangeArrowheads="1"/>
        </xdr:cNvSpPr>
      </xdr:nvSpPr>
      <xdr:spPr bwMode="auto">
        <a:xfrm>
          <a:off x="3933825" y="2564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28575"/>
    <xdr:sp macro="" textlink="">
      <xdr:nvSpPr>
        <xdr:cNvPr id="8098" name="Text Box 43">
          <a:extLst>
            <a:ext uri="{FF2B5EF4-FFF2-40B4-BE49-F238E27FC236}">
              <a16:creationId xmlns:a16="http://schemas.microsoft.com/office/drawing/2014/main" id="{CE07D045-C596-4FF3-B78E-0AD03D830C91}"/>
            </a:ext>
          </a:extLst>
        </xdr:cNvPr>
        <xdr:cNvSpPr txBox="1">
          <a:spLocks noChangeArrowheads="1"/>
        </xdr:cNvSpPr>
      </xdr:nvSpPr>
      <xdr:spPr bwMode="auto">
        <a:xfrm>
          <a:off x="3933825" y="2564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28575"/>
    <xdr:sp macro="" textlink="">
      <xdr:nvSpPr>
        <xdr:cNvPr id="8099" name="Text Box 46">
          <a:extLst>
            <a:ext uri="{FF2B5EF4-FFF2-40B4-BE49-F238E27FC236}">
              <a16:creationId xmlns:a16="http://schemas.microsoft.com/office/drawing/2014/main" id="{57429C18-E257-491D-8507-238AD8016926}"/>
            </a:ext>
          </a:extLst>
        </xdr:cNvPr>
        <xdr:cNvSpPr txBox="1">
          <a:spLocks noChangeArrowheads="1"/>
        </xdr:cNvSpPr>
      </xdr:nvSpPr>
      <xdr:spPr bwMode="auto">
        <a:xfrm>
          <a:off x="3933825" y="2564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28575"/>
    <xdr:sp macro="" textlink="">
      <xdr:nvSpPr>
        <xdr:cNvPr id="8100" name="Text Box 43">
          <a:extLst>
            <a:ext uri="{FF2B5EF4-FFF2-40B4-BE49-F238E27FC236}">
              <a16:creationId xmlns:a16="http://schemas.microsoft.com/office/drawing/2014/main" id="{37E3B297-B2EF-4638-A0B4-64E4F25EDEFC}"/>
            </a:ext>
          </a:extLst>
        </xdr:cNvPr>
        <xdr:cNvSpPr txBox="1">
          <a:spLocks noChangeArrowheads="1"/>
        </xdr:cNvSpPr>
      </xdr:nvSpPr>
      <xdr:spPr bwMode="auto">
        <a:xfrm>
          <a:off x="3933825" y="2564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109</xdr:row>
      <xdr:rowOff>0</xdr:rowOff>
    </xdr:from>
    <xdr:ext cx="0" cy="171450"/>
    <xdr:sp macro="" textlink="">
      <xdr:nvSpPr>
        <xdr:cNvPr id="8101" name="Text Box 10">
          <a:extLst>
            <a:ext uri="{FF2B5EF4-FFF2-40B4-BE49-F238E27FC236}">
              <a16:creationId xmlns:a16="http://schemas.microsoft.com/office/drawing/2014/main" id="{EA76656F-CA74-4268-895E-593D0EE8056F}"/>
            </a:ext>
          </a:extLst>
        </xdr:cNvPr>
        <xdr:cNvSpPr txBox="1">
          <a:spLocks noChangeArrowheads="1"/>
        </xdr:cNvSpPr>
      </xdr:nvSpPr>
      <xdr:spPr bwMode="auto">
        <a:xfrm>
          <a:off x="1057275" y="256413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171450"/>
    <xdr:sp macro="" textlink="">
      <xdr:nvSpPr>
        <xdr:cNvPr id="8102" name="Text Box 65">
          <a:extLst>
            <a:ext uri="{FF2B5EF4-FFF2-40B4-BE49-F238E27FC236}">
              <a16:creationId xmlns:a16="http://schemas.microsoft.com/office/drawing/2014/main" id="{A99BEF3E-6E75-408E-BD29-68F632E058A9}"/>
            </a:ext>
          </a:extLst>
        </xdr:cNvPr>
        <xdr:cNvSpPr txBox="1">
          <a:spLocks noChangeArrowheads="1"/>
        </xdr:cNvSpPr>
      </xdr:nvSpPr>
      <xdr:spPr bwMode="auto">
        <a:xfrm>
          <a:off x="3933825" y="25641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171450"/>
    <xdr:sp macro="" textlink="">
      <xdr:nvSpPr>
        <xdr:cNvPr id="8103" name="Text Box 91">
          <a:extLst>
            <a:ext uri="{FF2B5EF4-FFF2-40B4-BE49-F238E27FC236}">
              <a16:creationId xmlns:a16="http://schemas.microsoft.com/office/drawing/2014/main" id="{F7CA7D3B-3459-4380-83D7-78487D9BDF1C}"/>
            </a:ext>
          </a:extLst>
        </xdr:cNvPr>
        <xdr:cNvSpPr txBox="1">
          <a:spLocks noChangeArrowheads="1"/>
        </xdr:cNvSpPr>
      </xdr:nvSpPr>
      <xdr:spPr bwMode="auto">
        <a:xfrm>
          <a:off x="3933825" y="25641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171450"/>
    <xdr:sp macro="" textlink="">
      <xdr:nvSpPr>
        <xdr:cNvPr id="8104" name="Text Box 65">
          <a:extLst>
            <a:ext uri="{FF2B5EF4-FFF2-40B4-BE49-F238E27FC236}">
              <a16:creationId xmlns:a16="http://schemas.microsoft.com/office/drawing/2014/main" id="{1FBA2B73-6058-45BD-A1D2-1B4D2660196E}"/>
            </a:ext>
          </a:extLst>
        </xdr:cNvPr>
        <xdr:cNvSpPr txBox="1">
          <a:spLocks noChangeArrowheads="1"/>
        </xdr:cNvSpPr>
      </xdr:nvSpPr>
      <xdr:spPr bwMode="auto">
        <a:xfrm>
          <a:off x="3933825" y="25641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76200" cy="171450"/>
    <xdr:sp macro="" textlink="">
      <xdr:nvSpPr>
        <xdr:cNvPr id="8105" name="Text Box 46">
          <a:extLst>
            <a:ext uri="{FF2B5EF4-FFF2-40B4-BE49-F238E27FC236}">
              <a16:creationId xmlns:a16="http://schemas.microsoft.com/office/drawing/2014/main" id="{F504965F-6698-4BBE-9B58-3104B294B71D}"/>
            </a:ext>
          </a:extLst>
        </xdr:cNvPr>
        <xdr:cNvSpPr txBox="1">
          <a:spLocks noChangeArrowheads="1"/>
        </xdr:cNvSpPr>
      </xdr:nvSpPr>
      <xdr:spPr bwMode="auto">
        <a:xfrm>
          <a:off x="4676775" y="25641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76200" cy="171450"/>
    <xdr:sp macro="" textlink="">
      <xdr:nvSpPr>
        <xdr:cNvPr id="8106" name="Text Box 43">
          <a:extLst>
            <a:ext uri="{FF2B5EF4-FFF2-40B4-BE49-F238E27FC236}">
              <a16:creationId xmlns:a16="http://schemas.microsoft.com/office/drawing/2014/main" id="{D369BDD2-C959-453E-B37C-8F519A47BC59}"/>
            </a:ext>
          </a:extLst>
        </xdr:cNvPr>
        <xdr:cNvSpPr txBox="1">
          <a:spLocks noChangeArrowheads="1"/>
        </xdr:cNvSpPr>
      </xdr:nvSpPr>
      <xdr:spPr bwMode="auto">
        <a:xfrm>
          <a:off x="4676775" y="25641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66675"/>
    <xdr:sp macro="" textlink="">
      <xdr:nvSpPr>
        <xdr:cNvPr id="8107" name="Text Box 68">
          <a:extLst>
            <a:ext uri="{FF2B5EF4-FFF2-40B4-BE49-F238E27FC236}">
              <a16:creationId xmlns:a16="http://schemas.microsoft.com/office/drawing/2014/main" id="{AB9B5168-55FF-4F7A-822C-FEE0AA95F90B}"/>
            </a:ext>
          </a:extLst>
        </xdr:cNvPr>
        <xdr:cNvSpPr txBox="1">
          <a:spLocks noChangeArrowheads="1"/>
        </xdr:cNvSpPr>
      </xdr:nvSpPr>
      <xdr:spPr bwMode="auto">
        <a:xfrm>
          <a:off x="3933825" y="2564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66675"/>
    <xdr:sp macro="" textlink="">
      <xdr:nvSpPr>
        <xdr:cNvPr id="8108" name="Text Box 69">
          <a:extLst>
            <a:ext uri="{FF2B5EF4-FFF2-40B4-BE49-F238E27FC236}">
              <a16:creationId xmlns:a16="http://schemas.microsoft.com/office/drawing/2014/main" id="{B86EE0AF-1154-40D2-AB24-248A147154CB}"/>
            </a:ext>
          </a:extLst>
        </xdr:cNvPr>
        <xdr:cNvSpPr txBox="1">
          <a:spLocks noChangeArrowheads="1"/>
        </xdr:cNvSpPr>
      </xdr:nvSpPr>
      <xdr:spPr bwMode="auto">
        <a:xfrm>
          <a:off x="3933825" y="2564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66675"/>
    <xdr:sp macro="" textlink="">
      <xdr:nvSpPr>
        <xdr:cNvPr id="8109" name="Text Box 70">
          <a:extLst>
            <a:ext uri="{FF2B5EF4-FFF2-40B4-BE49-F238E27FC236}">
              <a16:creationId xmlns:a16="http://schemas.microsoft.com/office/drawing/2014/main" id="{F6FB24F5-3AEA-428A-8341-3F5E691963C2}"/>
            </a:ext>
          </a:extLst>
        </xdr:cNvPr>
        <xdr:cNvSpPr txBox="1">
          <a:spLocks noChangeArrowheads="1"/>
        </xdr:cNvSpPr>
      </xdr:nvSpPr>
      <xdr:spPr bwMode="auto">
        <a:xfrm>
          <a:off x="3933825" y="2564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66675"/>
    <xdr:sp macro="" textlink="">
      <xdr:nvSpPr>
        <xdr:cNvPr id="8110" name="Text Box 71">
          <a:extLst>
            <a:ext uri="{FF2B5EF4-FFF2-40B4-BE49-F238E27FC236}">
              <a16:creationId xmlns:a16="http://schemas.microsoft.com/office/drawing/2014/main" id="{DE75C9A8-A317-4C38-8D3C-5743B9B3485A}"/>
            </a:ext>
          </a:extLst>
        </xdr:cNvPr>
        <xdr:cNvSpPr txBox="1">
          <a:spLocks noChangeArrowheads="1"/>
        </xdr:cNvSpPr>
      </xdr:nvSpPr>
      <xdr:spPr bwMode="auto">
        <a:xfrm>
          <a:off x="3933825" y="2564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66675"/>
    <xdr:sp macro="" textlink="">
      <xdr:nvSpPr>
        <xdr:cNvPr id="8111" name="Text Box 72">
          <a:extLst>
            <a:ext uri="{FF2B5EF4-FFF2-40B4-BE49-F238E27FC236}">
              <a16:creationId xmlns:a16="http://schemas.microsoft.com/office/drawing/2014/main" id="{45923ECF-4398-44E1-B603-FE010FD3B71C}"/>
            </a:ext>
          </a:extLst>
        </xdr:cNvPr>
        <xdr:cNvSpPr txBox="1">
          <a:spLocks noChangeArrowheads="1"/>
        </xdr:cNvSpPr>
      </xdr:nvSpPr>
      <xdr:spPr bwMode="auto">
        <a:xfrm>
          <a:off x="3933825" y="2564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66675"/>
    <xdr:sp macro="" textlink="">
      <xdr:nvSpPr>
        <xdr:cNvPr id="8112" name="Text Box 73">
          <a:extLst>
            <a:ext uri="{FF2B5EF4-FFF2-40B4-BE49-F238E27FC236}">
              <a16:creationId xmlns:a16="http://schemas.microsoft.com/office/drawing/2014/main" id="{DFD12275-B3CF-4C1C-BA9E-142E6ADD6B6F}"/>
            </a:ext>
          </a:extLst>
        </xdr:cNvPr>
        <xdr:cNvSpPr txBox="1">
          <a:spLocks noChangeArrowheads="1"/>
        </xdr:cNvSpPr>
      </xdr:nvSpPr>
      <xdr:spPr bwMode="auto">
        <a:xfrm>
          <a:off x="3933825" y="2564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28575"/>
    <xdr:sp macro="" textlink="">
      <xdr:nvSpPr>
        <xdr:cNvPr id="8113" name="Text Box 46">
          <a:extLst>
            <a:ext uri="{FF2B5EF4-FFF2-40B4-BE49-F238E27FC236}">
              <a16:creationId xmlns:a16="http://schemas.microsoft.com/office/drawing/2014/main" id="{DA588C72-4533-4411-B1D4-94FE8B5AB0B9}"/>
            </a:ext>
          </a:extLst>
        </xdr:cNvPr>
        <xdr:cNvSpPr txBox="1">
          <a:spLocks noChangeArrowheads="1"/>
        </xdr:cNvSpPr>
      </xdr:nvSpPr>
      <xdr:spPr bwMode="auto">
        <a:xfrm>
          <a:off x="3933825" y="2564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28575"/>
    <xdr:sp macro="" textlink="">
      <xdr:nvSpPr>
        <xdr:cNvPr id="8114" name="Text Box 43">
          <a:extLst>
            <a:ext uri="{FF2B5EF4-FFF2-40B4-BE49-F238E27FC236}">
              <a16:creationId xmlns:a16="http://schemas.microsoft.com/office/drawing/2014/main" id="{ACFB954E-67C6-4683-9CD5-555E0C696C60}"/>
            </a:ext>
          </a:extLst>
        </xdr:cNvPr>
        <xdr:cNvSpPr txBox="1">
          <a:spLocks noChangeArrowheads="1"/>
        </xdr:cNvSpPr>
      </xdr:nvSpPr>
      <xdr:spPr bwMode="auto">
        <a:xfrm>
          <a:off x="3933825" y="2564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28575"/>
    <xdr:sp macro="" textlink="">
      <xdr:nvSpPr>
        <xdr:cNvPr id="8115" name="Text Box 46">
          <a:extLst>
            <a:ext uri="{FF2B5EF4-FFF2-40B4-BE49-F238E27FC236}">
              <a16:creationId xmlns:a16="http://schemas.microsoft.com/office/drawing/2014/main" id="{8E3F963A-2976-4C19-9114-15AC6D1C8B40}"/>
            </a:ext>
          </a:extLst>
        </xdr:cNvPr>
        <xdr:cNvSpPr txBox="1">
          <a:spLocks noChangeArrowheads="1"/>
        </xdr:cNvSpPr>
      </xdr:nvSpPr>
      <xdr:spPr bwMode="auto">
        <a:xfrm>
          <a:off x="3933825" y="2564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28575"/>
    <xdr:sp macro="" textlink="">
      <xdr:nvSpPr>
        <xdr:cNvPr id="8116" name="Text Box 43">
          <a:extLst>
            <a:ext uri="{FF2B5EF4-FFF2-40B4-BE49-F238E27FC236}">
              <a16:creationId xmlns:a16="http://schemas.microsoft.com/office/drawing/2014/main" id="{FC87E785-8B65-4FBA-850D-C5564A3B1980}"/>
            </a:ext>
          </a:extLst>
        </xdr:cNvPr>
        <xdr:cNvSpPr txBox="1">
          <a:spLocks noChangeArrowheads="1"/>
        </xdr:cNvSpPr>
      </xdr:nvSpPr>
      <xdr:spPr bwMode="auto">
        <a:xfrm>
          <a:off x="3933825" y="2564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66675"/>
    <xdr:sp macro="" textlink="">
      <xdr:nvSpPr>
        <xdr:cNvPr id="8117" name="Text Box 68">
          <a:extLst>
            <a:ext uri="{FF2B5EF4-FFF2-40B4-BE49-F238E27FC236}">
              <a16:creationId xmlns:a16="http://schemas.microsoft.com/office/drawing/2014/main" id="{443EB1BA-099E-4166-B554-A4E2FF3D064B}"/>
            </a:ext>
          </a:extLst>
        </xdr:cNvPr>
        <xdr:cNvSpPr txBox="1">
          <a:spLocks noChangeArrowheads="1"/>
        </xdr:cNvSpPr>
      </xdr:nvSpPr>
      <xdr:spPr bwMode="auto">
        <a:xfrm>
          <a:off x="3933825" y="2564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66675"/>
    <xdr:sp macro="" textlink="">
      <xdr:nvSpPr>
        <xdr:cNvPr id="8118" name="Text Box 69">
          <a:extLst>
            <a:ext uri="{FF2B5EF4-FFF2-40B4-BE49-F238E27FC236}">
              <a16:creationId xmlns:a16="http://schemas.microsoft.com/office/drawing/2014/main" id="{CF2949FF-29C2-44FE-8443-45545DD9D7C6}"/>
            </a:ext>
          </a:extLst>
        </xdr:cNvPr>
        <xdr:cNvSpPr txBox="1">
          <a:spLocks noChangeArrowheads="1"/>
        </xdr:cNvSpPr>
      </xdr:nvSpPr>
      <xdr:spPr bwMode="auto">
        <a:xfrm>
          <a:off x="3933825" y="2564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66675"/>
    <xdr:sp macro="" textlink="">
      <xdr:nvSpPr>
        <xdr:cNvPr id="8119" name="Text Box 70">
          <a:extLst>
            <a:ext uri="{FF2B5EF4-FFF2-40B4-BE49-F238E27FC236}">
              <a16:creationId xmlns:a16="http://schemas.microsoft.com/office/drawing/2014/main" id="{FA54226C-1F7B-4BFA-9A50-52CE72DF7968}"/>
            </a:ext>
          </a:extLst>
        </xdr:cNvPr>
        <xdr:cNvSpPr txBox="1">
          <a:spLocks noChangeArrowheads="1"/>
        </xdr:cNvSpPr>
      </xdr:nvSpPr>
      <xdr:spPr bwMode="auto">
        <a:xfrm>
          <a:off x="3933825" y="2564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66675"/>
    <xdr:sp macro="" textlink="">
      <xdr:nvSpPr>
        <xdr:cNvPr id="8120" name="Text Box 71">
          <a:extLst>
            <a:ext uri="{FF2B5EF4-FFF2-40B4-BE49-F238E27FC236}">
              <a16:creationId xmlns:a16="http://schemas.microsoft.com/office/drawing/2014/main" id="{AF2B8A49-DDD5-4DB8-8235-6FDB2E70E9AF}"/>
            </a:ext>
          </a:extLst>
        </xdr:cNvPr>
        <xdr:cNvSpPr txBox="1">
          <a:spLocks noChangeArrowheads="1"/>
        </xdr:cNvSpPr>
      </xdr:nvSpPr>
      <xdr:spPr bwMode="auto">
        <a:xfrm>
          <a:off x="3933825" y="2564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66675"/>
    <xdr:sp macro="" textlink="">
      <xdr:nvSpPr>
        <xdr:cNvPr id="8121" name="Text Box 72">
          <a:extLst>
            <a:ext uri="{FF2B5EF4-FFF2-40B4-BE49-F238E27FC236}">
              <a16:creationId xmlns:a16="http://schemas.microsoft.com/office/drawing/2014/main" id="{48722A57-7C60-4989-AF0E-5B6624792403}"/>
            </a:ext>
          </a:extLst>
        </xdr:cNvPr>
        <xdr:cNvSpPr txBox="1">
          <a:spLocks noChangeArrowheads="1"/>
        </xdr:cNvSpPr>
      </xdr:nvSpPr>
      <xdr:spPr bwMode="auto">
        <a:xfrm>
          <a:off x="3933825" y="2564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66675"/>
    <xdr:sp macro="" textlink="">
      <xdr:nvSpPr>
        <xdr:cNvPr id="8122" name="Text Box 73">
          <a:extLst>
            <a:ext uri="{FF2B5EF4-FFF2-40B4-BE49-F238E27FC236}">
              <a16:creationId xmlns:a16="http://schemas.microsoft.com/office/drawing/2014/main" id="{94D734F5-8C3F-4204-8E4A-F77B2E6D49BE}"/>
            </a:ext>
          </a:extLst>
        </xdr:cNvPr>
        <xdr:cNvSpPr txBox="1">
          <a:spLocks noChangeArrowheads="1"/>
        </xdr:cNvSpPr>
      </xdr:nvSpPr>
      <xdr:spPr bwMode="auto">
        <a:xfrm>
          <a:off x="3933825" y="2564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28575"/>
    <xdr:sp macro="" textlink="">
      <xdr:nvSpPr>
        <xdr:cNvPr id="8123" name="Text Box 46">
          <a:extLst>
            <a:ext uri="{FF2B5EF4-FFF2-40B4-BE49-F238E27FC236}">
              <a16:creationId xmlns:a16="http://schemas.microsoft.com/office/drawing/2014/main" id="{DB8352EA-204F-4750-90A3-09733C13EE3F}"/>
            </a:ext>
          </a:extLst>
        </xdr:cNvPr>
        <xdr:cNvSpPr txBox="1">
          <a:spLocks noChangeArrowheads="1"/>
        </xdr:cNvSpPr>
      </xdr:nvSpPr>
      <xdr:spPr bwMode="auto">
        <a:xfrm>
          <a:off x="3933825" y="2564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28575"/>
    <xdr:sp macro="" textlink="">
      <xdr:nvSpPr>
        <xdr:cNvPr id="8124" name="Text Box 43">
          <a:extLst>
            <a:ext uri="{FF2B5EF4-FFF2-40B4-BE49-F238E27FC236}">
              <a16:creationId xmlns:a16="http://schemas.microsoft.com/office/drawing/2014/main" id="{9E40BB28-C4DB-4018-96E6-439605F3C5FA}"/>
            </a:ext>
          </a:extLst>
        </xdr:cNvPr>
        <xdr:cNvSpPr txBox="1">
          <a:spLocks noChangeArrowheads="1"/>
        </xdr:cNvSpPr>
      </xdr:nvSpPr>
      <xdr:spPr bwMode="auto">
        <a:xfrm>
          <a:off x="3933825" y="2564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28575"/>
    <xdr:sp macro="" textlink="">
      <xdr:nvSpPr>
        <xdr:cNvPr id="8125" name="Text Box 46">
          <a:extLst>
            <a:ext uri="{FF2B5EF4-FFF2-40B4-BE49-F238E27FC236}">
              <a16:creationId xmlns:a16="http://schemas.microsoft.com/office/drawing/2014/main" id="{1C1810B7-B59D-417E-B9B1-AF7B73A9108E}"/>
            </a:ext>
          </a:extLst>
        </xdr:cNvPr>
        <xdr:cNvSpPr txBox="1">
          <a:spLocks noChangeArrowheads="1"/>
        </xdr:cNvSpPr>
      </xdr:nvSpPr>
      <xdr:spPr bwMode="auto">
        <a:xfrm>
          <a:off x="3933825" y="2564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28575"/>
    <xdr:sp macro="" textlink="">
      <xdr:nvSpPr>
        <xdr:cNvPr id="8126" name="Text Box 43">
          <a:extLst>
            <a:ext uri="{FF2B5EF4-FFF2-40B4-BE49-F238E27FC236}">
              <a16:creationId xmlns:a16="http://schemas.microsoft.com/office/drawing/2014/main" id="{C3426761-7965-48E4-849D-034683A3FB71}"/>
            </a:ext>
          </a:extLst>
        </xdr:cNvPr>
        <xdr:cNvSpPr txBox="1">
          <a:spLocks noChangeArrowheads="1"/>
        </xdr:cNvSpPr>
      </xdr:nvSpPr>
      <xdr:spPr bwMode="auto">
        <a:xfrm>
          <a:off x="3933825" y="2564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47625"/>
    <xdr:sp macro="" textlink="">
      <xdr:nvSpPr>
        <xdr:cNvPr id="8127" name="Text Box 68">
          <a:extLst>
            <a:ext uri="{FF2B5EF4-FFF2-40B4-BE49-F238E27FC236}">
              <a16:creationId xmlns:a16="http://schemas.microsoft.com/office/drawing/2014/main" id="{369BCB2B-53F2-4CEE-89A0-60168CA88FF8}"/>
            </a:ext>
          </a:extLst>
        </xdr:cNvPr>
        <xdr:cNvSpPr txBox="1">
          <a:spLocks noChangeArrowheads="1"/>
        </xdr:cNvSpPr>
      </xdr:nvSpPr>
      <xdr:spPr bwMode="auto">
        <a:xfrm>
          <a:off x="3933825" y="25641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47625"/>
    <xdr:sp macro="" textlink="">
      <xdr:nvSpPr>
        <xdr:cNvPr id="8128" name="Text Box 69">
          <a:extLst>
            <a:ext uri="{FF2B5EF4-FFF2-40B4-BE49-F238E27FC236}">
              <a16:creationId xmlns:a16="http://schemas.microsoft.com/office/drawing/2014/main" id="{0FACE437-0317-442E-8EB9-331CA306F02F}"/>
            </a:ext>
          </a:extLst>
        </xdr:cNvPr>
        <xdr:cNvSpPr txBox="1">
          <a:spLocks noChangeArrowheads="1"/>
        </xdr:cNvSpPr>
      </xdr:nvSpPr>
      <xdr:spPr bwMode="auto">
        <a:xfrm>
          <a:off x="3933825" y="25641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47625"/>
    <xdr:sp macro="" textlink="">
      <xdr:nvSpPr>
        <xdr:cNvPr id="8129" name="Text Box 70">
          <a:extLst>
            <a:ext uri="{FF2B5EF4-FFF2-40B4-BE49-F238E27FC236}">
              <a16:creationId xmlns:a16="http://schemas.microsoft.com/office/drawing/2014/main" id="{46FEC378-B958-4896-A395-214BA85B497B}"/>
            </a:ext>
          </a:extLst>
        </xdr:cNvPr>
        <xdr:cNvSpPr txBox="1">
          <a:spLocks noChangeArrowheads="1"/>
        </xdr:cNvSpPr>
      </xdr:nvSpPr>
      <xdr:spPr bwMode="auto">
        <a:xfrm>
          <a:off x="3933825" y="25641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47625"/>
    <xdr:sp macro="" textlink="">
      <xdr:nvSpPr>
        <xdr:cNvPr id="8130" name="Text Box 71">
          <a:extLst>
            <a:ext uri="{FF2B5EF4-FFF2-40B4-BE49-F238E27FC236}">
              <a16:creationId xmlns:a16="http://schemas.microsoft.com/office/drawing/2014/main" id="{4DA3A949-5EF6-4C55-A8E8-3A6FD376D533}"/>
            </a:ext>
          </a:extLst>
        </xdr:cNvPr>
        <xdr:cNvSpPr txBox="1">
          <a:spLocks noChangeArrowheads="1"/>
        </xdr:cNvSpPr>
      </xdr:nvSpPr>
      <xdr:spPr bwMode="auto">
        <a:xfrm>
          <a:off x="3933825" y="25641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47625"/>
    <xdr:sp macro="" textlink="">
      <xdr:nvSpPr>
        <xdr:cNvPr id="8131" name="Text Box 72">
          <a:extLst>
            <a:ext uri="{FF2B5EF4-FFF2-40B4-BE49-F238E27FC236}">
              <a16:creationId xmlns:a16="http://schemas.microsoft.com/office/drawing/2014/main" id="{FFB0793A-B942-45C5-A456-E91FA0F27FA4}"/>
            </a:ext>
          </a:extLst>
        </xdr:cNvPr>
        <xdr:cNvSpPr txBox="1">
          <a:spLocks noChangeArrowheads="1"/>
        </xdr:cNvSpPr>
      </xdr:nvSpPr>
      <xdr:spPr bwMode="auto">
        <a:xfrm>
          <a:off x="3933825" y="25641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47625"/>
    <xdr:sp macro="" textlink="">
      <xdr:nvSpPr>
        <xdr:cNvPr id="8132" name="Text Box 73">
          <a:extLst>
            <a:ext uri="{FF2B5EF4-FFF2-40B4-BE49-F238E27FC236}">
              <a16:creationId xmlns:a16="http://schemas.microsoft.com/office/drawing/2014/main" id="{93808352-A26E-4348-B33E-C3A1C048FA12}"/>
            </a:ext>
          </a:extLst>
        </xdr:cNvPr>
        <xdr:cNvSpPr txBox="1">
          <a:spLocks noChangeArrowheads="1"/>
        </xdr:cNvSpPr>
      </xdr:nvSpPr>
      <xdr:spPr bwMode="auto">
        <a:xfrm>
          <a:off x="3933825" y="25641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28575"/>
    <xdr:sp macro="" textlink="">
      <xdr:nvSpPr>
        <xdr:cNvPr id="8133" name="Text Box 46">
          <a:extLst>
            <a:ext uri="{FF2B5EF4-FFF2-40B4-BE49-F238E27FC236}">
              <a16:creationId xmlns:a16="http://schemas.microsoft.com/office/drawing/2014/main" id="{DAFB630E-B429-45D9-980E-1AED84E1F7FF}"/>
            </a:ext>
          </a:extLst>
        </xdr:cNvPr>
        <xdr:cNvSpPr txBox="1">
          <a:spLocks noChangeArrowheads="1"/>
        </xdr:cNvSpPr>
      </xdr:nvSpPr>
      <xdr:spPr bwMode="auto">
        <a:xfrm>
          <a:off x="3933825" y="2564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28575"/>
    <xdr:sp macro="" textlink="">
      <xdr:nvSpPr>
        <xdr:cNvPr id="8134" name="Text Box 43">
          <a:extLst>
            <a:ext uri="{FF2B5EF4-FFF2-40B4-BE49-F238E27FC236}">
              <a16:creationId xmlns:a16="http://schemas.microsoft.com/office/drawing/2014/main" id="{4A4765DB-718B-4ED8-8F89-C6C32A50B575}"/>
            </a:ext>
          </a:extLst>
        </xdr:cNvPr>
        <xdr:cNvSpPr txBox="1">
          <a:spLocks noChangeArrowheads="1"/>
        </xdr:cNvSpPr>
      </xdr:nvSpPr>
      <xdr:spPr bwMode="auto">
        <a:xfrm>
          <a:off x="3933825" y="2564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28575"/>
    <xdr:sp macro="" textlink="">
      <xdr:nvSpPr>
        <xdr:cNvPr id="8135" name="Text Box 46">
          <a:extLst>
            <a:ext uri="{FF2B5EF4-FFF2-40B4-BE49-F238E27FC236}">
              <a16:creationId xmlns:a16="http://schemas.microsoft.com/office/drawing/2014/main" id="{0659068E-4999-4CC9-9A58-353BDB1100A1}"/>
            </a:ext>
          </a:extLst>
        </xdr:cNvPr>
        <xdr:cNvSpPr txBox="1">
          <a:spLocks noChangeArrowheads="1"/>
        </xdr:cNvSpPr>
      </xdr:nvSpPr>
      <xdr:spPr bwMode="auto">
        <a:xfrm>
          <a:off x="3933825" y="2564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28575"/>
    <xdr:sp macro="" textlink="">
      <xdr:nvSpPr>
        <xdr:cNvPr id="8136" name="Text Box 43">
          <a:extLst>
            <a:ext uri="{FF2B5EF4-FFF2-40B4-BE49-F238E27FC236}">
              <a16:creationId xmlns:a16="http://schemas.microsoft.com/office/drawing/2014/main" id="{FCDD112A-B739-4B3C-991F-98BF29D95389}"/>
            </a:ext>
          </a:extLst>
        </xdr:cNvPr>
        <xdr:cNvSpPr txBox="1">
          <a:spLocks noChangeArrowheads="1"/>
        </xdr:cNvSpPr>
      </xdr:nvSpPr>
      <xdr:spPr bwMode="auto">
        <a:xfrm>
          <a:off x="3933825" y="2564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109</xdr:row>
      <xdr:rowOff>0</xdr:rowOff>
    </xdr:from>
    <xdr:ext cx="0" cy="171450"/>
    <xdr:sp macro="" textlink="">
      <xdr:nvSpPr>
        <xdr:cNvPr id="8137" name="Text Box 10">
          <a:extLst>
            <a:ext uri="{FF2B5EF4-FFF2-40B4-BE49-F238E27FC236}">
              <a16:creationId xmlns:a16="http://schemas.microsoft.com/office/drawing/2014/main" id="{BB67521E-4D4D-455B-8389-92B5E0D9EFBA}"/>
            </a:ext>
          </a:extLst>
        </xdr:cNvPr>
        <xdr:cNvSpPr txBox="1">
          <a:spLocks noChangeArrowheads="1"/>
        </xdr:cNvSpPr>
      </xdr:nvSpPr>
      <xdr:spPr bwMode="auto">
        <a:xfrm>
          <a:off x="1057275" y="256413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171450"/>
    <xdr:sp macro="" textlink="">
      <xdr:nvSpPr>
        <xdr:cNvPr id="8138" name="Text Box 65">
          <a:extLst>
            <a:ext uri="{FF2B5EF4-FFF2-40B4-BE49-F238E27FC236}">
              <a16:creationId xmlns:a16="http://schemas.microsoft.com/office/drawing/2014/main" id="{FBD5F845-C5E2-4FA4-BDA4-5FACD3A15CC6}"/>
            </a:ext>
          </a:extLst>
        </xdr:cNvPr>
        <xdr:cNvSpPr txBox="1">
          <a:spLocks noChangeArrowheads="1"/>
        </xdr:cNvSpPr>
      </xdr:nvSpPr>
      <xdr:spPr bwMode="auto">
        <a:xfrm>
          <a:off x="3933825" y="25641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171450"/>
    <xdr:sp macro="" textlink="">
      <xdr:nvSpPr>
        <xdr:cNvPr id="8139" name="Text Box 91">
          <a:extLst>
            <a:ext uri="{FF2B5EF4-FFF2-40B4-BE49-F238E27FC236}">
              <a16:creationId xmlns:a16="http://schemas.microsoft.com/office/drawing/2014/main" id="{07B3B0B9-2FCB-4C3C-893C-3F2A0CB9CC0F}"/>
            </a:ext>
          </a:extLst>
        </xdr:cNvPr>
        <xdr:cNvSpPr txBox="1">
          <a:spLocks noChangeArrowheads="1"/>
        </xdr:cNvSpPr>
      </xdr:nvSpPr>
      <xdr:spPr bwMode="auto">
        <a:xfrm>
          <a:off x="3933825" y="25641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171450"/>
    <xdr:sp macro="" textlink="">
      <xdr:nvSpPr>
        <xdr:cNvPr id="8140" name="Text Box 65">
          <a:extLst>
            <a:ext uri="{FF2B5EF4-FFF2-40B4-BE49-F238E27FC236}">
              <a16:creationId xmlns:a16="http://schemas.microsoft.com/office/drawing/2014/main" id="{91561B36-09F4-4212-A616-601E1DB753DE}"/>
            </a:ext>
          </a:extLst>
        </xdr:cNvPr>
        <xdr:cNvSpPr txBox="1">
          <a:spLocks noChangeArrowheads="1"/>
        </xdr:cNvSpPr>
      </xdr:nvSpPr>
      <xdr:spPr bwMode="auto">
        <a:xfrm>
          <a:off x="3933825" y="25641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76200" cy="171450"/>
    <xdr:sp macro="" textlink="">
      <xdr:nvSpPr>
        <xdr:cNvPr id="8141" name="Text Box 46">
          <a:extLst>
            <a:ext uri="{FF2B5EF4-FFF2-40B4-BE49-F238E27FC236}">
              <a16:creationId xmlns:a16="http://schemas.microsoft.com/office/drawing/2014/main" id="{52085049-46D7-4E9A-A1EF-6E71D444AD65}"/>
            </a:ext>
          </a:extLst>
        </xdr:cNvPr>
        <xdr:cNvSpPr txBox="1">
          <a:spLocks noChangeArrowheads="1"/>
        </xdr:cNvSpPr>
      </xdr:nvSpPr>
      <xdr:spPr bwMode="auto">
        <a:xfrm>
          <a:off x="4676775" y="25641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76200" cy="171450"/>
    <xdr:sp macro="" textlink="">
      <xdr:nvSpPr>
        <xdr:cNvPr id="8142" name="Text Box 43">
          <a:extLst>
            <a:ext uri="{FF2B5EF4-FFF2-40B4-BE49-F238E27FC236}">
              <a16:creationId xmlns:a16="http://schemas.microsoft.com/office/drawing/2014/main" id="{7037AFB9-4317-41AC-88BD-5321D58618C1}"/>
            </a:ext>
          </a:extLst>
        </xdr:cNvPr>
        <xdr:cNvSpPr txBox="1">
          <a:spLocks noChangeArrowheads="1"/>
        </xdr:cNvSpPr>
      </xdr:nvSpPr>
      <xdr:spPr bwMode="auto">
        <a:xfrm>
          <a:off x="4676775" y="25641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66675"/>
    <xdr:sp macro="" textlink="">
      <xdr:nvSpPr>
        <xdr:cNvPr id="8143" name="Text Box 68">
          <a:extLst>
            <a:ext uri="{FF2B5EF4-FFF2-40B4-BE49-F238E27FC236}">
              <a16:creationId xmlns:a16="http://schemas.microsoft.com/office/drawing/2014/main" id="{9B1B130D-75AC-4F9E-8B86-14A7B5CF3D20}"/>
            </a:ext>
          </a:extLst>
        </xdr:cNvPr>
        <xdr:cNvSpPr txBox="1">
          <a:spLocks noChangeArrowheads="1"/>
        </xdr:cNvSpPr>
      </xdr:nvSpPr>
      <xdr:spPr bwMode="auto">
        <a:xfrm>
          <a:off x="3933825" y="2564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66675"/>
    <xdr:sp macro="" textlink="">
      <xdr:nvSpPr>
        <xdr:cNvPr id="8144" name="Text Box 69">
          <a:extLst>
            <a:ext uri="{FF2B5EF4-FFF2-40B4-BE49-F238E27FC236}">
              <a16:creationId xmlns:a16="http://schemas.microsoft.com/office/drawing/2014/main" id="{E5E4673B-F7CF-481A-B55A-8A1777C335FF}"/>
            </a:ext>
          </a:extLst>
        </xdr:cNvPr>
        <xdr:cNvSpPr txBox="1">
          <a:spLocks noChangeArrowheads="1"/>
        </xdr:cNvSpPr>
      </xdr:nvSpPr>
      <xdr:spPr bwMode="auto">
        <a:xfrm>
          <a:off x="3933825" y="2564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66675"/>
    <xdr:sp macro="" textlink="">
      <xdr:nvSpPr>
        <xdr:cNvPr id="8145" name="Text Box 70">
          <a:extLst>
            <a:ext uri="{FF2B5EF4-FFF2-40B4-BE49-F238E27FC236}">
              <a16:creationId xmlns:a16="http://schemas.microsoft.com/office/drawing/2014/main" id="{B6E3F462-6B78-4233-8783-96EC3CF0B994}"/>
            </a:ext>
          </a:extLst>
        </xdr:cNvPr>
        <xdr:cNvSpPr txBox="1">
          <a:spLocks noChangeArrowheads="1"/>
        </xdr:cNvSpPr>
      </xdr:nvSpPr>
      <xdr:spPr bwMode="auto">
        <a:xfrm>
          <a:off x="3933825" y="2564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66675"/>
    <xdr:sp macro="" textlink="">
      <xdr:nvSpPr>
        <xdr:cNvPr id="8146" name="Text Box 71">
          <a:extLst>
            <a:ext uri="{FF2B5EF4-FFF2-40B4-BE49-F238E27FC236}">
              <a16:creationId xmlns:a16="http://schemas.microsoft.com/office/drawing/2014/main" id="{B76E2AA3-B8F0-4FF4-8C53-DE0635A0F519}"/>
            </a:ext>
          </a:extLst>
        </xdr:cNvPr>
        <xdr:cNvSpPr txBox="1">
          <a:spLocks noChangeArrowheads="1"/>
        </xdr:cNvSpPr>
      </xdr:nvSpPr>
      <xdr:spPr bwMode="auto">
        <a:xfrm>
          <a:off x="3933825" y="2564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66675"/>
    <xdr:sp macro="" textlink="">
      <xdr:nvSpPr>
        <xdr:cNvPr id="8147" name="Text Box 72">
          <a:extLst>
            <a:ext uri="{FF2B5EF4-FFF2-40B4-BE49-F238E27FC236}">
              <a16:creationId xmlns:a16="http://schemas.microsoft.com/office/drawing/2014/main" id="{6AEA0990-B123-4A28-A834-9D5004F3EF7E}"/>
            </a:ext>
          </a:extLst>
        </xdr:cNvPr>
        <xdr:cNvSpPr txBox="1">
          <a:spLocks noChangeArrowheads="1"/>
        </xdr:cNvSpPr>
      </xdr:nvSpPr>
      <xdr:spPr bwMode="auto">
        <a:xfrm>
          <a:off x="3933825" y="2564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66675"/>
    <xdr:sp macro="" textlink="">
      <xdr:nvSpPr>
        <xdr:cNvPr id="8148" name="Text Box 73">
          <a:extLst>
            <a:ext uri="{FF2B5EF4-FFF2-40B4-BE49-F238E27FC236}">
              <a16:creationId xmlns:a16="http://schemas.microsoft.com/office/drawing/2014/main" id="{DEB2AE26-343D-49DB-AA5D-1F93C0CB15CE}"/>
            </a:ext>
          </a:extLst>
        </xdr:cNvPr>
        <xdr:cNvSpPr txBox="1">
          <a:spLocks noChangeArrowheads="1"/>
        </xdr:cNvSpPr>
      </xdr:nvSpPr>
      <xdr:spPr bwMode="auto">
        <a:xfrm>
          <a:off x="3933825" y="2564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28575"/>
    <xdr:sp macro="" textlink="">
      <xdr:nvSpPr>
        <xdr:cNvPr id="8149" name="Text Box 46">
          <a:extLst>
            <a:ext uri="{FF2B5EF4-FFF2-40B4-BE49-F238E27FC236}">
              <a16:creationId xmlns:a16="http://schemas.microsoft.com/office/drawing/2014/main" id="{DAC23482-6E2B-4BAF-B4F4-E781BAACCCF7}"/>
            </a:ext>
          </a:extLst>
        </xdr:cNvPr>
        <xdr:cNvSpPr txBox="1">
          <a:spLocks noChangeArrowheads="1"/>
        </xdr:cNvSpPr>
      </xdr:nvSpPr>
      <xdr:spPr bwMode="auto">
        <a:xfrm>
          <a:off x="3933825" y="2564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28575"/>
    <xdr:sp macro="" textlink="">
      <xdr:nvSpPr>
        <xdr:cNvPr id="8150" name="Text Box 43">
          <a:extLst>
            <a:ext uri="{FF2B5EF4-FFF2-40B4-BE49-F238E27FC236}">
              <a16:creationId xmlns:a16="http://schemas.microsoft.com/office/drawing/2014/main" id="{398411F1-97BE-4BF3-A7B3-EB623EE77413}"/>
            </a:ext>
          </a:extLst>
        </xdr:cNvPr>
        <xdr:cNvSpPr txBox="1">
          <a:spLocks noChangeArrowheads="1"/>
        </xdr:cNvSpPr>
      </xdr:nvSpPr>
      <xdr:spPr bwMode="auto">
        <a:xfrm>
          <a:off x="3933825" y="2564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28575"/>
    <xdr:sp macro="" textlink="">
      <xdr:nvSpPr>
        <xdr:cNvPr id="8151" name="Text Box 46">
          <a:extLst>
            <a:ext uri="{FF2B5EF4-FFF2-40B4-BE49-F238E27FC236}">
              <a16:creationId xmlns:a16="http://schemas.microsoft.com/office/drawing/2014/main" id="{2AC57486-750D-400A-9322-DCBE048DED92}"/>
            </a:ext>
          </a:extLst>
        </xdr:cNvPr>
        <xdr:cNvSpPr txBox="1">
          <a:spLocks noChangeArrowheads="1"/>
        </xdr:cNvSpPr>
      </xdr:nvSpPr>
      <xdr:spPr bwMode="auto">
        <a:xfrm>
          <a:off x="3933825" y="2564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28575"/>
    <xdr:sp macro="" textlink="">
      <xdr:nvSpPr>
        <xdr:cNvPr id="8152" name="Text Box 43">
          <a:extLst>
            <a:ext uri="{FF2B5EF4-FFF2-40B4-BE49-F238E27FC236}">
              <a16:creationId xmlns:a16="http://schemas.microsoft.com/office/drawing/2014/main" id="{14D86969-DD83-485C-91B1-E27C527CB5B6}"/>
            </a:ext>
          </a:extLst>
        </xdr:cNvPr>
        <xdr:cNvSpPr txBox="1">
          <a:spLocks noChangeArrowheads="1"/>
        </xdr:cNvSpPr>
      </xdr:nvSpPr>
      <xdr:spPr bwMode="auto">
        <a:xfrm>
          <a:off x="3933825" y="2564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66675"/>
    <xdr:sp macro="" textlink="">
      <xdr:nvSpPr>
        <xdr:cNvPr id="8153" name="Text Box 68">
          <a:extLst>
            <a:ext uri="{FF2B5EF4-FFF2-40B4-BE49-F238E27FC236}">
              <a16:creationId xmlns:a16="http://schemas.microsoft.com/office/drawing/2014/main" id="{655F664F-1857-4C67-8A1D-D33C6E795148}"/>
            </a:ext>
          </a:extLst>
        </xdr:cNvPr>
        <xdr:cNvSpPr txBox="1">
          <a:spLocks noChangeArrowheads="1"/>
        </xdr:cNvSpPr>
      </xdr:nvSpPr>
      <xdr:spPr bwMode="auto">
        <a:xfrm>
          <a:off x="3933825" y="2564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66675"/>
    <xdr:sp macro="" textlink="">
      <xdr:nvSpPr>
        <xdr:cNvPr id="8154" name="Text Box 69">
          <a:extLst>
            <a:ext uri="{FF2B5EF4-FFF2-40B4-BE49-F238E27FC236}">
              <a16:creationId xmlns:a16="http://schemas.microsoft.com/office/drawing/2014/main" id="{B92E94C1-DEFB-4326-9E0D-EA4C518721A6}"/>
            </a:ext>
          </a:extLst>
        </xdr:cNvPr>
        <xdr:cNvSpPr txBox="1">
          <a:spLocks noChangeArrowheads="1"/>
        </xdr:cNvSpPr>
      </xdr:nvSpPr>
      <xdr:spPr bwMode="auto">
        <a:xfrm>
          <a:off x="3933825" y="2564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66675"/>
    <xdr:sp macro="" textlink="">
      <xdr:nvSpPr>
        <xdr:cNvPr id="8155" name="Text Box 70">
          <a:extLst>
            <a:ext uri="{FF2B5EF4-FFF2-40B4-BE49-F238E27FC236}">
              <a16:creationId xmlns:a16="http://schemas.microsoft.com/office/drawing/2014/main" id="{7DFB78EC-E576-4E89-8A66-805B6A0AE77B}"/>
            </a:ext>
          </a:extLst>
        </xdr:cNvPr>
        <xdr:cNvSpPr txBox="1">
          <a:spLocks noChangeArrowheads="1"/>
        </xdr:cNvSpPr>
      </xdr:nvSpPr>
      <xdr:spPr bwMode="auto">
        <a:xfrm>
          <a:off x="3933825" y="2564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66675"/>
    <xdr:sp macro="" textlink="">
      <xdr:nvSpPr>
        <xdr:cNvPr id="8156" name="Text Box 71">
          <a:extLst>
            <a:ext uri="{FF2B5EF4-FFF2-40B4-BE49-F238E27FC236}">
              <a16:creationId xmlns:a16="http://schemas.microsoft.com/office/drawing/2014/main" id="{A94508AD-06E6-4524-ADF3-31410C9D6E21}"/>
            </a:ext>
          </a:extLst>
        </xdr:cNvPr>
        <xdr:cNvSpPr txBox="1">
          <a:spLocks noChangeArrowheads="1"/>
        </xdr:cNvSpPr>
      </xdr:nvSpPr>
      <xdr:spPr bwMode="auto">
        <a:xfrm>
          <a:off x="3933825" y="2564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66675"/>
    <xdr:sp macro="" textlink="">
      <xdr:nvSpPr>
        <xdr:cNvPr id="8157" name="Text Box 72">
          <a:extLst>
            <a:ext uri="{FF2B5EF4-FFF2-40B4-BE49-F238E27FC236}">
              <a16:creationId xmlns:a16="http://schemas.microsoft.com/office/drawing/2014/main" id="{BBBD6FAE-EB32-4FD8-AA74-5B8D980D73C8}"/>
            </a:ext>
          </a:extLst>
        </xdr:cNvPr>
        <xdr:cNvSpPr txBox="1">
          <a:spLocks noChangeArrowheads="1"/>
        </xdr:cNvSpPr>
      </xdr:nvSpPr>
      <xdr:spPr bwMode="auto">
        <a:xfrm>
          <a:off x="3933825" y="2564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66675"/>
    <xdr:sp macro="" textlink="">
      <xdr:nvSpPr>
        <xdr:cNvPr id="8158" name="Text Box 73">
          <a:extLst>
            <a:ext uri="{FF2B5EF4-FFF2-40B4-BE49-F238E27FC236}">
              <a16:creationId xmlns:a16="http://schemas.microsoft.com/office/drawing/2014/main" id="{9F0030AD-0F62-470F-843E-1DDC6BC5DE0E}"/>
            </a:ext>
          </a:extLst>
        </xdr:cNvPr>
        <xdr:cNvSpPr txBox="1">
          <a:spLocks noChangeArrowheads="1"/>
        </xdr:cNvSpPr>
      </xdr:nvSpPr>
      <xdr:spPr bwMode="auto">
        <a:xfrm>
          <a:off x="3933825" y="2564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28575"/>
    <xdr:sp macro="" textlink="">
      <xdr:nvSpPr>
        <xdr:cNvPr id="8159" name="Text Box 46">
          <a:extLst>
            <a:ext uri="{FF2B5EF4-FFF2-40B4-BE49-F238E27FC236}">
              <a16:creationId xmlns:a16="http://schemas.microsoft.com/office/drawing/2014/main" id="{A4BFC2AF-D1FB-4DB4-A013-69358CAA8589}"/>
            </a:ext>
          </a:extLst>
        </xdr:cNvPr>
        <xdr:cNvSpPr txBox="1">
          <a:spLocks noChangeArrowheads="1"/>
        </xdr:cNvSpPr>
      </xdr:nvSpPr>
      <xdr:spPr bwMode="auto">
        <a:xfrm>
          <a:off x="3933825" y="2564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28575"/>
    <xdr:sp macro="" textlink="">
      <xdr:nvSpPr>
        <xdr:cNvPr id="8160" name="Text Box 43">
          <a:extLst>
            <a:ext uri="{FF2B5EF4-FFF2-40B4-BE49-F238E27FC236}">
              <a16:creationId xmlns:a16="http://schemas.microsoft.com/office/drawing/2014/main" id="{8CC21C63-F3AC-4C44-84B6-E6C2440F0993}"/>
            </a:ext>
          </a:extLst>
        </xdr:cNvPr>
        <xdr:cNvSpPr txBox="1">
          <a:spLocks noChangeArrowheads="1"/>
        </xdr:cNvSpPr>
      </xdr:nvSpPr>
      <xdr:spPr bwMode="auto">
        <a:xfrm>
          <a:off x="3933825" y="2564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28575"/>
    <xdr:sp macro="" textlink="">
      <xdr:nvSpPr>
        <xdr:cNvPr id="8161" name="Text Box 46">
          <a:extLst>
            <a:ext uri="{FF2B5EF4-FFF2-40B4-BE49-F238E27FC236}">
              <a16:creationId xmlns:a16="http://schemas.microsoft.com/office/drawing/2014/main" id="{F8F1FD85-6081-4AED-9661-96451B6919E7}"/>
            </a:ext>
          </a:extLst>
        </xdr:cNvPr>
        <xdr:cNvSpPr txBox="1">
          <a:spLocks noChangeArrowheads="1"/>
        </xdr:cNvSpPr>
      </xdr:nvSpPr>
      <xdr:spPr bwMode="auto">
        <a:xfrm>
          <a:off x="3933825" y="2564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76200" cy="28575"/>
    <xdr:sp macro="" textlink="">
      <xdr:nvSpPr>
        <xdr:cNvPr id="8162" name="Text Box 43">
          <a:extLst>
            <a:ext uri="{FF2B5EF4-FFF2-40B4-BE49-F238E27FC236}">
              <a16:creationId xmlns:a16="http://schemas.microsoft.com/office/drawing/2014/main" id="{C8910297-4E4C-447E-87B9-16FCA2D67CEB}"/>
            </a:ext>
          </a:extLst>
        </xdr:cNvPr>
        <xdr:cNvSpPr txBox="1">
          <a:spLocks noChangeArrowheads="1"/>
        </xdr:cNvSpPr>
      </xdr:nvSpPr>
      <xdr:spPr bwMode="auto">
        <a:xfrm>
          <a:off x="3933825" y="2564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167</xdr:row>
      <xdr:rowOff>0</xdr:rowOff>
    </xdr:from>
    <xdr:ext cx="0" cy="171450"/>
    <xdr:sp macro="" textlink="">
      <xdr:nvSpPr>
        <xdr:cNvPr id="8163" name="Text Box 10">
          <a:extLst>
            <a:ext uri="{FF2B5EF4-FFF2-40B4-BE49-F238E27FC236}">
              <a16:creationId xmlns:a16="http://schemas.microsoft.com/office/drawing/2014/main" id="{42435B28-7E91-459C-82DC-0D05D888859B}"/>
            </a:ext>
          </a:extLst>
        </xdr:cNvPr>
        <xdr:cNvSpPr txBox="1">
          <a:spLocks noChangeArrowheads="1"/>
        </xdr:cNvSpPr>
      </xdr:nvSpPr>
      <xdr:spPr bwMode="auto">
        <a:xfrm>
          <a:off x="1057275" y="377475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167</xdr:row>
      <xdr:rowOff>0</xdr:rowOff>
    </xdr:from>
    <xdr:ext cx="0" cy="171450"/>
    <xdr:sp macro="" textlink="">
      <xdr:nvSpPr>
        <xdr:cNvPr id="8164" name="Text Box 11">
          <a:extLst>
            <a:ext uri="{FF2B5EF4-FFF2-40B4-BE49-F238E27FC236}">
              <a16:creationId xmlns:a16="http://schemas.microsoft.com/office/drawing/2014/main" id="{37E3F5AA-546A-4969-99E9-9834E0C13724}"/>
            </a:ext>
          </a:extLst>
        </xdr:cNvPr>
        <xdr:cNvSpPr txBox="1">
          <a:spLocks noChangeArrowheads="1"/>
        </xdr:cNvSpPr>
      </xdr:nvSpPr>
      <xdr:spPr bwMode="auto">
        <a:xfrm>
          <a:off x="1057275" y="377475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167</xdr:row>
      <xdr:rowOff>0</xdr:rowOff>
    </xdr:from>
    <xdr:ext cx="0" cy="171450"/>
    <xdr:sp macro="" textlink="">
      <xdr:nvSpPr>
        <xdr:cNvPr id="8165" name="Text Box 10">
          <a:extLst>
            <a:ext uri="{FF2B5EF4-FFF2-40B4-BE49-F238E27FC236}">
              <a16:creationId xmlns:a16="http://schemas.microsoft.com/office/drawing/2014/main" id="{010D19EA-BA5E-4D7A-BC7A-1BE5511F1FA3}"/>
            </a:ext>
          </a:extLst>
        </xdr:cNvPr>
        <xdr:cNvSpPr txBox="1">
          <a:spLocks noChangeArrowheads="1"/>
        </xdr:cNvSpPr>
      </xdr:nvSpPr>
      <xdr:spPr bwMode="auto">
        <a:xfrm>
          <a:off x="1057275" y="377475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167</xdr:row>
      <xdr:rowOff>0</xdr:rowOff>
    </xdr:from>
    <xdr:ext cx="0" cy="171450"/>
    <xdr:sp macro="" textlink="">
      <xdr:nvSpPr>
        <xdr:cNvPr id="8166" name="Text Box 11">
          <a:extLst>
            <a:ext uri="{FF2B5EF4-FFF2-40B4-BE49-F238E27FC236}">
              <a16:creationId xmlns:a16="http://schemas.microsoft.com/office/drawing/2014/main" id="{DDE04656-3E9D-448A-ABBC-6D3537C024B0}"/>
            </a:ext>
          </a:extLst>
        </xdr:cNvPr>
        <xdr:cNvSpPr txBox="1">
          <a:spLocks noChangeArrowheads="1"/>
        </xdr:cNvSpPr>
      </xdr:nvSpPr>
      <xdr:spPr bwMode="auto">
        <a:xfrm>
          <a:off x="1057275" y="377475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167</xdr:row>
      <xdr:rowOff>0</xdr:rowOff>
    </xdr:from>
    <xdr:ext cx="0" cy="171450"/>
    <xdr:sp macro="" textlink="">
      <xdr:nvSpPr>
        <xdr:cNvPr id="8167" name="Text Box 10">
          <a:extLst>
            <a:ext uri="{FF2B5EF4-FFF2-40B4-BE49-F238E27FC236}">
              <a16:creationId xmlns:a16="http://schemas.microsoft.com/office/drawing/2014/main" id="{F19AE8BE-2750-4566-9C83-104484AFFB3B}"/>
            </a:ext>
          </a:extLst>
        </xdr:cNvPr>
        <xdr:cNvSpPr txBox="1">
          <a:spLocks noChangeArrowheads="1"/>
        </xdr:cNvSpPr>
      </xdr:nvSpPr>
      <xdr:spPr bwMode="auto">
        <a:xfrm>
          <a:off x="1057275" y="377475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167</xdr:row>
      <xdr:rowOff>0</xdr:rowOff>
    </xdr:from>
    <xdr:ext cx="0" cy="171450"/>
    <xdr:sp macro="" textlink="">
      <xdr:nvSpPr>
        <xdr:cNvPr id="8168" name="Text Box 11">
          <a:extLst>
            <a:ext uri="{FF2B5EF4-FFF2-40B4-BE49-F238E27FC236}">
              <a16:creationId xmlns:a16="http://schemas.microsoft.com/office/drawing/2014/main" id="{E5549E03-79FA-40D2-8C0B-07836F7FF803}"/>
            </a:ext>
          </a:extLst>
        </xdr:cNvPr>
        <xdr:cNvSpPr txBox="1">
          <a:spLocks noChangeArrowheads="1"/>
        </xdr:cNvSpPr>
      </xdr:nvSpPr>
      <xdr:spPr bwMode="auto">
        <a:xfrm>
          <a:off x="1057275" y="377475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167</xdr:row>
      <xdr:rowOff>0</xdr:rowOff>
    </xdr:from>
    <xdr:ext cx="0" cy="171450"/>
    <xdr:sp macro="" textlink="">
      <xdr:nvSpPr>
        <xdr:cNvPr id="8169" name="Text Box 10">
          <a:extLst>
            <a:ext uri="{FF2B5EF4-FFF2-40B4-BE49-F238E27FC236}">
              <a16:creationId xmlns:a16="http://schemas.microsoft.com/office/drawing/2014/main" id="{C67B000D-DC94-4E0F-AE3A-55270C052C2B}"/>
            </a:ext>
          </a:extLst>
        </xdr:cNvPr>
        <xdr:cNvSpPr txBox="1">
          <a:spLocks noChangeArrowheads="1"/>
        </xdr:cNvSpPr>
      </xdr:nvSpPr>
      <xdr:spPr bwMode="auto">
        <a:xfrm>
          <a:off x="1057275" y="377475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167</xdr:row>
      <xdr:rowOff>0</xdr:rowOff>
    </xdr:from>
    <xdr:ext cx="0" cy="171450"/>
    <xdr:sp macro="" textlink="">
      <xdr:nvSpPr>
        <xdr:cNvPr id="8170" name="Text Box 11">
          <a:extLst>
            <a:ext uri="{FF2B5EF4-FFF2-40B4-BE49-F238E27FC236}">
              <a16:creationId xmlns:a16="http://schemas.microsoft.com/office/drawing/2014/main" id="{04D76E5E-C4C4-4586-B4E6-3637DAFD8C64}"/>
            </a:ext>
          </a:extLst>
        </xdr:cNvPr>
        <xdr:cNvSpPr txBox="1">
          <a:spLocks noChangeArrowheads="1"/>
        </xdr:cNvSpPr>
      </xdr:nvSpPr>
      <xdr:spPr bwMode="auto">
        <a:xfrm>
          <a:off x="1057275" y="377475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167</xdr:row>
      <xdr:rowOff>0</xdr:rowOff>
    </xdr:from>
    <xdr:ext cx="0" cy="171450"/>
    <xdr:sp macro="" textlink="">
      <xdr:nvSpPr>
        <xdr:cNvPr id="8171" name="Text Box 10">
          <a:extLst>
            <a:ext uri="{FF2B5EF4-FFF2-40B4-BE49-F238E27FC236}">
              <a16:creationId xmlns:a16="http://schemas.microsoft.com/office/drawing/2014/main" id="{B6F74287-D596-4A0B-98B6-E36AA53AAD19}"/>
            </a:ext>
          </a:extLst>
        </xdr:cNvPr>
        <xdr:cNvSpPr txBox="1">
          <a:spLocks noChangeArrowheads="1"/>
        </xdr:cNvSpPr>
      </xdr:nvSpPr>
      <xdr:spPr bwMode="auto">
        <a:xfrm>
          <a:off x="1057275" y="377475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167</xdr:row>
      <xdr:rowOff>0</xdr:rowOff>
    </xdr:from>
    <xdr:ext cx="0" cy="171450"/>
    <xdr:sp macro="" textlink="">
      <xdr:nvSpPr>
        <xdr:cNvPr id="8172" name="Text Box 11">
          <a:extLst>
            <a:ext uri="{FF2B5EF4-FFF2-40B4-BE49-F238E27FC236}">
              <a16:creationId xmlns:a16="http://schemas.microsoft.com/office/drawing/2014/main" id="{92E574AB-E65B-434C-B25A-4688F0A63F28}"/>
            </a:ext>
          </a:extLst>
        </xdr:cNvPr>
        <xdr:cNvSpPr txBox="1">
          <a:spLocks noChangeArrowheads="1"/>
        </xdr:cNvSpPr>
      </xdr:nvSpPr>
      <xdr:spPr bwMode="auto">
        <a:xfrm>
          <a:off x="1057275" y="377475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167</xdr:row>
      <xdr:rowOff>0</xdr:rowOff>
    </xdr:from>
    <xdr:ext cx="0" cy="171450"/>
    <xdr:sp macro="" textlink="">
      <xdr:nvSpPr>
        <xdr:cNvPr id="8173" name="Text Box 10">
          <a:extLst>
            <a:ext uri="{FF2B5EF4-FFF2-40B4-BE49-F238E27FC236}">
              <a16:creationId xmlns:a16="http://schemas.microsoft.com/office/drawing/2014/main" id="{83031645-3417-4FEA-9CD6-CBF7F00F92DF}"/>
            </a:ext>
          </a:extLst>
        </xdr:cNvPr>
        <xdr:cNvSpPr txBox="1">
          <a:spLocks noChangeArrowheads="1"/>
        </xdr:cNvSpPr>
      </xdr:nvSpPr>
      <xdr:spPr bwMode="auto">
        <a:xfrm>
          <a:off x="1057275" y="377475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167</xdr:row>
      <xdr:rowOff>0</xdr:rowOff>
    </xdr:from>
    <xdr:ext cx="0" cy="171450"/>
    <xdr:sp macro="" textlink="">
      <xdr:nvSpPr>
        <xdr:cNvPr id="8174" name="Text Box 11">
          <a:extLst>
            <a:ext uri="{FF2B5EF4-FFF2-40B4-BE49-F238E27FC236}">
              <a16:creationId xmlns:a16="http://schemas.microsoft.com/office/drawing/2014/main" id="{1E0649CC-684B-4A59-A37C-4235999F837D}"/>
            </a:ext>
          </a:extLst>
        </xdr:cNvPr>
        <xdr:cNvSpPr txBox="1">
          <a:spLocks noChangeArrowheads="1"/>
        </xdr:cNvSpPr>
      </xdr:nvSpPr>
      <xdr:spPr bwMode="auto">
        <a:xfrm>
          <a:off x="1057275" y="377475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167</xdr:row>
      <xdr:rowOff>0</xdr:rowOff>
    </xdr:from>
    <xdr:ext cx="0" cy="171450"/>
    <xdr:sp macro="" textlink="">
      <xdr:nvSpPr>
        <xdr:cNvPr id="8175" name="Text Box 10">
          <a:extLst>
            <a:ext uri="{FF2B5EF4-FFF2-40B4-BE49-F238E27FC236}">
              <a16:creationId xmlns:a16="http://schemas.microsoft.com/office/drawing/2014/main" id="{1DDF5105-1C19-4418-B2D6-2E20EC29B9A8}"/>
            </a:ext>
          </a:extLst>
        </xdr:cNvPr>
        <xdr:cNvSpPr txBox="1">
          <a:spLocks noChangeArrowheads="1"/>
        </xdr:cNvSpPr>
      </xdr:nvSpPr>
      <xdr:spPr bwMode="auto">
        <a:xfrm>
          <a:off x="1057275" y="377475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167</xdr:row>
      <xdr:rowOff>0</xdr:rowOff>
    </xdr:from>
    <xdr:ext cx="0" cy="171450"/>
    <xdr:sp macro="" textlink="">
      <xdr:nvSpPr>
        <xdr:cNvPr id="8176" name="Text Box 11">
          <a:extLst>
            <a:ext uri="{FF2B5EF4-FFF2-40B4-BE49-F238E27FC236}">
              <a16:creationId xmlns:a16="http://schemas.microsoft.com/office/drawing/2014/main" id="{37C7CF21-EC99-4BB8-8158-93F97FEBE8EC}"/>
            </a:ext>
          </a:extLst>
        </xdr:cNvPr>
        <xdr:cNvSpPr txBox="1">
          <a:spLocks noChangeArrowheads="1"/>
        </xdr:cNvSpPr>
      </xdr:nvSpPr>
      <xdr:spPr bwMode="auto">
        <a:xfrm>
          <a:off x="1057275" y="377475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167</xdr:row>
      <xdr:rowOff>0</xdr:rowOff>
    </xdr:from>
    <xdr:ext cx="0" cy="171450"/>
    <xdr:sp macro="" textlink="">
      <xdr:nvSpPr>
        <xdr:cNvPr id="8177" name="Text Box 10">
          <a:extLst>
            <a:ext uri="{FF2B5EF4-FFF2-40B4-BE49-F238E27FC236}">
              <a16:creationId xmlns:a16="http://schemas.microsoft.com/office/drawing/2014/main" id="{23DDE4F5-50AF-4C45-BFA0-F28E38701D20}"/>
            </a:ext>
          </a:extLst>
        </xdr:cNvPr>
        <xdr:cNvSpPr txBox="1">
          <a:spLocks noChangeArrowheads="1"/>
        </xdr:cNvSpPr>
      </xdr:nvSpPr>
      <xdr:spPr bwMode="auto">
        <a:xfrm>
          <a:off x="1057275" y="377475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167</xdr:row>
      <xdr:rowOff>0</xdr:rowOff>
    </xdr:from>
    <xdr:ext cx="0" cy="171450"/>
    <xdr:sp macro="" textlink="">
      <xdr:nvSpPr>
        <xdr:cNvPr id="8178" name="Text Box 11">
          <a:extLst>
            <a:ext uri="{FF2B5EF4-FFF2-40B4-BE49-F238E27FC236}">
              <a16:creationId xmlns:a16="http://schemas.microsoft.com/office/drawing/2014/main" id="{458F2847-1930-4B5E-A8D9-035B612C9894}"/>
            </a:ext>
          </a:extLst>
        </xdr:cNvPr>
        <xdr:cNvSpPr txBox="1">
          <a:spLocks noChangeArrowheads="1"/>
        </xdr:cNvSpPr>
      </xdr:nvSpPr>
      <xdr:spPr bwMode="auto">
        <a:xfrm>
          <a:off x="1057275" y="377475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167</xdr:row>
      <xdr:rowOff>0</xdr:rowOff>
    </xdr:from>
    <xdr:ext cx="0" cy="171450"/>
    <xdr:sp macro="" textlink="">
      <xdr:nvSpPr>
        <xdr:cNvPr id="8179" name="Text Box 10">
          <a:extLst>
            <a:ext uri="{FF2B5EF4-FFF2-40B4-BE49-F238E27FC236}">
              <a16:creationId xmlns:a16="http://schemas.microsoft.com/office/drawing/2014/main" id="{70861405-B797-463F-8E2E-0DB4A6BA846E}"/>
            </a:ext>
          </a:extLst>
        </xdr:cNvPr>
        <xdr:cNvSpPr txBox="1">
          <a:spLocks noChangeArrowheads="1"/>
        </xdr:cNvSpPr>
      </xdr:nvSpPr>
      <xdr:spPr bwMode="auto">
        <a:xfrm>
          <a:off x="1057275" y="377475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56</xdr:row>
      <xdr:rowOff>0</xdr:rowOff>
    </xdr:from>
    <xdr:ext cx="0" cy="171450"/>
    <xdr:sp macro="" textlink="">
      <xdr:nvSpPr>
        <xdr:cNvPr id="8180" name="Text Box 10">
          <a:extLst>
            <a:ext uri="{FF2B5EF4-FFF2-40B4-BE49-F238E27FC236}">
              <a16:creationId xmlns:a16="http://schemas.microsoft.com/office/drawing/2014/main" id="{0285A5CD-0C49-48A4-BC82-494469657B33}"/>
            </a:ext>
          </a:extLst>
        </xdr:cNvPr>
        <xdr:cNvSpPr txBox="1">
          <a:spLocks noChangeArrowheads="1"/>
        </xdr:cNvSpPr>
      </xdr:nvSpPr>
      <xdr:spPr bwMode="auto">
        <a:xfrm>
          <a:off x="1057275" y="10001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56</xdr:row>
      <xdr:rowOff>0</xdr:rowOff>
    </xdr:from>
    <xdr:ext cx="0" cy="171450"/>
    <xdr:sp macro="" textlink="">
      <xdr:nvSpPr>
        <xdr:cNvPr id="8181" name="Text Box 11">
          <a:extLst>
            <a:ext uri="{FF2B5EF4-FFF2-40B4-BE49-F238E27FC236}">
              <a16:creationId xmlns:a16="http://schemas.microsoft.com/office/drawing/2014/main" id="{8EE50B65-C1D2-4CD3-8C9A-A3531C5B29F8}"/>
            </a:ext>
          </a:extLst>
        </xdr:cNvPr>
        <xdr:cNvSpPr txBox="1">
          <a:spLocks noChangeArrowheads="1"/>
        </xdr:cNvSpPr>
      </xdr:nvSpPr>
      <xdr:spPr bwMode="auto">
        <a:xfrm>
          <a:off x="1057275" y="10001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56</xdr:row>
      <xdr:rowOff>0</xdr:rowOff>
    </xdr:from>
    <xdr:ext cx="0" cy="171450"/>
    <xdr:sp macro="" textlink="">
      <xdr:nvSpPr>
        <xdr:cNvPr id="8182" name="Text Box 10">
          <a:extLst>
            <a:ext uri="{FF2B5EF4-FFF2-40B4-BE49-F238E27FC236}">
              <a16:creationId xmlns:a16="http://schemas.microsoft.com/office/drawing/2014/main" id="{64A4176A-E391-424C-B359-DBD10461569C}"/>
            </a:ext>
          </a:extLst>
        </xdr:cNvPr>
        <xdr:cNvSpPr txBox="1">
          <a:spLocks noChangeArrowheads="1"/>
        </xdr:cNvSpPr>
      </xdr:nvSpPr>
      <xdr:spPr bwMode="auto">
        <a:xfrm>
          <a:off x="1057275" y="10001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56</xdr:row>
      <xdr:rowOff>0</xdr:rowOff>
    </xdr:from>
    <xdr:ext cx="0" cy="171450"/>
    <xdr:sp macro="" textlink="">
      <xdr:nvSpPr>
        <xdr:cNvPr id="8183" name="Text Box 11">
          <a:extLst>
            <a:ext uri="{FF2B5EF4-FFF2-40B4-BE49-F238E27FC236}">
              <a16:creationId xmlns:a16="http://schemas.microsoft.com/office/drawing/2014/main" id="{F24B0583-4C7D-4D6C-80BD-1A83C3105DB3}"/>
            </a:ext>
          </a:extLst>
        </xdr:cNvPr>
        <xdr:cNvSpPr txBox="1">
          <a:spLocks noChangeArrowheads="1"/>
        </xdr:cNvSpPr>
      </xdr:nvSpPr>
      <xdr:spPr bwMode="auto">
        <a:xfrm>
          <a:off x="1057275" y="10001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56</xdr:row>
      <xdr:rowOff>0</xdr:rowOff>
    </xdr:from>
    <xdr:ext cx="0" cy="171450"/>
    <xdr:sp macro="" textlink="">
      <xdr:nvSpPr>
        <xdr:cNvPr id="8184" name="Text Box 10">
          <a:extLst>
            <a:ext uri="{FF2B5EF4-FFF2-40B4-BE49-F238E27FC236}">
              <a16:creationId xmlns:a16="http://schemas.microsoft.com/office/drawing/2014/main" id="{FD16D3A3-B9DB-4008-B937-13EDDA6F1933}"/>
            </a:ext>
          </a:extLst>
        </xdr:cNvPr>
        <xdr:cNvSpPr txBox="1">
          <a:spLocks noChangeArrowheads="1"/>
        </xdr:cNvSpPr>
      </xdr:nvSpPr>
      <xdr:spPr bwMode="auto">
        <a:xfrm>
          <a:off x="1057275" y="10001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56</xdr:row>
      <xdr:rowOff>0</xdr:rowOff>
    </xdr:from>
    <xdr:ext cx="0" cy="171450"/>
    <xdr:sp macro="" textlink="">
      <xdr:nvSpPr>
        <xdr:cNvPr id="8185" name="Text Box 11">
          <a:extLst>
            <a:ext uri="{FF2B5EF4-FFF2-40B4-BE49-F238E27FC236}">
              <a16:creationId xmlns:a16="http://schemas.microsoft.com/office/drawing/2014/main" id="{E5AC8EB7-242C-49FF-9930-6AAF9B94536C}"/>
            </a:ext>
          </a:extLst>
        </xdr:cNvPr>
        <xdr:cNvSpPr txBox="1">
          <a:spLocks noChangeArrowheads="1"/>
        </xdr:cNvSpPr>
      </xdr:nvSpPr>
      <xdr:spPr bwMode="auto">
        <a:xfrm>
          <a:off x="1057275" y="10001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56</xdr:row>
      <xdr:rowOff>0</xdr:rowOff>
    </xdr:from>
    <xdr:ext cx="0" cy="171450"/>
    <xdr:sp macro="" textlink="">
      <xdr:nvSpPr>
        <xdr:cNvPr id="8186" name="Text Box 10">
          <a:extLst>
            <a:ext uri="{FF2B5EF4-FFF2-40B4-BE49-F238E27FC236}">
              <a16:creationId xmlns:a16="http://schemas.microsoft.com/office/drawing/2014/main" id="{54E450D2-ADEB-477C-A2F0-2B117ADF81A7}"/>
            </a:ext>
          </a:extLst>
        </xdr:cNvPr>
        <xdr:cNvSpPr txBox="1">
          <a:spLocks noChangeArrowheads="1"/>
        </xdr:cNvSpPr>
      </xdr:nvSpPr>
      <xdr:spPr bwMode="auto">
        <a:xfrm>
          <a:off x="1057275" y="10001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56</xdr:row>
      <xdr:rowOff>0</xdr:rowOff>
    </xdr:from>
    <xdr:ext cx="0" cy="171450"/>
    <xdr:sp macro="" textlink="">
      <xdr:nvSpPr>
        <xdr:cNvPr id="8187" name="Text Box 11">
          <a:extLst>
            <a:ext uri="{FF2B5EF4-FFF2-40B4-BE49-F238E27FC236}">
              <a16:creationId xmlns:a16="http://schemas.microsoft.com/office/drawing/2014/main" id="{D38836EE-DB51-42AA-B83D-EFDF662CC9E2}"/>
            </a:ext>
          </a:extLst>
        </xdr:cNvPr>
        <xdr:cNvSpPr txBox="1">
          <a:spLocks noChangeArrowheads="1"/>
        </xdr:cNvSpPr>
      </xdr:nvSpPr>
      <xdr:spPr bwMode="auto">
        <a:xfrm>
          <a:off x="1057275" y="10001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56</xdr:row>
      <xdr:rowOff>0</xdr:rowOff>
    </xdr:from>
    <xdr:ext cx="0" cy="171450"/>
    <xdr:sp macro="" textlink="">
      <xdr:nvSpPr>
        <xdr:cNvPr id="8188" name="Text Box 10">
          <a:extLst>
            <a:ext uri="{FF2B5EF4-FFF2-40B4-BE49-F238E27FC236}">
              <a16:creationId xmlns:a16="http://schemas.microsoft.com/office/drawing/2014/main" id="{11928F23-72C3-454C-BFA1-CA2D6499FCD5}"/>
            </a:ext>
          </a:extLst>
        </xdr:cNvPr>
        <xdr:cNvSpPr txBox="1">
          <a:spLocks noChangeArrowheads="1"/>
        </xdr:cNvSpPr>
      </xdr:nvSpPr>
      <xdr:spPr bwMode="auto">
        <a:xfrm>
          <a:off x="1057275" y="10001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56</xdr:row>
      <xdr:rowOff>0</xdr:rowOff>
    </xdr:from>
    <xdr:ext cx="0" cy="171450"/>
    <xdr:sp macro="" textlink="">
      <xdr:nvSpPr>
        <xdr:cNvPr id="8189" name="Text Box 11">
          <a:extLst>
            <a:ext uri="{FF2B5EF4-FFF2-40B4-BE49-F238E27FC236}">
              <a16:creationId xmlns:a16="http://schemas.microsoft.com/office/drawing/2014/main" id="{A216E58C-8163-4697-B833-4CB29D6CE8E8}"/>
            </a:ext>
          </a:extLst>
        </xdr:cNvPr>
        <xdr:cNvSpPr txBox="1">
          <a:spLocks noChangeArrowheads="1"/>
        </xdr:cNvSpPr>
      </xdr:nvSpPr>
      <xdr:spPr bwMode="auto">
        <a:xfrm>
          <a:off x="1057275" y="10001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56</xdr:row>
      <xdr:rowOff>0</xdr:rowOff>
    </xdr:from>
    <xdr:ext cx="0" cy="171450"/>
    <xdr:sp macro="" textlink="">
      <xdr:nvSpPr>
        <xdr:cNvPr id="8190" name="Text Box 10">
          <a:extLst>
            <a:ext uri="{FF2B5EF4-FFF2-40B4-BE49-F238E27FC236}">
              <a16:creationId xmlns:a16="http://schemas.microsoft.com/office/drawing/2014/main" id="{00F95F1E-0DA6-4860-B11A-CA4175A956D7}"/>
            </a:ext>
          </a:extLst>
        </xdr:cNvPr>
        <xdr:cNvSpPr txBox="1">
          <a:spLocks noChangeArrowheads="1"/>
        </xdr:cNvSpPr>
      </xdr:nvSpPr>
      <xdr:spPr bwMode="auto">
        <a:xfrm>
          <a:off x="1057275" y="10001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56</xdr:row>
      <xdr:rowOff>0</xdr:rowOff>
    </xdr:from>
    <xdr:ext cx="0" cy="171450"/>
    <xdr:sp macro="" textlink="">
      <xdr:nvSpPr>
        <xdr:cNvPr id="8191" name="Text Box 11">
          <a:extLst>
            <a:ext uri="{FF2B5EF4-FFF2-40B4-BE49-F238E27FC236}">
              <a16:creationId xmlns:a16="http://schemas.microsoft.com/office/drawing/2014/main" id="{3F1E2058-EB17-44AD-8CC7-4B600EC30151}"/>
            </a:ext>
          </a:extLst>
        </xdr:cNvPr>
        <xdr:cNvSpPr txBox="1">
          <a:spLocks noChangeArrowheads="1"/>
        </xdr:cNvSpPr>
      </xdr:nvSpPr>
      <xdr:spPr bwMode="auto">
        <a:xfrm>
          <a:off x="1057275" y="10001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56</xdr:row>
      <xdr:rowOff>0</xdr:rowOff>
    </xdr:from>
    <xdr:ext cx="0" cy="171450"/>
    <xdr:sp macro="" textlink="">
      <xdr:nvSpPr>
        <xdr:cNvPr id="8192" name="Text Box 10">
          <a:extLst>
            <a:ext uri="{FF2B5EF4-FFF2-40B4-BE49-F238E27FC236}">
              <a16:creationId xmlns:a16="http://schemas.microsoft.com/office/drawing/2014/main" id="{D7686AD6-D6B2-4E74-B7B4-3D64E386FE28}"/>
            </a:ext>
          </a:extLst>
        </xdr:cNvPr>
        <xdr:cNvSpPr txBox="1">
          <a:spLocks noChangeArrowheads="1"/>
        </xdr:cNvSpPr>
      </xdr:nvSpPr>
      <xdr:spPr bwMode="auto">
        <a:xfrm>
          <a:off x="1057275" y="10001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56</xdr:row>
      <xdr:rowOff>0</xdr:rowOff>
    </xdr:from>
    <xdr:ext cx="0" cy="171450"/>
    <xdr:sp macro="" textlink="">
      <xdr:nvSpPr>
        <xdr:cNvPr id="8193" name="Text Box 11">
          <a:extLst>
            <a:ext uri="{FF2B5EF4-FFF2-40B4-BE49-F238E27FC236}">
              <a16:creationId xmlns:a16="http://schemas.microsoft.com/office/drawing/2014/main" id="{01FA0271-CEC8-41D6-B42A-D1500DAF592E}"/>
            </a:ext>
          </a:extLst>
        </xdr:cNvPr>
        <xdr:cNvSpPr txBox="1">
          <a:spLocks noChangeArrowheads="1"/>
        </xdr:cNvSpPr>
      </xdr:nvSpPr>
      <xdr:spPr bwMode="auto">
        <a:xfrm>
          <a:off x="1057275" y="10001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56</xdr:row>
      <xdr:rowOff>0</xdr:rowOff>
    </xdr:from>
    <xdr:ext cx="0" cy="171450"/>
    <xdr:sp macro="" textlink="">
      <xdr:nvSpPr>
        <xdr:cNvPr id="8194" name="Text Box 10">
          <a:extLst>
            <a:ext uri="{FF2B5EF4-FFF2-40B4-BE49-F238E27FC236}">
              <a16:creationId xmlns:a16="http://schemas.microsoft.com/office/drawing/2014/main" id="{C7798C78-ACE8-4916-AC18-5D60346F8C0F}"/>
            </a:ext>
          </a:extLst>
        </xdr:cNvPr>
        <xdr:cNvSpPr txBox="1">
          <a:spLocks noChangeArrowheads="1"/>
        </xdr:cNvSpPr>
      </xdr:nvSpPr>
      <xdr:spPr bwMode="auto">
        <a:xfrm>
          <a:off x="1057275" y="10001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56</xdr:row>
      <xdr:rowOff>0</xdr:rowOff>
    </xdr:from>
    <xdr:ext cx="0" cy="171450"/>
    <xdr:sp macro="" textlink="">
      <xdr:nvSpPr>
        <xdr:cNvPr id="8195" name="Text Box 11">
          <a:extLst>
            <a:ext uri="{FF2B5EF4-FFF2-40B4-BE49-F238E27FC236}">
              <a16:creationId xmlns:a16="http://schemas.microsoft.com/office/drawing/2014/main" id="{6DEDF7D5-D447-4189-A273-ADB1DEF7C99C}"/>
            </a:ext>
          </a:extLst>
        </xdr:cNvPr>
        <xdr:cNvSpPr txBox="1">
          <a:spLocks noChangeArrowheads="1"/>
        </xdr:cNvSpPr>
      </xdr:nvSpPr>
      <xdr:spPr bwMode="auto">
        <a:xfrm>
          <a:off x="1057275" y="10001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56</xdr:row>
      <xdr:rowOff>0</xdr:rowOff>
    </xdr:from>
    <xdr:ext cx="0" cy="171450"/>
    <xdr:sp macro="" textlink="">
      <xdr:nvSpPr>
        <xdr:cNvPr id="8196" name="Text Box 10">
          <a:extLst>
            <a:ext uri="{FF2B5EF4-FFF2-40B4-BE49-F238E27FC236}">
              <a16:creationId xmlns:a16="http://schemas.microsoft.com/office/drawing/2014/main" id="{0CF55325-DEFD-45BC-8BF3-A28C8AEF6A5E}"/>
            </a:ext>
          </a:extLst>
        </xdr:cNvPr>
        <xdr:cNvSpPr txBox="1">
          <a:spLocks noChangeArrowheads="1"/>
        </xdr:cNvSpPr>
      </xdr:nvSpPr>
      <xdr:spPr bwMode="auto">
        <a:xfrm>
          <a:off x="1057275" y="10001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54</xdr:row>
      <xdr:rowOff>0</xdr:rowOff>
    </xdr:from>
    <xdr:ext cx="0" cy="171450"/>
    <xdr:sp macro="" textlink="">
      <xdr:nvSpPr>
        <xdr:cNvPr id="8197" name="Text Box 10">
          <a:extLst>
            <a:ext uri="{FF2B5EF4-FFF2-40B4-BE49-F238E27FC236}">
              <a16:creationId xmlns:a16="http://schemas.microsoft.com/office/drawing/2014/main" id="{3574D746-E72B-404E-AE75-655C6E49A395}"/>
            </a:ext>
          </a:extLst>
        </xdr:cNvPr>
        <xdr:cNvSpPr txBox="1">
          <a:spLocks noChangeArrowheads="1"/>
        </xdr:cNvSpPr>
      </xdr:nvSpPr>
      <xdr:spPr bwMode="auto">
        <a:xfrm>
          <a:off x="1057275" y="93249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54</xdr:row>
      <xdr:rowOff>0</xdr:rowOff>
    </xdr:from>
    <xdr:ext cx="0" cy="171450"/>
    <xdr:sp macro="" textlink="">
      <xdr:nvSpPr>
        <xdr:cNvPr id="8198" name="Text Box 11">
          <a:extLst>
            <a:ext uri="{FF2B5EF4-FFF2-40B4-BE49-F238E27FC236}">
              <a16:creationId xmlns:a16="http://schemas.microsoft.com/office/drawing/2014/main" id="{D318CE7F-B6BD-488E-A32B-59FB30E021B4}"/>
            </a:ext>
          </a:extLst>
        </xdr:cNvPr>
        <xdr:cNvSpPr txBox="1">
          <a:spLocks noChangeArrowheads="1"/>
        </xdr:cNvSpPr>
      </xdr:nvSpPr>
      <xdr:spPr bwMode="auto">
        <a:xfrm>
          <a:off x="1057275" y="93249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54</xdr:row>
      <xdr:rowOff>0</xdr:rowOff>
    </xdr:from>
    <xdr:ext cx="0" cy="171450"/>
    <xdr:sp macro="" textlink="">
      <xdr:nvSpPr>
        <xdr:cNvPr id="8199" name="Text Box 10">
          <a:extLst>
            <a:ext uri="{FF2B5EF4-FFF2-40B4-BE49-F238E27FC236}">
              <a16:creationId xmlns:a16="http://schemas.microsoft.com/office/drawing/2014/main" id="{34DACF4C-E141-40F5-AD01-F230D87EC83F}"/>
            </a:ext>
          </a:extLst>
        </xdr:cNvPr>
        <xdr:cNvSpPr txBox="1">
          <a:spLocks noChangeArrowheads="1"/>
        </xdr:cNvSpPr>
      </xdr:nvSpPr>
      <xdr:spPr bwMode="auto">
        <a:xfrm>
          <a:off x="1057275" y="93249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54</xdr:row>
      <xdr:rowOff>0</xdr:rowOff>
    </xdr:from>
    <xdr:ext cx="0" cy="171450"/>
    <xdr:sp macro="" textlink="">
      <xdr:nvSpPr>
        <xdr:cNvPr id="8200" name="Text Box 11">
          <a:extLst>
            <a:ext uri="{FF2B5EF4-FFF2-40B4-BE49-F238E27FC236}">
              <a16:creationId xmlns:a16="http://schemas.microsoft.com/office/drawing/2014/main" id="{154B6F85-FFD2-4BCA-B65C-AB14BD968D40}"/>
            </a:ext>
          </a:extLst>
        </xdr:cNvPr>
        <xdr:cNvSpPr txBox="1">
          <a:spLocks noChangeArrowheads="1"/>
        </xdr:cNvSpPr>
      </xdr:nvSpPr>
      <xdr:spPr bwMode="auto">
        <a:xfrm>
          <a:off x="1057275" y="93249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54</xdr:row>
      <xdr:rowOff>0</xdr:rowOff>
    </xdr:from>
    <xdr:ext cx="0" cy="171450"/>
    <xdr:sp macro="" textlink="">
      <xdr:nvSpPr>
        <xdr:cNvPr id="8201" name="Text Box 10">
          <a:extLst>
            <a:ext uri="{FF2B5EF4-FFF2-40B4-BE49-F238E27FC236}">
              <a16:creationId xmlns:a16="http://schemas.microsoft.com/office/drawing/2014/main" id="{67EDADF0-93AC-402F-BF3E-A0B99370A94C}"/>
            </a:ext>
          </a:extLst>
        </xdr:cNvPr>
        <xdr:cNvSpPr txBox="1">
          <a:spLocks noChangeArrowheads="1"/>
        </xdr:cNvSpPr>
      </xdr:nvSpPr>
      <xdr:spPr bwMode="auto">
        <a:xfrm>
          <a:off x="1057275" y="93249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54</xdr:row>
      <xdr:rowOff>0</xdr:rowOff>
    </xdr:from>
    <xdr:ext cx="0" cy="171450"/>
    <xdr:sp macro="" textlink="">
      <xdr:nvSpPr>
        <xdr:cNvPr id="8202" name="Text Box 11">
          <a:extLst>
            <a:ext uri="{FF2B5EF4-FFF2-40B4-BE49-F238E27FC236}">
              <a16:creationId xmlns:a16="http://schemas.microsoft.com/office/drawing/2014/main" id="{F2FFAE95-025C-4B62-AC53-BA9BC50A504D}"/>
            </a:ext>
          </a:extLst>
        </xdr:cNvPr>
        <xdr:cNvSpPr txBox="1">
          <a:spLocks noChangeArrowheads="1"/>
        </xdr:cNvSpPr>
      </xdr:nvSpPr>
      <xdr:spPr bwMode="auto">
        <a:xfrm>
          <a:off x="1057275" y="93249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54</xdr:row>
      <xdr:rowOff>0</xdr:rowOff>
    </xdr:from>
    <xdr:ext cx="0" cy="171450"/>
    <xdr:sp macro="" textlink="">
      <xdr:nvSpPr>
        <xdr:cNvPr id="8203" name="Text Box 10">
          <a:extLst>
            <a:ext uri="{FF2B5EF4-FFF2-40B4-BE49-F238E27FC236}">
              <a16:creationId xmlns:a16="http://schemas.microsoft.com/office/drawing/2014/main" id="{4F4A6D82-5396-459F-A910-51C6D17C0670}"/>
            </a:ext>
          </a:extLst>
        </xdr:cNvPr>
        <xdr:cNvSpPr txBox="1">
          <a:spLocks noChangeArrowheads="1"/>
        </xdr:cNvSpPr>
      </xdr:nvSpPr>
      <xdr:spPr bwMode="auto">
        <a:xfrm>
          <a:off x="1057275" y="93249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54</xdr:row>
      <xdr:rowOff>0</xdr:rowOff>
    </xdr:from>
    <xdr:ext cx="0" cy="171450"/>
    <xdr:sp macro="" textlink="">
      <xdr:nvSpPr>
        <xdr:cNvPr id="8204" name="Text Box 11">
          <a:extLst>
            <a:ext uri="{FF2B5EF4-FFF2-40B4-BE49-F238E27FC236}">
              <a16:creationId xmlns:a16="http://schemas.microsoft.com/office/drawing/2014/main" id="{6CA4ABC5-2F28-4674-BD3B-A5455FB2FA36}"/>
            </a:ext>
          </a:extLst>
        </xdr:cNvPr>
        <xdr:cNvSpPr txBox="1">
          <a:spLocks noChangeArrowheads="1"/>
        </xdr:cNvSpPr>
      </xdr:nvSpPr>
      <xdr:spPr bwMode="auto">
        <a:xfrm>
          <a:off x="1057275" y="93249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56</xdr:row>
      <xdr:rowOff>0</xdr:rowOff>
    </xdr:from>
    <xdr:ext cx="0" cy="171450"/>
    <xdr:sp macro="" textlink="">
      <xdr:nvSpPr>
        <xdr:cNvPr id="8205" name="Text Box 10">
          <a:extLst>
            <a:ext uri="{FF2B5EF4-FFF2-40B4-BE49-F238E27FC236}">
              <a16:creationId xmlns:a16="http://schemas.microsoft.com/office/drawing/2014/main" id="{6741AC57-D358-434A-AEAD-1D8C296D0E4D}"/>
            </a:ext>
          </a:extLst>
        </xdr:cNvPr>
        <xdr:cNvSpPr txBox="1">
          <a:spLocks noChangeArrowheads="1"/>
        </xdr:cNvSpPr>
      </xdr:nvSpPr>
      <xdr:spPr bwMode="auto">
        <a:xfrm>
          <a:off x="1057275" y="10001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56</xdr:row>
      <xdr:rowOff>0</xdr:rowOff>
    </xdr:from>
    <xdr:ext cx="0" cy="171450"/>
    <xdr:sp macro="" textlink="">
      <xdr:nvSpPr>
        <xdr:cNvPr id="8206" name="Text Box 11">
          <a:extLst>
            <a:ext uri="{FF2B5EF4-FFF2-40B4-BE49-F238E27FC236}">
              <a16:creationId xmlns:a16="http://schemas.microsoft.com/office/drawing/2014/main" id="{C0AA569E-E9E5-4B42-9286-F15D36AFF7F0}"/>
            </a:ext>
          </a:extLst>
        </xdr:cNvPr>
        <xdr:cNvSpPr txBox="1">
          <a:spLocks noChangeArrowheads="1"/>
        </xdr:cNvSpPr>
      </xdr:nvSpPr>
      <xdr:spPr bwMode="auto">
        <a:xfrm>
          <a:off x="1057275" y="10001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56</xdr:row>
      <xdr:rowOff>0</xdr:rowOff>
    </xdr:from>
    <xdr:ext cx="0" cy="171450"/>
    <xdr:sp macro="" textlink="">
      <xdr:nvSpPr>
        <xdr:cNvPr id="8207" name="Text Box 10">
          <a:extLst>
            <a:ext uri="{FF2B5EF4-FFF2-40B4-BE49-F238E27FC236}">
              <a16:creationId xmlns:a16="http://schemas.microsoft.com/office/drawing/2014/main" id="{08E8FEA5-62C9-44FA-95C7-C18DDC4D2E91}"/>
            </a:ext>
          </a:extLst>
        </xdr:cNvPr>
        <xdr:cNvSpPr txBox="1">
          <a:spLocks noChangeArrowheads="1"/>
        </xdr:cNvSpPr>
      </xdr:nvSpPr>
      <xdr:spPr bwMode="auto">
        <a:xfrm>
          <a:off x="1057275" y="10001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56</xdr:row>
      <xdr:rowOff>0</xdr:rowOff>
    </xdr:from>
    <xdr:ext cx="0" cy="171450"/>
    <xdr:sp macro="" textlink="">
      <xdr:nvSpPr>
        <xdr:cNvPr id="8208" name="Text Box 11">
          <a:extLst>
            <a:ext uri="{FF2B5EF4-FFF2-40B4-BE49-F238E27FC236}">
              <a16:creationId xmlns:a16="http://schemas.microsoft.com/office/drawing/2014/main" id="{CF4BAB4A-0C33-4051-BE6A-F155D7F88D2B}"/>
            </a:ext>
          </a:extLst>
        </xdr:cNvPr>
        <xdr:cNvSpPr txBox="1">
          <a:spLocks noChangeArrowheads="1"/>
        </xdr:cNvSpPr>
      </xdr:nvSpPr>
      <xdr:spPr bwMode="auto">
        <a:xfrm>
          <a:off x="1057275" y="10001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56</xdr:row>
      <xdr:rowOff>0</xdr:rowOff>
    </xdr:from>
    <xdr:ext cx="0" cy="171450"/>
    <xdr:sp macro="" textlink="">
      <xdr:nvSpPr>
        <xdr:cNvPr id="8209" name="Text Box 10">
          <a:extLst>
            <a:ext uri="{FF2B5EF4-FFF2-40B4-BE49-F238E27FC236}">
              <a16:creationId xmlns:a16="http://schemas.microsoft.com/office/drawing/2014/main" id="{4F95A132-35F4-4934-AA56-E5B3CCB83C8E}"/>
            </a:ext>
          </a:extLst>
        </xdr:cNvPr>
        <xdr:cNvSpPr txBox="1">
          <a:spLocks noChangeArrowheads="1"/>
        </xdr:cNvSpPr>
      </xdr:nvSpPr>
      <xdr:spPr bwMode="auto">
        <a:xfrm>
          <a:off x="1057275" y="10001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56</xdr:row>
      <xdr:rowOff>0</xdr:rowOff>
    </xdr:from>
    <xdr:ext cx="0" cy="171450"/>
    <xdr:sp macro="" textlink="">
      <xdr:nvSpPr>
        <xdr:cNvPr id="8210" name="Text Box 11">
          <a:extLst>
            <a:ext uri="{FF2B5EF4-FFF2-40B4-BE49-F238E27FC236}">
              <a16:creationId xmlns:a16="http://schemas.microsoft.com/office/drawing/2014/main" id="{17DBBA50-DBE3-4A46-803A-8E1CFEC9891C}"/>
            </a:ext>
          </a:extLst>
        </xdr:cNvPr>
        <xdr:cNvSpPr txBox="1">
          <a:spLocks noChangeArrowheads="1"/>
        </xdr:cNvSpPr>
      </xdr:nvSpPr>
      <xdr:spPr bwMode="auto">
        <a:xfrm>
          <a:off x="1057275" y="10001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56</xdr:row>
      <xdr:rowOff>0</xdr:rowOff>
    </xdr:from>
    <xdr:ext cx="0" cy="171450"/>
    <xdr:sp macro="" textlink="">
      <xdr:nvSpPr>
        <xdr:cNvPr id="8211" name="Text Box 10">
          <a:extLst>
            <a:ext uri="{FF2B5EF4-FFF2-40B4-BE49-F238E27FC236}">
              <a16:creationId xmlns:a16="http://schemas.microsoft.com/office/drawing/2014/main" id="{9E8865EA-34AD-43B9-996D-742E05B778A8}"/>
            </a:ext>
          </a:extLst>
        </xdr:cNvPr>
        <xdr:cNvSpPr txBox="1">
          <a:spLocks noChangeArrowheads="1"/>
        </xdr:cNvSpPr>
      </xdr:nvSpPr>
      <xdr:spPr bwMode="auto">
        <a:xfrm>
          <a:off x="1057275" y="10001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56</xdr:row>
      <xdr:rowOff>0</xdr:rowOff>
    </xdr:from>
    <xdr:ext cx="0" cy="171450"/>
    <xdr:sp macro="" textlink="">
      <xdr:nvSpPr>
        <xdr:cNvPr id="8212" name="Text Box 11">
          <a:extLst>
            <a:ext uri="{FF2B5EF4-FFF2-40B4-BE49-F238E27FC236}">
              <a16:creationId xmlns:a16="http://schemas.microsoft.com/office/drawing/2014/main" id="{EFF53CA6-CABD-4FCF-B47C-D49A5C55982E}"/>
            </a:ext>
          </a:extLst>
        </xdr:cNvPr>
        <xdr:cNvSpPr txBox="1">
          <a:spLocks noChangeArrowheads="1"/>
        </xdr:cNvSpPr>
      </xdr:nvSpPr>
      <xdr:spPr bwMode="auto">
        <a:xfrm>
          <a:off x="1057275" y="10001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56</xdr:row>
      <xdr:rowOff>0</xdr:rowOff>
    </xdr:from>
    <xdr:ext cx="0" cy="171450"/>
    <xdr:sp macro="" textlink="">
      <xdr:nvSpPr>
        <xdr:cNvPr id="8213" name="Text Box 10">
          <a:extLst>
            <a:ext uri="{FF2B5EF4-FFF2-40B4-BE49-F238E27FC236}">
              <a16:creationId xmlns:a16="http://schemas.microsoft.com/office/drawing/2014/main" id="{542A3E4E-24E1-4100-8B6C-CD069A14DA6B}"/>
            </a:ext>
          </a:extLst>
        </xdr:cNvPr>
        <xdr:cNvSpPr txBox="1">
          <a:spLocks noChangeArrowheads="1"/>
        </xdr:cNvSpPr>
      </xdr:nvSpPr>
      <xdr:spPr bwMode="auto">
        <a:xfrm>
          <a:off x="1057275" y="10001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56</xdr:row>
      <xdr:rowOff>0</xdr:rowOff>
    </xdr:from>
    <xdr:ext cx="0" cy="171450"/>
    <xdr:sp macro="" textlink="">
      <xdr:nvSpPr>
        <xdr:cNvPr id="8214" name="Text Box 11">
          <a:extLst>
            <a:ext uri="{FF2B5EF4-FFF2-40B4-BE49-F238E27FC236}">
              <a16:creationId xmlns:a16="http://schemas.microsoft.com/office/drawing/2014/main" id="{7510C5ED-342C-4FC0-AD65-3A1BD7DF7DA6}"/>
            </a:ext>
          </a:extLst>
        </xdr:cNvPr>
        <xdr:cNvSpPr txBox="1">
          <a:spLocks noChangeArrowheads="1"/>
        </xdr:cNvSpPr>
      </xdr:nvSpPr>
      <xdr:spPr bwMode="auto">
        <a:xfrm>
          <a:off x="1057275" y="10001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56</xdr:row>
      <xdr:rowOff>0</xdr:rowOff>
    </xdr:from>
    <xdr:ext cx="0" cy="171450"/>
    <xdr:sp macro="" textlink="">
      <xdr:nvSpPr>
        <xdr:cNvPr id="8215" name="Text Box 10">
          <a:extLst>
            <a:ext uri="{FF2B5EF4-FFF2-40B4-BE49-F238E27FC236}">
              <a16:creationId xmlns:a16="http://schemas.microsoft.com/office/drawing/2014/main" id="{3A1C8828-18CC-4144-9987-B4A2ACA54A7D}"/>
            </a:ext>
          </a:extLst>
        </xdr:cNvPr>
        <xdr:cNvSpPr txBox="1">
          <a:spLocks noChangeArrowheads="1"/>
        </xdr:cNvSpPr>
      </xdr:nvSpPr>
      <xdr:spPr bwMode="auto">
        <a:xfrm>
          <a:off x="1057275" y="10001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56</xdr:row>
      <xdr:rowOff>0</xdr:rowOff>
    </xdr:from>
    <xdr:ext cx="0" cy="171450"/>
    <xdr:sp macro="" textlink="">
      <xdr:nvSpPr>
        <xdr:cNvPr id="8216" name="Text Box 11">
          <a:extLst>
            <a:ext uri="{FF2B5EF4-FFF2-40B4-BE49-F238E27FC236}">
              <a16:creationId xmlns:a16="http://schemas.microsoft.com/office/drawing/2014/main" id="{CFCC863D-4B03-49CC-985F-D7C5CA7ADB37}"/>
            </a:ext>
          </a:extLst>
        </xdr:cNvPr>
        <xdr:cNvSpPr txBox="1">
          <a:spLocks noChangeArrowheads="1"/>
        </xdr:cNvSpPr>
      </xdr:nvSpPr>
      <xdr:spPr bwMode="auto">
        <a:xfrm>
          <a:off x="1057275" y="10001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56</xdr:row>
      <xdr:rowOff>0</xdr:rowOff>
    </xdr:from>
    <xdr:ext cx="0" cy="171450"/>
    <xdr:sp macro="" textlink="">
      <xdr:nvSpPr>
        <xdr:cNvPr id="8217" name="Text Box 10">
          <a:extLst>
            <a:ext uri="{FF2B5EF4-FFF2-40B4-BE49-F238E27FC236}">
              <a16:creationId xmlns:a16="http://schemas.microsoft.com/office/drawing/2014/main" id="{6A24354A-D654-40EF-B4F5-79CBFAC61F64}"/>
            </a:ext>
          </a:extLst>
        </xdr:cNvPr>
        <xdr:cNvSpPr txBox="1">
          <a:spLocks noChangeArrowheads="1"/>
        </xdr:cNvSpPr>
      </xdr:nvSpPr>
      <xdr:spPr bwMode="auto">
        <a:xfrm>
          <a:off x="1057275" y="10001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56</xdr:row>
      <xdr:rowOff>0</xdr:rowOff>
    </xdr:from>
    <xdr:ext cx="0" cy="171450"/>
    <xdr:sp macro="" textlink="">
      <xdr:nvSpPr>
        <xdr:cNvPr id="8218" name="Text Box 11">
          <a:extLst>
            <a:ext uri="{FF2B5EF4-FFF2-40B4-BE49-F238E27FC236}">
              <a16:creationId xmlns:a16="http://schemas.microsoft.com/office/drawing/2014/main" id="{D866B5CC-DF20-4AEA-95BC-E09ADFF4413C}"/>
            </a:ext>
          </a:extLst>
        </xdr:cNvPr>
        <xdr:cNvSpPr txBox="1">
          <a:spLocks noChangeArrowheads="1"/>
        </xdr:cNvSpPr>
      </xdr:nvSpPr>
      <xdr:spPr bwMode="auto">
        <a:xfrm>
          <a:off x="1057275" y="10001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56</xdr:row>
      <xdr:rowOff>0</xdr:rowOff>
    </xdr:from>
    <xdr:ext cx="0" cy="171450"/>
    <xdr:sp macro="" textlink="">
      <xdr:nvSpPr>
        <xdr:cNvPr id="8219" name="Text Box 10">
          <a:extLst>
            <a:ext uri="{FF2B5EF4-FFF2-40B4-BE49-F238E27FC236}">
              <a16:creationId xmlns:a16="http://schemas.microsoft.com/office/drawing/2014/main" id="{7EF8F801-BCF8-43C7-8AA6-7A86B7FD9B57}"/>
            </a:ext>
          </a:extLst>
        </xdr:cNvPr>
        <xdr:cNvSpPr txBox="1">
          <a:spLocks noChangeArrowheads="1"/>
        </xdr:cNvSpPr>
      </xdr:nvSpPr>
      <xdr:spPr bwMode="auto">
        <a:xfrm>
          <a:off x="1057275" y="10001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56</xdr:row>
      <xdr:rowOff>0</xdr:rowOff>
    </xdr:from>
    <xdr:ext cx="0" cy="171450"/>
    <xdr:sp macro="" textlink="">
      <xdr:nvSpPr>
        <xdr:cNvPr id="8220" name="Text Box 11">
          <a:extLst>
            <a:ext uri="{FF2B5EF4-FFF2-40B4-BE49-F238E27FC236}">
              <a16:creationId xmlns:a16="http://schemas.microsoft.com/office/drawing/2014/main" id="{8B9BF420-62BD-4D03-B116-63200399A3B3}"/>
            </a:ext>
          </a:extLst>
        </xdr:cNvPr>
        <xdr:cNvSpPr txBox="1">
          <a:spLocks noChangeArrowheads="1"/>
        </xdr:cNvSpPr>
      </xdr:nvSpPr>
      <xdr:spPr bwMode="auto">
        <a:xfrm>
          <a:off x="1057275" y="10001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56</xdr:row>
      <xdr:rowOff>0</xdr:rowOff>
    </xdr:from>
    <xdr:ext cx="0" cy="171450"/>
    <xdr:sp macro="" textlink="">
      <xdr:nvSpPr>
        <xdr:cNvPr id="8221" name="Text Box 10">
          <a:extLst>
            <a:ext uri="{FF2B5EF4-FFF2-40B4-BE49-F238E27FC236}">
              <a16:creationId xmlns:a16="http://schemas.microsoft.com/office/drawing/2014/main" id="{213A98E2-9B52-41C6-B26B-88AA18B0EE40}"/>
            </a:ext>
          </a:extLst>
        </xdr:cNvPr>
        <xdr:cNvSpPr txBox="1">
          <a:spLocks noChangeArrowheads="1"/>
        </xdr:cNvSpPr>
      </xdr:nvSpPr>
      <xdr:spPr bwMode="auto">
        <a:xfrm>
          <a:off x="1057275" y="10001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54</xdr:row>
      <xdr:rowOff>0</xdr:rowOff>
    </xdr:from>
    <xdr:ext cx="0" cy="171450"/>
    <xdr:sp macro="" textlink="">
      <xdr:nvSpPr>
        <xdr:cNvPr id="8222" name="Text Box 10">
          <a:extLst>
            <a:ext uri="{FF2B5EF4-FFF2-40B4-BE49-F238E27FC236}">
              <a16:creationId xmlns:a16="http://schemas.microsoft.com/office/drawing/2014/main" id="{DC5C142E-B67C-4164-8FFA-DDAC13F5381E}"/>
            </a:ext>
          </a:extLst>
        </xdr:cNvPr>
        <xdr:cNvSpPr txBox="1">
          <a:spLocks noChangeArrowheads="1"/>
        </xdr:cNvSpPr>
      </xdr:nvSpPr>
      <xdr:spPr bwMode="auto">
        <a:xfrm>
          <a:off x="1057275" y="93249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54</xdr:row>
      <xdr:rowOff>0</xdr:rowOff>
    </xdr:from>
    <xdr:ext cx="0" cy="171450"/>
    <xdr:sp macro="" textlink="">
      <xdr:nvSpPr>
        <xdr:cNvPr id="8223" name="Text Box 11">
          <a:extLst>
            <a:ext uri="{FF2B5EF4-FFF2-40B4-BE49-F238E27FC236}">
              <a16:creationId xmlns:a16="http://schemas.microsoft.com/office/drawing/2014/main" id="{2D0FC855-4393-4F92-94C5-8EF5499B54FC}"/>
            </a:ext>
          </a:extLst>
        </xdr:cNvPr>
        <xdr:cNvSpPr txBox="1">
          <a:spLocks noChangeArrowheads="1"/>
        </xdr:cNvSpPr>
      </xdr:nvSpPr>
      <xdr:spPr bwMode="auto">
        <a:xfrm>
          <a:off x="1057275" y="93249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54</xdr:row>
      <xdr:rowOff>0</xdr:rowOff>
    </xdr:from>
    <xdr:ext cx="0" cy="171450"/>
    <xdr:sp macro="" textlink="">
      <xdr:nvSpPr>
        <xdr:cNvPr id="8224" name="Text Box 10">
          <a:extLst>
            <a:ext uri="{FF2B5EF4-FFF2-40B4-BE49-F238E27FC236}">
              <a16:creationId xmlns:a16="http://schemas.microsoft.com/office/drawing/2014/main" id="{9C20D093-9666-4A21-86B4-93835AB58319}"/>
            </a:ext>
          </a:extLst>
        </xdr:cNvPr>
        <xdr:cNvSpPr txBox="1">
          <a:spLocks noChangeArrowheads="1"/>
        </xdr:cNvSpPr>
      </xdr:nvSpPr>
      <xdr:spPr bwMode="auto">
        <a:xfrm>
          <a:off x="1057275" y="93249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54</xdr:row>
      <xdr:rowOff>0</xdr:rowOff>
    </xdr:from>
    <xdr:ext cx="0" cy="171450"/>
    <xdr:sp macro="" textlink="">
      <xdr:nvSpPr>
        <xdr:cNvPr id="8225" name="Text Box 11">
          <a:extLst>
            <a:ext uri="{FF2B5EF4-FFF2-40B4-BE49-F238E27FC236}">
              <a16:creationId xmlns:a16="http://schemas.microsoft.com/office/drawing/2014/main" id="{F4C18E65-4EEB-451D-BE44-C4F0FD845AD0}"/>
            </a:ext>
          </a:extLst>
        </xdr:cNvPr>
        <xdr:cNvSpPr txBox="1">
          <a:spLocks noChangeArrowheads="1"/>
        </xdr:cNvSpPr>
      </xdr:nvSpPr>
      <xdr:spPr bwMode="auto">
        <a:xfrm>
          <a:off x="1057275" y="93249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54</xdr:row>
      <xdr:rowOff>0</xdr:rowOff>
    </xdr:from>
    <xdr:ext cx="0" cy="171450"/>
    <xdr:sp macro="" textlink="">
      <xdr:nvSpPr>
        <xdr:cNvPr id="8226" name="Text Box 10">
          <a:extLst>
            <a:ext uri="{FF2B5EF4-FFF2-40B4-BE49-F238E27FC236}">
              <a16:creationId xmlns:a16="http://schemas.microsoft.com/office/drawing/2014/main" id="{8277B242-D497-45F9-9B87-F6EEDC6CF5BE}"/>
            </a:ext>
          </a:extLst>
        </xdr:cNvPr>
        <xdr:cNvSpPr txBox="1">
          <a:spLocks noChangeArrowheads="1"/>
        </xdr:cNvSpPr>
      </xdr:nvSpPr>
      <xdr:spPr bwMode="auto">
        <a:xfrm>
          <a:off x="1057275" y="93249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54</xdr:row>
      <xdr:rowOff>0</xdr:rowOff>
    </xdr:from>
    <xdr:ext cx="0" cy="171450"/>
    <xdr:sp macro="" textlink="">
      <xdr:nvSpPr>
        <xdr:cNvPr id="8227" name="Text Box 11">
          <a:extLst>
            <a:ext uri="{FF2B5EF4-FFF2-40B4-BE49-F238E27FC236}">
              <a16:creationId xmlns:a16="http://schemas.microsoft.com/office/drawing/2014/main" id="{CA33710E-70E2-490A-AB27-76FDEA2A7445}"/>
            </a:ext>
          </a:extLst>
        </xdr:cNvPr>
        <xdr:cNvSpPr txBox="1">
          <a:spLocks noChangeArrowheads="1"/>
        </xdr:cNvSpPr>
      </xdr:nvSpPr>
      <xdr:spPr bwMode="auto">
        <a:xfrm>
          <a:off x="1057275" y="93249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54</xdr:row>
      <xdr:rowOff>0</xdr:rowOff>
    </xdr:from>
    <xdr:ext cx="0" cy="171450"/>
    <xdr:sp macro="" textlink="">
      <xdr:nvSpPr>
        <xdr:cNvPr id="8228" name="Text Box 10">
          <a:extLst>
            <a:ext uri="{FF2B5EF4-FFF2-40B4-BE49-F238E27FC236}">
              <a16:creationId xmlns:a16="http://schemas.microsoft.com/office/drawing/2014/main" id="{DA3CAA0C-8AF9-41B3-AF61-964FB0557EAB}"/>
            </a:ext>
          </a:extLst>
        </xdr:cNvPr>
        <xdr:cNvSpPr txBox="1">
          <a:spLocks noChangeArrowheads="1"/>
        </xdr:cNvSpPr>
      </xdr:nvSpPr>
      <xdr:spPr bwMode="auto">
        <a:xfrm>
          <a:off x="1057275" y="93249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54</xdr:row>
      <xdr:rowOff>0</xdr:rowOff>
    </xdr:from>
    <xdr:ext cx="0" cy="171450"/>
    <xdr:sp macro="" textlink="">
      <xdr:nvSpPr>
        <xdr:cNvPr id="8229" name="Text Box 11">
          <a:extLst>
            <a:ext uri="{FF2B5EF4-FFF2-40B4-BE49-F238E27FC236}">
              <a16:creationId xmlns:a16="http://schemas.microsoft.com/office/drawing/2014/main" id="{C77D5363-7F18-4D65-BB3B-57F5BEBD1400}"/>
            </a:ext>
          </a:extLst>
        </xdr:cNvPr>
        <xdr:cNvSpPr txBox="1">
          <a:spLocks noChangeArrowheads="1"/>
        </xdr:cNvSpPr>
      </xdr:nvSpPr>
      <xdr:spPr bwMode="auto">
        <a:xfrm>
          <a:off x="1057275" y="93249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56</xdr:row>
      <xdr:rowOff>0</xdr:rowOff>
    </xdr:from>
    <xdr:ext cx="0" cy="171450"/>
    <xdr:sp macro="" textlink="">
      <xdr:nvSpPr>
        <xdr:cNvPr id="8230" name="Text Box 10">
          <a:extLst>
            <a:ext uri="{FF2B5EF4-FFF2-40B4-BE49-F238E27FC236}">
              <a16:creationId xmlns:a16="http://schemas.microsoft.com/office/drawing/2014/main" id="{05889625-8119-42FA-9EB6-905F92674830}"/>
            </a:ext>
          </a:extLst>
        </xdr:cNvPr>
        <xdr:cNvSpPr txBox="1">
          <a:spLocks noChangeArrowheads="1"/>
        </xdr:cNvSpPr>
      </xdr:nvSpPr>
      <xdr:spPr bwMode="auto">
        <a:xfrm>
          <a:off x="1057275" y="10001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56</xdr:row>
      <xdr:rowOff>0</xdr:rowOff>
    </xdr:from>
    <xdr:ext cx="0" cy="171450"/>
    <xdr:sp macro="" textlink="">
      <xdr:nvSpPr>
        <xdr:cNvPr id="8231" name="Text Box 11">
          <a:extLst>
            <a:ext uri="{FF2B5EF4-FFF2-40B4-BE49-F238E27FC236}">
              <a16:creationId xmlns:a16="http://schemas.microsoft.com/office/drawing/2014/main" id="{09AC5130-6EFF-4BDD-981C-2A331DFA2A74}"/>
            </a:ext>
          </a:extLst>
        </xdr:cNvPr>
        <xdr:cNvSpPr txBox="1">
          <a:spLocks noChangeArrowheads="1"/>
        </xdr:cNvSpPr>
      </xdr:nvSpPr>
      <xdr:spPr bwMode="auto">
        <a:xfrm>
          <a:off x="1057275" y="10001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56</xdr:row>
      <xdr:rowOff>0</xdr:rowOff>
    </xdr:from>
    <xdr:ext cx="0" cy="171450"/>
    <xdr:sp macro="" textlink="">
      <xdr:nvSpPr>
        <xdr:cNvPr id="8232" name="Text Box 10">
          <a:extLst>
            <a:ext uri="{FF2B5EF4-FFF2-40B4-BE49-F238E27FC236}">
              <a16:creationId xmlns:a16="http://schemas.microsoft.com/office/drawing/2014/main" id="{924A67B6-7CCB-4584-B74F-6F758A24FE57}"/>
            </a:ext>
          </a:extLst>
        </xdr:cNvPr>
        <xdr:cNvSpPr txBox="1">
          <a:spLocks noChangeArrowheads="1"/>
        </xdr:cNvSpPr>
      </xdr:nvSpPr>
      <xdr:spPr bwMode="auto">
        <a:xfrm>
          <a:off x="1057275" y="10001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56</xdr:row>
      <xdr:rowOff>0</xdr:rowOff>
    </xdr:from>
    <xdr:ext cx="0" cy="171450"/>
    <xdr:sp macro="" textlink="">
      <xdr:nvSpPr>
        <xdr:cNvPr id="8233" name="Text Box 11">
          <a:extLst>
            <a:ext uri="{FF2B5EF4-FFF2-40B4-BE49-F238E27FC236}">
              <a16:creationId xmlns:a16="http://schemas.microsoft.com/office/drawing/2014/main" id="{838EED96-C395-410D-91F8-05064C25E87A}"/>
            </a:ext>
          </a:extLst>
        </xdr:cNvPr>
        <xdr:cNvSpPr txBox="1">
          <a:spLocks noChangeArrowheads="1"/>
        </xdr:cNvSpPr>
      </xdr:nvSpPr>
      <xdr:spPr bwMode="auto">
        <a:xfrm>
          <a:off x="1057275" y="10001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56</xdr:row>
      <xdr:rowOff>0</xdr:rowOff>
    </xdr:from>
    <xdr:ext cx="0" cy="171450"/>
    <xdr:sp macro="" textlink="">
      <xdr:nvSpPr>
        <xdr:cNvPr id="8234" name="Text Box 10">
          <a:extLst>
            <a:ext uri="{FF2B5EF4-FFF2-40B4-BE49-F238E27FC236}">
              <a16:creationId xmlns:a16="http://schemas.microsoft.com/office/drawing/2014/main" id="{FF9BC5EF-99A4-4D09-9B87-4A3540D21DF1}"/>
            </a:ext>
          </a:extLst>
        </xdr:cNvPr>
        <xdr:cNvSpPr txBox="1">
          <a:spLocks noChangeArrowheads="1"/>
        </xdr:cNvSpPr>
      </xdr:nvSpPr>
      <xdr:spPr bwMode="auto">
        <a:xfrm>
          <a:off x="1057275" y="10001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56</xdr:row>
      <xdr:rowOff>0</xdr:rowOff>
    </xdr:from>
    <xdr:ext cx="0" cy="171450"/>
    <xdr:sp macro="" textlink="">
      <xdr:nvSpPr>
        <xdr:cNvPr id="8235" name="Text Box 11">
          <a:extLst>
            <a:ext uri="{FF2B5EF4-FFF2-40B4-BE49-F238E27FC236}">
              <a16:creationId xmlns:a16="http://schemas.microsoft.com/office/drawing/2014/main" id="{28334DC2-BD15-457F-9313-13A0AE660D2B}"/>
            </a:ext>
          </a:extLst>
        </xdr:cNvPr>
        <xdr:cNvSpPr txBox="1">
          <a:spLocks noChangeArrowheads="1"/>
        </xdr:cNvSpPr>
      </xdr:nvSpPr>
      <xdr:spPr bwMode="auto">
        <a:xfrm>
          <a:off x="1057275" y="10001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56</xdr:row>
      <xdr:rowOff>0</xdr:rowOff>
    </xdr:from>
    <xdr:ext cx="0" cy="171450"/>
    <xdr:sp macro="" textlink="">
      <xdr:nvSpPr>
        <xdr:cNvPr id="8236" name="Text Box 10">
          <a:extLst>
            <a:ext uri="{FF2B5EF4-FFF2-40B4-BE49-F238E27FC236}">
              <a16:creationId xmlns:a16="http://schemas.microsoft.com/office/drawing/2014/main" id="{0B2C3B83-9061-4D91-B88B-7C0B611697BF}"/>
            </a:ext>
          </a:extLst>
        </xdr:cNvPr>
        <xdr:cNvSpPr txBox="1">
          <a:spLocks noChangeArrowheads="1"/>
        </xdr:cNvSpPr>
      </xdr:nvSpPr>
      <xdr:spPr bwMode="auto">
        <a:xfrm>
          <a:off x="1057275" y="10001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56</xdr:row>
      <xdr:rowOff>0</xdr:rowOff>
    </xdr:from>
    <xdr:ext cx="0" cy="171450"/>
    <xdr:sp macro="" textlink="">
      <xdr:nvSpPr>
        <xdr:cNvPr id="8237" name="Text Box 11">
          <a:extLst>
            <a:ext uri="{FF2B5EF4-FFF2-40B4-BE49-F238E27FC236}">
              <a16:creationId xmlns:a16="http://schemas.microsoft.com/office/drawing/2014/main" id="{B11F5FBA-95E0-4A2F-8ACF-11593C9125A8}"/>
            </a:ext>
          </a:extLst>
        </xdr:cNvPr>
        <xdr:cNvSpPr txBox="1">
          <a:spLocks noChangeArrowheads="1"/>
        </xdr:cNvSpPr>
      </xdr:nvSpPr>
      <xdr:spPr bwMode="auto">
        <a:xfrm>
          <a:off x="1057275" y="10001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56</xdr:row>
      <xdr:rowOff>0</xdr:rowOff>
    </xdr:from>
    <xdr:ext cx="0" cy="171450"/>
    <xdr:sp macro="" textlink="">
      <xdr:nvSpPr>
        <xdr:cNvPr id="8238" name="Text Box 10">
          <a:extLst>
            <a:ext uri="{FF2B5EF4-FFF2-40B4-BE49-F238E27FC236}">
              <a16:creationId xmlns:a16="http://schemas.microsoft.com/office/drawing/2014/main" id="{E2B41EF2-D39E-4235-9972-37117F7E02C5}"/>
            </a:ext>
          </a:extLst>
        </xdr:cNvPr>
        <xdr:cNvSpPr txBox="1">
          <a:spLocks noChangeArrowheads="1"/>
        </xdr:cNvSpPr>
      </xdr:nvSpPr>
      <xdr:spPr bwMode="auto">
        <a:xfrm>
          <a:off x="1057275" y="10001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56</xdr:row>
      <xdr:rowOff>0</xdr:rowOff>
    </xdr:from>
    <xdr:ext cx="0" cy="171450"/>
    <xdr:sp macro="" textlink="">
      <xdr:nvSpPr>
        <xdr:cNvPr id="8239" name="Text Box 11">
          <a:extLst>
            <a:ext uri="{FF2B5EF4-FFF2-40B4-BE49-F238E27FC236}">
              <a16:creationId xmlns:a16="http://schemas.microsoft.com/office/drawing/2014/main" id="{CBE97112-B3B1-459C-82E5-1676E2F79DFE}"/>
            </a:ext>
          </a:extLst>
        </xdr:cNvPr>
        <xdr:cNvSpPr txBox="1">
          <a:spLocks noChangeArrowheads="1"/>
        </xdr:cNvSpPr>
      </xdr:nvSpPr>
      <xdr:spPr bwMode="auto">
        <a:xfrm>
          <a:off x="1057275" y="10001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56</xdr:row>
      <xdr:rowOff>0</xdr:rowOff>
    </xdr:from>
    <xdr:ext cx="0" cy="171450"/>
    <xdr:sp macro="" textlink="">
      <xdr:nvSpPr>
        <xdr:cNvPr id="8240" name="Text Box 10">
          <a:extLst>
            <a:ext uri="{FF2B5EF4-FFF2-40B4-BE49-F238E27FC236}">
              <a16:creationId xmlns:a16="http://schemas.microsoft.com/office/drawing/2014/main" id="{E301BDCA-E084-45E3-AD00-676CC27140C9}"/>
            </a:ext>
          </a:extLst>
        </xdr:cNvPr>
        <xdr:cNvSpPr txBox="1">
          <a:spLocks noChangeArrowheads="1"/>
        </xdr:cNvSpPr>
      </xdr:nvSpPr>
      <xdr:spPr bwMode="auto">
        <a:xfrm>
          <a:off x="1057275" y="10001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56</xdr:row>
      <xdr:rowOff>0</xdr:rowOff>
    </xdr:from>
    <xdr:ext cx="0" cy="171450"/>
    <xdr:sp macro="" textlink="">
      <xdr:nvSpPr>
        <xdr:cNvPr id="8241" name="Text Box 11">
          <a:extLst>
            <a:ext uri="{FF2B5EF4-FFF2-40B4-BE49-F238E27FC236}">
              <a16:creationId xmlns:a16="http://schemas.microsoft.com/office/drawing/2014/main" id="{34F8AF02-6B40-41F9-A31B-BE846275502D}"/>
            </a:ext>
          </a:extLst>
        </xdr:cNvPr>
        <xdr:cNvSpPr txBox="1">
          <a:spLocks noChangeArrowheads="1"/>
        </xdr:cNvSpPr>
      </xdr:nvSpPr>
      <xdr:spPr bwMode="auto">
        <a:xfrm>
          <a:off x="1057275" y="10001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56</xdr:row>
      <xdr:rowOff>0</xdr:rowOff>
    </xdr:from>
    <xdr:ext cx="0" cy="171450"/>
    <xdr:sp macro="" textlink="">
      <xdr:nvSpPr>
        <xdr:cNvPr id="8242" name="Text Box 10">
          <a:extLst>
            <a:ext uri="{FF2B5EF4-FFF2-40B4-BE49-F238E27FC236}">
              <a16:creationId xmlns:a16="http://schemas.microsoft.com/office/drawing/2014/main" id="{D0450B4D-FC73-452E-B89F-53E7161C5D97}"/>
            </a:ext>
          </a:extLst>
        </xdr:cNvPr>
        <xdr:cNvSpPr txBox="1">
          <a:spLocks noChangeArrowheads="1"/>
        </xdr:cNvSpPr>
      </xdr:nvSpPr>
      <xdr:spPr bwMode="auto">
        <a:xfrm>
          <a:off x="1057275" y="10001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56</xdr:row>
      <xdr:rowOff>0</xdr:rowOff>
    </xdr:from>
    <xdr:ext cx="0" cy="171450"/>
    <xdr:sp macro="" textlink="">
      <xdr:nvSpPr>
        <xdr:cNvPr id="8243" name="Text Box 11">
          <a:extLst>
            <a:ext uri="{FF2B5EF4-FFF2-40B4-BE49-F238E27FC236}">
              <a16:creationId xmlns:a16="http://schemas.microsoft.com/office/drawing/2014/main" id="{37CCCB2C-0C27-474B-BECE-B1169A1FC284}"/>
            </a:ext>
          </a:extLst>
        </xdr:cNvPr>
        <xdr:cNvSpPr txBox="1">
          <a:spLocks noChangeArrowheads="1"/>
        </xdr:cNvSpPr>
      </xdr:nvSpPr>
      <xdr:spPr bwMode="auto">
        <a:xfrm>
          <a:off x="1057275" y="10001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56</xdr:row>
      <xdr:rowOff>0</xdr:rowOff>
    </xdr:from>
    <xdr:ext cx="0" cy="171450"/>
    <xdr:sp macro="" textlink="">
      <xdr:nvSpPr>
        <xdr:cNvPr id="8244" name="Text Box 10">
          <a:extLst>
            <a:ext uri="{FF2B5EF4-FFF2-40B4-BE49-F238E27FC236}">
              <a16:creationId xmlns:a16="http://schemas.microsoft.com/office/drawing/2014/main" id="{C0DFFCBF-C4BC-4F42-B584-11AFEE8AD654}"/>
            </a:ext>
          </a:extLst>
        </xdr:cNvPr>
        <xdr:cNvSpPr txBox="1">
          <a:spLocks noChangeArrowheads="1"/>
        </xdr:cNvSpPr>
      </xdr:nvSpPr>
      <xdr:spPr bwMode="auto">
        <a:xfrm>
          <a:off x="1057275" y="10001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56</xdr:row>
      <xdr:rowOff>0</xdr:rowOff>
    </xdr:from>
    <xdr:ext cx="0" cy="171450"/>
    <xdr:sp macro="" textlink="">
      <xdr:nvSpPr>
        <xdr:cNvPr id="8245" name="Text Box 11">
          <a:extLst>
            <a:ext uri="{FF2B5EF4-FFF2-40B4-BE49-F238E27FC236}">
              <a16:creationId xmlns:a16="http://schemas.microsoft.com/office/drawing/2014/main" id="{91DEF0F0-36DD-4DE5-B904-F0CFD6DC5DD6}"/>
            </a:ext>
          </a:extLst>
        </xdr:cNvPr>
        <xdr:cNvSpPr txBox="1">
          <a:spLocks noChangeArrowheads="1"/>
        </xdr:cNvSpPr>
      </xdr:nvSpPr>
      <xdr:spPr bwMode="auto">
        <a:xfrm>
          <a:off x="1057275" y="10001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56</xdr:row>
      <xdr:rowOff>0</xdr:rowOff>
    </xdr:from>
    <xdr:ext cx="0" cy="171450"/>
    <xdr:sp macro="" textlink="">
      <xdr:nvSpPr>
        <xdr:cNvPr id="8246" name="Text Box 10">
          <a:extLst>
            <a:ext uri="{FF2B5EF4-FFF2-40B4-BE49-F238E27FC236}">
              <a16:creationId xmlns:a16="http://schemas.microsoft.com/office/drawing/2014/main" id="{053B4C1A-45A6-4B04-B88F-4E91C8B35FB8}"/>
            </a:ext>
          </a:extLst>
        </xdr:cNvPr>
        <xdr:cNvSpPr txBox="1">
          <a:spLocks noChangeArrowheads="1"/>
        </xdr:cNvSpPr>
      </xdr:nvSpPr>
      <xdr:spPr bwMode="auto">
        <a:xfrm>
          <a:off x="1057275" y="10001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54</xdr:row>
      <xdr:rowOff>0</xdr:rowOff>
    </xdr:from>
    <xdr:ext cx="0" cy="171450"/>
    <xdr:sp macro="" textlink="">
      <xdr:nvSpPr>
        <xdr:cNvPr id="8247" name="Text Box 10">
          <a:extLst>
            <a:ext uri="{FF2B5EF4-FFF2-40B4-BE49-F238E27FC236}">
              <a16:creationId xmlns:a16="http://schemas.microsoft.com/office/drawing/2014/main" id="{8DCC6F3E-5DE1-4DCB-9B61-7C57A9AA2E1B}"/>
            </a:ext>
          </a:extLst>
        </xdr:cNvPr>
        <xdr:cNvSpPr txBox="1">
          <a:spLocks noChangeArrowheads="1"/>
        </xdr:cNvSpPr>
      </xdr:nvSpPr>
      <xdr:spPr bwMode="auto">
        <a:xfrm>
          <a:off x="1057275" y="93249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54</xdr:row>
      <xdr:rowOff>0</xdr:rowOff>
    </xdr:from>
    <xdr:ext cx="0" cy="171450"/>
    <xdr:sp macro="" textlink="">
      <xdr:nvSpPr>
        <xdr:cNvPr id="8248" name="Text Box 11">
          <a:extLst>
            <a:ext uri="{FF2B5EF4-FFF2-40B4-BE49-F238E27FC236}">
              <a16:creationId xmlns:a16="http://schemas.microsoft.com/office/drawing/2014/main" id="{2D98005E-1FEB-4E73-AEAB-EA0595FD9BAC}"/>
            </a:ext>
          </a:extLst>
        </xdr:cNvPr>
        <xdr:cNvSpPr txBox="1">
          <a:spLocks noChangeArrowheads="1"/>
        </xdr:cNvSpPr>
      </xdr:nvSpPr>
      <xdr:spPr bwMode="auto">
        <a:xfrm>
          <a:off x="1057275" y="93249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54</xdr:row>
      <xdr:rowOff>0</xdr:rowOff>
    </xdr:from>
    <xdr:ext cx="0" cy="171450"/>
    <xdr:sp macro="" textlink="">
      <xdr:nvSpPr>
        <xdr:cNvPr id="8249" name="Text Box 10">
          <a:extLst>
            <a:ext uri="{FF2B5EF4-FFF2-40B4-BE49-F238E27FC236}">
              <a16:creationId xmlns:a16="http://schemas.microsoft.com/office/drawing/2014/main" id="{7305E8CF-2976-4745-8E54-176AF2C15B80}"/>
            </a:ext>
          </a:extLst>
        </xdr:cNvPr>
        <xdr:cNvSpPr txBox="1">
          <a:spLocks noChangeArrowheads="1"/>
        </xdr:cNvSpPr>
      </xdr:nvSpPr>
      <xdr:spPr bwMode="auto">
        <a:xfrm>
          <a:off x="1057275" y="93249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54</xdr:row>
      <xdr:rowOff>0</xdr:rowOff>
    </xdr:from>
    <xdr:ext cx="0" cy="171450"/>
    <xdr:sp macro="" textlink="">
      <xdr:nvSpPr>
        <xdr:cNvPr id="8250" name="Text Box 11">
          <a:extLst>
            <a:ext uri="{FF2B5EF4-FFF2-40B4-BE49-F238E27FC236}">
              <a16:creationId xmlns:a16="http://schemas.microsoft.com/office/drawing/2014/main" id="{3BBC1BC9-C03D-4C69-88C4-340FCF8D82CA}"/>
            </a:ext>
          </a:extLst>
        </xdr:cNvPr>
        <xdr:cNvSpPr txBox="1">
          <a:spLocks noChangeArrowheads="1"/>
        </xdr:cNvSpPr>
      </xdr:nvSpPr>
      <xdr:spPr bwMode="auto">
        <a:xfrm>
          <a:off x="1057275" y="93249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54</xdr:row>
      <xdr:rowOff>0</xdr:rowOff>
    </xdr:from>
    <xdr:ext cx="0" cy="171450"/>
    <xdr:sp macro="" textlink="">
      <xdr:nvSpPr>
        <xdr:cNvPr id="8251" name="Text Box 10">
          <a:extLst>
            <a:ext uri="{FF2B5EF4-FFF2-40B4-BE49-F238E27FC236}">
              <a16:creationId xmlns:a16="http://schemas.microsoft.com/office/drawing/2014/main" id="{BB58D81F-B4A0-4F3B-9132-27F0BBFFF8D6}"/>
            </a:ext>
          </a:extLst>
        </xdr:cNvPr>
        <xdr:cNvSpPr txBox="1">
          <a:spLocks noChangeArrowheads="1"/>
        </xdr:cNvSpPr>
      </xdr:nvSpPr>
      <xdr:spPr bwMode="auto">
        <a:xfrm>
          <a:off x="1057275" y="93249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54</xdr:row>
      <xdr:rowOff>0</xdr:rowOff>
    </xdr:from>
    <xdr:ext cx="0" cy="171450"/>
    <xdr:sp macro="" textlink="">
      <xdr:nvSpPr>
        <xdr:cNvPr id="8252" name="Text Box 11">
          <a:extLst>
            <a:ext uri="{FF2B5EF4-FFF2-40B4-BE49-F238E27FC236}">
              <a16:creationId xmlns:a16="http://schemas.microsoft.com/office/drawing/2014/main" id="{C4F78550-BF7C-41BC-BD1D-EA6AF81ED151}"/>
            </a:ext>
          </a:extLst>
        </xdr:cNvPr>
        <xdr:cNvSpPr txBox="1">
          <a:spLocks noChangeArrowheads="1"/>
        </xdr:cNvSpPr>
      </xdr:nvSpPr>
      <xdr:spPr bwMode="auto">
        <a:xfrm>
          <a:off x="1057275" y="93249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54</xdr:row>
      <xdr:rowOff>0</xdr:rowOff>
    </xdr:from>
    <xdr:ext cx="0" cy="171450"/>
    <xdr:sp macro="" textlink="">
      <xdr:nvSpPr>
        <xdr:cNvPr id="8253" name="Text Box 10">
          <a:extLst>
            <a:ext uri="{FF2B5EF4-FFF2-40B4-BE49-F238E27FC236}">
              <a16:creationId xmlns:a16="http://schemas.microsoft.com/office/drawing/2014/main" id="{58B974B0-7495-49FC-852F-E52D61A96C9A}"/>
            </a:ext>
          </a:extLst>
        </xdr:cNvPr>
        <xdr:cNvSpPr txBox="1">
          <a:spLocks noChangeArrowheads="1"/>
        </xdr:cNvSpPr>
      </xdr:nvSpPr>
      <xdr:spPr bwMode="auto">
        <a:xfrm>
          <a:off x="1057275" y="93249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59</xdr:row>
      <xdr:rowOff>0</xdr:rowOff>
    </xdr:from>
    <xdr:ext cx="0" cy="171450"/>
    <xdr:sp macro="" textlink="">
      <xdr:nvSpPr>
        <xdr:cNvPr id="8254" name="Text Box 10">
          <a:extLst>
            <a:ext uri="{FF2B5EF4-FFF2-40B4-BE49-F238E27FC236}">
              <a16:creationId xmlns:a16="http://schemas.microsoft.com/office/drawing/2014/main" id="{2CDE5777-0985-4F89-A78F-0E16D1D38020}"/>
            </a:ext>
          </a:extLst>
        </xdr:cNvPr>
        <xdr:cNvSpPr txBox="1">
          <a:spLocks noChangeArrowheads="1"/>
        </xdr:cNvSpPr>
      </xdr:nvSpPr>
      <xdr:spPr bwMode="auto">
        <a:xfrm>
          <a:off x="1057275" y="112490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59</xdr:row>
      <xdr:rowOff>0</xdr:rowOff>
    </xdr:from>
    <xdr:ext cx="0" cy="171450"/>
    <xdr:sp macro="" textlink="">
      <xdr:nvSpPr>
        <xdr:cNvPr id="8255" name="Text Box 11">
          <a:extLst>
            <a:ext uri="{FF2B5EF4-FFF2-40B4-BE49-F238E27FC236}">
              <a16:creationId xmlns:a16="http://schemas.microsoft.com/office/drawing/2014/main" id="{3B897334-8F99-4F61-8962-17F9A6770367}"/>
            </a:ext>
          </a:extLst>
        </xdr:cNvPr>
        <xdr:cNvSpPr txBox="1">
          <a:spLocks noChangeArrowheads="1"/>
        </xdr:cNvSpPr>
      </xdr:nvSpPr>
      <xdr:spPr bwMode="auto">
        <a:xfrm>
          <a:off x="1057275" y="112490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59</xdr:row>
      <xdr:rowOff>0</xdr:rowOff>
    </xdr:from>
    <xdr:ext cx="0" cy="171450"/>
    <xdr:sp macro="" textlink="">
      <xdr:nvSpPr>
        <xdr:cNvPr id="8256" name="Text Box 10">
          <a:extLst>
            <a:ext uri="{FF2B5EF4-FFF2-40B4-BE49-F238E27FC236}">
              <a16:creationId xmlns:a16="http://schemas.microsoft.com/office/drawing/2014/main" id="{C010B09D-05E6-4FFD-A1C6-6C8731F86560}"/>
            </a:ext>
          </a:extLst>
        </xdr:cNvPr>
        <xdr:cNvSpPr txBox="1">
          <a:spLocks noChangeArrowheads="1"/>
        </xdr:cNvSpPr>
      </xdr:nvSpPr>
      <xdr:spPr bwMode="auto">
        <a:xfrm>
          <a:off x="1057275" y="112490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59</xdr:row>
      <xdr:rowOff>0</xdr:rowOff>
    </xdr:from>
    <xdr:ext cx="0" cy="171450"/>
    <xdr:sp macro="" textlink="">
      <xdr:nvSpPr>
        <xdr:cNvPr id="8257" name="Text Box 11">
          <a:extLst>
            <a:ext uri="{FF2B5EF4-FFF2-40B4-BE49-F238E27FC236}">
              <a16:creationId xmlns:a16="http://schemas.microsoft.com/office/drawing/2014/main" id="{88F4D811-F3E4-4214-8958-4E1546CA8DC8}"/>
            </a:ext>
          </a:extLst>
        </xdr:cNvPr>
        <xdr:cNvSpPr txBox="1">
          <a:spLocks noChangeArrowheads="1"/>
        </xdr:cNvSpPr>
      </xdr:nvSpPr>
      <xdr:spPr bwMode="auto">
        <a:xfrm>
          <a:off x="1057275" y="112490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59</xdr:row>
      <xdr:rowOff>0</xdr:rowOff>
    </xdr:from>
    <xdr:ext cx="0" cy="171450"/>
    <xdr:sp macro="" textlink="">
      <xdr:nvSpPr>
        <xdr:cNvPr id="8258" name="Text Box 10">
          <a:extLst>
            <a:ext uri="{FF2B5EF4-FFF2-40B4-BE49-F238E27FC236}">
              <a16:creationId xmlns:a16="http://schemas.microsoft.com/office/drawing/2014/main" id="{87A9B1B6-FF08-4A93-B4A8-FCB05A10D145}"/>
            </a:ext>
          </a:extLst>
        </xdr:cNvPr>
        <xdr:cNvSpPr txBox="1">
          <a:spLocks noChangeArrowheads="1"/>
        </xdr:cNvSpPr>
      </xdr:nvSpPr>
      <xdr:spPr bwMode="auto">
        <a:xfrm>
          <a:off x="1057275" y="112490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59</xdr:row>
      <xdr:rowOff>0</xdr:rowOff>
    </xdr:from>
    <xdr:ext cx="0" cy="171450"/>
    <xdr:sp macro="" textlink="">
      <xdr:nvSpPr>
        <xdr:cNvPr id="8259" name="Text Box 11">
          <a:extLst>
            <a:ext uri="{FF2B5EF4-FFF2-40B4-BE49-F238E27FC236}">
              <a16:creationId xmlns:a16="http://schemas.microsoft.com/office/drawing/2014/main" id="{069453F1-6A2A-4983-ADC3-098BBA9FD729}"/>
            </a:ext>
          </a:extLst>
        </xdr:cNvPr>
        <xdr:cNvSpPr txBox="1">
          <a:spLocks noChangeArrowheads="1"/>
        </xdr:cNvSpPr>
      </xdr:nvSpPr>
      <xdr:spPr bwMode="auto">
        <a:xfrm>
          <a:off x="1057275" y="112490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59</xdr:row>
      <xdr:rowOff>0</xdr:rowOff>
    </xdr:from>
    <xdr:ext cx="0" cy="171450"/>
    <xdr:sp macro="" textlink="">
      <xdr:nvSpPr>
        <xdr:cNvPr id="8260" name="Text Box 10">
          <a:extLst>
            <a:ext uri="{FF2B5EF4-FFF2-40B4-BE49-F238E27FC236}">
              <a16:creationId xmlns:a16="http://schemas.microsoft.com/office/drawing/2014/main" id="{874855FB-D327-47E5-8D88-984785DCD207}"/>
            </a:ext>
          </a:extLst>
        </xdr:cNvPr>
        <xdr:cNvSpPr txBox="1">
          <a:spLocks noChangeArrowheads="1"/>
        </xdr:cNvSpPr>
      </xdr:nvSpPr>
      <xdr:spPr bwMode="auto">
        <a:xfrm>
          <a:off x="1057275" y="112490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59</xdr:row>
      <xdr:rowOff>0</xdr:rowOff>
    </xdr:from>
    <xdr:ext cx="0" cy="171450"/>
    <xdr:sp macro="" textlink="">
      <xdr:nvSpPr>
        <xdr:cNvPr id="8261" name="Text Box 11">
          <a:extLst>
            <a:ext uri="{FF2B5EF4-FFF2-40B4-BE49-F238E27FC236}">
              <a16:creationId xmlns:a16="http://schemas.microsoft.com/office/drawing/2014/main" id="{3139FED2-9C43-4350-B614-6AD335FD4B9A}"/>
            </a:ext>
          </a:extLst>
        </xdr:cNvPr>
        <xdr:cNvSpPr txBox="1">
          <a:spLocks noChangeArrowheads="1"/>
        </xdr:cNvSpPr>
      </xdr:nvSpPr>
      <xdr:spPr bwMode="auto">
        <a:xfrm>
          <a:off x="1057275" y="112490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59</xdr:row>
      <xdr:rowOff>0</xdr:rowOff>
    </xdr:from>
    <xdr:ext cx="0" cy="171450"/>
    <xdr:sp macro="" textlink="">
      <xdr:nvSpPr>
        <xdr:cNvPr id="8262" name="Text Box 10">
          <a:extLst>
            <a:ext uri="{FF2B5EF4-FFF2-40B4-BE49-F238E27FC236}">
              <a16:creationId xmlns:a16="http://schemas.microsoft.com/office/drawing/2014/main" id="{B314275B-1DC7-43EE-A2D6-9173B6915708}"/>
            </a:ext>
          </a:extLst>
        </xdr:cNvPr>
        <xdr:cNvSpPr txBox="1">
          <a:spLocks noChangeArrowheads="1"/>
        </xdr:cNvSpPr>
      </xdr:nvSpPr>
      <xdr:spPr bwMode="auto">
        <a:xfrm>
          <a:off x="1057275" y="112490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59</xdr:row>
      <xdr:rowOff>0</xdr:rowOff>
    </xdr:from>
    <xdr:ext cx="0" cy="171450"/>
    <xdr:sp macro="" textlink="">
      <xdr:nvSpPr>
        <xdr:cNvPr id="8263" name="Text Box 11">
          <a:extLst>
            <a:ext uri="{FF2B5EF4-FFF2-40B4-BE49-F238E27FC236}">
              <a16:creationId xmlns:a16="http://schemas.microsoft.com/office/drawing/2014/main" id="{B23EEE34-7A3F-45C3-959A-35A467E21216}"/>
            </a:ext>
          </a:extLst>
        </xdr:cNvPr>
        <xdr:cNvSpPr txBox="1">
          <a:spLocks noChangeArrowheads="1"/>
        </xdr:cNvSpPr>
      </xdr:nvSpPr>
      <xdr:spPr bwMode="auto">
        <a:xfrm>
          <a:off x="1057275" y="112490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59</xdr:row>
      <xdr:rowOff>0</xdr:rowOff>
    </xdr:from>
    <xdr:ext cx="0" cy="171450"/>
    <xdr:sp macro="" textlink="">
      <xdr:nvSpPr>
        <xdr:cNvPr id="8264" name="Text Box 10">
          <a:extLst>
            <a:ext uri="{FF2B5EF4-FFF2-40B4-BE49-F238E27FC236}">
              <a16:creationId xmlns:a16="http://schemas.microsoft.com/office/drawing/2014/main" id="{A0CF46D8-472D-442A-9D65-69435B13DFF1}"/>
            </a:ext>
          </a:extLst>
        </xdr:cNvPr>
        <xdr:cNvSpPr txBox="1">
          <a:spLocks noChangeArrowheads="1"/>
        </xdr:cNvSpPr>
      </xdr:nvSpPr>
      <xdr:spPr bwMode="auto">
        <a:xfrm>
          <a:off x="1057275" y="112490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59</xdr:row>
      <xdr:rowOff>0</xdr:rowOff>
    </xdr:from>
    <xdr:ext cx="0" cy="171450"/>
    <xdr:sp macro="" textlink="">
      <xdr:nvSpPr>
        <xdr:cNvPr id="8265" name="Text Box 11">
          <a:extLst>
            <a:ext uri="{FF2B5EF4-FFF2-40B4-BE49-F238E27FC236}">
              <a16:creationId xmlns:a16="http://schemas.microsoft.com/office/drawing/2014/main" id="{C48C970D-2679-48F9-8D89-C2C222D958D1}"/>
            </a:ext>
          </a:extLst>
        </xdr:cNvPr>
        <xdr:cNvSpPr txBox="1">
          <a:spLocks noChangeArrowheads="1"/>
        </xdr:cNvSpPr>
      </xdr:nvSpPr>
      <xdr:spPr bwMode="auto">
        <a:xfrm>
          <a:off x="1057275" y="112490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59</xdr:row>
      <xdr:rowOff>0</xdr:rowOff>
    </xdr:from>
    <xdr:ext cx="0" cy="171450"/>
    <xdr:sp macro="" textlink="">
      <xdr:nvSpPr>
        <xdr:cNvPr id="8266" name="Text Box 10">
          <a:extLst>
            <a:ext uri="{FF2B5EF4-FFF2-40B4-BE49-F238E27FC236}">
              <a16:creationId xmlns:a16="http://schemas.microsoft.com/office/drawing/2014/main" id="{48E190B6-F132-4D64-ABBE-8941562DC188}"/>
            </a:ext>
          </a:extLst>
        </xdr:cNvPr>
        <xdr:cNvSpPr txBox="1">
          <a:spLocks noChangeArrowheads="1"/>
        </xdr:cNvSpPr>
      </xdr:nvSpPr>
      <xdr:spPr bwMode="auto">
        <a:xfrm>
          <a:off x="1057275" y="112490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59</xdr:row>
      <xdr:rowOff>0</xdr:rowOff>
    </xdr:from>
    <xdr:ext cx="0" cy="171450"/>
    <xdr:sp macro="" textlink="">
      <xdr:nvSpPr>
        <xdr:cNvPr id="8267" name="Text Box 11">
          <a:extLst>
            <a:ext uri="{FF2B5EF4-FFF2-40B4-BE49-F238E27FC236}">
              <a16:creationId xmlns:a16="http://schemas.microsoft.com/office/drawing/2014/main" id="{E0C30DAA-8875-45DB-8061-27EF92CEA6B7}"/>
            </a:ext>
          </a:extLst>
        </xdr:cNvPr>
        <xdr:cNvSpPr txBox="1">
          <a:spLocks noChangeArrowheads="1"/>
        </xdr:cNvSpPr>
      </xdr:nvSpPr>
      <xdr:spPr bwMode="auto">
        <a:xfrm>
          <a:off x="1057275" y="112490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59</xdr:row>
      <xdr:rowOff>0</xdr:rowOff>
    </xdr:from>
    <xdr:ext cx="0" cy="171450"/>
    <xdr:sp macro="" textlink="">
      <xdr:nvSpPr>
        <xdr:cNvPr id="8268" name="Text Box 10">
          <a:extLst>
            <a:ext uri="{FF2B5EF4-FFF2-40B4-BE49-F238E27FC236}">
              <a16:creationId xmlns:a16="http://schemas.microsoft.com/office/drawing/2014/main" id="{314EBCAE-0E6F-42BD-9F89-4BAC1194193F}"/>
            </a:ext>
          </a:extLst>
        </xdr:cNvPr>
        <xdr:cNvSpPr txBox="1">
          <a:spLocks noChangeArrowheads="1"/>
        </xdr:cNvSpPr>
      </xdr:nvSpPr>
      <xdr:spPr bwMode="auto">
        <a:xfrm>
          <a:off x="1057275" y="112490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59</xdr:row>
      <xdr:rowOff>0</xdr:rowOff>
    </xdr:from>
    <xdr:ext cx="0" cy="171450"/>
    <xdr:sp macro="" textlink="">
      <xdr:nvSpPr>
        <xdr:cNvPr id="8269" name="Text Box 11">
          <a:extLst>
            <a:ext uri="{FF2B5EF4-FFF2-40B4-BE49-F238E27FC236}">
              <a16:creationId xmlns:a16="http://schemas.microsoft.com/office/drawing/2014/main" id="{3E007EAD-D4C4-418B-8781-F977E3D26146}"/>
            </a:ext>
          </a:extLst>
        </xdr:cNvPr>
        <xdr:cNvSpPr txBox="1">
          <a:spLocks noChangeArrowheads="1"/>
        </xdr:cNvSpPr>
      </xdr:nvSpPr>
      <xdr:spPr bwMode="auto">
        <a:xfrm>
          <a:off x="1057275" y="112490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59</xdr:row>
      <xdr:rowOff>0</xdr:rowOff>
    </xdr:from>
    <xdr:ext cx="0" cy="171450"/>
    <xdr:sp macro="" textlink="">
      <xdr:nvSpPr>
        <xdr:cNvPr id="8270" name="Text Box 10">
          <a:extLst>
            <a:ext uri="{FF2B5EF4-FFF2-40B4-BE49-F238E27FC236}">
              <a16:creationId xmlns:a16="http://schemas.microsoft.com/office/drawing/2014/main" id="{EE55EE93-A0E6-449C-8B20-003C3E392DA2}"/>
            </a:ext>
          </a:extLst>
        </xdr:cNvPr>
        <xdr:cNvSpPr txBox="1">
          <a:spLocks noChangeArrowheads="1"/>
        </xdr:cNvSpPr>
      </xdr:nvSpPr>
      <xdr:spPr bwMode="auto">
        <a:xfrm>
          <a:off x="1057275" y="112490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57</xdr:row>
      <xdr:rowOff>0</xdr:rowOff>
    </xdr:from>
    <xdr:ext cx="0" cy="171450"/>
    <xdr:sp macro="" textlink="">
      <xdr:nvSpPr>
        <xdr:cNvPr id="8271" name="Text Box 10">
          <a:extLst>
            <a:ext uri="{FF2B5EF4-FFF2-40B4-BE49-F238E27FC236}">
              <a16:creationId xmlns:a16="http://schemas.microsoft.com/office/drawing/2014/main" id="{4874AC4B-6D65-4B0C-A0F5-EC2EC07AD38D}"/>
            </a:ext>
          </a:extLst>
        </xdr:cNvPr>
        <xdr:cNvSpPr txBox="1">
          <a:spLocks noChangeArrowheads="1"/>
        </xdr:cNvSpPr>
      </xdr:nvSpPr>
      <xdr:spPr bwMode="auto">
        <a:xfrm>
          <a:off x="1057275" y="105727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57</xdr:row>
      <xdr:rowOff>0</xdr:rowOff>
    </xdr:from>
    <xdr:ext cx="0" cy="171450"/>
    <xdr:sp macro="" textlink="">
      <xdr:nvSpPr>
        <xdr:cNvPr id="8272" name="Text Box 11">
          <a:extLst>
            <a:ext uri="{FF2B5EF4-FFF2-40B4-BE49-F238E27FC236}">
              <a16:creationId xmlns:a16="http://schemas.microsoft.com/office/drawing/2014/main" id="{DCBE7DC7-0712-48BD-9110-5B7A54BDAB2E}"/>
            </a:ext>
          </a:extLst>
        </xdr:cNvPr>
        <xdr:cNvSpPr txBox="1">
          <a:spLocks noChangeArrowheads="1"/>
        </xdr:cNvSpPr>
      </xdr:nvSpPr>
      <xdr:spPr bwMode="auto">
        <a:xfrm>
          <a:off x="1057275" y="105727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57</xdr:row>
      <xdr:rowOff>0</xdr:rowOff>
    </xdr:from>
    <xdr:ext cx="0" cy="171450"/>
    <xdr:sp macro="" textlink="">
      <xdr:nvSpPr>
        <xdr:cNvPr id="8273" name="Text Box 10">
          <a:extLst>
            <a:ext uri="{FF2B5EF4-FFF2-40B4-BE49-F238E27FC236}">
              <a16:creationId xmlns:a16="http://schemas.microsoft.com/office/drawing/2014/main" id="{CC7BCE31-9E12-40BF-A252-2D57578106F5}"/>
            </a:ext>
          </a:extLst>
        </xdr:cNvPr>
        <xdr:cNvSpPr txBox="1">
          <a:spLocks noChangeArrowheads="1"/>
        </xdr:cNvSpPr>
      </xdr:nvSpPr>
      <xdr:spPr bwMode="auto">
        <a:xfrm>
          <a:off x="1057275" y="105727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57</xdr:row>
      <xdr:rowOff>0</xdr:rowOff>
    </xdr:from>
    <xdr:ext cx="0" cy="171450"/>
    <xdr:sp macro="" textlink="">
      <xdr:nvSpPr>
        <xdr:cNvPr id="8274" name="Text Box 11">
          <a:extLst>
            <a:ext uri="{FF2B5EF4-FFF2-40B4-BE49-F238E27FC236}">
              <a16:creationId xmlns:a16="http://schemas.microsoft.com/office/drawing/2014/main" id="{5F89040C-28EA-402F-A772-D1314AC0779F}"/>
            </a:ext>
          </a:extLst>
        </xdr:cNvPr>
        <xdr:cNvSpPr txBox="1">
          <a:spLocks noChangeArrowheads="1"/>
        </xdr:cNvSpPr>
      </xdr:nvSpPr>
      <xdr:spPr bwMode="auto">
        <a:xfrm>
          <a:off x="1057275" y="105727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57</xdr:row>
      <xdr:rowOff>0</xdr:rowOff>
    </xdr:from>
    <xdr:ext cx="0" cy="171450"/>
    <xdr:sp macro="" textlink="">
      <xdr:nvSpPr>
        <xdr:cNvPr id="8275" name="Text Box 10">
          <a:extLst>
            <a:ext uri="{FF2B5EF4-FFF2-40B4-BE49-F238E27FC236}">
              <a16:creationId xmlns:a16="http://schemas.microsoft.com/office/drawing/2014/main" id="{F3E98D68-53E0-4FB8-BCB2-C792835F9514}"/>
            </a:ext>
          </a:extLst>
        </xdr:cNvPr>
        <xdr:cNvSpPr txBox="1">
          <a:spLocks noChangeArrowheads="1"/>
        </xdr:cNvSpPr>
      </xdr:nvSpPr>
      <xdr:spPr bwMode="auto">
        <a:xfrm>
          <a:off x="1057275" y="105727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57</xdr:row>
      <xdr:rowOff>0</xdr:rowOff>
    </xdr:from>
    <xdr:ext cx="0" cy="171450"/>
    <xdr:sp macro="" textlink="">
      <xdr:nvSpPr>
        <xdr:cNvPr id="8276" name="Text Box 11">
          <a:extLst>
            <a:ext uri="{FF2B5EF4-FFF2-40B4-BE49-F238E27FC236}">
              <a16:creationId xmlns:a16="http://schemas.microsoft.com/office/drawing/2014/main" id="{FB9B0C63-B976-4C4A-80F3-03E0A2139DD9}"/>
            </a:ext>
          </a:extLst>
        </xdr:cNvPr>
        <xdr:cNvSpPr txBox="1">
          <a:spLocks noChangeArrowheads="1"/>
        </xdr:cNvSpPr>
      </xdr:nvSpPr>
      <xdr:spPr bwMode="auto">
        <a:xfrm>
          <a:off x="1057275" y="105727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57</xdr:row>
      <xdr:rowOff>0</xdr:rowOff>
    </xdr:from>
    <xdr:ext cx="0" cy="171450"/>
    <xdr:sp macro="" textlink="">
      <xdr:nvSpPr>
        <xdr:cNvPr id="8277" name="Text Box 10">
          <a:extLst>
            <a:ext uri="{FF2B5EF4-FFF2-40B4-BE49-F238E27FC236}">
              <a16:creationId xmlns:a16="http://schemas.microsoft.com/office/drawing/2014/main" id="{E7179555-8E0F-446E-BE08-CC5BA2CE6699}"/>
            </a:ext>
          </a:extLst>
        </xdr:cNvPr>
        <xdr:cNvSpPr txBox="1">
          <a:spLocks noChangeArrowheads="1"/>
        </xdr:cNvSpPr>
      </xdr:nvSpPr>
      <xdr:spPr bwMode="auto">
        <a:xfrm>
          <a:off x="1057275" y="105727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57</xdr:row>
      <xdr:rowOff>0</xdr:rowOff>
    </xdr:from>
    <xdr:ext cx="0" cy="171450"/>
    <xdr:sp macro="" textlink="">
      <xdr:nvSpPr>
        <xdr:cNvPr id="8278" name="Text Box 11">
          <a:extLst>
            <a:ext uri="{FF2B5EF4-FFF2-40B4-BE49-F238E27FC236}">
              <a16:creationId xmlns:a16="http://schemas.microsoft.com/office/drawing/2014/main" id="{E3EC7D40-203E-45A7-9B3D-5186F6BD29E3}"/>
            </a:ext>
          </a:extLst>
        </xdr:cNvPr>
        <xdr:cNvSpPr txBox="1">
          <a:spLocks noChangeArrowheads="1"/>
        </xdr:cNvSpPr>
      </xdr:nvSpPr>
      <xdr:spPr bwMode="auto">
        <a:xfrm>
          <a:off x="1057275" y="105727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57</xdr:row>
      <xdr:rowOff>0</xdr:rowOff>
    </xdr:from>
    <xdr:ext cx="0" cy="171450"/>
    <xdr:sp macro="" textlink="">
      <xdr:nvSpPr>
        <xdr:cNvPr id="8279" name="Text Box 10">
          <a:extLst>
            <a:ext uri="{FF2B5EF4-FFF2-40B4-BE49-F238E27FC236}">
              <a16:creationId xmlns:a16="http://schemas.microsoft.com/office/drawing/2014/main" id="{83247BE3-D96E-425E-A67F-7B18DE117B46}"/>
            </a:ext>
          </a:extLst>
        </xdr:cNvPr>
        <xdr:cNvSpPr txBox="1">
          <a:spLocks noChangeArrowheads="1"/>
        </xdr:cNvSpPr>
      </xdr:nvSpPr>
      <xdr:spPr bwMode="auto">
        <a:xfrm>
          <a:off x="1057275" y="105727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59</xdr:row>
      <xdr:rowOff>0</xdr:rowOff>
    </xdr:from>
    <xdr:ext cx="0" cy="171450"/>
    <xdr:sp macro="" textlink="">
      <xdr:nvSpPr>
        <xdr:cNvPr id="8280" name="Text Box 10">
          <a:extLst>
            <a:ext uri="{FF2B5EF4-FFF2-40B4-BE49-F238E27FC236}">
              <a16:creationId xmlns:a16="http://schemas.microsoft.com/office/drawing/2014/main" id="{5A1CA75B-648C-4DAC-902A-55366D488386}"/>
            </a:ext>
          </a:extLst>
        </xdr:cNvPr>
        <xdr:cNvSpPr txBox="1">
          <a:spLocks noChangeArrowheads="1"/>
        </xdr:cNvSpPr>
      </xdr:nvSpPr>
      <xdr:spPr bwMode="auto">
        <a:xfrm>
          <a:off x="1057275" y="112490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59</xdr:row>
      <xdr:rowOff>0</xdr:rowOff>
    </xdr:from>
    <xdr:ext cx="0" cy="171450"/>
    <xdr:sp macro="" textlink="">
      <xdr:nvSpPr>
        <xdr:cNvPr id="8281" name="Text Box 11">
          <a:extLst>
            <a:ext uri="{FF2B5EF4-FFF2-40B4-BE49-F238E27FC236}">
              <a16:creationId xmlns:a16="http://schemas.microsoft.com/office/drawing/2014/main" id="{E8F0BEAB-18AF-4891-AC79-80599426F10A}"/>
            </a:ext>
          </a:extLst>
        </xdr:cNvPr>
        <xdr:cNvSpPr txBox="1">
          <a:spLocks noChangeArrowheads="1"/>
        </xdr:cNvSpPr>
      </xdr:nvSpPr>
      <xdr:spPr bwMode="auto">
        <a:xfrm>
          <a:off x="1057275" y="112490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59</xdr:row>
      <xdr:rowOff>0</xdr:rowOff>
    </xdr:from>
    <xdr:ext cx="0" cy="171450"/>
    <xdr:sp macro="" textlink="">
      <xdr:nvSpPr>
        <xdr:cNvPr id="8282" name="Text Box 10">
          <a:extLst>
            <a:ext uri="{FF2B5EF4-FFF2-40B4-BE49-F238E27FC236}">
              <a16:creationId xmlns:a16="http://schemas.microsoft.com/office/drawing/2014/main" id="{13CA9A87-BAE7-416B-9DED-70B86FB27033}"/>
            </a:ext>
          </a:extLst>
        </xdr:cNvPr>
        <xdr:cNvSpPr txBox="1">
          <a:spLocks noChangeArrowheads="1"/>
        </xdr:cNvSpPr>
      </xdr:nvSpPr>
      <xdr:spPr bwMode="auto">
        <a:xfrm>
          <a:off x="1057275" y="112490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59</xdr:row>
      <xdr:rowOff>0</xdr:rowOff>
    </xdr:from>
    <xdr:ext cx="0" cy="171450"/>
    <xdr:sp macro="" textlink="">
      <xdr:nvSpPr>
        <xdr:cNvPr id="8283" name="Text Box 11">
          <a:extLst>
            <a:ext uri="{FF2B5EF4-FFF2-40B4-BE49-F238E27FC236}">
              <a16:creationId xmlns:a16="http://schemas.microsoft.com/office/drawing/2014/main" id="{CEBD09E2-AF17-480E-AF06-5A19AA8A92F5}"/>
            </a:ext>
          </a:extLst>
        </xdr:cNvPr>
        <xdr:cNvSpPr txBox="1">
          <a:spLocks noChangeArrowheads="1"/>
        </xdr:cNvSpPr>
      </xdr:nvSpPr>
      <xdr:spPr bwMode="auto">
        <a:xfrm>
          <a:off x="1057275" y="112490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59</xdr:row>
      <xdr:rowOff>0</xdr:rowOff>
    </xdr:from>
    <xdr:ext cx="0" cy="171450"/>
    <xdr:sp macro="" textlink="">
      <xdr:nvSpPr>
        <xdr:cNvPr id="8284" name="Text Box 10">
          <a:extLst>
            <a:ext uri="{FF2B5EF4-FFF2-40B4-BE49-F238E27FC236}">
              <a16:creationId xmlns:a16="http://schemas.microsoft.com/office/drawing/2014/main" id="{CE2ED529-4A42-48FE-8093-B6E884887252}"/>
            </a:ext>
          </a:extLst>
        </xdr:cNvPr>
        <xdr:cNvSpPr txBox="1">
          <a:spLocks noChangeArrowheads="1"/>
        </xdr:cNvSpPr>
      </xdr:nvSpPr>
      <xdr:spPr bwMode="auto">
        <a:xfrm>
          <a:off x="1057275" y="112490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59</xdr:row>
      <xdr:rowOff>0</xdr:rowOff>
    </xdr:from>
    <xdr:ext cx="0" cy="171450"/>
    <xdr:sp macro="" textlink="">
      <xdr:nvSpPr>
        <xdr:cNvPr id="8285" name="Text Box 11">
          <a:extLst>
            <a:ext uri="{FF2B5EF4-FFF2-40B4-BE49-F238E27FC236}">
              <a16:creationId xmlns:a16="http://schemas.microsoft.com/office/drawing/2014/main" id="{B3EF933C-4E1D-4FC4-9A50-09F38A651726}"/>
            </a:ext>
          </a:extLst>
        </xdr:cNvPr>
        <xdr:cNvSpPr txBox="1">
          <a:spLocks noChangeArrowheads="1"/>
        </xdr:cNvSpPr>
      </xdr:nvSpPr>
      <xdr:spPr bwMode="auto">
        <a:xfrm>
          <a:off x="1057275" y="112490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59</xdr:row>
      <xdr:rowOff>0</xdr:rowOff>
    </xdr:from>
    <xdr:ext cx="0" cy="171450"/>
    <xdr:sp macro="" textlink="">
      <xdr:nvSpPr>
        <xdr:cNvPr id="8286" name="Text Box 10">
          <a:extLst>
            <a:ext uri="{FF2B5EF4-FFF2-40B4-BE49-F238E27FC236}">
              <a16:creationId xmlns:a16="http://schemas.microsoft.com/office/drawing/2014/main" id="{18E3E78C-AA10-44DC-834E-DC85AD36AAFF}"/>
            </a:ext>
          </a:extLst>
        </xdr:cNvPr>
        <xdr:cNvSpPr txBox="1">
          <a:spLocks noChangeArrowheads="1"/>
        </xdr:cNvSpPr>
      </xdr:nvSpPr>
      <xdr:spPr bwMode="auto">
        <a:xfrm>
          <a:off x="1057275" y="112490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59</xdr:row>
      <xdr:rowOff>0</xdr:rowOff>
    </xdr:from>
    <xdr:ext cx="0" cy="171450"/>
    <xdr:sp macro="" textlink="">
      <xdr:nvSpPr>
        <xdr:cNvPr id="8287" name="Text Box 11">
          <a:extLst>
            <a:ext uri="{FF2B5EF4-FFF2-40B4-BE49-F238E27FC236}">
              <a16:creationId xmlns:a16="http://schemas.microsoft.com/office/drawing/2014/main" id="{2711446B-AD15-4387-9660-4868C86D155E}"/>
            </a:ext>
          </a:extLst>
        </xdr:cNvPr>
        <xdr:cNvSpPr txBox="1">
          <a:spLocks noChangeArrowheads="1"/>
        </xdr:cNvSpPr>
      </xdr:nvSpPr>
      <xdr:spPr bwMode="auto">
        <a:xfrm>
          <a:off x="1057275" y="112490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59</xdr:row>
      <xdr:rowOff>0</xdr:rowOff>
    </xdr:from>
    <xdr:ext cx="0" cy="171450"/>
    <xdr:sp macro="" textlink="">
      <xdr:nvSpPr>
        <xdr:cNvPr id="8288" name="Text Box 10">
          <a:extLst>
            <a:ext uri="{FF2B5EF4-FFF2-40B4-BE49-F238E27FC236}">
              <a16:creationId xmlns:a16="http://schemas.microsoft.com/office/drawing/2014/main" id="{9B043001-2EAC-464F-ACAF-9E92692FE023}"/>
            </a:ext>
          </a:extLst>
        </xdr:cNvPr>
        <xdr:cNvSpPr txBox="1">
          <a:spLocks noChangeArrowheads="1"/>
        </xdr:cNvSpPr>
      </xdr:nvSpPr>
      <xdr:spPr bwMode="auto">
        <a:xfrm>
          <a:off x="1057275" y="112490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59</xdr:row>
      <xdr:rowOff>0</xdr:rowOff>
    </xdr:from>
    <xdr:ext cx="0" cy="171450"/>
    <xdr:sp macro="" textlink="">
      <xdr:nvSpPr>
        <xdr:cNvPr id="8289" name="Text Box 11">
          <a:extLst>
            <a:ext uri="{FF2B5EF4-FFF2-40B4-BE49-F238E27FC236}">
              <a16:creationId xmlns:a16="http://schemas.microsoft.com/office/drawing/2014/main" id="{50397A69-E145-4143-904A-88E09847835D}"/>
            </a:ext>
          </a:extLst>
        </xdr:cNvPr>
        <xdr:cNvSpPr txBox="1">
          <a:spLocks noChangeArrowheads="1"/>
        </xdr:cNvSpPr>
      </xdr:nvSpPr>
      <xdr:spPr bwMode="auto">
        <a:xfrm>
          <a:off x="1057275" y="112490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59</xdr:row>
      <xdr:rowOff>0</xdr:rowOff>
    </xdr:from>
    <xdr:ext cx="0" cy="171450"/>
    <xdr:sp macro="" textlink="">
      <xdr:nvSpPr>
        <xdr:cNvPr id="8290" name="Text Box 10">
          <a:extLst>
            <a:ext uri="{FF2B5EF4-FFF2-40B4-BE49-F238E27FC236}">
              <a16:creationId xmlns:a16="http://schemas.microsoft.com/office/drawing/2014/main" id="{698DEC70-EDA2-4D74-9D6D-5F8E46546921}"/>
            </a:ext>
          </a:extLst>
        </xdr:cNvPr>
        <xdr:cNvSpPr txBox="1">
          <a:spLocks noChangeArrowheads="1"/>
        </xdr:cNvSpPr>
      </xdr:nvSpPr>
      <xdr:spPr bwMode="auto">
        <a:xfrm>
          <a:off x="1057275" y="112490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59</xdr:row>
      <xdr:rowOff>0</xdr:rowOff>
    </xdr:from>
    <xdr:ext cx="0" cy="171450"/>
    <xdr:sp macro="" textlink="">
      <xdr:nvSpPr>
        <xdr:cNvPr id="8291" name="Text Box 11">
          <a:extLst>
            <a:ext uri="{FF2B5EF4-FFF2-40B4-BE49-F238E27FC236}">
              <a16:creationId xmlns:a16="http://schemas.microsoft.com/office/drawing/2014/main" id="{2C12E434-5A34-430C-A445-0F88FE5DAC61}"/>
            </a:ext>
          </a:extLst>
        </xdr:cNvPr>
        <xdr:cNvSpPr txBox="1">
          <a:spLocks noChangeArrowheads="1"/>
        </xdr:cNvSpPr>
      </xdr:nvSpPr>
      <xdr:spPr bwMode="auto">
        <a:xfrm>
          <a:off x="1057275" y="112490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59</xdr:row>
      <xdr:rowOff>0</xdr:rowOff>
    </xdr:from>
    <xdr:ext cx="0" cy="171450"/>
    <xdr:sp macro="" textlink="">
      <xdr:nvSpPr>
        <xdr:cNvPr id="8292" name="Text Box 10">
          <a:extLst>
            <a:ext uri="{FF2B5EF4-FFF2-40B4-BE49-F238E27FC236}">
              <a16:creationId xmlns:a16="http://schemas.microsoft.com/office/drawing/2014/main" id="{926AD5F7-4A9E-470B-900F-4FA07DAFA803}"/>
            </a:ext>
          </a:extLst>
        </xdr:cNvPr>
        <xdr:cNvSpPr txBox="1">
          <a:spLocks noChangeArrowheads="1"/>
        </xdr:cNvSpPr>
      </xdr:nvSpPr>
      <xdr:spPr bwMode="auto">
        <a:xfrm>
          <a:off x="1057275" y="112490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59</xdr:row>
      <xdr:rowOff>0</xdr:rowOff>
    </xdr:from>
    <xdr:ext cx="0" cy="171450"/>
    <xdr:sp macro="" textlink="">
      <xdr:nvSpPr>
        <xdr:cNvPr id="8293" name="Text Box 11">
          <a:extLst>
            <a:ext uri="{FF2B5EF4-FFF2-40B4-BE49-F238E27FC236}">
              <a16:creationId xmlns:a16="http://schemas.microsoft.com/office/drawing/2014/main" id="{67402EFE-F799-422E-AB21-2EB1F53B36FB}"/>
            </a:ext>
          </a:extLst>
        </xdr:cNvPr>
        <xdr:cNvSpPr txBox="1">
          <a:spLocks noChangeArrowheads="1"/>
        </xdr:cNvSpPr>
      </xdr:nvSpPr>
      <xdr:spPr bwMode="auto">
        <a:xfrm>
          <a:off x="1057275" y="112490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59</xdr:row>
      <xdr:rowOff>0</xdr:rowOff>
    </xdr:from>
    <xdr:ext cx="0" cy="171450"/>
    <xdr:sp macro="" textlink="">
      <xdr:nvSpPr>
        <xdr:cNvPr id="8294" name="Text Box 10">
          <a:extLst>
            <a:ext uri="{FF2B5EF4-FFF2-40B4-BE49-F238E27FC236}">
              <a16:creationId xmlns:a16="http://schemas.microsoft.com/office/drawing/2014/main" id="{2DFE1DC7-4DE7-4B8E-A699-7942E17999B7}"/>
            </a:ext>
          </a:extLst>
        </xdr:cNvPr>
        <xdr:cNvSpPr txBox="1">
          <a:spLocks noChangeArrowheads="1"/>
        </xdr:cNvSpPr>
      </xdr:nvSpPr>
      <xdr:spPr bwMode="auto">
        <a:xfrm>
          <a:off x="1057275" y="112490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59</xdr:row>
      <xdr:rowOff>0</xdr:rowOff>
    </xdr:from>
    <xdr:ext cx="0" cy="171450"/>
    <xdr:sp macro="" textlink="">
      <xdr:nvSpPr>
        <xdr:cNvPr id="8295" name="Text Box 11">
          <a:extLst>
            <a:ext uri="{FF2B5EF4-FFF2-40B4-BE49-F238E27FC236}">
              <a16:creationId xmlns:a16="http://schemas.microsoft.com/office/drawing/2014/main" id="{CB42946B-DCFA-4A47-8DA6-8697D51D9A10}"/>
            </a:ext>
          </a:extLst>
        </xdr:cNvPr>
        <xdr:cNvSpPr txBox="1">
          <a:spLocks noChangeArrowheads="1"/>
        </xdr:cNvSpPr>
      </xdr:nvSpPr>
      <xdr:spPr bwMode="auto">
        <a:xfrm>
          <a:off x="1057275" y="112490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59</xdr:row>
      <xdr:rowOff>0</xdr:rowOff>
    </xdr:from>
    <xdr:ext cx="0" cy="171450"/>
    <xdr:sp macro="" textlink="">
      <xdr:nvSpPr>
        <xdr:cNvPr id="8296" name="Text Box 10">
          <a:extLst>
            <a:ext uri="{FF2B5EF4-FFF2-40B4-BE49-F238E27FC236}">
              <a16:creationId xmlns:a16="http://schemas.microsoft.com/office/drawing/2014/main" id="{449FBB5E-CBD7-4502-ABD7-76BF54B7FB0A}"/>
            </a:ext>
          </a:extLst>
        </xdr:cNvPr>
        <xdr:cNvSpPr txBox="1">
          <a:spLocks noChangeArrowheads="1"/>
        </xdr:cNvSpPr>
      </xdr:nvSpPr>
      <xdr:spPr bwMode="auto">
        <a:xfrm>
          <a:off x="1057275" y="112490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57</xdr:row>
      <xdr:rowOff>0</xdr:rowOff>
    </xdr:from>
    <xdr:ext cx="0" cy="171450"/>
    <xdr:sp macro="" textlink="">
      <xdr:nvSpPr>
        <xdr:cNvPr id="8297" name="Text Box 10">
          <a:extLst>
            <a:ext uri="{FF2B5EF4-FFF2-40B4-BE49-F238E27FC236}">
              <a16:creationId xmlns:a16="http://schemas.microsoft.com/office/drawing/2014/main" id="{0FCFC702-F7BE-4736-A093-5565952910F3}"/>
            </a:ext>
          </a:extLst>
        </xdr:cNvPr>
        <xdr:cNvSpPr txBox="1">
          <a:spLocks noChangeArrowheads="1"/>
        </xdr:cNvSpPr>
      </xdr:nvSpPr>
      <xdr:spPr bwMode="auto">
        <a:xfrm>
          <a:off x="1057275" y="105727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57</xdr:row>
      <xdr:rowOff>0</xdr:rowOff>
    </xdr:from>
    <xdr:ext cx="0" cy="171450"/>
    <xdr:sp macro="" textlink="">
      <xdr:nvSpPr>
        <xdr:cNvPr id="8298" name="Text Box 11">
          <a:extLst>
            <a:ext uri="{FF2B5EF4-FFF2-40B4-BE49-F238E27FC236}">
              <a16:creationId xmlns:a16="http://schemas.microsoft.com/office/drawing/2014/main" id="{DA94C7E4-ED06-4DC5-837F-AA1E21AB0D9A}"/>
            </a:ext>
          </a:extLst>
        </xdr:cNvPr>
        <xdr:cNvSpPr txBox="1">
          <a:spLocks noChangeArrowheads="1"/>
        </xdr:cNvSpPr>
      </xdr:nvSpPr>
      <xdr:spPr bwMode="auto">
        <a:xfrm>
          <a:off x="1057275" y="105727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57</xdr:row>
      <xdr:rowOff>0</xdr:rowOff>
    </xdr:from>
    <xdr:ext cx="0" cy="171450"/>
    <xdr:sp macro="" textlink="">
      <xdr:nvSpPr>
        <xdr:cNvPr id="8299" name="Text Box 10">
          <a:extLst>
            <a:ext uri="{FF2B5EF4-FFF2-40B4-BE49-F238E27FC236}">
              <a16:creationId xmlns:a16="http://schemas.microsoft.com/office/drawing/2014/main" id="{E0C15A3C-8126-4210-A569-E74AB9789405}"/>
            </a:ext>
          </a:extLst>
        </xdr:cNvPr>
        <xdr:cNvSpPr txBox="1">
          <a:spLocks noChangeArrowheads="1"/>
        </xdr:cNvSpPr>
      </xdr:nvSpPr>
      <xdr:spPr bwMode="auto">
        <a:xfrm>
          <a:off x="1057275" y="105727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57</xdr:row>
      <xdr:rowOff>0</xdr:rowOff>
    </xdr:from>
    <xdr:ext cx="0" cy="171450"/>
    <xdr:sp macro="" textlink="">
      <xdr:nvSpPr>
        <xdr:cNvPr id="8300" name="Text Box 11">
          <a:extLst>
            <a:ext uri="{FF2B5EF4-FFF2-40B4-BE49-F238E27FC236}">
              <a16:creationId xmlns:a16="http://schemas.microsoft.com/office/drawing/2014/main" id="{90C7E2F9-E4AE-4B8C-A54D-8169E4F79F49}"/>
            </a:ext>
          </a:extLst>
        </xdr:cNvPr>
        <xdr:cNvSpPr txBox="1">
          <a:spLocks noChangeArrowheads="1"/>
        </xdr:cNvSpPr>
      </xdr:nvSpPr>
      <xdr:spPr bwMode="auto">
        <a:xfrm>
          <a:off x="1057275" y="105727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57</xdr:row>
      <xdr:rowOff>0</xdr:rowOff>
    </xdr:from>
    <xdr:ext cx="0" cy="171450"/>
    <xdr:sp macro="" textlink="">
      <xdr:nvSpPr>
        <xdr:cNvPr id="8301" name="Text Box 10">
          <a:extLst>
            <a:ext uri="{FF2B5EF4-FFF2-40B4-BE49-F238E27FC236}">
              <a16:creationId xmlns:a16="http://schemas.microsoft.com/office/drawing/2014/main" id="{7C3B153B-427F-44F7-814C-D45AC8B77274}"/>
            </a:ext>
          </a:extLst>
        </xdr:cNvPr>
        <xdr:cNvSpPr txBox="1">
          <a:spLocks noChangeArrowheads="1"/>
        </xdr:cNvSpPr>
      </xdr:nvSpPr>
      <xdr:spPr bwMode="auto">
        <a:xfrm>
          <a:off x="1057275" y="105727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57</xdr:row>
      <xdr:rowOff>0</xdr:rowOff>
    </xdr:from>
    <xdr:ext cx="0" cy="171450"/>
    <xdr:sp macro="" textlink="">
      <xdr:nvSpPr>
        <xdr:cNvPr id="8302" name="Text Box 11">
          <a:extLst>
            <a:ext uri="{FF2B5EF4-FFF2-40B4-BE49-F238E27FC236}">
              <a16:creationId xmlns:a16="http://schemas.microsoft.com/office/drawing/2014/main" id="{C5324A12-C9ED-4EFB-BF0A-D540CABE1C12}"/>
            </a:ext>
          </a:extLst>
        </xdr:cNvPr>
        <xdr:cNvSpPr txBox="1">
          <a:spLocks noChangeArrowheads="1"/>
        </xdr:cNvSpPr>
      </xdr:nvSpPr>
      <xdr:spPr bwMode="auto">
        <a:xfrm>
          <a:off x="1057275" y="105727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57</xdr:row>
      <xdr:rowOff>0</xdr:rowOff>
    </xdr:from>
    <xdr:ext cx="0" cy="171450"/>
    <xdr:sp macro="" textlink="">
      <xdr:nvSpPr>
        <xdr:cNvPr id="8303" name="Text Box 10">
          <a:extLst>
            <a:ext uri="{FF2B5EF4-FFF2-40B4-BE49-F238E27FC236}">
              <a16:creationId xmlns:a16="http://schemas.microsoft.com/office/drawing/2014/main" id="{C893F7DE-29FB-4280-9034-5A2034C933F1}"/>
            </a:ext>
          </a:extLst>
        </xdr:cNvPr>
        <xdr:cNvSpPr txBox="1">
          <a:spLocks noChangeArrowheads="1"/>
        </xdr:cNvSpPr>
      </xdr:nvSpPr>
      <xdr:spPr bwMode="auto">
        <a:xfrm>
          <a:off x="1057275" y="105727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57</xdr:row>
      <xdr:rowOff>0</xdr:rowOff>
    </xdr:from>
    <xdr:ext cx="0" cy="171450"/>
    <xdr:sp macro="" textlink="">
      <xdr:nvSpPr>
        <xdr:cNvPr id="8304" name="Text Box 11">
          <a:extLst>
            <a:ext uri="{FF2B5EF4-FFF2-40B4-BE49-F238E27FC236}">
              <a16:creationId xmlns:a16="http://schemas.microsoft.com/office/drawing/2014/main" id="{24A42A93-5412-40C3-AF69-70FB2FEFBF9A}"/>
            </a:ext>
          </a:extLst>
        </xdr:cNvPr>
        <xdr:cNvSpPr txBox="1">
          <a:spLocks noChangeArrowheads="1"/>
        </xdr:cNvSpPr>
      </xdr:nvSpPr>
      <xdr:spPr bwMode="auto">
        <a:xfrm>
          <a:off x="1057275" y="105727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57</xdr:row>
      <xdr:rowOff>0</xdr:rowOff>
    </xdr:from>
    <xdr:ext cx="0" cy="171450"/>
    <xdr:sp macro="" textlink="">
      <xdr:nvSpPr>
        <xdr:cNvPr id="8305" name="Text Box 10">
          <a:extLst>
            <a:ext uri="{FF2B5EF4-FFF2-40B4-BE49-F238E27FC236}">
              <a16:creationId xmlns:a16="http://schemas.microsoft.com/office/drawing/2014/main" id="{CB4E560B-17DD-4ACC-9A26-3935C775AC43}"/>
            </a:ext>
          </a:extLst>
        </xdr:cNvPr>
        <xdr:cNvSpPr txBox="1">
          <a:spLocks noChangeArrowheads="1"/>
        </xdr:cNvSpPr>
      </xdr:nvSpPr>
      <xdr:spPr bwMode="auto">
        <a:xfrm>
          <a:off x="1057275" y="105727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59</xdr:row>
      <xdr:rowOff>0</xdr:rowOff>
    </xdr:from>
    <xdr:ext cx="0" cy="171450"/>
    <xdr:sp macro="" textlink="">
      <xdr:nvSpPr>
        <xdr:cNvPr id="8306" name="Text Box 10">
          <a:extLst>
            <a:ext uri="{FF2B5EF4-FFF2-40B4-BE49-F238E27FC236}">
              <a16:creationId xmlns:a16="http://schemas.microsoft.com/office/drawing/2014/main" id="{CBD22765-6749-4058-A381-30C8C590F52D}"/>
            </a:ext>
          </a:extLst>
        </xdr:cNvPr>
        <xdr:cNvSpPr txBox="1">
          <a:spLocks noChangeArrowheads="1"/>
        </xdr:cNvSpPr>
      </xdr:nvSpPr>
      <xdr:spPr bwMode="auto">
        <a:xfrm>
          <a:off x="1057275" y="112490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59</xdr:row>
      <xdr:rowOff>0</xdr:rowOff>
    </xdr:from>
    <xdr:ext cx="0" cy="171450"/>
    <xdr:sp macro="" textlink="">
      <xdr:nvSpPr>
        <xdr:cNvPr id="8307" name="Text Box 11">
          <a:extLst>
            <a:ext uri="{FF2B5EF4-FFF2-40B4-BE49-F238E27FC236}">
              <a16:creationId xmlns:a16="http://schemas.microsoft.com/office/drawing/2014/main" id="{F6D2D35F-DCE8-45E6-9EDE-DC1F9B935255}"/>
            </a:ext>
          </a:extLst>
        </xdr:cNvPr>
        <xdr:cNvSpPr txBox="1">
          <a:spLocks noChangeArrowheads="1"/>
        </xdr:cNvSpPr>
      </xdr:nvSpPr>
      <xdr:spPr bwMode="auto">
        <a:xfrm>
          <a:off x="1057275" y="112490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59</xdr:row>
      <xdr:rowOff>0</xdr:rowOff>
    </xdr:from>
    <xdr:ext cx="0" cy="171450"/>
    <xdr:sp macro="" textlink="">
      <xdr:nvSpPr>
        <xdr:cNvPr id="8308" name="Text Box 10">
          <a:extLst>
            <a:ext uri="{FF2B5EF4-FFF2-40B4-BE49-F238E27FC236}">
              <a16:creationId xmlns:a16="http://schemas.microsoft.com/office/drawing/2014/main" id="{93FA18C3-49BF-410D-B271-8E8A63A5681B}"/>
            </a:ext>
          </a:extLst>
        </xdr:cNvPr>
        <xdr:cNvSpPr txBox="1">
          <a:spLocks noChangeArrowheads="1"/>
        </xdr:cNvSpPr>
      </xdr:nvSpPr>
      <xdr:spPr bwMode="auto">
        <a:xfrm>
          <a:off x="1057275" y="112490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59</xdr:row>
      <xdr:rowOff>0</xdr:rowOff>
    </xdr:from>
    <xdr:ext cx="0" cy="171450"/>
    <xdr:sp macro="" textlink="">
      <xdr:nvSpPr>
        <xdr:cNvPr id="8309" name="Text Box 11">
          <a:extLst>
            <a:ext uri="{FF2B5EF4-FFF2-40B4-BE49-F238E27FC236}">
              <a16:creationId xmlns:a16="http://schemas.microsoft.com/office/drawing/2014/main" id="{8F061890-9AA0-4660-984E-3D7944CCDB52}"/>
            </a:ext>
          </a:extLst>
        </xdr:cNvPr>
        <xdr:cNvSpPr txBox="1">
          <a:spLocks noChangeArrowheads="1"/>
        </xdr:cNvSpPr>
      </xdr:nvSpPr>
      <xdr:spPr bwMode="auto">
        <a:xfrm>
          <a:off x="1057275" y="112490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59</xdr:row>
      <xdr:rowOff>0</xdr:rowOff>
    </xdr:from>
    <xdr:ext cx="0" cy="171450"/>
    <xdr:sp macro="" textlink="">
      <xdr:nvSpPr>
        <xdr:cNvPr id="8310" name="Text Box 10">
          <a:extLst>
            <a:ext uri="{FF2B5EF4-FFF2-40B4-BE49-F238E27FC236}">
              <a16:creationId xmlns:a16="http://schemas.microsoft.com/office/drawing/2014/main" id="{0D01EF38-E98A-4CBA-90FA-7742DD54C261}"/>
            </a:ext>
          </a:extLst>
        </xdr:cNvPr>
        <xdr:cNvSpPr txBox="1">
          <a:spLocks noChangeArrowheads="1"/>
        </xdr:cNvSpPr>
      </xdr:nvSpPr>
      <xdr:spPr bwMode="auto">
        <a:xfrm>
          <a:off x="1057275" y="112490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59</xdr:row>
      <xdr:rowOff>0</xdr:rowOff>
    </xdr:from>
    <xdr:ext cx="0" cy="171450"/>
    <xdr:sp macro="" textlink="">
      <xdr:nvSpPr>
        <xdr:cNvPr id="8311" name="Text Box 11">
          <a:extLst>
            <a:ext uri="{FF2B5EF4-FFF2-40B4-BE49-F238E27FC236}">
              <a16:creationId xmlns:a16="http://schemas.microsoft.com/office/drawing/2014/main" id="{E1795F6D-B6A9-40F1-8BBB-E3B8AB47798A}"/>
            </a:ext>
          </a:extLst>
        </xdr:cNvPr>
        <xdr:cNvSpPr txBox="1">
          <a:spLocks noChangeArrowheads="1"/>
        </xdr:cNvSpPr>
      </xdr:nvSpPr>
      <xdr:spPr bwMode="auto">
        <a:xfrm>
          <a:off x="1057275" y="112490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59</xdr:row>
      <xdr:rowOff>0</xdr:rowOff>
    </xdr:from>
    <xdr:ext cx="0" cy="171450"/>
    <xdr:sp macro="" textlink="">
      <xdr:nvSpPr>
        <xdr:cNvPr id="8312" name="Text Box 10">
          <a:extLst>
            <a:ext uri="{FF2B5EF4-FFF2-40B4-BE49-F238E27FC236}">
              <a16:creationId xmlns:a16="http://schemas.microsoft.com/office/drawing/2014/main" id="{82AF6888-4B43-4131-8041-9D866A6A59E5}"/>
            </a:ext>
          </a:extLst>
        </xdr:cNvPr>
        <xdr:cNvSpPr txBox="1">
          <a:spLocks noChangeArrowheads="1"/>
        </xdr:cNvSpPr>
      </xdr:nvSpPr>
      <xdr:spPr bwMode="auto">
        <a:xfrm>
          <a:off x="1057275" y="112490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59</xdr:row>
      <xdr:rowOff>0</xdr:rowOff>
    </xdr:from>
    <xdr:ext cx="0" cy="171450"/>
    <xdr:sp macro="" textlink="">
      <xdr:nvSpPr>
        <xdr:cNvPr id="8313" name="Text Box 11">
          <a:extLst>
            <a:ext uri="{FF2B5EF4-FFF2-40B4-BE49-F238E27FC236}">
              <a16:creationId xmlns:a16="http://schemas.microsoft.com/office/drawing/2014/main" id="{97F629CD-3212-4426-ADED-DAA9BB03A22F}"/>
            </a:ext>
          </a:extLst>
        </xdr:cNvPr>
        <xdr:cNvSpPr txBox="1">
          <a:spLocks noChangeArrowheads="1"/>
        </xdr:cNvSpPr>
      </xdr:nvSpPr>
      <xdr:spPr bwMode="auto">
        <a:xfrm>
          <a:off x="1057275" y="112490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59</xdr:row>
      <xdr:rowOff>0</xdr:rowOff>
    </xdr:from>
    <xdr:ext cx="0" cy="171450"/>
    <xdr:sp macro="" textlink="">
      <xdr:nvSpPr>
        <xdr:cNvPr id="8314" name="Text Box 10">
          <a:extLst>
            <a:ext uri="{FF2B5EF4-FFF2-40B4-BE49-F238E27FC236}">
              <a16:creationId xmlns:a16="http://schemas.microsoft.com/office/drawing/2014/main" id="{07E8F4DD-410E-4861-87D4-CED22C1F0CF0}"/>
            </a:ext>
          </a:extLst>
        </xdr:cNvPr>
        <xdr:cNvSpPr txBox="1">
          <a:spLocks noChangeArrowheads="1"/>
        </xdr:cNvSpPr>
      </xdr:nvSpPr>
      <xdr:spPr bwMode="auto">
        <a:xfrm>
          <a:off x="1057275" y="112490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59</xdr:row>
      <xdr:rowOff>0</xdr:rowOff>
    </xdr:from>
    <xdr:ext cx="0" cy="171450"/>
    <xdr:sp macro="" textlink="">
      <xdr:nvSpPr>
        <xdr:cNvPr id="8315" name="Text Box 11">
          <a:extLst>
            <a:ext uri="{FF2B5EF4-FFF2-40B4-BE49-F238E27FC236}">
              <a16:creationId xmlns:a16="http://schemas.microsoft.com/office/drawing/2014/main" id="{85299464-A4BE-4AB0-B82F-A1EA64453695}"/>
            </a:ext>
          </a:extLst>
        </xdr:cNvPr>
        <xdr:cNvSpPr txBox="1">
          <a:spLocks noChangeArrowheads="1"/>
        </xdr:cNvSpPr>
      </xdr:nvSpPr>
      <xdr:spPr bwMode="auto">
        <a:xfrm>
          <a:off x="1057275" y="112490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59</xdr:row>
      <xdr:rowOff>0</xdr:rowOff>
    </xdr:from>
    <xdr:ext cx="0" cy="171450"/>
    <xdr:sp macro="" textlink="">
      <xdr:nvSpPr>
        <xdr:cNvPr id="8316" name="Text Box 10">
          <a:extLst>
            <a:ext uri="{FF2B5EF4-FFF2-40B4-BE49-F238E27FC236}">
              <a16:creationId xmlns:a16="http://schemas.microsoft.com/office/drawing/2014/main" id="{D3DD7E79-CAC1-483B-B252-ED99F298403E}"/>
            </a:ext>
          </a:extLst>
        </xdr:cNvPr>
        <xdr:cNvSpPr txBox="1">
          <a:spLocks noChangeArrowheads="1"/>
        </xdr:cNvSpPr>
      </xdr:nvSpPr>
      <xdr:spPr bwMode="auto">
        <a:xfrm>
          <a:off x="1057275" y="112490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59</xdr:row>
      <xdr:rowOff>0</xdr:rowOff>
    </xdr:from>
    <xdr:ext cx="0" cy="171450"/>
    <xdr:sp macro="" textlink="">
      <xdr:nvSpPr>
        <xdr:cNvPr id="8317" name="Text Box 11">
          <a:extLst>
            <a:ext uri="{FF2B5EF4-FFF2-40B4-BE49-F238E27FC236}">
              <a16:creationId xmlns:a16="http://schemas.microsoft.com/office/drawing/2014/main" id="{9D689A24-F482-4A89-A085-B16ADCA1ED91}"/>
            </a:ext>
          </a:extLst>
        </xdr:cNvPr>
        <xdr:cNvSpPr txBox="1">
          <a:spLocks noChangeArrowheads="1"/>
        </xdr:cNvSpPr>
      </xdr:nvSpPr>
      <xdr:spPr bwMode="auto">
        <a:xfrm>
          <a:off x="1057275" y="112490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59</xdr:row>
      <xdr:rowOff>0</xdr:rowOff>
    </xdr:from>
    <xdr:ext cx="0" cy="171450"/>
    <xdr:sp macro="" textlink="">
      <xdr:nvSpPr>
        <xdr:cNvPr id="8318" name="Text Box 10">
          <a:extLst>
            <a:ext uri="{FF2B5EF4-FFF2-40B4-BE49-F238E27FC236}">
              <a16:creationId xmlns:a16="http://schemas.microsoft.com/office/drawing/2014/main" id="{9787F437-B4B4-487F-85C2-95362084051D}"/>
            </a:ext>
          </a:extLst>
        </xdr:cNvPr>
        <xdr:cNvSpPr txBox="1">
          <a:spLocks noChangeArrowheads="1"/>
        </xdr:cNvSpPr>
      </xdr:nvSpPr>
      <xdr:spPr bwMode="auto">
        <a:xfrm>
          <a:off x="1057275" y="112490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59</xdr:row>
      <xdr:rowOff>0</xdr:rowOff>
    </xdr:from>
    <xdr:ext cx="0" cy="171450"/>
    <xdr:sp macro="" textlink="">
      <xdr:nvSpPr>
        <xdr:cNvPr id="8319" name="Text Box 11">
          <a:extLst>
            <a:ext uri="{FF2B5EF4-FFF2-40B4-BE49-F238E27FC236}">
              <a16:creationId xmlns:a16="http://schemas.microsoft.com/office/drawing/2014/main" id="{E408FD07-8797-42ED-9707-AB5E914406D2}"/>
            </a:ext>
          </a:extLst>
        </xdr:cNvPr>
        <xdr:cNvSpPr txBox="1">
          <a:spLocks noChangeArrowheads="1"/>
        </xdr:cNvSpPr>
      </xdr:nvSpPr>
      <xdr:spPr bwMode="auto">
        <a:xfrm>
          <a:off x="1057275" y="112490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59</xdr:row>
      <xdr:rowOff>0</xdr:rowOff>
    </xdr:from>
    <xdr:ext cx="0" cy="171450"/>
    <xdr:sp macro="" textlink="">
      <xdr:nvSpPr>
        <xdr:cNvPr id="8320" name="Text Box 10">
          <a:extLst>
            <a:ext uri="{FF2B5EF4-FFF2-40B4-BE49-F238E27FC236}">
              <a16:creationId xmlns:a16="http://schemas.microsoft.com/office/drawing/2014/main" id="{8DC1D1B0-53D2-4358-A668-BB602870607C}"/>
            </a:ext>
          </a:extLst>
        </xdr:cNvPr>
        <xdr:cNvSpPr txBox="1">
          <a:spLocks noChangeArrowheads="1"/>
        </xdr:cNvSpPr>
      </xdr:nvSpPr>
      <xdr:spPr bwMode="auto">
        <a:xfrm>
          <a:off x="1057275" y="112490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59</xdr:row>
      <xdr:rowOff>0</xdr:rowOff>
    </xdr:from>
    <xdr:ext cx="0" cy="171450"/>
    <xdr:sp macro="" textlink="">
      <xdr:nvSpPr>
        <xdr:cNvPr id="8321" name="Text Box 11">
          <a:extLst>
            <a:ext uri="{FF2B5EF4-FFF2-40B4-BE49-F238E27FC236}">
              <a16:creationId xmlns:a16="http://schemas.microsoft.com/office/drawing/2014/main" id="{F25BB27F-7242-4E3E-A8BB-14CD66E5B729}"/>
            </a:ext>
          </a:extLst>
        </xdr:cNvPr>
        <xdr:cNvSpPr txBox="1">
          <a:spLocks noChangeArrowheads="1"/>
        </xdr:cNvSpPr>
      </xdr:nvSpPr>
      <xdr:spPr bwMode="auto">
        <a:xfrm>
          <a:off x="1057275" y="112490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59</xdr:row>
      <xdr:rowOff>0</xdr:rowOff>
    </xdr:from>
    <xdr:ext cx="0" cy="171450"/>
    <xdr:sp macro="" textlink="">
      <xdr:nvSpPr>
        <xdr:cNvPr id="8322" name="Text Box 10">
          <a:extLst>
            <a:ext uri="{FF2B5EF4-FFF2-40B4-BE49-F238E27FC236}">
              <a16:creationId xmlns:a16="http://schemas.microsoft.com/office/drawing/2014/main" id="{180CBACB-C761-4C00-BF97-B38162C15766}"/>
            </a:ext>
          </a:extLst>
        </xdr:cNvPr>
        <xdr:cNvSpPr txBox="1">
          <a:spLocks noChangeArrowheads="1"/>
        </xdr:cNvSpPr>
      </xdr:nvSpPr>
      <xdr:spPr bwMode="auto">
        <a:xfrm>
          <a:off x="1057275" y="112490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57</xdr:row>
      <xdr:rowOff>0</xdr:rowOff>
    </xdr:from>
    <xdr:ext cx="0" cy="171450"/>
    <xdr:sp macro="" textlink="">
      <xdr:nvSpPr>
        <xdr:cNvPr id="8323" name="Text Box 10">
          <a:extLst>
            <a:ext uri="{FF2B5EF4-FFF2-40B4-BE49-F238E27FC236}">
              <a16:creationId xmlns:a16="http://schemas.microsoft.com/office/drawing/2014/main" id="{F35EF071-94D8-495B-A5CF-99E26CE6C349}"/>
            </a:ext>
          </a:extLst>
        </xdr:cNvPr>
        <xdr:cNvSpPr txBox="1">
          <a:spLocks noChangeArrowheads="1"/>
        </xdr:cNvSpPr>
      </xdr:nvSpPr>
      <xdr:spPr bwMode="auto">
        <a:xfrm>
          <a:off x="1057275" y="105727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57</xdr:row>
      <xdr:rowOff>0</xdr:rowOff>
    </xdr:from>
    <xdr:ext cx="0" cy="171450"/>
    <xdr:sp macro="" textlink="">
      <xdr:nvSpPr>
        <xdr:cNvPr id="8324" name="Text Box 11">
          <a:extLst>
            <a:ext uri="{FF2B5EF4-FFF2-40B4-BE49-F238E27FC236}">
              <a16:creationId xmlns:a16="http://schemas.microsoft.com/office/drawing/2014/main" id="{C4995443-087B-4183-80FA-7A9195309E06}"/>
            </a:ext>
          </a:extLst>
        </xdr:cNvPr>
        <xdr:cNvSpPr txBox="1">
          <a:spLocks noChangeArrowheads="1"/>
        </xdr:cNvSpPr>
      </xdr:nvSpPr>
      <xdr:spPr bwMode="auto">
        <a:xfrm>
          <a:off x="1057275" y="105727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57</xdr:row>
      <xdr:rowOff>0</xdr:rowOff>
    </xdr:from>
    <xdr:ext cx="0" cy="171450"/>
    <xdr:sp macro="" textlink="">
      <xdr:nvSpPr>
        <xdr:cNvPr id="8325" name="Text Box 10">
          <a:extLst>
            <a:ext uri="{FF2B5EF4-FFF2-40B4-BE49-F238E27FC236}">
              <a16:creationId xmlns:a16="http://schemas.microsoft.com/office/drawing/2014/main" id="{B80FC4D1-DDBE-453B-B277-7F3D12D7121F}"/>
            </a:ext>
          </a:extLst>
        </xdr:cNvPr>
        <xdr:cNvSpPr txBox="1">
          <a:spLocks noChangeArrowheads="1"/>
        </xdr:cNvSpPr>
      </xdr:nvSpPr>
      <xdr:spPr bwMode="auto">
        <a:xfrm>
          <a:off x="1057275" y="105727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57</xdr:row>
      <xdr:rowOff>0</xdr:rowOff>
    </xdr:from>
    <xdr:ext cx="0" cy="171450"/>
    <xdr:sp macro="" textlink="">
      <xdr:nvSpPr>
        <xdr:cNvPr id="8326" name="Text Box 11">
          <a:extLst>
            <a:ext uri="{FF2B5EF4-FFF2-40B4-BE49-F238E27FC236}">
              <a16:creationId xmlns:a16="http://schemas.microsoft.com/office/drawing/2014/main" id="{9A0516A9-541D-4047-B619-055175FE3495}"/>
            </a:ext>
          </a:extLst>
        </xdr:cNvPr>
        <xdr:cNvSpPr txBox="1">
          <a:spLocks noChangeArrowheads="1"/>
        </xdr:cNvSpPr>
      </xdr:nvSpPr>
      <xdr:spPr bwMode="auto">
        <a:xfrm>
          <a:off x="1057275" y="105727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57</xdr:row>
      <xdr:rowOff>0</xdr:rowOff>
    </xdr:from>
    <xdr:ext cx="0" cy="171450"/>
    <xdr:sp macro="" textlink="">
      <xdr:nvSpPr>
        <xdr:cNvPr id="8327" name="Text Box 10">
          <a:extLst>
            <a:ext uri="{FF2B5EF4-FFF2-40B4-BE49-F238E27FC236}">
              <a16:creationId xmlns:a16="http://schemas.microsoft.com/office/drawing/2014/main" id="{3EF3D0F6-743E-45AE-B2D0-3144F031A838}"/>
            </a:ext>
          </a:extLst>
        </xdr:cNvPr>
        <xdr:cNvSpPr txBox="1">
          <a:spLocks noChangeArrowheads="1"/>
        </xdr:cNvSpPr>
      </xdr:nvSpPr>
      <xdr:spPr bwMode="auto">
        <a:xfrm>
          <a:off x="1057275" y="105727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57</xdr:row>
      <xdr:rowOff>0</xdr:rowOff>
    </xdr:from>
    <xdr:ext cx="0" cy="171450"/>
    <xdr:sp macro="" textlink="">
      <xdr:nvSpPr>
        <xdr:cNvPr id="8328" name="Text Box 11">
          <a:extLst>
            <a:ext uri="{FF2B5EF4-FFF2-40B4-BE49-F238E27FC236}">
              <a16:creationId xmlns:a16="http://schemas.microsoft.com/office/drawing/2014/main" id="{7592000D-2AAF-4023-9AD7-CDACCA8B3159}"/>
            </a:ext>
          </a:extLst>
        </xdr:cNvPr>
        <xdr:cNvSpPr txBox="1">
          <a:spLocks noChangeArrowheads="1"/>
        </xdr:cNvSpPr>
      </xdr:nvSpPr>
      <xdr:spPr bwMode="auto">
        <a:xfrm>
          <a:off x="1057275" y="105727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57</xdr:row>
      <xdr:rowOff>0</xdr:rowOff>
    </xdr:from>
    <xdr:ext cx="0" cy="171450"/>
    <xdr:sp macro="" textlink="">
      <xdr:nvSpPr>
        <xdr:cNvPr id="8329" name="Text Box 10">
          <a:extLst>
            <a:ext uri="{FF2B5EF4-FFF2-40B4-BE49-F238E27FC236}">
              <a16:creationId xmlns:a16="http://schemas.microsoft.com/office/drawing/2014/main" id="{9AFAAD9A-531C-460F-AE64-D22DF104A12B}"/>
            </a:ext>
          </a:extLst>
        </xdr:cNvPr>
        <xdr:cNvSpPr txBox="1">
          <a:spLocks noChangeArrowheads="1"/>
        </xdr:cNvSpPr>
      </xdr:nvSpPr>
      <xdr:spPr bwMode="auto">
        <a:xfrm>
          <a:off x="1057275" y="105727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57</xdr:row>
      <xdr:rowOff>0</xdr:rowOff>
    </xdr:from>
    <xdr:ext cx="0" cy="171450"/>
    <xdr:sp macro="" textlink="">
      <xdr:nvSpPr>
        <xdr:cNvPr id="8330" name="Text Box 11">
          <a:extLst>
            <a:ext uri="{FF2B5EF4-FFF2-40B4-BE49-F238E27FC236}">
              <a16:creationId xmlns:a16="http://schemas.microsoft.com/office/drawing/2014/main" id="{4042C8CC-B520-4945-A932-4F4A4D3D887F}"/>
            </a:ext>
          </a:extLst>
        </xdr:cNvPr>
        <xdr:cNvSpPr txBox="1">
          <a:spLocks noChangeArrowheads="1"/>
        </xdr:cNvSpPr>
      </xdr:nvSpPr>
      <xdr:spPr bwMode="auto">
        <a:xfrm>
          <a:off x="1057275" y="105727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57</xdr:row>
      <xdr:rowOff>0</xdr:rowOff>
    </xdr:from>
    <xdr:ext cx="0" cy="171450"/>
    <xdr:sp macro="" textlink="">
      <xdr:nvSpPr>
        <xdr:cNvPr id="8331" name="Text Box 10">
          <a:extLst>
            <a:ext uri="{FF2B5EF4-FFF2-40B4-BE49-F238E27FC236}">
              <a16:creationId xmlns:a16="http://schemas.microsoft.com/office/drawing/2014/main" id="{35B4F3FD-BAD0-4EB9-9F46-E0A343650BBC}"/>
            </a:ext>
          </a:extLst>
        </xdr:cNvPr>
        <xdr:cNvSpPr txBox="1">
          <a:spLocks noChangeArrowheads="1"/>
        </xdr:cNvSpPr>
      </xdr:nvSpPr>
      <xdr:spPr bwMode="auto">
        <a:xfrm>
          <a:off x="1057275" y="105727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270</xdr:row>
      <xdr:rowOff>0</xdr:rowOff>
    </xdr:from>
    <xdr:ext cx="0" cy="171450"/>
    <xdr:sp macro="" textlink="">
      <xdr:nvSpPr>
        <xdr:cNvPr id="8332" name="Text Box 10">
          <a:extLst>
            <a:ext uri="{FF2B5EF4-FFF2-40B4-BE49-F238E27FC236}">
              <a16:creationId xmlns:a16="http://schemas.microsoft.com/office/drawing/2014/main" id="{C4C2A8A8-52BA-4692-908D-4602CA7FA18F}"/>
            </a:ext>
          </a:extLst>
        </xdr:cNvPr>
        <xdr:cNvSpPr txBox="1">
          <a:spLocks noChangeArrowheads="1"/>
        </xdr:cNvSpPr>
      </xdr:nvSpPr>
      <xdr:spPr bwMode="auto">
        <a:xfrm>
          <a:off x="1057275" y="592455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270</xdr:row>
      <xdr:rowOff>0</xdr:rowOff>
    </xdr:from>
    <xdr:ext cx="0" cy="171450"/>
    <xdr:sp macro="" textlink="">
      <xdr:nvSpPr>
        <xdr:cNvPr id="8333" name="Text Box 11">
          <a:extLst>
            <a:ext uri="{FF2B5EF4-FFF2-40B4-BE49-F238E27FC236}">
              <a16:creationId xmlns:a16="http://schemas.microsoft.com/office/drawing/2014/main" id="{7C30F9C5-7D3F-4FEB-95E9-17A4D3317E9F}"/>
            </a:ext>
          </a:extLst>
        </xdr:cNvPr>
        <xdr:cNvSpPr txBox="1">
          <a:spLocks noChangeArrowheads="1"/>
        </xdr:cNvSpPr>
      </xdr:nvSpPr>
      <xdr:spPr bwMode="auto">
        <a:xfrm>
          <a:off x="1057275" y="592455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270</xdr:row>
      <xdr:rowOff>0</xdr:rowOff>
    </xdr:from>
    <xdr:ext cx="0" cy="171450"/>
    <xdr:sp macro="" textlink="">
      <xdr:nvSpPr>
        <xdr:cNvPr id="8334" name="Text Box 10">
          <a:extLst>
            <a:ext uri="{FF2B5EF4-FFF2-40B4-BE49-F238E27FC236}">
              <a16:creationId xmlns:a16="http://schemas.microsoft.com/office/drawing/2014/main" id="{9419835D-EAA7-436F-BEF4-02E65416A6B8}"/>
            </a:ext>
          </a:extLst>
        </xdr:cNvPr>
        <xdr:cNvSpPr txBox="1">
          <a:spLocks noChangeArrowheads="1"/>
        </xdr:cNvSpPr>
      </xdr:nvSpPr>
      <xdr:spPr bwMode="auto">
        <a:xfrm>
          <a:off x="1057275" y="592455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270</xdr:row>
      <xdr:rowOff>0</xdr:rowOff>
    </xdr:from>
    <xdr:ext cx="0" cy="171450"/>
    <xdr:sp macro="" textlink="">
      <xdr:nvSpPr>
        <xdr:cNvPr id="8335" name="Text Box 11">
          <a:extLst>
            <a:ext uri="{FF2B5EF4-FFF2-40B4-BE49-F238E27FC236}">
              <a16:creationId xmlns:a16="http://schemas.microsoft.com/office/drawing/2014/main" id="{F37C7CF8-835B-46BA-8201-C0488426644B}"/>
            </a:ext>
          </a:extLst>
        </xdr:cNvPr>
        <xdr:cNvSpPr txBox="1">
          <a:spLocks noChangeArrowheads="1"/>
        </xdr:cNvSpPr>
      </xdr:nvSpPr>
      <xdr:spPr bwMode="auto">
        <a:xfrm>
          <a:off x="1057275" y="592455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270</xdr:row>
      <xdr:rowOff>0</xdr:rowOff>
    </xdr:from>
    <xdr:ext cx="0" cy="171450"/>
    <xdr:sp macro="" textlink="">
      <xdr:nvSpPr>
        <xdr:cNvPr id="8336" name="Text Box 10">
          <a:extLst>
            <a:ext uri="{FF2B5EF4-FFF2-40B4-BE49-F238E27FC236}">
              <a16:creationId xmlns:a16="http://schemas.microsoft.com/office/drawing/2014/main" id="{659AAE9D-067E-45A4-B28A-E1E8BCC74931}"/>
            </a:ext>
          </a:extLst>
        </xdr:cNvPr>
        <xdr:cNvSpPr txBox="1">
          <a:spLocks noChangeArrowheads="1"/>
        </xdr:cNvSpPr>
      </xdr:nvSpPr>
      <xdr:spPr bwMode="auto">
        <a:xfrm>
          <a:off x="1057275" y="592455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270</xdr:row>
      <xdr:rowOff>0</xdr:rowOff>
    </xdr:from>
    <xdr:ext cx="0" cy="171450"/>
    <xdr:sp macro="" textlink="">
      <xdr:nvSpPr>
        <xdr:cNvPr id="8337" name="Text Box 11">
          <a:extLst>
            <a:ext uri="{FF2B5EF4-FFF2-40B4-BE49-F238E27FC236}">
              <a16:creationId xmlns:a16="http://schemas.microsoft.com/office/drawing/2014/main" id="{35B14B59-FA59-41C8-B84F-81867CE708BA}"/>
            </a:ext>
          </a:extLst>
        </xdr:cNvPr>
        <xdr:cNvSpPr txBox="1">
          <a:spLocks noChangeArrowheads="1"/>
        </xdr:cNvSpPr>
      </xdr:nvSpPr>
      <xdr:spPr bwMode="auto">
        <a:xfrm>
          <a:off x="1057275" y="592455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270</xdr:row>
      <xdr:rowOff>0</xdr:rowOff>
    </xdr:from>
    <xdr:ext cx="0" cy="171450"/>
    <xdr:sp macro="" textlink="">
      <xdr:nvSpPr>
        <xdr:cNvPr id="8338" name="Text Box 10">
          <a:extLst>
            <a:ext uri="{FF2B5EF4-FFF2-40B4-BE49-F238E27FC236}">
              <a16:creationId xmlns:a16="http://schemas.microsoft.com/office/drawing/2014/main" id="{70F0E1DA-CAC9-4F9F-83C1-8996232B2684}"/>
            </a:ext>
          </a:extLst>
        </xdr:cNvPr>
        <xdr:cNvSpPr txBox="1">
          <a:spLocks noChangeArrowheads="1"/>
        </xdr:cNvSpPr>
      </xdr:nvSpPr>
      <xdr:spPr bwMode="auto">
        <a:xfrm>
          <a:off x="1057275" y="592455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270</xdr:row>
      <xdr:rowOff>0</xdr:rowOff>
    </xdr:from>
    <xdr:ext cx="0" cy="171450"/>
    <xdr:sp macro="" textlink="">
      <xdr:nvSpPr>
        <xdr:cNvPr id="8339" name="Text Box 11">
          <a:extLst>
            <a:ext uri="{FF2B5EF4-FFF2-40B4-BE49-F238E27FC236}">
              <a16:creationId xmlns:a16="http://schemas.microsoft.com/office/drawing/2014/main" id="{B399A759-5EB6-42F5-98CE-81F11F8A4BF6}"/>
            </a:ext>
          </a:extLst>
        </xdr:cNvPr>
        <xdr:cNvSpPr txBox="1">
          <a:spLocks noChangeArrowheads="1"/>
        </xdr:cNvSpPr>
      </xdr:nvSpPr>
      <xdr:spPr bwMode="auto">
        <a:xfrm>
          <a:off x="1057275" y="592455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270</xdr:row>
      <xdr:rowOff>0</xdr:rowOff>
    </xdr:from>
    <xdr:ext cx="0" cy="171450"/>
    <xdr:sp macro="" textlink="">
      <xdr:nvSpPr>
        <xdr:cNvPr id="8340" name="Text Box 10">
          <a:extLst>
            <a:ext uri="{FF2B5EF4-FFF2-40B4-BE49-F238E27FC236}">
              <a16:creationId xmlns:a16="http://schemas.microsoft.com/office/drawing/2014/main" id="{6A6F1662-4406-4797-9690-DA7E06FBF0E8}"/>
            </a:ext>
          </a:extLst>
        </xdr:cNvPr>
        <xdr:cNvSpPr txBox="1">
          <a:spLocks noChangeArrowheads="1"/>
        </xdr:cNvSpPr>
      </xdr:nvSpPr>
      <xdr:spPr bwMode="auto">
        <a:xfrm>
          <a:off x="1057275" y="592455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270</xdr:row>
      <xdr:rowOff>0</xdr:rowOff>
    </xdr:from>
    <xdr:ext cx="0" cy="171450"/>
    <xdr:sp macro="" textlink="">
      <xdr:nvSpPr>
        <xdr:cNvPr id="8341" name="Text Box 11">
          <a:extLst>
            <a:ext uri="{FF2B5EF4-FFF2-40B4-BE49-F238E27FC236}">
              <a16:creationId xmlns:a16="http://schemas.microsoft.com/office/drawing/2014/main" id="{9927653B-4846-49D3-AFBB-38243D18A7BE}"/>
            </a:ext>
          </a:extLst>
        </xdr:cNvPr>
        <xdr:cNvSpPr txBox="1">
          <a:spLocks noChangeArrowheads="1"/>
        </xdr:cNvSpPr>
      </xdr:nvSpPr>
      <xdr:spPr bwMode="auto">
        <a:xfrm>
          <a:off x="1057275" y="592455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270</xdr:row>
      <xdr:rowOff>0</xdr:rowOff>
    </xdr:from>
    <xdr:ext cx="0" cy="171450"/>
    <xdr:sp macro="" textlink="">
      <xdr:nvSpPr>
        <xdr:cNvPr id="8342" name="Text Box 10">
          <a:extLst>
            <a:ext uri="{FF2B5EF4-FFF2-40B4-BE49-F238E27FC236}">
              <a16:creationId xmlns:a16="http://schemas.microsoft.com/office/drawing/2014/main" id="{124C3384-C49F-46E5-B395-3AC6A923AD81}"/>
            </a:ext>
          </a:extLst>
        </xdr:cNvPr>
        <xdr:cNvSpPr txBox="1">
          <a:spLocks noChangeArrowheads="1"/>
        </xdr:cNvSpPr>
      </xdr:nvSpPr>
      <xdr:spPr bwMode="auto">
        <a:xfrm>
          <a:off x="1057275" y="592455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270</xdr:row>
      <xdr:rowOff>0</xdr:rowOff>
    </xdr:from>
    <xdr:ext cx="0" cy="171450"/>
    <xdr:sp macro="" textlink="">
      <xdr:nvSpPr>
        <xdr:cNvPr id="8343" name="Text Box 11">
          <a:extLst>
            <a:ext uri="{FF2B5EF4-FFF2-40B4-BE49-F238E27FC236}">
              <a16:creationId xmlns:a16="http://schemas.microsoft.com/office/drawing/2014/main" id="{1E505EED-1E5D-4195-A0D0-4BC9213A2666}"/>
            </a:ext>
          </a:extLst>
        </xdr:cNvPr>
        <xdr:cNvSpPr txBox="1">
          <a:spLocks noChangeArrowheads="1"/>
        </xdr:cNvSpPr>
      </xdr:nvSpPr>
      <xdr:spPr bwMode="auto">
        <a:xfrm>
          <a:off x="1057275" y="592455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270</xdr:row>
      <xdr:rowOff>0</xdr:rowOff>
    </xdr:from>
    <xdr:ext cx="0" cy="171450"/>
    <xdr:sp macro="" textlink="">
      <xdr:nvSpPr>
        <xdr:cNvPr id="8344" name="Text Box 10">
          <a:extLst>
            <a:ext uri="{FF2B5EF4-FFF2-40B4-BE49-F238E27FC236}">
              <a16:creationId xmlns:a16="http://schemas.microsoft.com/office/drawing/2014/main" id="{CF3F7765-17C5-4DB6-BC18-4399FCD97971}"/>
            </a:ext>
          </a:extLst>
        </xdr:cNvPr>
        <xdr:cNvSpPr txBox="1">
          <a:spLocks noChangeArrowheads="1"/>
        </xdr:cNvSpPr>
      </xdr:nvSpPr>
      <xdr:spPr bwMode="auto">
        <a:xfrm>
          <a:off x="1057275" y="592455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270</xdr:row>
      <xdr:rowOff>0</xdr:rowOff>
    </xdr:from>
    <xdr:ext cx="0" cy="171450"/>
    <xdr:sp macro="" textlink="">
      <xdr:nvSpPr>
        <xdr:cNvPr id="8345" name="Text Box 11">
          <a:extLst>
            <a:ext uri="{FF2B5EF4-FFF2-40B4-BE49-F238E27FC236}">
              <a16:creationId xmlns:a16="http://schemas.microsoft.com/office/drawing/2014/main" id="{5D65AFD9-3337-43CB-8FBD-82DB6B767376}"/>
            </a:ext>
          </a:extLst>
        </xdr:cNvPr>
        <xdr:cNvSpPr txBox="1">
          <a:spLocks noChangeArrowheads="1"/>
        </xdr:cNvSpPr>
      </xdr:nvSpPr>
      <xdr:spPr bwMode="auto">
        <a:xfrm>
          <a:off x="1057275" y="592455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270</xdr:row>
      <xdr:rowOff>0</xdr:rowOff>
    </xdr:from>
    <xdr:ext cx="0" cy="171450"/>
    <xdr:sp macro="" textlink="">
      <xdr:nvSpPr>
        <xdr:cNvPr id="8346" name="Text Box 10">
          <a:extLst>
            <a:ext uri="{FF2B5EF4-FFF2-40B4-BE49-F238E27FC236}">
              <a16:creationId xmlns:a16="http://schemas.microsoft.com/office/drawing/2014/main" id="{7677EE52-03FE-46BE-9208-98E6B93B1C4C}"/>
            </a:ext>
          </a:extLst>
        </xdr:cNvPr>
        <xdr:cNvSpPr txBox="1">
          <a:spLocks noChangeArrowheads="1"/>
        </xdr:cNvSpPr>
      </xdr:nvSpPr>
      <xdr:spPr bwMode="auto">
        <a:xfrm>
          <a:off x="1057275" y="592455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270</xdr:row>
      <xdr:rowOff>0</xdr:rowOff>
    </xdr:from>
    <xdr:ext cx="0" cy="171450"/>
    <xdr:sp macro="" textlink="">
      <xdr:nvSpPr>
        <xdr:cNvPr id="8347" name="Text Box 11">
          <a:extLst>
            <a:ext uri="{FF2B5EF4-FFF2-40B4-BE49-F238E27FC236}">
              <a16:creationId xmlns:a16="http://schemas.microsoft.com/office/drawing/2014/main" id="{2F20A55B-E2F6-41E5-8A06-9805ED05CDF5}"/>
            </a:ext>
          </a:extLst>
        </xdr:cNvPr>
        <xdr:cNvSpPr txBox="1">
          <a:spLocks noChangeArrowheads="1"/>
        </xdr:cNvSpPr>
      </xdr:nvSpPr>
      <xdr:spPr bwMode="auto">
        <a:xfrm>
          <a:off x="1057275" y="592455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270</xdr:row>
      <xdr:rowOff>0</xdr:rowOff>
    </xdr:from>
    <xdr:ext cx="0" cy="171450"/>
    <xdr:sp macro="" textlink="">
      <xdr:nvSpPr>
        <xdr:cNvPr id="8348" name="Text Box 10">
          <a:extLst>
            <a:ext uri="{FF2B5EF4-FFF2-40B4-BE49-F238E27FC236}">
              <a16:creationId xmlns:a16="http://schemas.microsoft.com/office/drawing/2014/main" id="{D7A00FCE-3ABB-4B49-B029-D1E0472C5392}"/>
            </a:ext>
          </a:extLst>
        </xdr:cNvPr>
        <xdr:cNvSpPr txBox="1">
          <a:spLocks noChangeArrowheads="1"/>
        </xdr:cNvSpPr>
      </xdr:nvSpPr>
      <xdr:spPr bwMode="auto">
        <a:xfrm>
          <a:off x="1057275" y="592455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270</xdr:row>
      <xdr:rowOff>0</xdr:rowOff>
    </xdr:from>
    <xdr:ext cx="0" cy="171450"/>
    <xdr:sp macro="" textlink="">
      <xdr:nvSpPr>
        <xdr:cNvPr id="8349" name="Text Box 10">
          <a:extLst>
            <a:ext uri="{FF2B5EF4-FFF2-40B4-BE49-F238E27FC236}">
              <a16:creationId xmlns:a16="http://schemas.microsoft.com/office/drawing/2014/main" id="{760CD1DF-868A-4F06-B49D-1AAB289A39E8}"/>
            </a:ext>
          </a:extLst>
        </xdr:cNvPr>
        <xdr:cNvSpPr txBox="1">
          <a:spLocks noChangeArrowheads="1"/>
        </xdr:cNvSpPr>
      </xdr:nvSpPr>
      <xdr:spPr bwMode="auto">
        <a:xfrm>
          <a:off x="1057275" y="592455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270</xdr:row>
      <xdr:rowOff>0</xdr:rowOff>
    </xdr:from>
    <xdr:ext cx="0" cy="171450"/>
    <xdr:sp macro="" textlink="">
      <xdr:nvSpPr>
        <xdr:cNvPr id="8350" name="Text Box 11">
          <a:extLst>
            <a:ext uri="{FF2B5EF4-FFF2-40B4-BE49-F238E27FC236}">
              <a16:creationId xmlns:a16="http://schemas.microsoft.com/office/drawing/2014/main" id="{864B960F-E814-4AFB-B148-DCD4BA4DE370}"/>
            </a:ext>
          </a:extLst>
        </xdr:cNvPr>
        <xdr:cNvSpPr txBox="1">
          <a:spLocks noChangeArrowheads="1"/>
        </xdr:cNvSpPr>
      </xdr:nvSpPr>
      <xdr:spPr bwMode="auto">
        <a:xfrm>
          <a:off x="1057275" y="592455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270</xdr:row>
      <xdr:rowOff>0</xdr:rowOff>
    </xdr:from>
    <xdr:ext cx="0" cy="171450"/>
    <xdr:sp macro="" textlink="">
      <xdr:nvSpPr>
        <xdr:cNvPr id="8351" name="Text Box 10">
          <a:extLst>
            <a:ext uri="{FF2B5EF4-FFF2-40B4-BE49-F238E27FC236}">
              <a16:creationId xmlns:a16="http://schemas.microsoft.com/office/drawing/2014/main" id="{2CACFB6A-93A7-4859-81A2-35F396B44A5C}"/>
            </a:ext>
          </a:extLst>
        </xdr:cNvPr>
        <xdr:cNvSpPr txBox="1">
          <a:spLocks noChangeArrowheads="1"/>
        </xdr:cNvSpPr>
      </xdr:nvSpPr>
      <xdr:spPr bwMode="auto">
        <a:xfrm>
          <a:off x="1057275" y="592455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270</xdr:row>
      <xdr:rowOff>0</xdr:rowOff>
    </xdr:from>
    <xdr:ext cx="0" cy="171450"/>
    <xdr:sp macro="" textlink="">
      <xdr:nvSpPr>
        <xdr:cNvPr id="8352" name="Text Box 11">
          <a:extLst>
            <a:ext uri="{FF2B5EF4-FFF2-40B4-BE49-F238E27FC236}">
              <a16:creationId xmlns:a16="http://schemas.microsoft.com/office/drawing/2014/main" id="{E560040C-34A6-4C29-8BA6-F9FBCEB0A168}"/>
            </a:ext>
          </a:extLst>
        </xdr:cNvPr>
        <xdr:cNvSpPr txBox="1">
          <a:spLocks noChangeArrowheads="1"/>
        </xdr:cNvSpPr>
      </xdr:nvSpPr>
      <xdr:spPr bwMode="auto">
        <a:xfrm>
          <a:off x="1057275" y="592455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270</xdr:row>
      <xdr:rowOff>0</xdr:rowOff>
    </xdr:from>
    <xdr:ext cx="0" cy="171450"/>
    <xdr:sp macro="" textlink="">
      <xdr:nvSpPr>
        <xdr:cNvPr id="8353" name="Text Box 10">
          <a:extLst>
            <a:ext uri="{FF2B5EF4-FFF2-40B4-BE49-F238E27FC236}">
              <a16:creationId xmlns:a16="http://schemas.microsoft.com/office/drawing/2014/main" id="{801F6CA8-660E-4C43-819D-0BA621A87C58}"/>
            </a:ext>
          </a:extLst>
        </xdr:cNvPr>
        <xdr:cNvSpPr txBox="1">
          <a:spLocks noChangeArrowheads="1"/>
        </xdr:cNvSpPr>
      </xdr:nvSpPr>
      <xdr:spPr bwMode="auto">
        <a:xfrm>
          <a:off x="1057275" y="592455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270</xdr:row>
      <xdr:rowOff>0</xdr:rowOff>
    </xdr:from>
    <xdr:ext cx="0" cy="171450"/>
    <xdr:sp macro="" textlink="">
      <xdr:nvSpPr>
        <xdr:cNvPr id="8354" name="Text Box 11">
          <a:extLst>
            <a:ext uri="{FF2B5EF4-FFF2-40B4-BE49-F238E27FC236}">
              <a16:creationId xmlns:a16="http://schemas.microsoft.com/office/drawing/2014/main" id="{75593892-6F13-4647-B3A8-21DEE2ADC01B}"/>
            </a:ext>
          </a:extLst>
        </xdr:cNvPr>
        <xdr:cNvSpPr txBox="1">
          <a:spLocks noChangeArrowheads="1"/>
        </xdr:cNvSpPr>
      </xdr:nvSpPr>
      <xdr:spPr bwMode="auto">
        <a:xfrm>
          <a:off x="1057275" y="592455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270</xdr:row>
      <xdr:rowOff>0</xdr:rowOff>
    </xdr:from>
    <xdr:ext cx="0" cy="171450"/>
    <xdr:sp macro="" textlink="">
      <xdr:nvSpPr>
        <xdr:cNvPr id="8355" name="Text Box 10">
          <a:extLst>
            <a:ext uri="{FF2B5EF4-FFF2-40B4-BE49-F238E27FC236}">
              <a16:creationId xmlns:a16="http://schemas.microsoft.com/office/drawing/2014/main" id="{6F0EDB03-F753-4449-B817-A396FD8ECE23}"/>
            </a:ext>
          </a:extLst>
        </xdr:cNvPr>
        <xdr:cNvSpPr txBox="1">
          <a:spLocks noChangeArrowheads="1"/>
        </xdr:cNvSpPr>
      </xdr:nvSpPr>
      <xdr:spPr bwMode="auto">
        <a:xfrm>
          <a:off x="1057275" y="592455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270</xdr:row>
      <xdr:rowOff>0</xdr:rowOff>
    </xdr:from>
    <xdr:ext cx="0" cy="171450"/>
    <xdr:sp macro="" textlink="">
      <xdr:nvSpPr>
        <xdr:cNvPr id="8356" name="Text Box 11">
          <a:extLst>
            <a:ext uri="{FF2B5EF4-FFF2-40B4-BE49-F238E27FC236}">
              <a16:creationId xmlns:a16="http://schemas.microsoft.com/office/drawing/2014/main" id="{9D40F747-E653-470D-9DDE-16EFAA0E322E}"/>
            </a:ext>
          </a:extLst>
        </xdr:cNvPr>
        <xdr:cNvSpPr txBox="1">
          <a:spLocks noChangeArrowheads="1"/>
        </xdr:cNvSpPr>
      </xdr:nvSpPr>
      <xdr:spPr bwMode="auto">
        <a:xfrm>
          <a:off x="1057275" y="592455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270</xdr:row>
      <xdr:rowOff>0</xdr:rowOff>
    </xdr:from>
    <xdr:ext cx="0" cy="171450"/>
    <xdr:sp macro="" textlink="">
      <xdr:nvSpPr>
        <xdr:cNvPr id="8357" name="Text Box 10">
          <a:extLst>
            <a:ext uri="{FF2B5EF4-FFF2-40B4-BE49-F238E27FC236}">
              <a16:creationId xmlns:a16="http://schemas.microsoft.com/office/drawing/2014/main" id="{A9D39AF7-1305-475A-AD59-22961FC64099}"/>
            </a:ext>
          </a:extLst>
        </xdr:cNvPr>
        <xdr:cNvSpPr txBox="1">
          <a:spLocks noChangeArrowheads="1"/>
        </xdr:cNvSpPr>
      </xdr:nvSpPr>
      <xdr:spPr bwMode="auto">
        <a:xfrm>
          <a:off x="1057275" y="592455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270</xdr:row>
      <xdr:rowOff>0</xdr:rowOff>
    </xdr:from>
    <xdr:ext cx="0" cy="171450"/>
    <xdr:sp macro="" textlink="">
      <xdr:nvSpPr>
        <xdr:cNvPr id="8358" name="Text Box 10">
          <a:extLst>
            <a:ext uri="{FF2B5EF4-FFF2-40B4-BE49-F238E27FC236}">
              <a16:creationId xmlns:a16="http://schemas.microsoft.com/office/drawing/2014/main" id="{BE2328F0-EE91-4231-B6D8-B38878F4563D}"/>
            </a:ext>
          </a:extLst>
        </xdr:cNvPr>
        <xdr:cNvSpPr txBox="1">
          <a:spLocks noChangeArrowheads="1"/>
        </xdr:cNvSpPr>
      </xdr:nvSpPr>
      <xdr:spPr bwMode="auto">
        <a:xfrm>
          <a:off x="1057275" y="592455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270</xdr:row>
      <xdr:rowOff>0</xdr:rowOff>
    </xdr:from>
    <xdr:ext cx="0" cy="171450"/>
    <xdr:sp macro="" textlink="">
      <xdr:nvSpPr>
        <xdr:cNvPr id="8359" name="Text Box 10">
          <a:extLst>
            <a:ext uri="{FF2B5EF4-FFF2-40B4-BE49-F238E27FC236}">
              <a16:creationId xmlns:a16="http://schemas.microsoft.com/office/drawing/2014/main" id="{04235BBB-4FB4-45CB-BF39-5D80BAD8DA31}"/>
            </a:ext>
          </a:extLst>
        </xdr:cNvPr>
        <xdr:cNvSpPr txBox="1">
          <a:spLocks noChangeArrowheads="1"/>
        </xdr:cNvSpPr>
      </xdr:nvSpPr>
      <xdr:spPr bwMode="auto">
        <a:xfrm>
          <a:off x="1057275" y="592455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270</xdr:row>
      <xdr:rowOff>0</xdr:rowOff>
    </xdr:from>
    <xdr:ext cx="0" cy="171450"/>
    <xdr:sp macro="" textlink="">
      <xdr:nvSpPr>
        <xdr:cNvPr id="8360" name="Text Box 11">
          <a:extLst>
            <a:ext uri="{FF2B5EF4-FFF2-40B4-BE49-F238E27FC236}">
              <a16:creationId xmlns:a16="http://schemas.microsoft.com/office/drawing/2014/main" id="{FFA51E8D-FCE8-4B90-A63F-9BFAC6C30A94}"/>
            </a:ext>
          </a:extLst>
        </xdr:cNvPr>
        <xdr:cNvSpPr txBox="1">
          <a:spLocks noChangeArrowheads="1"/>
        </xdr:cNvSpPr>
      </xdr:nvSpPr>
      <xdr:spPr bwMode="auto">
        <a:xfrm>
          <a:off x="1057275" y="592455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270</xdr:row>
      <xdr:rowOff>0</xdr:rowOff>
    </xdr:from>
    <xdr:ext cx="0" cy="171450"/>
    <xdr:sp macro="" textlink="">
      <xdr:nvSpPr>
        <xdr:cNvPr id="8361" name="Text Box 10">
          <a:extLst>
            <a:ext uri="{FF2B5EF4-FFF2-40B4-BE49-F238E27FC236}">
              <a16:creationId xmlns:a16="http://schemas.microsoft.com/office/drawing/2014/main" id="{96CC467B-8D3F-4DA0-B0C3-771769BB9354}"/>
            </a:ext>
          </a:extLst>
        </xdr:cNvPr>
        <xdr:cNvSpPr txBox="1">
          <a:spLocks noChangeArrowheads="1"/>
        </xdr:cNvSpPr>
      </xdr:nvSpPr>
      <xdr:spPr bwMode="auto">
        <a:xfrm>
          <a:off x="1057275" y="592455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270</xdr:row>
      <xdr:rowOff>0</xdr:rowOff>
    </xdr:from>
    <xdr:ext cx="0" cy="171450"/>
    <xdr:sp macro="" textlink="">
      <xdr:nvSpPr>
        <xdr:cNvPr id="8362" name="Text Box 11">
          <a:extLst>
            <a:ext uri="{FF2B5EF4-FFF2-40B4-BE49-F238E27FC236}">
              <a16:creationId xmlns:a16="http://schemas.microsoft.com/office/drawing/2014/main" id="{AB8FF216-DFED-42F4-B79B-3C98DFA9FED7}"/>
            </a:ext>
          </a:extLst>
        </xdr:cNvPr>
        <xdr:cNvSpPr txBox="1">
          <a:spLocks noChangeArrowheads="1"/>
        </xdr:cNvSpPr>
      </xdr:nvSpPr>
      <xdr:spPr bwMode="auto">
        <a:xfrm>
          <a:off x="1057275" y="592455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270</xdr:row>
      <xdr:rowOff>0</xdr:rowOff>
    </xdr:from>
    <xdr:ext cx="0" cy="171450"/>
    <xdr:sp macro="" textlink="">
      <xdr:nvSpPr>
        <xdr:cNvPr id="8363" name="Text Box 10">
          <a:extLst>
            <a:ext uri="{FF2B5EF4-FFF2-40B4-BE49-F238E27FC236}">
              <a16:creationId xmlns:a16="http://schemas.microsoft.com/office/drawing/2014/main" id="{317C36D0-E01C-4DC3-8F11-27674BF32903}"/>
            </a:ext>
          </a:extLst>
        </xdr:cNvPr>
        <xdr:cNvSpPr txBox="1">
          <a:spLocks noChangeArrowheads="1"/>
        </xdr:cNvSpPr>
      </xdr:nvSpPr>
      <xdr:spPr bwMode="auto">
        <a:xfrm>
          <a:off x="1057275" y="592455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270</xdr:row>
      <xdr:rowOff>0</xdr:rowOff>
    </xdr:from>
    <xdr:ext cx="0" cy="171450"/>
    <xdr:sp macro="" textlink="">
      <xdr:nvSpPr>
        <xdr:cNvPr id="8364" name="Text Box 11">
          <a:extLst>
            <a:ext uri="{FF2B5EF4-FFF2-40B4-BE49-F238E27FC236}">
              <a16:creationId xmlns:a16="http://schemas.microsoft.com/office/drawing/2014/main" id="{A2027CDE-1C99-46B2-A86A-0ACF65C1B86E}"/>
            </a:ext>
          </a:extLst>
        </xdr:cNvPr>
        <xdr:cNvSpPr txBox="1">
          <a:spLocks noChangeArrowheads="1"/>
        </xdr:cNvSpPr>
      </xdr:nvSpPr>
      <xdr:spPr bwMode="auto">
        <a:xfrm>
          <a:off x="1057275" y="592455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270</xdr:row>
      <xdr:rowOff>0</xdr:rowOff>
    </xdr:from>
    <xdr:ext cx="0" cy="171450"/>
    <xdr:sp macro="" textlink="">
      <xdr:nvSpPr>
        <xdr:cNvPr id="8365" name="Text Box 10">
          <a:extLst>
            <a:ext uri="{FF2B5EF4-FFF2-40B4-BE49-F238E27FC236}">
              <a16:creationId xmlns:a16="http://schemas.microsoft.com/office/drawing/2014/main" id="{35EA8E08-9BCA-4ADD-97EC-595355164EDD}"/>
            </a:ext>
          </a:extLst>
        </xdr:cNvPr>
        <xdr:cNvSpPr txBox="1">
          <a:spLocks noChangeArrowheads="1"/>
        </xdr:cNvSpPr>
      </xdr:nvSpPr>
      <xdr:spPr bwMode="auto">
        <a:xfrm>
          <a:off x="1057275" y="592455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270</xdr:row>
      <xdr:rowOff>0</xdr:rowOff>
    </xdr:from>
    <xdr:ext cx="0" cy="171450"/>
    <xdr:sp macro="" textlink="">
      <xdr:nvSpPr>
        <xdr:cNvPr id="8366" name="Text Box 11">
          <a:extLst>
            <a:ext uri="{FF2B5EF4-FFF2-40B4-BE49-F238E27FC236}">
              <a16:creationId xmlns:a16="http://schemas.microsoft.com/office/drawing/2014/main" id="{BBB4110A-362E-4748-92D2-027A6D05CDA0}"/>
            </a:ext>
          </a:extLst>
        </xdr:cNvPr>
        <xdr:cNvSpPr txBox="1">
          <a:spLocks noChangeArrowheads="1"/>
        </xdr:cNvSpPr>
      </xdr:nvSpPr>
      <xdr:spPr bwMode="auto">
        <a:xfrm>
          <a:off x="1057275" y="592455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270</xdr:row>
      <xdr:rowOff>0</xdr:rowOff>
    </xdr:from>
    <xdr:ext cx="0" cy="171450"/>
    <xdr:sp macro="" textlink="">
      <xdr:nvSpPr>
        <xdr:cNvPr id="8367" name="Text Box 10">
          <a:extLst>
            <a:ext uri="{FF2B5EF4-FFF2-40B4-BE49-F238E27FC236}">
              <a16:creationId xmlns:a16="http://schemas.microsoft.com/office/drawing/2014/main" id="{5F25700A-D4F8-434C-8BAC-BBE7F46EC1F5}"/>
            </a:ext>
          </a:extLst>
        </xdr:cNvPr>
        <xdr:cNvSpPr txBox="1">
          <a:spLocks noChangeArrowheads="1"/>
        </xdr:cNvSpPr>
      </xdr:nvSpPr>
      <xdr:spPr bwMode="auto">
        <a:xfrm>
          <a:off x="1057275" y="592455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270</xdr:row>
      <xdr:rowOff>0</xdr:rowOff>
    </xdr:from>
    <xdr:ext cx="0" cy="171450"/>
    <xdr:sp macro="" textlink="">
      <xdr:nvSpPr>
        <xdr:cNvPr id="8368" name="Text Box 11">
          <a:extLst>
            <a:ext uri="{FF2B5EF4-FFF2-40B4-BE49-F238E27FC236}">
              <a16:creationId xmlns:a16="http://schemas.microsoft.com/office/drawing/2014/main" id="{63904701-A942-455B-B572-60E989C59ABA}"/>
            </a:ext>
          </a:extLst>
        </xdr:cNvPr>
        <xdr:cNvSpPr txBox="1">
          <a:spLocks noChangeArrowheads="1"/>
        </xdr:cNvSpPr>
      </xdr:nvSpPr>
      <xdr:spPr bwMode="auto">
        <a:xfrm>
          <a:off x="1057275" y="592455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270</xdr:row>
      <xdr:rowOff>0</xdr:rowOff>
    </xdr:from>
    <xdr:ext cx="0" cy="171450"/>
    <xdr:sp macro="" textlink="">
      <xdr:nvSpPr>
        <xdr:cNvPr id="8369" name="Text Box 10">
          <a:extLst>
            <a:ext uri="{FF2B5EF4-FFF2-40B4-BE49-F238E27FC236}">
              <a16:creationId xmlns:a16="http://schemas.microsoft.com/office/drawing/2014/main" id="{08B17671-9B63-483B-AD8C-2748A10B725D}"/>
            </a:ext>
          </a:extLst>
        </xdr:cNvPr>
        <xdr:cNvSpPr txBox="1">
          <a:spLocks noChangeArrowheads="1"/>
        </xdr:cNvSpPr>
      </xdr:nvSpPr>
      <xdr:spPr bwMode="auto">
        <a:xfrm>
          <a:off x="1057275" y="592455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270</xdr:row>
      <xdr:rowOff>0</xdr:rowOff>
    </xdr:from>
    <xdr:ext cx="0" cy="171450"/>
    <xdr:sp macro="" textlink="">
      <xdr:nvSpPr>
        <xdr:cNvPr id="8370" name="Text Box 11">
          <a:extLst>
            <a:ext uri="{FF2B5EF4-FFF2-40B4-BE49-F238E27FC236}">
              <a16:creationId xmlns:a16="http://schemas.microsoft.com/office/drawing/2014/main" id="{E8EBDECF-3908-481A-AF17-5A9668F95783}"/>
            </a:ext>
          </a:extLst>
        </xdr:cNvPr>
        <xdr:cNvSpPr txBox="1">
          <a:spLocks noChangeArrowheads="1"/>
        </xdr:cNvSpPr>
      </xdr:nvSpPr>
      <xdr:spPr bwMode="auto">
        <a:xfrm>
          <a:off x="1057275" y="592455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270</xdr:row>
      <xdr:rowOff>0</xdr:rowOff>
    </xdr:from>
    <xdr:ext cx="0" cy="171450"/>
    <xdr:sp macro="" textlink="">
      <xdr:nvSpPr>
        <xdr:cNvPr id="8371" name="Text Box 10">
          <a:extLst>
            <a:ext uri="{FF2B5EF4-FFF2-40B4-BE49-F238E27FC236}">
              <a16:creationId xmlns:a16="http://schemas.microsoft.com/office/drawing/2014/main" id="{A93F1324-FAC5-4BD5-BEC5-4CB2AF1F3370}"/>
            </a:ext>
          </a:extLst>
        </xdr:cNvPr>
        <xdr:cNvSpPr txBox="1">
          <a:spLocks noChangeArrowheads="1"/>
        </xdr:cNvSpPr>
      </xdr:nvSpPr>
      <xdr:spPr bwMode="auto">
        <a:xfrm>
          <a:off x="1057275" y="592455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270</xdr:row>
      <xdr:rowOff>0</xdr:rowOff>
    </xdr:from>
    <xdr:ext cx="0" cy="171450"/>
    <xdr:sp macro="" textlink="">
      <xdr:nvSpPr>
        <xdr:cNvPr id="8372" name="Text Box 11">
          <a:extLst>
            <a:ext uri="{FF2B5EF4-FFF2-40B4-BE49-F238E27FC236}">
              <a16:creationId xmlns:a16="http://schemas.microsoft.com/office/drawing/2014/main" id="{823BB3FF-A6C6-43F2-808D-625B5E7CB501}"/>
            </a:ext>
          </a:extLst>
        </xdr:cNvPr>
        <xdr:cNvSpPr txBox="1">
          <a:spLocks noChangeArrowheads="1"/>
        </xdr:cNvSpPr>
      </xdr:nvSpPr>
      <xdr:spPr bwMode="auto">
        <a:xfrm>
          <a:off x="1057275" y="592455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270</xdr:row>
      <xdr:rowOff>0</xdr:rowOff>
    </xdr:from>
    <xdr:ext cx="0" cy="171450"/>
    <xdr:sp macro="" textlink="">
      <xdr:nvSpPr>
        <xdr:cNvPr id="8373" name="Text Box 10">
          <a:extLst>
            <a:ext uri="{FF2B5EF4-FFF2-40B4-BE49-F238E27FC236}">
              <a16:creationId xmlns:a16="http://schemas.microsoft.com/office/drawing/2014/main" id="{B46823C0-E4EC-4D62-A3A3-3904A3425A32}"/>
            </a:ext>
          </a:extLst>
        </xdr:cNvPr>
        <xdr:cNvSpPr txBox="1">
          <a:spLocks noChangeArrowheads="1"/>
        </xdr:cNvSpPr>
      </xdr:nvSpPr>
      <xdr:spPr bwMode="auto">
        <a:xfrm>
          <a:off x="1057275" y="592455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270</xdr:row>
      <xdr:rowOff>0</xdr:rowOff>
    </xdr:from>
    <xdr:ext cx="0" cy="171450"/>
    <xdr:sp macro="" textlink="">
      <xdr:nvSpPr>
        <xdr:cNvPr id="8374" name="Text Box 11">
          <a:extLst>
            <a:ext uri="{FF2B5EF4-FFF2-40B4-BE49-F238E27FC236}">
              <a16:creationId xmlns:a16="http://schemas.microsoft.com/office/drawing/2014/main" id="{770CDF38-ADB7-4769-BBAD-C70642393540}"/>
            </a:ext>
          </a:extLst>
        </xdr:cNvPr>
        <xdr:cNvSpPr txBox="1">
          <a:spLocks noChangeArrowheads="1"/>
        </xdr:cNvSpPr>
      </xdr:nvSpPr>
      <xdr:spPr bwMode="auto">
        <a:xfrm>
          <a:off x="1057275" y="592455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270</xdr:row>
      <xdr:rowOff>0</xdr:rowOff>
    </xdr:from>
    <xdr:ext cx="0" cy="171450"/>
    <xdr:sp macro="" textlink="">
      <xdr:nvSpPr>
        <xdr:cNvPr id="8375" name="Text Box 10">
          <a:extLst>
            <a:ext uri="{FF2B5EF4-FFF2-40B4-BE49-F238E27FC236}">
              <a16:creationId xmlns:a16="http://schemas.microsoft.com/office/drawing/2014/main" id="{B6D7A9D9-35E9-48ED-9962-698ADAF3EC3D}"/>
            </a:ext>
          </a:extLst>
        </xdr:cNvPr>
        <xdr:cNvSpPr txBox="1">
          <a:spLocks noChangeArrowheads="1"/>
        </xdr:cNvSpPr>
      </xdr:nvSpPr>
      <xdr:spPr bwMode="auto">
        <a:xfrm>
          <a:off x="1057275" y="592455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270</xdr:row>
      <xdr:rowOff>0</xdr:rowOff>
    </xdr:from>
    <xdr:ext cx="0" cy="171450"/>
    <xdr:sp macro="" textlink="">
      <xdr:nvSpPr>
        <xdr:cNvPr id="8376" name="Text Box 10">
          <a:extLst>
            <a:ext uri="{FF2B5EF4-FFF2-40B4-BE49-F238E27FC236}">
              <a16:creationId xmlns:a16="http://schemas.microsoft.com/office/drawing/2014/main" id="{44A70F3A-CECF-4AE9-B53A-8E95306A87B2}"/>
            </a:ext>
          </a:extLst>
        </xdr:cNvPr>
        <xdr:cNvSpPr txBox="1">
          <a:spLocks noChangeArrowheads="1"/>
        </xdr:cNvSpPr>
      </xdr:nvSpPr>
      <xdr:spPr bwMode="auto">
        <a:xfrm>
          <a:off x="1057275" y="592455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270</xdr:row>
      <xdr:rowOff>0</xdr:rowOff>
    </xdr:from>
    <xdr:ext cx="0" cy="171450"/>
    <xdr:sp macro="" textlink="">
      <xdr:nvSpPr>
        <xdr:cNvPr id="8377" name="Text Box 11">
          <a:extLst>
            <a:ext uri="{FF2B5EF4-FFF2-40B4-BE49-F238E27FC236}">
              <a16:creationId xmlns:a16="http://schemas.microsoft.com/office/drawing/2014/main" id="{26848539-B2D7-42C8-A7D6-757B3E13418A}"/>
            </a:ext>
          </a:extLst>
        </xdr:cNvPr>
        <xdr:cNvSpPr txBox="1">
          <a:spLocks noChangeArrowheads="1"/>
        </xdr:cNvSpPr>
      </xdr:nvSpPr>
      <xdr:spPr bwMode="auto">
        <a:xfrm>
          <a:off x="1057275" y="592455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270</xdr:row>
      <xdr:rowOff>0</xdr:rowOff>
    </xdr:from>
    <xdr:ext cx="0" cy="171450"/>
    <xdr:sp macro="" textlink="">
      <xdr:nvSpPr>
        <xdr:cNvPr id="8378" name="Text Box 10">
          <a:extLst>
            <a:ext uri="{FF2B5EF4-FFF2-40B4-BE49-F238E27FC236}">
              <a16:creationId xmlns:a16="http://schemas.microsoft.com/office/drawing/2014/main" id="{F2FAD82D-8BF7-4B13-B9D4-FCE221B55D98}"/>
            </a:ext>
          </a:extLst>
        </xdr:cNvPr>
        <xdr:cNvSpPr txBox="1">
          <a:spLocks noChangeArrowheads="1"/>
        </xdr:cNvSpPr>
      </xdr:nvSpPr>
      <xdr:spPr bwMode="auto">
        <a:xfrm>
          <a:off x="1057275" y="592455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270</xdr:row>
      <xdr:rowOff>0</xdr:rowOff>
    </xdr:from>
    <xdr:ext cx="0" cy="171450"/>
    <xdr:sp macro="" textlink="">
      <xdr:nvSpPr>
        <xdr:cNvPr id="8379" name="Text Box 11">
          <a:extLst>
            <a:ext uri="{FF2B5EF4-FFF2-40B4-BE49-F238E27FC236}">
              <a16:creationId xmlns:a16="http://schemas.microsoft.com/office/drawing/2014/main" id="{55F3E221-19DA-4E2B-828A-A7335D872E09}"/>
            </a:ext>
          </a:extLst>
        </xdr:cNvPr>
        <xdr:cNvSpPr txBox="1">
          <a:spLocks noChangeArrowheads="1"/>
        </xdr:cNvSpPr>
      </xdr:nvSpPr>
      <xdr:spPr bwMode="auto">
        <a:xfrm>
          <a:off x="1057275" y="592455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270</xdr:row>
      <xdr:rowOff>0</xdr:rowOff>
    </xdr:from>
    <xdr:ext cx="0" cy="171450"/>
    <xdr:sp macro="" textlink="">
      <xdr:nvSpPr>
        <xdr:cNvPr id="8380" name="Text Box 10">
          <a:extLst>
            <a:ext uri="{FF2B5EF4-FFF2-40B4-BE49-F238E27FC236}">
              <a16:creationId xmlns:a16="http://schemas.microsoft.com/office/drawing/2014/main" id="{E832B2D3-61DB-49FB-A3BF-5587A9F908B0}"/>
            </a:ext>
          </a:extLst>
        </xdr:cNvPr>
        <xdr:cNvSpPr txBox="1">
          <a:spLocks noChangeArrowheads="1"/>
        </xdr:cNvSpPr>
      </xdr:nvSpPr>
      <xdr:spPr bwMode="auto">
        <a:xfrm>
          <a:off x="1057275" y="592455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270</xdr:row>
      <xdr:rowOff>0</xdr:rowOff>
    </xdr:from>
    <xdr:ext cx="0" cy="171450"/>
    <xdr:sp macro="" textlink="">
      <xdr:nvSpPr>
        <xdr:cNvPr id="8381" name="Text Box 11">
          <a:extLst>
            <a:ext uri="{FF2B5EF4-FFF2-40B4-BE49-F238E27FC236}">
              <a16:creationId xmlns:a16="http://schemas.microsoft.com/office/drawing/2014/main" id="{5B5B8A1E-C326-495D-AAFD-B826200E2261}"/>
            </a:ext>
          </a:extLst>
        </xdr:cNvPr>
        <xdr:cNvSpPr txBox="1">
          <a:spLocks noChangeArrowheads="1"/>
        </xdr:cNvSpPr>
      </xdr:nvSpPr>
      <xdr:spPr bwMode="auto">
        <a:xfrm>
          <a:off x="1057275" y="592455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270</xdr:row>
      <xdr:rowOff>0</xdr:rowOff>
    </xdr:from>
    <xdr:ext cx="0" cy="171450"/>
    <xdr:sp macro="" textlink="">
      <xdr:nvSpPr>
        <xdr:cNvPr id="8382" name="Text Box 10">
          <a:extLst>
            <a:ext uri="{FF2B5EF4-FFF2-40B4-BE49-F238E27FC236}">
              <a16:creationId xmlns:a16="http://schemas.microsoft.com/office/drawing/2014/main" id="{73C2F00B-4150-4B1D-930A-65074633E91C}"/>
            </a:ext>
          </a:extLst>
        </xdr:cNvPr>
        <xdr:cNvSpPr txBox="1">
          <a:spLocks noChangeArrowheads="1"/>
        </xdr:cNvSpPr>
      </xdr:nvSpPr>
      <xdr:spPr bwMode="auto">
        <a:xfrm>
          <a:off x="1057275" y="592455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270</xdr:row>
      <xdr:rowOff>0</xdr:rowOff>
    </xdr:from>
    <xdr:ext cx="0" cy="171450"/>
    <xdr:sp macro="" textlink="">
      <xdr:nvSpPr>
        <xdr:cNvPr id="8383" name="Text Box 11">
          <a:extLst>
            <a:ext uri="{FF2B5EF4-FFF2-40B4-BE49-F238E27FC236}">
              <a16:creationId xmlns:a16="http://schemas.microsoft.com/office/drawing/2014/main" id="{372A90FF-2E2C-40C9-B437-06CBFF6D9F1D}"/>
            </a:ext>
          </a:extLst>
        </xdr:cNvPr>
        <xdr:cNvSpPr txBox="1">
          <a:spLocks noChangeArrowheads="1"/>
        </xdr:cNvSpPr>
      </xdr:nvSpPr>
      <xdr:spPr bwMode="auto">
        <a:xfrm>
          <a:off x="1057275" y="592455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270</xdr:row>
      <xdr:rowOff>0</xdr:rowOff>
    </xdr:from>
    <xdr:ext cx="0" cy="171450"/>
    <xdr:sp macro="" textlink="">
      <xdr:nvSpPr>
        <xdr:cNvPr id="8384" name="Text Box 10">
          <a:extLst>
            <a:ext uri="{FF2B5EF4-FFF2-40B4-BE49-F238E27FC236}">
              <a16:creationId xmlns:a16="http://schemas.microsoft.com/office/drawing/2014/main" id="{FAB4AD92-2FD4-4123-89C0-17F75C5A81C6}"/>
            </a:ext>
          </a:extLst>
        </xdr:cNvPr>
        <xdr:cNvSpPr txBox="1">
          <a:spLocks noChangeArrowheads="1"/>
        </xdr:cNvSpPr>
      </xdr:nvSpPr>
      <xdr:spPr bwMode="auto">
        <a:xfrm>
          <a:off x="1057275" y="592455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270</xdr:row>
      <xdr:rowOff>0</xdr:rowOff>
    </xdr:from>
    <xdr:ext cx="0" cy="171450"/>
    <xdr:sp macro="" textlink="">
      <xdr:nvSpPr>
        <xdr:cNvPr id="8385" name="Text Box 11">
          <a:extLst>
            <a:ext uri="{FF2B5EF4-FFF2-40B4-BE49-F238E27FC236}">
              <a16:creationId xmlns:a16="http://schemas.microsoft.com/office/drawing/2014/main" id="{102EAE36-198A-4B88-B898-BA4B589299AC}"/>
            </a:ext>
          </a:extLst>
        </xdr:cNvPr>
        <xdr:cNvSpPr txBox="1">
          <a:spLocks noChangeArrowheads="1"/>
        </xdr:cNvSpPr>
      </xdr:nvSpPr>
      <xdr:spPr bwMode="auto">
        <a:xfrm>
          <a:off x="1057275" y="592455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270</xdr:row>
      <xdr:rowOff>0</xdr:rowOff>
    </xdr:from>
    <xdr:ext cx="0" cy="171450"/>
    <xdr:sp macro="" textlink="">
      <xdr:nvSpPr>
        <xdr:cNvPr id="8386" name="Text Box 10">
          <a:extLst>
            <a:ext uri="{FF2B5EF4-FFF2-40B4-BE49-F238E27FC236}">
              <a16:creationId xmlns:a16="http://schemas.microsoft.com/office/drawing/2014/main" id="{627B7790-BBF5-4094-BB1C-C97252A0CBE3}"/>
            </a:ext>
          </a:extLst>
        </xdr:cNvPr>
        <xdr:cNvSpPr txBox="1">
          <a:spLocks noChangeArrowheads="1"/>
        </xdr:cNvSpPr>
      </xdr:nvSpPr>
      <xdr:spPr bwMode="auto">
        <a:xfrm>
          <a:off x="1057275" y="592455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270</xdr:row>
      <xdr:rowOff>0</xdr:rowOff>
    </xdr:from>
    <xdr:ext cx="0" cy="171450"/>
    <xdr:sp macro="" textlink="">
      <xdr:nvSpPr>
        <xdr:cNvPr id="8387" name="Text Box 11">
          <a:extLst>
            <a:ext uri="{FF2B5EF4-FFF2-40B4-BE49-F238E27FC236}">
              <a16:creationId xmlns:a16="http://schemas.microsoft.com/office/drawing/2014/main" id="{031C6D6D-6394-4075-A3B0-85AE1CE04745}"/>
            </a:ext>
          </a:extLst>
        </xdr:cNvPr>
        <xdr:cNvSpPr txBox="1">
          <a:spLocks noChangeArrowheads="1"/>
        </xdr:cNvSpPr>
      </xdr:nvSpPr>
      <xdr:spPr bwMode="auto">
        <a:xfrm>
          <a:off x="1057275" y="592455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270</xdr:row>
      <xdr:rowOff>0</xdr:rowOff>
    </xdr:from>
    <xdr:ext cx="0" cy="171450"/>
    <xdr:sp macro="" textlink="">
      <xdr:nvSpPr>
        <xdr:cNvPr id="8388" name="Text Box 10">
          <a:extLst>
            <a:ext uri="{FF2B5EF4-FFF2-40B4-BE49-F238E27FC236}">
              <a16:creationId xmlns:a16="http://schemas.microsoft.com/office/drawing/2014/main" id="{A7C702C1-F0C7-48D7-8BB0-1C66B6F3FCB0}"/>
            </a:ext>
          </a:extLst>
        </xdr:cNvPr>
        <xdr:cNvSpPr txBox="1">
          <a:spLocks noChangeArrowheads="1"/>
        </xdr:cNvSpPr>
      </xdr:nvSpPr>
      <xdr:spPr bwMode="auto">
        <a:xfrm>
          <a:off x="1057275" y="592455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270</xdr:row>
      <xdr:rowOff>0</xdr:rowOff>
    </xdr:from>
    <xdr:ext cx="0" cy="171450"/>
    <xdr:sp macro="" textlink="">
      <xdr:nvSpPr>
        <xdr:cNvPr id="8389" name="Text Box 11">
          <a:extLst>
            <a:ext uri="{FF2B5EF4-FFF2-40B4-BE49-F238E27FC236}">
              <a16:creationId xmlns:a16="http://schemas.microsoft.com/office/drawing/2014/main" id="{A1F63CE9-5FFF-468F-9FDB-A37BF050BD17}"/>
            </a:ext>
          </a:extLst>
        </xdr:cNvPr>
        <xdr:cNvSpPr txBox="1">
          <a:spLocks noChangeArrowheads="1"/>
        </xdr:cNvSpPr>
      </xdr:nvSpPr>
      <xdr:spPr bwMode="auto">
        <a:xfrm>
          <a:off x="1057275" y="592455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270</xdr:row>
      <xdr:rowOff>0</xdr:rowOff>
    </xdr:from>
    <xdr:ext cx="0" cy="171450"/>
    <xdr:sp macro="" textlink="">
      <xdr:nvSpPr>
        <xdr:cNvPr id="8390" name="Text Box 10">
          <a:extLst>
            <a:ext uri="{FF2B5EF4-FFF2-40B4-BE49-F238E27FC236}">
              <a16:creationId xmlns:a16="http://schemas.microsoft.com/office/drawing/2014/main" id="{1897EEBF-DB74-4741-915A-0F78BA001AB6}"/>
            </a:ext>
          </a:extLst>
        </xdr:cNvPr>
        <xdr:cNvSpPr txBox="1">
          <a:spLocks noChangeArrowheads="1"/>
        </xdr:cNvSpPr>
      </xdr:nvSpPr>
      <xdr:spPr bwMode="auto">
        <a:xfrm>
          <a:off x="1057275" y="592455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270</xdr:row>
      <xdr:rowOff>0</xdr:rowOff>
    </xdr:from>
    <xdr:ext cx="0" cy="171450"/>
    <xdr:sp macro="" textlink="">
      <xdr:nvSpPr>
        <xdr:cNvPr id="8391" name="Text Box 11">
          <a:extLst>
            <a:ext uri="{FF2B5EF4-FFF2-40B4-BE49-F238E27FC236}">
              <a16:creationId xmlns:a16="http://schemas.microsoft.com/office/drawing/2014/main" id="{EA125E75-A32B-4085-A180-7531C6F45E78}"/>
            </a:ext>
          </a:extLst>
        </xdr:cNvPr>
        <xdr:cNvSpPr txBox="1">
          <a:spLocks noChangeArrowheads="1"/>
        </xdr:cNvSpPr>
      </xdr:nvSpPr>
      <xdr:spPr bwMode="auto">
        <a:xfrm>
          <a:off x="1057275" y="592455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270</xdr:row>
      <xdr:rowOff>0</xdr:rowOff>
    </xdr:from>
    <xdr:ext cx="0" cy="171450"/>
    <xdr:sp macro="" textlink="">
      <xdr:nvSpPr>
        <xdr:cNvPr id="8392" name="Text Box 10">
          <a:extLst>
            <a:ext uri="{FF2B5EF4-FFF2-40B4-BE49-F238E27FC236}">
              <a16:creationId xmlns:a16="http://schemas.microsoft.com/office/drawing/2014/main" id="{DA3A9838-74B3-4E3F-ACC4-B7B67E85CE88}"/>
            </a:ext>
          </a:extLst>
        </xdr:cNvPr>
        <xdr:cNvSpPr txBox="1">
          <a:spLocks noChangeArrowheads="1"/>
        </xdr:cNvSpPr>
      </xdr:nvSpPr>
      <xdr:spPr bwMode="auto">
        <a:xfrm>
          <a:off x="1057275" y="592455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270</xdr:row>
      <xdr:rowOff>0</xdr:rowOff>
    </xdr:from>
    <xdr:ext cx="0" cy="171450"/>
    <xdr:sp macro="" textlink="">
      <xdr:nvSpPr>
        <xdr:cNvPr id="8393" name="Text Box 10">
          <a:extLst>
            <a:ext uri="{FF2B5EF4-FFF2-40B4-BE49-F238E27FC236}">
              <a16:creationId xmlns:a16="http://schemas.microsoft.com/office/drawing/2014/main" id="{ADDA2BAC-7318-4BEE-B4B2-753C567FF141}"/>
            </a:ext>
          </a:extLst>
        </xdr:cNvPr>
        <xdr:cNvSpPr txBox="1">
          <a:spLocks noChangeArrowheads="1"/>
        </xdr:cNvSpPr>
      </xdr:nvSpPr>
      <xdr:spPr bwMode="auto">
        <a:xfrm>
          <a:off x="1057275" y="592455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270</xdr:row>
      <xdr:rowOff>0</xdr:rowOff>
    </xdr:from>
    <xdr:ext cx="0" cy="171450"/>
    <xdr:sp macro="" textlink="">
      <xdr:nvSpPr>
        <xdr:cNvPr id="8394" name="Text Box 11">
          <a:extLst>
            <a:ext uri="{FF2B5EF4-FFF2-40B4-BE49-F238E27FC236}">
              <a16:creationId xmlns:a16="http://schemas.microsoft.com/office/drawing/2014/main" id="{57D6886C-4DD9-4BAB-89CF-0F5B72359265}"/>
            </a:ext>
          </a:extLst>
        </xdr:cNvPr>
        <xdr:cNvSpPr txBox="1">
          <a:spLocks noChangeArrowheads="1"/>
        </xdr:cNvSpPr>
      </xdr:nvSpPr>
      <xdr:spPr bwMode="auto">
        <a:xfrm>
          <a:off x="1057275" y="592455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270</xdr:row>
      <xdr:rowOff>0</xdr:rowOff>
    </xdr:from>
    <xdr:ext cx="0" cy="171450"/>
    <xdr:sp macro="" textlink="">
      <xdr:nvSpPr>
        <xdr:cNvPr id="8395" name="Text Box 10">
          <a:extLst>
            <a:ext uri="{FF2B5EF4-FFF2-40B4-BE49-F238E27FC236}">
              <a16:creationId xmlns:a16="http://schemas.microsoft.com/office/drawing/2014/main" id="{4B47475E-DA87-4505-AFF4-0962302742D0}"/>
            </a:ext>
          </a:extLst>
        </xdr:cNvPr>
        <xdr:cNvSpPr txBox="1">
          <a:spLocks noChangeArrowheads="1"/>
        </xdr:cNvSpPr>
      </xdr:nvSpPr>
      <xdr:spPr bwMode="auto">
        <a:xfrm>
          <a:off x="1057275" y="592455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270</xdr:row>
      <xdr:rowOff>0</xdr:rowOff>
    </xdr:from>
    <xdr:ext cx="0" cy="171450"/>
    <xdr:sp macro="" textlink="">
      <xdr:nvSpPr>
        <xdr:cNvPr id="8396" name="Text Box 11">
          <a:extLst>
            <a:ext uri="{FF2B5EF4-FFF2-40B4-BE49-F238E27FC236}">
              <a16:creationId xmlns:a16="http://schemas.microsoft.com/office/drawing/2014/main" id="{57751880-A50D-4BC0-A2D1-DEA1CFCA880E}"/>
            </a:ext>
          </a:extLst>
        </xdr:cNvPr>
        <xdr:cNvSpPr txBox="1">
          <a:spLocks noChangeArrowheads="1"/>
        </xdr:cNvSpPr>
      </xdr:nvSpPr>
      <xdr:spPr bwMode="auto">
        <a:xfrm>
          <a:off x="1057275" y="592455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270</xdr:row>
      <xdr:rowOff>0</xdr:rowOff>
    </xdr:from>
    <xdr:ext cx="0" cy="171450"/>
    <xdr:sp macro="" textlink="">
      <xdr:nvSpPr>
        <xdr:cNvPr id="8397" name="Text Box 10">
          <a:extLst>
            <a:ext uri="{FF2B5EF4-FFF2-40B4-BE49-F238E27FC236}">
              <a16:creationId xmlns:a16="http://schemas.microsoft.com/office/drawing/2014/main" id="{C9FCA1ED-0DE1-4A40-9E5B-0E9EF8E86819}"/>
            </a:ext>
          </a:extLst>
        </xdr:cNvPr>
        <xdr:cNvSpPr txBox="1">
          <a:spLocks noChangeArrowheads="1"/>
        </xdr:cNvSpPr>
      </xdr:nvSpPr>
      <xdr:spPr bwMode="auto">
        <a:xfrm>
          <a:off x="1057275" y="592455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270</xdr:row>
      <xdr:rowOff>0</xdr:rowOff>
    </xdr:from>
    <xdr:ext cx="0" cy="171450"/>
    <xdr:sp macro="" textlink="">
      <xdr:nvSpPr>
        <xdr:cNvPr id="8398" name="Text Box 11">
          <a:extLst>
            <a:ext uri="{FF2B5EF4-FFF2-40B4-BE49-F238E27FC236}">
              <a16:creationId xmlns:a16="http://schemas.microsoft.com/office/drawing/2014/main" id="{8974D72B-2E27-41EB-9535-259AE33BB79D}"/>
            </a:ext>
          </a:extLst>
        </xdr:cNvPr>
        <xdr:cNvSpPr txBox="1">
          <a:spLocks noChangeArrowheads="1"/>
        </xdr:cNvSpPr>
      </xdr:nvSpPr>
      <xdr:spPr bwMode="auto">
        <a:xfrm>
          <a:off x="1057275" y="592455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270</xdr:row>
      <xdr:rowOff>0</xdr:rowOff>
    </xdr:from>
    <xdr:ext cx="0" cy="171450"/>
    <xdr:sp macro="" textlink="">
      <xdr:nvSpPr>
        <xdr:cNvPr id="8399" name="Text Box 10">
          <a:extLst>
            <a:ext uri="{FF2B5EF4-FFF2-40B4-BE49-F238E27FC236}">
              <a16:creationId xmlns:a16="http://schemas.microsoft.com/office/drawing/2014/main" id="{33DE8DE6-B19C-4D2E-AADD-E7F0E7101345}"/>
            </a:ext>
          </a:extLst>
        </xdr:cNvPr>
        <xdr:cNvSpPr txBox="1">
          <a:spLocks noChangeArrowheads="1"/>
        </xdr:cNvSpPr>
      </xdr:nvSpPr>
      <xdr:spPr bwMode="auto">
        <a:xfrm>
          <a:off x="1057275" y="592455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270</xdr:row>
      <xdr:rowOff>0</xdr:rowOff>
    </xdr:from>
    <xdr:ext cx="0" cy="171450"/>
    <xdr:sp macro="" textlink="">
      <xdr:nvSpPr>
        <xdr:cNvPr id="8400" name="Text Box 11">
          <a:extLst>
            <a:ext uri="{FF2B5EF4-FFF2-40B4-BE49-F238E27FC236}">
              <a16:creationId xmlns:a16="http://schemas.microsoft.com/office/drawing/2014/main" id="{6A613802-C6D9-462F-AA74-4AD45DC1E6BD}"/>
            </a:ext>
          </a:extLst>
        </xdr:cNvPr>
        <xdr:cNvSpPr txBox="1">
          <a:spLocks noChangeArrowheads="1"/>
        </xdr:cNvSpPr>
      </xdr:nvSpPr>
      <xdr:spPr bwMode="auto">
        <a:xfrm>
          <a:off x="1057275" y="592455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270</xdr:row>
      <xdr:rowOff>0</xdr:rowOff>
    </xdr:from>
    <xdr:ext cx="0" cy="171450"/>
    <xdr:sp macro="" textlink="">
      <xdr:nvSpPr>
        <xdr:cNvPr id="8401" name="Text Box 10">
          <a:extLst>
            <a:ext uri="{FF2B5EF4-FFF2-40B4-BE49-F238E27FC236}">
              <a16:creationId xmlns:a16="http://schemas.microsoft.com/office/drawing/2014/main" id="{FE87AFA4-7905-44D4-94B0-554D8B6EC129}"/>
            </a:ext>
          </a:extLst>
        </xdr:cNvPr>
        <xdr:cNvSpPr txBox="1">
          <a:spLocks noChangeArrowheads="1"/>
        </xdr:cNvSpPr>
      </xdr:nvSpPr>
      <xdr:spPr bwMode="auto">
        <a:xfrm>
          <a:off x="1057275" y="592455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270</xdr:row>
      <xdr:rowOff>0</xdr:rowOff>
    </xdr:from>
    <xdr:ext cx="0" cy="171450"/>
    <xdr:sp macro="" textlink="">
      <xdr:nvSpPr>
        <xdr:cNvPr id="8402" name="Text Box 11">
          <a:extLst>
            <a:ext uri="{FF2B5EF4-FFF2-40B4-BE49-F238E27FC236}">
              <a16:creationId xmlns:a16="http://schemas.microsoft.com/office/drawing/2014/main" id="{67EFE5ED-D071-4228-AF33-FB668476B236}"/>
            </a:ext>
          </a:extLst>
        </xdr:cNvPr>
        <xdr:cNvSpPr txBox="1">
          <a:spLocks noChangeArrowheads="1"/>
        </xdr:cNvSpPr>
      </xdr:nvSpPr>
      <xdr:spPr bwMode="auto">
        <a:xfrm>
          <a:off x="1057275" y="592455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270</xdr:row>
      <xdr:rowOff>0</xdr:rowOff>
    </xdr:from>
    <xdr:ext cx="0" cy="171450"/>
    <xdr:sp macro="" textlink="">
      <xdr:nvSpPr>
        <xdr:cNvPr id="8403" name="Text Box 10">
          <a:extLst>
            <a:ext uri="{FF2B5EF4-FFF2-40B4-BE49-F238E27FC236}">
              <a16:creationId xmlns:a16="http://schemas.microsoft.com/office/drawing/2014/main" id="{F072ED0B-8606-4951-94F9-3F7B2FB7CDA4}"/>
            </a:ext>
          </a:extLst>
        </xdr:cNvPr>
        <xdr:cNvSpPr txBox="1">
          <a:spLocks noChangeArrowheads="1"/>
        </xdr:cNvSpPr>
      </xdr:nvSpPr>
      <xdr:spPr bwMode="auto">
        <a:xfrm>
          <a:off x="1057275" y="592455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270</xdr:row>
      <xdr:rowOff>0</xdr:rowOff>
    </xdr:from>
    <xdr:ext cx="0" cy="171450"/>
    <xdr:sp macro="" textlink="">
      <xdr:nvSpPr>
        <xdr:cNvPr id="8404" name="Text Box 11">
          <a:extLst>
            <a:ext uri="{FF2B5EF4-FFF2-40B4-BE49-F238E27FC236}">
              <a16:creationId xmlns:a16="http://schemas.microsoft.com/office/drawing/2014/main" id="{B98BFA16-EF1A-4D15-BF9E-7EEBAF6696C1}"/>
            </a:ext>
          </a:extLst>
        </xdr:cNvPr>
        <xdr:cNvSpPr txBox="1">
          <a:spLocks noChangeArrowheads="1"/>
        </xdr:cNvSpPr>
      </xdr:nvSpPr>
      <xdr:spPr bwMode="auto">
        <a:xfrm>
          <a:off x="1057275" y="592455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270</xdr:row>
      <xdr:rowOff>0</xdr:rowOff>
    </xdr:from>
    <xdr:ext cx="0" cy="171450"/>
    <xdr:sp macro="" textlink="">
      <xdr:nvSpPr>
        <xdr:cNvPr id="8405" name="Text Box 10">
          <a:extLst>
            <a:ext uri="{FF2B5EF4-FFF2-40B4-BE49-F238E27FC236}">
              <a16:creationId xmlns:a16="http://schemas.microsoft.com/office/drawing/2014/main" id="{144771B1-C2AC-4B1B-AA29-1232C978D568}"/>
            </a:ext>
          </a:extLst>
        </xdr:cNvPr>
        <xdr:cNvSpPr txBox="1">
          <a:spLocks noChangeArrowheads="1"/>
        </xdr:cNvSpPr>
      </xdr:nvSpPr>
      <xdr:spPr bwMode="auto">
        <a:xfrm>
          <a:off x="1057275" y="592455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270</xdr:row>
      <xdr:rowOff>0</xdr:rowOff>
    </xdr:from>
    <xdr:ext cx="0" cy="171450"/>
    <xdr:sp macro="" textlink="">
      <xdr:nvSpPr>
        <xdr:cNvPr id="8406" name="Text Box 11">
          <a:extLst>
            <a:ext uri="{FF2B5EF4-FFF2-40B4-BE49-F238E27FC236}">
              <a16:creationId xmlns:a16="http://schemas.microsoft.com/office/drawing/2014/main" id="{577D455E-07EE-4B04-B0BB-93A17DDB5F1E}"/>
            </a:ext>
          </a:extLst>
        </xdr:cNvPr>
        <xdr:cNvSpPr txBox="1">
          <a:spLocks noChangeArrowheads="1"/>
        </xdr:cNvSpPr>
      </xdr:nvSpPr>
      <xdr:spPr bwMode="auto">
        <a:xfrm>
          <a:off x="1057275" y="592455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270</xdr:row>
      <xdr:rowOff>0</xdr:rowOff>
    </xdr:from>
    <xdr:ext cx="0" cy="171450"/>
    <xdr:sp macro="" textlink="">
      <xdr:nvSpPr>
        <xdr:cNvPr id="8407" name="Text Box 10">
          <a:extLst>
            <a:ext uri="{FF2B5EF4-FFF2-40B4-BE49-F238E27FC236}">
              <a16:creationId xmlns:a16="http://schemas.microsoft.com/office/drawing/2014/main" id="{66493158-3954-4B37-AA14-A2DD09D04EA0}"/>
            </a:ext>
          </a:extLst>
        </xdr:cNvPr>
        <xdr:cNvSpPr txBox="1">
          <a:spLocks noChangeArrowheads="1"/>
        </xdr:cNvSpPr>
      </xdr:nvSpPr>
      <xdr:spPr bwMode="auto">
        <a:xfrm>
          <a:off x="1057275" y="592455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270</xdr:row>
      <xdr:rowOff>0</xdr:rowOff>
    </xdr:from>
    <xdr:ext cx="0" cy="171450"/>
    <xdr:sp macro="" textlink="">
      <xdr:nvSpPr>
        <xdr:cNvPr id="8408" name="Text Box 11">
          <a:extLst>
            <a:ext uri="{FF2B5EF4-FFF2-40B4-BE49-F238E27FC236}">
              <a16:creationId xmlns:a16="http://schemas.microsoft.com/office/drawing/2014/main" id="{E0074FCC-B698-4D49-BFA3-1A795E7D05B6}"/>
            </a:ext>
          </a:extLst>
        </xdr:cNvPr>
        <xdr:cNvSpPr txBox="1">
          <a:spLocks noChangeArrowheads="1"/>
        </xdr:cNvSpPr>
      </xdr:nvSpPr>
      <xdr:spPr bwMode="auto">
        <a:xfrm>
          <a:off x="1057275" y="592455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270</xdr:row>
      <xdr:rowOff>0</xdr:rowOff>
    </xdr:from>
    <xdr:ext cx="0" cy="171450"/>
    <xdr:sp macro="" textlink="">
      <xdr:nvSpPr>
        <xdr:cNvPr id="8409" name="Text Box 10">
          <a:extLst>
            <a:ext uri="{FF2B5EF4-FFF2-40B4-BE49-F238E27FC236}">
              <a16:creationId xmlns:a16="http://schemas.microsoft.com/office/drawing/2014/main" id="{FC18384D-B4EC-410F-9CB4-3D1687F60BA6}"/>
            </a:ext>
          </a:extLst>
        </xdr:cNvPr>
        <xdr:cNvSpPr txBox="1">
          <a:spLocks noChangeArrowheads="1"/>
        </xdr:cNvSpPr>
      </xdr:nvSpPr>
      <xdr:spPr bwMode="auto">
        <a:xfrm>
          <a:off x="1057275" y="592455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271</xdr:row>
      <xdr:rowOff>0</xdr:rowOff>
    </xdr:from>
    <xdr:ext cx="0" cy="171450"/>
    <xdr:sp macro="" textlink="">
      <xdr:nvSpPr>
        <xdr:cNvPr id="8410" name="Text Box 10">
          <a:extLst>
            <a:ext uri="{FF2B5EF4-FFF2-40B4-BE49-F238E27FC236}">
              <a16:creationId xmlns:a16="http://schemas.microsoft.com/office/drawing/2014/main" id="{44B3B44E-6DC3-4201-BFA3-126353E899BC}"/>
            </a:ext>
          </a:extLst>
        </xdr:cNvPr>
        <xdr:cNvSpPr txBox="1">
          <a:spLocks noChangeArrowheads="1"/>
        </xdr:cNvSpPr>
      </xdr:nvSpPr>
      <xdr:spPr bwMode="auto">
        <a:xfrm>
          <a:off x="1057275" y="601980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271</xdr:row>
      <xdr:rowOff>0</xdr:rowOff>
    </xdr:from>
    <xdr:ext cx="0" cy="171450"/>
    <xdr:sp macro="" textlink="">
      <xdr:nvSpPr>
        <xdr:cNvPr id="8411" name="Text Box 11">
          <a:extLst>
            <a:ext uri="{FF2B5EF4-FFF2-40B4-BE49-F238E27FC236}">
              <a16:creationId xmlns:a16="http://schemas.microsoft.com/office/drawing/2014/main" id="{6D78516C-6442-407E-9C8A-80B92AAB0A72}"/>
            </a:ext>
          </a:extLst>
        </xdr:cNvPr>
        <xdr:cNvSpPr txBox="1">
          <a:spLocks noChangeArrowheads="1"/>
        </xdr:cNvSpPr>
      </xdr:nvSpPr>
      <xdr:spPr bwMode="auto">
        <a:xfrm>
          <a:off x="1057275" y="601980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271</xdr:row>
      <xdr:rowOff>0</xdr:rowOff>
    </xdr:from>
    <xdr:ext cx="0" cy="171450"/>
    <xdr:sp macro="" textlink="">
      <xdr:nvSpPr>
        <xdr:cNvPr id="8412" name="Text Box 10">
          <a:extLst>
            <a:ext uri="{FF2B5EF4-FFF2-40B4-BE49-F238E27FC236}">
              <a16:creationId xmlns:a16="http://schemas.microsoft.com/office/drawing/2014/main" id="{C4B63208-3182-4D53-B41D-E081AEC5DB9F}"/>
            </a:ext>
          </a:extLst>
        </xdr:cNvPr>
        <xdr:cNvSpPr txBox="1">
          <a:spLocks noChangeArrowheads="1"/>
        </xdr:cNvSpPr>
      </xdr:nvSpPr>
      <xdr:spPr bwMode="auto">
        <a:xfrm>
          <a:off x="1057275" y="601980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271</xdr:row>
      <xdr:rowOff>0</xdr:rowOff>
    </xdr:from>
    <xdr:ext cx="0" cy="171450"/>
    <xdr:sp macro="" textlink="">
      <xdr:nvSpPr>
        <xdr:cNvPr id="8413" name="Text Box 11">
          <a:extLst>
            <a:ext uri="{FF2B5EF4-FFF2-40B4-BE49-F238E27FC236}">
              <a16:creationId xmlns:a16="http://schemas.microsoft.com/office/drawing/2014/main" id="{F51E0C60-8942-48AC-9704-A6F58739079E}"/>
            </a:ext>
          </a:extLst>
        </xdr:cNvPr>
        <xdr:cNvSpPr txBox="1">
          <a:spLocks noChangeArrowheads="1"/>
        </xdr:cNvSpPr>
      </xdr:nvSpPr>
      <xdr:spPr bwMode="auto">
        <a:xfrm>
          <a:off x="1057275" y="601980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271</xdr:row>
      <xdr:rowOff>0</xdr:rowOff>
    </xdr:from>
    <xdr:ext cx="0" cy="171450"/>
    <xdr:sp macro="" textlink="">
      <xdr:nvSpPr>
        <xdr:cNvPr id="8414" name="Text Box 10">
          <a:extLst>
            <a:ext uri="{FF2B5EF4-FFF2-40B4-BE49-F238E27FC236}">
              <a16:creationId xmlns:a16="http://schemas.microsoft.com/office/drawing/2014/main" id="{3472427A-1CC2-4835-BECE-59B845A710BF}"/>
            </a:ext>
          </a:extLst>
        </xdr:cNvPr>
        <xdr:cNvSpPr txBox="1">
          <a:spLocks noChangeArrowheads="1"/>
        </xdr:cNvSpPr>
      </xdr:nvSpPr>
      <xdr:spPr bwMode="auto">
        <a:xfrm>
          <a:off x="1057275" y="601980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271</xdr:row>
      <xdr:rowOff>0</xdr:rowOff>
    </xdr:from>
    <xdr:ext cx="0" cy="171450"/>
    <xdr:sp macro="" textlink="">
      <xdr:nvSpPr>
        <xdr:cNvPr id="8415" name="Text Box 11">
          <a:extLst>
            <a:ext uri="{FF2B5EF4-FFF2-40B4-BE49-F238E27FC236}">
              <a16:creationId xmlns:a16="http://schemas.microsoft.com/office/drawing/2014/main" id="{6E8EED39-93A6-402B-9ED7-D7BA6F37D408}"/>
            </a:ext>
          </a:extLst>
        </xdr:cNvPr>
        <xdr:cNvSpPr txBox="1">
          <a:spLocks noChangeArrowheads="1"/>
        </xdr:cNvSpPr>
      </xdr:nvSpPr>
      <xdr:spPr bwMode="auto">
        <a:xfrm>
          <a:off x="1057275" y="601980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271</xdr:row>
      <xdr:rowOff>0</xdr:rowOff>
    </xdr:from>
    <xdr:ext cx="0" cy="171450"/>
    <xdr:sp macro="" textlink="">
      <xdr:nvSpPr>
        <xdr:cNvPr id="8416" name="Text Box 10">
          <a:extLst>
            <a:ext uri="{FF2B5EF4-FFF2-40B4-BE49-F238E27FC236}">
              <a16:creationId xmlns:a16="http://schemas.microsoft.com/office/drawing/2014/main" id="{89D17F0E-4650-417F-B16B-CB79ADE6CED5}"/>
            </a:ext>
          </a:extLst>
        </xdr:cNvPr>
        <xdr:cNvSpPr txBox="1">
          <a:spLocks noChangeArrowheads="1"/>
        </xdr:cNvSpPr>
      </xdr:nvSpPr>
      <xdr:spPr bwMode="auto">
        <a:xfrm>
          <a:off x="1057275" y="601980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271</xdr:row>
      <xdr:rowOff>0</xdr:rowOff>
    </xdr:from>
    <xdr:ext cx="0" cy="171450"/>
    <xdr:sp macro="" textlink="">
      <xdr:nvSpPr>
        <xdr:cNvPr id="8417" name="Text Box 11">
          <a:extLst>
            <a:ext uri="{FF2B5EF4-FFF2-40B4-BE49-F238E27FC236}">
              <a16:creationId xmlns:a16="http://schemas.microsoft.com/office/drawing/2014/main" id="{CB2BCB07-53A2-44A4-9AD5-31CE5579691E}"/>
            </a:ext>
          </a:extLst>
        </xdr:cNvPr>
        <xdr:cNvSpPr txBox="1">
          <a:spLocks noChangeArrowheads="1"/>
        </xdr:cNvSpPr>
      </xdr:nvSpPr>
      <xdr:spPr bwMode="auto">
        <a:xfrm>
          <a:off x="1057275" y="601980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271</xdr:row>
      <xdr:rowOff>0</xdr:rowOff>
    </xdr:from>
    <xdr:ext cx="0" cy="171450"/>
    <xdr:sp macro="" textlink="">
      <xdr:nvSpPr>
        <xdr:cNvPr id="8418" name="Text Box 10">
          <a:extLst>
            <a:ext uri="{FF2B5EF4-FFF2-40B4-BE49-F238E27FC236}">
              <a16:creationId xmlns:a16="http://schemas.microsoft.com/office/drawing/2014/main" id="{14DA21A2-C48D-4464-8D55-1BA5AE1051DA}"/>
            </a:ext>
          </a:extLst>
        </xdr:cNvPr>
        <xdr:cNvSpPr txBox="1">
          <a:spLocks noChangeArrowheads="1"/>
        </xdr:cNvSpPr>
      </xdr:nvSpPr>
      <xdr:spPr bwMode="auto">
        <a:xfrm>
          <a:off x="1057275" y="601980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271</xdr:row>
      <xdr:rowOff>0</xdr:rowOff>
    </xdr:from>
    <xdr:ext cx="0" cy="171450"/>
    <xdr:sp macro="" textlink="">
      <xdr:nvSpPr>
        <xdr:cNvPr id="8419" name="Text Box 10">
          <a:extLst>
            <a:ext uri="{FF2B5EF4-FFF2-40B4-BE49-F238E27FC236}">
              <a16:creationId xmlns:a16="http://schemas.microsoft.com/office/drawing/2014/main" id="{2EAFA478-0968-4CD8-986F-91F5E1553E9F}"/>
            </a:ext>
          </a:extLst>
        </xdr:cNvPr>
        <xdr:cNvSpPr txBox="1">
          <a:spLocks noChangeArrowheads="1"/>
        </xdr:cNvSpPr>
      </xdr:nvSpPr>
      <xdr:spPr bwMode="auto">
        <a:xfrm>
          <a:off x="1057275" y="601980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284</xdr:row>
      <xdr:rowOff>0</xdr:rowOff>
    </xdr:from>
    <xdr:ext cx="0" cy="171450"/>
    <xdr:sp macro="" textlink="">
      <xdr:nvSpPr>
        <xdr:cNvPr id="8420" name="Text Box 10">
          <a:extLst>
            <a:ext uri="{FF2B5EF4-FFF2-40B4-BE49-F238E27FC236}">
              <a16:creationId xmlns:a16="http://schemas.microsoft.com/office/drawing/2014/main" id="{0A65C49E-6A05-4089-9160-CCA8786FD9E7}"/>
            </a:ext>
          </a:extLst>
        </xdr:cNvPr>
        <xdr:cNvSpPr txBox="1">
          <a:spLocks noChangeArrowheads="1"/>
        </xdr:cNvSpPr>
      </xdr:nvSpPr>
      <xdr:spPr bwMode="auto">
        <a:xfrm>
          <a:off x="1057275" y="575119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284</xdr:row>
      <xdr:rowOff>0</xdr:rowOff>
    </xdr:from>
    <xdr:ext cx="0" cy="171450"/>
    <xdr:sp macro="" textlink="">
      <xdr:nvSpPr>
        <xdr:cNvPr id="8421" name="Text Box 11">
          <a:extLst>
            <a:ext uri="{FF2B5EF4-FFF2-40B4-BE49-F238E27FC236}">
              <a16:creationId xmlns:a16="http://schemas.microsoft.com/office/drawing/2014/main" id="{07B2077B-E09E-4A40-B6CC-5DA8BCEE58D6}"/>
            </a:ext>
          </a:extLst>
        </xdr:cNvPr>
        <xdr:cNvSpPr txBox="1">
          <a:spLocks noChangeArrowheads="1"/>
        </xdr:cNvSpPr>
      </xdr:nvSpPr>
      <xdr:spPr bwMode="auto">
        <a:xfrm>
          <a:off x="1057275" y="575119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284</xdr:row>
      <xdr:rowOff>0</xdr:rowOff>
    </xdr:from>
    <xdr:ext cx="0" cy="171450"/>
    <xdr:sp macro="" textlink="">
      <xdr:nvSpPr>
        <xdr:cNvPr id="8422" name="Text Box 10">
          <a:extLst>
            <a:ext uri="{FF2B5EF4-FFF2-40B4-BE49-F238E27FC236}">
              <a16:creationId xmlns:a16="http://schemas.microsoft.com/office/drawing/2014/main" id="{BCF737D5-1758-4E41-A8D3-3EBAD0CD22F1}"/>
            </a:ext>
          </a:extLst>
        </xdr:cNvPr>
        <xdr:cNvSpPr txBox="1">
          <a:spLocks noChangeArrowheads="1"/>
        </xdr:cNvSpPr>
      </xdr:nvSpPr>
      <xdr:spPr bwMode="auto">
        <a:xfrm>
          <a:off x="1057275" y="575119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284</xdr:row>
      <xdr:rowOff>0</xdr:rowOff>
    </xdr:from>
    <xdr:ext cx="0" cy="171450"/>
    <xdr:sp macro="" textlink="">
      <xdr:nvSpPr>
        <xdr:cNvPr id="8423" name="Text Box 11">
          <a:extLst>
            <a:ext uri="{FF2B5EF4-FFF2-40B4-BE49-F238E27FC236}">
              <a16:creationId xmlns:a16="http://schemas.microsoft.com/office/drawing/2014/main" id="{BF26DEF6-8645-434B-8632-2ACA1F75FE87}"/>
            </a:ext>
          </a:extLst>
        </xdr:cNvPr>
        <xdr:cNvSpPr txBox="1">
          <a:spLocks noChangeArrowheads="1"/>
        </xdr:cNvSpPr>
      </xdr:nvSpPr>
      <xdr:spPr bwMode="auto">
        <a:xfrm>
          <a:off x="1057275" y="575119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284</xdr:row>
      <xdr:rowOff>0</xdr:rowOff>
    </xdr:from>
    <xdr:ext cx="0" cy="171450"/>
    <xdr:sp macro="" textlink="">
      <xdr:nvSpPr>
        <xdr:cNvPr id="8424" name="Text Box 10">
          <a:extLst>
            <a:ext uri="{FF2B5EF4-FFF2-40B4-BE49-F238E27FC236}">
              <a16:creationId xmlns:a16="http://schemas.microsoft.com/office/drawing/2014/main" id="{331079C4-C40C-4F19-B3BB-DCB618287A46}"/>
            </a:ext>
          </a:extLst>
        </xdr:cNvPr>
        <xdr:cNvSpPr txBox="1">
          <a:spLocks noChangeArrowheads="1"/>
        </xdr:cNvSpPr>
      </xdr:nvSpPr>
      <xdr:spPr bwMode="auto">
        <a:xfrm>
          <a:off x="1057275" y="575119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284</xdr:row>
      <xdr:rowOff>0</xdr:rowOff>
    </xdr:from>
    <xdr:ext cx="0" cy="171450"/>
    <xdr:sp macro="" textlink="">
      <xdr:nvSpPr>
        <xdr:cNvPr id="8425" name="Text Box 11">
          <a:extLst>
            <a:ext uri="{FF2B5EF4-FFF2-40B4-BE49-F238E27FC236}">
              <a16:creationId xmlns:a16="http://schemas.microsoft.com/office/drawing/2014/main" id="{73633FF9-CD97-45CA-8649-3C928E2C4F09}"/>
            </a:ext>
          </a:extLst>
        </xdr:cNvPr>
        <xdr:cNvSpPr txBox="1">
          <a:spLocks noChangeArrowheads="1"/>
        </xdr:cNvSpPr>
      </xdr:nvSpPr>
      <xdr:spPr bwMode="auto">
        <a:xfrm>
          <a:off x="1057275" y="575119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284</xdr:row>
      <xdr:rowOff>0</xdr:rowOff>
    </xdr:from>
    <xdr:ext cx="0" cy="171450"/>
    <xdr:sp macro="" textlink="">
      <xdr:nvSpPr>
        <xdr:cNvPr id="8426" name="Text Box 10">
          <a:extLst>
            <a:ext uri="{FF2B5EF4-FFF2-40B4-BE49-F238E27FC236}">
              <a16:creationId xmlns:a16="http://schemas.microsoft.com/office/drawing/2014/main" id="{E66F8096-79BC-4B42-B9B5-09130AD82DC0}"/>
            </a:ext>
          </a:extLst>
        </xdr:cNvPr>
        <xdr:cNvSpPr txBox="1">
          <a:spLocks noChangeArrowheads="1"/>
        </xdr:cNvSpPr>
      </xdr:nvSpPr>
      <xdr:spPr bwMode="auto">
        <a:xfrm>
          <a:off x="1057275" y="575119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284</xdr:row>
      <xdr:rowOff>0</xdr:rowOff>
    </xdr:from>
    <xdr:ext cx="0" cy="171450"/>
    <xdr:sp macro="" textlink="">
      <xdr:nvSpPr>
        <xdr:cNvPr id="8427" name="Text Box 11">
          <a:extLst>
            <a:ext uri="{FF2B5EF4-FFF2-40B4-BE49-F238E27FC236}">
              <a16:creationId xmlns:a16="http://schemas.microsoft.com/office/drawing/2014/main" id="{16BDB5DA-12E1-4939-8D85-6A7CFD392C54}"/>
            </a:ext>
          </a:extLst>
        </xdr:cNvPr>
        <xdr:cNvSpPr txBox="1">
          <a:spLocks noChangeArrowheads="1"/>
        </xdr:cNvSpPr>
      </xdr:nvSpPr>
      <xdr:spPr bwMode="auto">
        <a:xfrm>
          <a:off x="1057275" y="575119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284</xdr:row>
      <xdr:rowOff>0</xdr:rowOff>
    </xdr:from>
    <xdr:ext cx="0" cy="171450"/>
    <xdr:sp macro="" textlink="">
      <xdr:nvSpPr>
        <xdr:cNvPr id="8428" name="Text Box 10">
          <a:extLst>
            <a:ext uri="{FF2B5EF4-FFF2-40B4-BE49-F238E27FC236}">
              <a16:creationId xmlns:a16="http://schemas.microsoft.com/office/drawing/2014/main" id="{F5A7372D-CAC0-4553-B329-BE8B38999D31}"/>
            </a:ext>
          </a:extLst>
        </xdr:cNvPr>
        <xdr:cNvSpPr txBox="1">
          <a:spLocks noChangeArrowheads="1"/>
        </xdr:cNvSpPr>
      </xdr:nvSpPr>
      <xdr:spPr bwMode="auto">
        <a:xfrm>
          <a:off x="1057275" y="575119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284</xdr:row>
      <xdr:rowOff>0</xdr:rowOff>
    </xdr:from>
    <xdr:ext cx="0" cy="171450"/>
    <xdr:sp macro="" textlink="">
      <xdr:nvSpPr>
        <xdr:cNvPr id="8429" name="Text Box 10">
          <a:extLst>
            <a:ext uri="{FF2B5EF4-FFF2-40B4-BE49-F238E27FC236}">
              <a16:creationId xmlns:a16="http://schemas.microsoft.com/office/drawing/2014/main" id="{C3630E19-7BB7-4F5A-864D-3172D343BFD0}"/>
            </a:ext>
          </a:extLst>
        </xdr:cNvPr>
        <xdr:cNvSpPr txBox="1">
          <a:spLocks noChangeArrowheads="1"/>
        </xdr:cNvSpPr>
      </xdr:nvSpPr>
      <xdr:spPr bwMode="auto">
        <a:xfrm>
          <a:off x="1057275" y="575119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285</xdr:row>
      <xdr:rowOff>0</xdr:rowOff>
    </xdr:from>
    <xdr:ext cx="0" cy="171450"/>
    <xdr:sp macro="" textlink="">
      <xdr:nvSpPr>
        <xdr:cNvPr id="8430" name="Text Box 10">
          <a:extLst>
            <a:ext uri="{FF2B5EF4-FFF2-40B4-BE49-F238E27FC236}">
              <a16:creationId xmlns:a16="http://schemas.microsoft.com/office/drawing/2014/main" id="{46B00685-9E93-4D0E-94D2-969FF4EA3B8C}"/>
            </a:ext>
          </a:extLst>
        </xdr:cNvPr>
        <xdr:cNvSpPr txBox="1">
          <a:spLocks noChangeArrowheads="1"/>
        </xdr:cNvSpPr>
      </xdr:nvSpPr>
      <xdr:spPr bwMode="auto">
        <a:xfrm>
          <a:off x="1057275" y="578358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285</xdr:row>
      <xdr:rowOff>0</xdr:rowOff>
    </xdr:from>
    <xdr:ext cx="0" cy="171450"/>
    <xdr:sp macro="" textlink="">
      <xdr:nvSpPr>
        <xdr:cNvPr id="8431" name="Text Box 11">
          <a:extLst>
            <a:ext uri="{FF2B5EF4-FFF2-40B4-BE49-F238E27FC236}">
              <a16:creationId xmlns:a16="http://schemas.microsoft.com/office/drawing/2014/main" id="{D3F37AB0-EE24-4B43-9A19-7A75F21AA260}"/>
            </a:ext>
          </a:extLst>
        </xdr:cNvPr>
        <xdr:cNvSpPr txBox="1">
          <a:spLocks noChangeArrowheads="1"/>
        </xdr:cNvSpPr>
      </xdr:nvSpPr>
      <xdr:spPr bwMode="auto">
        <a:xfrm>
          <a:off x="1057275" y="578358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285</xdr:row>
      <xdr:rowOff>0</xdr:rowOff>
    </xdr:from>
    <xdr:ext cx="0" cy="171450"/>
    <xdr:sp macro="" textlink="">
      <xdr:nvSpPr>
        <xdr:cNvPr id="8432" name="Text Box 10">
          <a:extLst>
            <a:ext uri="{FF2B5EF4-FFF2-40B4-BE49-F238E27FC236}">
              <a16:creationId xmlns:a16="http://schemas.microsoft.com/office/drawing/2014/main" id="{4EB7E931-5AC3-4196-AB0F-3F6A82C0990F}"/>
            </a:ext>
          </a:extLst>
        </xdr:cNvPr>
        <xdr:cNvSpPr txBox="1">
          <a:spLocks noChangeArrowheads="1"/>
        </xdr:cNvSpPr>
      </xdr:nvSpPr>
      <xdr:spPr bwMode="auto">
        <a:xfrm>
          <a:off x="1057275" y="578358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285</xdr:row>
      <xdr:rowOff>0</xdr:rowOff>
    </xdr:from>
    <xdr:ext cx="0" cy="171450"/>
    <xdr:sp macro="" textlink="">
      <xdr:nvSpPr>
        <xdr:cNvPr id="8433" name="Text Box 11">
          <a:extLst>
            <a:ext uri="{FF2B5EF4-FFF2-40B4-BE49-F238E27FC236}">
              <a16:creationId xmlns:a16="http://schemas.microsoft.com/office/drawing/2014/main" id="{8ED62E26-16B0-484F-9BC9-A73341EDDF88}"/>
            </a:ext>
          </a:extLst>
        </xdr:cNvPr>
        <xdr:cNvSpPr txBox="1">
          <a:spLocks noChangeArrowheads="1"/>
        </xdr:cNvSpPr>
      </xdr:nvSpPr>
      <xdr:spPr bwMode="auto">
        <a:xfrm>
          <a:off x="1057275" y="578358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285</xdr:row>
      <xdr:rowOff>0</xdr:rowOff>
    </xdr:from>
    <xdr:ext cx="0" cy="171450"/>
    <xdr:sp macro="" textlink="">
      <xdr:nvSpPr>
        <xdr:cNvPr id="8434" name="Text Box 10">
          <a:extLst>
            <a:ext uri="{FF2B5EF4-FFF2-40B4-BE49-F238E27FC236}">
              <a16:creationId xmlns:a16="http://schemas.microsoft.com/office/drawing/2014/main" id="{03A37403-1657-4804-85F0-C5D703941B08}"/>
            </a:ext>
          </a:extLst>
        </xdr:cNvPr>
        <xdr:cNvSpPr txBox="1">
          <a:spLocks noChangeArrowheads="1"/>
        </xdr:cNvSpPr>
      </xdr:nvSpPr>
      <xdr:spPr bwMode="auto">
        <a:xfrm>
          <a:off x="1057275" y="578358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285</xdr:row>
      <xdr:rowOff>0</xdr:rowOff>
    </xdr:from>
    <xdr:ext cx="0" cy="171450"/>
    <xdr:sp macro="" textlink="">
      <xdr:nvSpPr>
        <xdr:cNvPr id="8435" name="Text Box 11">
          <a:extLst>
            <a:ext uri="{FF2B5EF4-FFF2-40B4-BE49-F238E27FC236}">
              <a16:creationId xmlns:a16="http://schemas.microsoft.com/office/drawing/2014/main" id="{A3FC43C6-2683-41E4-81BA-6724895DE45B}"/>
            </a:ext>
          </a:extLst>
        </xdr:cNvPr>
        <xdr:cNvSpPr txBox="1">
          <a:spLocks noChangeArrowheads="1"/>
        </xdr:cNvSpPr>
      </xdr:nvSpPr>
      <xdr:spPr bwMode="auto">
        <a:xfrm>
          <a:off x="1057275" y="578358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285</xdr:row>
      <xdr:rowOff>0</xdr:rowOff>
    </xdr:from>
    <xdr:ext cx="0" cy="171450"/>
    <xdr:sp macro="" textlink="">
      <xdr:nvSpPr>
        <xdr:cNvPr id="8436" name="Text Box 10">
          <a:extLst>
            <a:ext uri="{FF2B5EF4-FFF2-40B4-BE49-F238E27FC236}">
              <a16:creationId xmlns:a16="http://schemas.microsoft.com/office/drawing/2014/main" id="{9886C943-1595-4E60-8FD5-D7CD77D8FD1F}"/>
            </a:ext>
          </a:extLst>
        </xdr:cNvPr>
        <xdr:cNvSpPr txBox="1">
          <a:spLocks noChangeArrowheads="1"/>
        </xdr:cNvSpPr>
      </xdr:nvSpPr>
      <xdr:spPr bwMode="auto">
        <a:xfrm>
          <a:off x="1057275" y="578358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285</xdr:row>
      <xdr:rowOff>0</xdr:rowOff>
    </xdr:from>
    <xdr:ext cx="0" cy="171450"/>
    <xdr:sp macro="" textlink="">
      <xdr:nvSpPr>
        <xdr:cNvPr id="8437" name="Text Box 11">
          <a:extLst>
            <a:ext uri="{FF2B5EF4-FFF2-40B4-BE49-F238E27FC236}">
              <a16:creationId xmlns:a16="http://schemas.microsoft.com/office/drawing/2014/main" id="{15D3D8F5-6409-414C-BB98-E6A40AB095D1}"/>
            </a:ext>
          </a:extLst>
        </xdr:cNvPr>
        <xdr:cNvSpPr txBox="1">
          <a:spLocks noChangeArrowheads="1"/>
        </xdr:cNvSpPr>
      </xdr:nvSpPr>
      <xdr:spPr bwMode="auto">
        <a:xfrm>
          <a:off x="1057275" y="578358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285</xdr:row>
      <xdr:rowOff>0</xdr:rowOff>
    </xdr:from>
    <xdr:ext cx="0" cy="171450"/>
    <xdr:sp macro="" textlink="">
      <xdr:nvSpPr>
        <xdr:cNvPr id="8438" name="Text Box 10">
          <a:extLst>
            <a:ext uri="{FF2B5EF4-FFF2-40B4-BE49-F238E27FC236}">
              <a16:creationId xmlns:a16="http://schemas.microsoft.com/office/drawing/2014/main" id="{D6D00000-835D-40C0-B2FE-CDC5E2492BE8}"/>
            </a:ext>
          </a:extLst>
        </xdr:cNvPr>
        <xdr:cNvSpPr txBox="1">
          <a:spLocks noChangeArrowheads="1"/>
        </xdr:cNvSpPr>
      </xdr:nvSpPr>
      <xdr:spPr bwMode="auto">
        <a:xfrm>
          <a:off x="1057275" y="578358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285</xdr:row>
      <xdr:rowOff>0</xdr:rowOff>
    </xdr:from>
    <xdr:ext cx="0" cy="171450"/>
    <xdr:sp macro="" textlink="">
      <xdr:nvSpPr>
        <xdr:cNvPr id="8439" name="Text Box 11">
          <a:extLst>
            <a:ext uri="{FF2B5EF4-FFF2-40B4-BE49-F238E27FC236}">
              <a16:creationId xmlns:a16="http://schemas.microsoft.com/office/drawing/2014/main" id="{78398F57-ECBB-4B28-B957-8C12B70D278F}"/>
            </a:ext>
          </a:extLst>
        </xdr:cNvPr>
        <xdr:cNvSpPr txBox="1">
          <a:spLocks noChangeArrowheads="1"/>
        </xdr:cNvSpPr>
      </xdr:nvSpPr>
      <xdr:spPr bwMode="auto">
        <a:xfrm>
          <a:off x="1057275" y="578358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285</xdr:row>
      <xdr:rowOff>0</xdr:rowOff>
    </xdr:from>
    <xdr:ext cx="0" cy="171450"/>
    <xdr:sp macro="" textlink="">
      <xdr:nvSpPr>
        <xdr:cNvPr id="8440" name="Text Box 10">
          <a:extLst>
            <a:ext uri="{FF2B5EF4-FFF2-40B4-BE49-F238E27FC236}">
              <a16:creationId xmlns:a16="http://schemas.microsoft.com/office/drawing/2014/main" id="{78DABC85-B91D-406E-BEAF-D2BF4EAF4AF8}"/>
            </a:ext>
          </a:extLst>
        </xdr:cNvPr>
        <xdr:cNvSpPr txBox="1">
          <a:spLocks noChangeArrowheads="1"/>
        </xdr:cNvSpPr>
      </xdr:nvSpPr>
      <xdr:spPr bwMode="auto">
        <a:xfrm>
          <a:off x="1057275" y="578358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285</xdr:row>
      <xdr:rowOff>0</xdr:rowOff>
    </xdr:from>
    <xdr:ext cx="0" cy="171450"/>
    <xdr:sp macro="" textlink="">
      <xdr:nvSpPr>
        <xdr:cNvPr id="8441" name="Text Box 11">
          <a:extLst>
            <a:ext uri="{FF2B5EF4-FFF2-40B4-BE49-F238E27FC236}">
              <a16:creationId xmlns:a16="http://schemas.microsoft.com/office/drawing/2014/main" id="{E26A3D02-9CCC-487E-83B1-3B24F6F3A1B2}"/>
            </a:ext>
          </a:extLst>
        </xdr:cNvPr>
        <xdr:cNvSpPr txBox="1">
          <a:spLocks noChangeArrowheads="1"/>
        </xdr:cNvSpPr>
      </xdr:nvSpPr>
      <xdr:spPr bwMode="auto">
        <a:xfrm>
          <a:off x="1057275" y="578358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285</xdr:row>
      <xdr:rowOff>0</xdr:rowOff>
    </xdr:from>
    <xdr:ext cx="0" cy="171450"/>
    <xdr:sp macro="" textlink="">
      <xdr:nvSpPr>
        <xdr:cNvPr id="8442" name="Text Box 10">
          <a:extLst>
            <a:ext uri="{FF2B5EF4-FFF2-40B4-BE49-F238E27FC236}">
              <a16:creationId xmlns:a16="http://schemas.microsoft.com/office/drawing/2014/main" id="{7CD7F7DC-1FD5-4ADB-A956-9AD7EF890BCB}"/>
            </a:ext>
          </a:extLst>
        </xdr:cNvPr>
        <xdr:cNvSpPr txBox="1">
          <a:spLocks noChangeArrowheads="1"/>
        </xdr:cNvSpPr>
      </xdr:nvSpPr>
      <xdr:spPr bwMode="auto">
        <a:xfrm>
          <a:off x="1057275" y="578358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285</xdr:row>
      <xdr:rowOff>0</xdr:rowOff>
    </xdr:from>
    <xdr:ext cx="0" cy="171450"/>
    <xdr:sp macro="" textlink="">
      <xdr:nvSpPr>
        <xdr:cNvPr id="8443" name="Text Box 11">
          <a:extLst>
            <a:ext uri="{FF2B5EF4-FFF2-40B4-BE49-F238E27FC236}">
              <a16:creationId xmlns:a16="http://schemas.microsoft.com/office/drawing/2014/main" id="{22DB3A53-9E8F-4F36-82F9-89EF4CACAE90}"/>
            </a:ext>
          </a:extLst>
        </xdr:cNvPr>
        <xdr:cNvSpPr txBox="1">
          <a:spLocks noChangeArrowheads="1"/>
        </xdr:cNvSpPr>
      </xdr:nvSpPr>
      <xdr:spPr bwMode="auto">
        <a:xfrm>
          <a:off x="1057275" y="578358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285</xdr:row>
      <xdr:rowOff>0</xdr:rowOff>
    </xdr:from>
    <xdr:ext cx="0" cy="171450"/>
    <xdr:sp macro="" textlink="">
      <xdr:nvSpPr>
        <xdr:cNvPr id="8444" name="Text Box 10">
          <a:extLst>
            <a:ext uri="{FF2B5EF4-FFF2-40B4-BE49-F238E27FC236}">
              <a16:creationId xmlns:a16="http://schemas.microsoft.com/office/drawing/2014/main" id="{8C8C1866-40A5-4304-BD66-96EBAEB5D969}"/>
            </a:ext>
          </a:extLst>
        </xdr:cNvPr>
        <xdr:cNvSpPr txBox="1">
          <a:spLocks noChangeArrowheads="1"/>
        </xdr:cNvSpPr>
      </xdr:nvSpPr>
      <xdr:spPr bwMode="auto">
        <a:xfrm>
          <a:off x="1057275" y="578358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285</xdr:row>
      <xdr:rowOff>0</xdr:rowOff>
    </xdr:from>
    <xdr:ext cx="0" cy="171450"/>
    <xdr:sp macro="" textlink="">
      <xdr:nvSpPr>
        <xdr:cNvPr id="8445" name="Text Box 11">
          <a:extLst>
            <a:ext uri="{FF2B5EF4-FFF2-40B4-BE49-F238E27FC236}">
              <a16:creationId xmlns:a16="http://schemas.microsoft.com/office/drawing/2014/main" id="{78FEE020-2107-4E0B-85B1-A5B5B775739D}"/>
            </a:ext>
          </a:extLst>
        </xdr:cNvPr>
        <xdr:cNvSpPr txBox="1">
          <a:spLocks noChangeArrowheads="1"/>
        </xdr:cNvSpPr>
      </xdr:nvSpPr>
      <xdr:spPr bwMode="auto">
        <a:xfrm>
          <a:off x="1057275" y="578358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285</xdr:row>
      <xdr:rowOff>0</xdr:rowOff>
    </xdr:from>
    <xdr:ext cx="0" cy="171450"/>
    <xdr:sp macro="" textlink="">
      <xdr:nvSpPr>
        <xdr:cNvPr id="8446" name="Text Box 10">
          <a:extLst>
            <a:ext uri="{FF2B5EF4-FFF2-40B4-BE49-F238E27FC236}">
              <a16:creationId xmlns:a16="http://schemas.microsoft.com/office/drawing/2014/main" id="{63B6CFFB-DBE8-414C-89AC-323C419B95CA}"/>
            </a:ext>
          </a:extLst>
        </xdr:cNvPr>
        <xdr:cNvSpPr txBox="1">
          <a:spLocks noChangeArrowheads="1"/>
        </xdr:cNvSpPr>
      </xdr:nvSpPr>
      <xdr:spPr bwMode="auto">
        <a:xfrm>
          <a:off x="1057275" y="578358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285</xdr:row>
      <xdr:rowOff>0</xdr:rowOff>
    </xdr:from>
    <xdr:ext cx="0" cy="171450"/>
    <xdr:sp macro="" textlink="">
      <xdr:nvSpPr>
        <xdr:cNvPr id="8447" name="Text Box 10">
          <a:extLst>
            <a:ext uri="{FF2B5EF4-FFF2-40B4-BE49-F238E27FC236}">
              <a16:creationId xmlns:a16="http://schemas.microsoft.com/office/drawing/2014/main" id="{90E7F671-C217-4D32-8B41-BF1660544902}"/>
            </a:ext>
          </a:extLst>
        </xdr:cNvPr>
        <xdr:cNvSpPr txBox="1">
          <a:spLocks noChangeArrowheads="1"/>
        </xdr:cNvSpPr>
      </xdr:nvSpPr>
      <xdr:spPr bwMode="auto">
        <a:xfrm>
          <a:off x="1057275" y="578358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285</xdr:row>
      <xdr:rowOff>0</xdr:rowOff>
    </xdr:from>
    <xdr:ext cx="0" cy="171450"/>
    <xdr:sp macro="" textlink="">
      <xdr:nvSpPr>
        <xdr:cNvPr id="8448" name="Text Box 10">
          <a:extLst>
            <a:ext uri="{FF2B5EF4-FFF2-40B4-BE49-F238E27FC236}">
              <a16:creationId xmlns:a16="http://schemas.microsoft.com/office/drawing/2014/main" id="{FDBB28B1-18B6-4E21-9A22-27750C05FDDB}"/>
            </a:ext>
          </a:extLst>
        </xdr:cNvPr>
        <xdr:cNvSpPr txBox="1">
          <a:spLocks noChangeArrowheads="1"/>
        </xdr:cNvSpPr>
      </xdr:nvSpPr>
      <xdr:spPr bwMode="auto">
        <a:xfrm>
          <a:off x="1057275" y="578358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285</xdr:row>
      <xdr:rowOff>0</xdr:rowOff>
    </xdr:from>
    <xdr:ext cx="0" cy="171450"/>
    <xdr:sp macro="" textlink="">
      <xdr:nvSpPr>
        <xdr:cNvPr id="8449" name="Text Box 11">
          <a:extLst>
            <a:ext uri="{FF2B5EF4-FFF2-40B4-BE49-F238E27FC236}">
              <a16:creationId xmlns:a16="http://schemas.microsoft.com/office/drawing/2014/main" id="{09029E47-996D-4314-AE77-7E02D66CA73C}"/>
            </a:ext>
          </a:extLst>
        </xdr:cNvPr>
        <xdr:cNvSpPr txBox="1">
          <a:spLocks noChangeArrowheads="1"/>
        </xdr:cNvSpPr>
      </xdr:nvSpPr>
      <xdr:spPr bwMode="auto">
        <a:xfrm>
          <a:off x="1057275" y="578358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285</xdr:row>
      <xdr:rowOff>0</xdr:rowOff>
    </xdr:from>
    <xdr:ext cx="0" cy="171450"/>
    <xdr:sp macro="" textlink="">
      <xdr:nvSpPr>
        <xdr:cNvPr id="8450" name="Text Box 10">
          <a:extLst>
            <a:ext uri="{FF2B5EF4-FFF2-40B4-BE49-F238E27FC236}">
              <a16:creationId xmlns:a16="http://schemas.microsoft.com/office/drawing/2014/main" id="{902D4138-8402-415A-949C-FDA674C798C9}"/>
            </a:ext>
          </a:extLst>
        </xdr:cNvPr>
        <xdr:cNvSpPr txBox="1">
          <a:spLocks noChangeArrowheads="1"/>
        </xdr:cNvSpPr>
      </xdr:nvSpPr>
      <xdr:spPr bwMode="auto">
        <a:xfrm>
          <a:off x="1057275" y="578358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285</xdr:row>
      <xdr:rowOff>0</xdr:rowOff>
    </xdr:from>
    <xdr:ext cx="0" cy="171450"/>
    <xdr:sp macro="" textlink="">
      <xdr:nvSpPr>
        <xdr:cNvPr id="8451" name="Text Box 11">
          <a:extLst>
            <a:ext uri="{FF2B5EF4-FFF2-40B4-BE49-F238E27FC236}">
              <a16:creationId xmlns:a16="http://schemas.microsoft.com/office/drawing/2014/main" id="{CD88C49E-1DC6-418B-AA7B-9184FB4CFDF1}"/>
            </a:ext>
          </a:extLst>
        </xdr:cNvPr>
        <xdr:cNvSpPr txBox="1">
          <a:spLocks noChangeArrowheads="1"/>
        </xdr:cNvSpPr>
      </xdr:nvSpPr>
      <xdr:spPr bwMode="auto">
        <a:xfrm>
          <a:off x="1057275" y="578358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285</xdr:row>
      <xdr:rowOff>0</xdr:rowOff>
    </xdr:from>
    <xdr:ext cx="0" cy="171450"/>
    <xdr:sp macro="" textlink="">
      <xdr:nvSpPr>
        <xdr:cNvPr id="8452" name="Text Box 10">
          <a:extLst>
            <a:ext uri="{FF2B5EF4-FFF2-40B4-BE49-F238E27FC236}">
              <a16:creationId xmlns:a16="http://schemas.microsoft.com/office/drawing/2014/main" id="{A0F0EA50-F5EE-49EE-8AFE-80369A86A11B}"/>
            </a:ext>
          </a:extLst>
        </xdr:cNvPr>
        <xdr:cNvSpPr txBox="1">
          <a:spLocks noChangeArrowheads="1"/>
        </xdr:cNvSpPr>
      </xdr:nvSpPr>
      <xdr:spPr bwMode="auto">
        <a:xfrm>
          <a:off x="1057275" y="578358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285</xdr:row>
      <xdr:rowOff>0</xdr:rowOff>
    </xdr:from>
    <xdr:ext cx="0" cy="171450"/>
    <xdr:sp macro="" textlink="">
      <xdr:nvSpPr>
        <xdr:cNvPr id="8453" name="Text Box 11">
          <a:extLst>
            <a:ext uri="{FF2B5EF4-FFF2-40B4-BE49-F238E27FC236}">
              <a16:creationId xmlns:a16="http://schemas.microsoft.com/office/drawing/2014/main" id="{C4BE199F-5BB3-4EEC-B411-942AC32D18AE}"/>
            </a:ext>
          </a:extLst>
        </xdr:cNvPr>
        <xdr:cNvSpPr txBox="1">
          <a:spLocks noChangeArrowheads="1"/>
        </xdr:cNvSpPr>
      </xdr:nvSpPr>
      <xdr:spPr bwMode="auto">
        <a:xfrm>
          <a:off x="1057275" y="578358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285</xdr:row>
      <xdr:rowOff>0</xdr:rowOff>
    </xdr:from>
    <xdr:ext cx="0" cy="171450"/>
    <xdr:sp macro="" textlink="">
      <xdr:nvSpPr>
        <xdr:cNvPr id="8454" name="Text Box 10">
          <a:extLst>
            <a:ext uri="{FF2B5EF4-FFF2-40B4-BE49-F238E27FC236}">
              <a16:creationId xmlns:a16="http://schemas.microsoft.com/office/drawing/2014/main" id="{CE4D5F37-E5EB-4811-80C8-AD33545DCE0A}"/>
            </a:ext>
          </a:extLst>
        </xdr:cNvPr>
        <xdr:cNvSpPr txBox="1">
          <a:spLocks noChangeArrowheads="1"/>
        </xdr:cNvSpPr>
      </xdr:nvSpPr>
      <xdr:spPr bwMode="auto">
        <a:xfrm>
          <a:off x="1057275" y="578358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285</xdr:row>
      <xdr:rowOff>0</xdr:rowOff>
    </xdr:from>
    <xdr:ext cx="0" cy="171450"/>
    <xdr:sp macro="" textlink="">
      <xdr:nvSpPr>
        <xdr:cNvPr id="8455" name="Text Box 11">
          <a:extLst>
            <a:ext uri="{FF2B5EF4-FFF2-40B4-BE49-F238E27FC236}">
              <a16:creationId xmlns:a16="http://schemas.microsoft.com/office/drawing/2014/main" id="{FD68EE8C-4C45-453C-834D-CDA2CD19C3F7}"/>
            </a:ext>
          </a:extLst>
        </xdr:cNvPr>
        <xdr:cNvSpPr txBox="1">
          <a:spLocks noChangeArrowheads="1"/>
        </xdr:cNvSpPr>
      </xdr:nvSpPr>
      <xdr:spPr bwMode="auto">
        <a:xfrm>
          <a:off x="1057275" y="578358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285</xdr:row>
      <xdr:rowOff>0</xdr:rowOff>
    </xdr:from>
    <xdr:ext cx="0" cy="171450"/>
    <xdr:sp macro="" textlink="">
      <xdr:nvSpPr>
        <xdr:cNvPr id="8456" name="Text Box 10">
          <a:extLst>
            <a:ext uri="{FF2B5EF4-FFF2-40B4-BE49-F238E27FC236}">
              <a16:creationId xmlns:a16="http://schemas.microsoft.com/office/drawing/2014/main" id="{033D6E6B-11A0-4162-8B19-866C12CB9F0E}"/>
            </a:ext>
          </a:extLst>
        </xdr:cNvPr>
        <xdr:cNvSpPr txBox="1">
          <a:spLocks noChangeArrowheads="1"/>
        </xdr:cNvSpPr>
      </xdr:nvSpPr>
      <xdr:spPr bwMode="auto">
        <a:xfrm>
          <a:off x="1057275" y="578358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285</xdr:row>
      <xdr:rowOff>0</xdr:rowOff>
    </xdr:from>
    <xdr:ext cx="0" cy="171450"/>
    <xdr:sp macro="" textlink="">
      <xdr:nvSpPr>
        <xdr:cNvPr id="8457" name="Text Box 10">
          <a:extLst>
            <a:ext uri="{FF2B5EF4-FFF2-40B4-BE49-F238E27FC236}">
              <a16:creationId xmlns:a16="http://schemas.microsoft.com/office/drawing/2014/main" id="{79DC0E5F-9922-4E27-BDDD-78E4918B3891}"/>
            </a:ext>
          </a:extLst>
        </xdr:cNvPr>
        <xdr:cNvSpPr txBox="1">
          <a:spLocks noChangeArrowheads="1"/>
        </xdr:cNvSpPr>
      </xdr:nvSpPr>
      <xdr:spPr bwMode="auto">
        <a:xfrm>
          <a:off x="1057275" y="578358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284</xdr:row>
      <xdr:rowOff>0</xdr:rowOff>
    </xdr:from>
    <xdr:ext cx="0" cy="171450"/>
    <xdr:sp macro="" textlink="">
      <xdr:nvSpPr>
        <xdr:cNvPr id="8458" name="Text Box 10">
          <a:extLst>
            <a:ext uri="{FF2B5EF4-FFF2-40B4-BE49-F238E27FC236}">
              <a16:creationId xmlns:a16="http://schemas.microsoft.com/office/drawing/2014/main" id="{C1930E7A-7165-4414-B587-41A0921964BC}"/>
            </a:ext>
          </a:extLst>
        </xdr:cNvPr>
        <xdr:cNvSpPr txBox="1">
          <a:spLocks noChangeArrowheads="1"/>
        </xdr:cNvSpPr>
      </xdr:nvSpPr>
      <xdr:spPr bwMode="auto">
        <a:xfrm>
          <a:off x="1057275" y="575119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284</xdr:row>
      <xdr:rowOff>0</xdr:rowOff>
    </xdr:from>
    <xdr:ext cx="0" cy="171450"/>
    <xdr:sp macro="" textlink="">
      <xdr:nvSpPr>
        <xdr:cNvPr id="8459" name="Text Box 11">
          <a:extLst>
            <a:ext uri="{FF2B5EF4-FFF2-40B4-BE49-F238E27FC236}">
              <a16:creationId xmlns:a16="http://schemas.microsoft.com/office/drawing/2014/main" id="{C148779A-9BD8-454B-BCAF-33DBF794C3E9}"/>
            </a:ext>
          </a:extLst>
        </xdr:cNvPr>
        <xdr:cNvSpPr txBox="1">
          <a:spLocks noChangeArrowheads="1"/>
        </xdr:cNvSpPr>
      </xdr:nvSpPr>
      <xdr:spPr bwMode="auto">
        <a:xfrm>
          <a:off x="1057275" y="575119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284</xdr:row>
      <xdr:rowOff>0</xdr:rowOff>
    </xdr:from>
    <xdr:ext cx="0" cy="171450"/>
    <xdr:sp macro="" textlink="">
      <xdr:nvSpPr>
        <xdr:cNvPr id="8460" name="Text Box 10">
          <a:extLst>
            <a:ext uri="{FF2B5EF4-FFF2-40B4-BE49-F238E27FC236}">
              <a16:creationId xmlns:a16="http://schemas.microsoft.com/office/drawing/2014/main" id="{4BDB2AC3-1B9D-4D0F-AE9C-2CDBF1875367}"/>
            </a:ext>
          </a:extLst>
        </xdr:cNvPr>
        <xdr:cNvSpPr txBox="1">
          <a:spLocks noChangeArrowheads="1"/>
        </xdr:cNvSpPr>
      </xdr:nvSpPr>
      <xdr:spPr bwMode="auto">
        <a:xfrm>
          <a:off x="1057275" y="575119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284</xdr:row>
      <xdr:rowOff>0</xdr:rowOff>
    </xdr:from>
    <xdr:ext cx="0" cy="171450"/>
    <xdr:sp macro="" textlink="">
      <xdr:nvSpPr>
        <xdr:cNvPr id="8461" name="Text Box 11">
          <a:extLst>
            <a:ext uri="{FF2B5EF4-FFF2-40B4-BE49-F238E27FC236}">
              <a16:creationId xmlns:a16="http://schemas.microsoft.com/office/drawing/2014/main" id="{CDBE66E7-5F10-411A-A744-5AFAF1D06960}"/>
            </a:ext>
          </a:extLst>
        </xdr:cNvPr>
        <xdr:cNvSpPr txBox="1">
          <a:spLocks noChangeArrowheads="1"/>
        </xdr:cNvSpPr>
      </xdr:nvSpPr>
      <xdr:spPr bwMode="auto">
        <a:xfrm>
          <a:off x="1057275" y="575119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284</xdr:row>
      <xdr:rowOff>0</xdr:rowOff>
    </xdr:from>
    <xdr:ext cx="0" cy="171450"/>
    <xdr:sp macro="" textlink="">
      <xdr:nvSpPr>
        <xdr:cNvPr id="8462" name="Text Box 10">
          <a:extLst>
            <a:ext uri="{FF2B5EF4-FFF2-40B4-BE49-F238E27FC236}">
              <a16:creationId xmlns:a16="http://schemas.microsoft.com/office/drawing/2014/main" id="{B5701311-04A8-46F7-8DA3-1CCE15DFD2DE}"/>
            </a:ext>
          </a:extLst>
        </xdr:cNvPr>
        <xdr:cNvSpPr txBox="1">
          <a:spLocks noChangeArrowheads="1"/>
        </xdr:cNvSpPr>
      </xdr:nvSpPr>
      <xdr:spPr bwMode="auto">
        <a:xfrm>
          <a:off x="1057275" y="575119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284</xdr:row>
      <xdr:rowOff>0</xdr:rowOff>
    </xdr:from>
    <xdr:ext cx="0" cy="171450"/>
    <xdr:sp macro="" textlink="">
      <xdr:nvSpPr>
        <xdr:cNvPr id="8463" name="Text Box 11">
          <a:extLst>
            <a:ext uri="{FF2B5EF4-FFF2-40B4-BE49-F238E27FC236}">
              <a16:creationId xmlns:a16="http://schemas.microsoft.com/office/drawing/2014/main" id="{1AF0CB06-CB8F-40D9-83AD-09E74CB93668}"/>
            </a:ext>
          </a:extLst>
        </xdr:cNvPr>
        <xdr:cNvSpPr txBox="1">
          <a:spLocks noChangeArrowheads="1"/>
        </xdr:cNvSpPr>
      </xdr:nvSpPr>
      <xdr:spPr bwMode="auto">
        <a:xfrm>
          <a:off x="1057275" y="575119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284</xdr:row>
      <xdr:rowOff>0</xdr:rowOff>
    </xdr:from>
    <xdr:ext cx="0" cy="171450"/>
    <xdr:sp macro="" textlink="">
      <xdr:nvSpPr>
        <xdr:cNvPr id="8464" name="Text Box 10">
          <a:extLst>
            <a:ext uri="{FF2B5EF4-FFF2-40B4-BE49-F238E27FC236}">
              <a16:creationId xmlns:a16="http://schemas.microsoft.com/office/drawing/2014/main" id="{1D0D5FF4-5384-4A63-BEA6-08777090E9A4}"/>
            </a:ext>
          </a:extLst>
        </xdr:cNvPr>
        <xdr:cNvSpPr txBox="1">
          <a:spLocks noChangeArrowheads="1"/>
        </xdr:cNvSpPr>
      </xdr:nvSpPr>
      <xdr:spPr bwMode="auto">
        <a:xfrm>
          <a:off x="1057275" y="575119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284</xdr:row>
      <xdr:rowOff>0</xdr:rowOff>
    </xdr:from>
    <xdr:ext cx="0" cy="171450"/>
    <xdr:sp macro="" textlink="">
      <xdr:nvSpPr>
        <xdr:cNvPr id="8465" name="Text Box 11">
          <a:extLst>
            <a:ext uri="{FF2B5EF4-FFF2-40B4-BE49-F238E27FC236}">
              <a16:creationId xmlns:a16="http://schemas.microsoft.com/office/drawing/2014/main" id="{F94ED767-04C8-48F5-BA8A-F57A6BD71FD7}"/>
            </a:ext>
          </a:extLst>
        </xdr:cNvPr>
        <xdr:cNvSpPr txBox="1">
          <a:spLocks noChangeArrowheads="1"/>
        </xdr:cNvSpPr>
      </xdr:nvSpPr>
      <xdr:spPr bwMode="auto">
        <a:xfrm>
          <a:off x="1057275" y="575119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284</xdr:row>
      <xdr:rowOff>0</xdr:rowOff>
    </xdr:from>
    <xdr:ext cx="0" cy="171450"/>
    <xdr:sp macro="" textlink="">
      <xdr:nvSpPr>
        <xdr:cNvPr id="8466" name="Text Box 10">
          <a:extLst>
            <a:ext uri="{FF2B5EF4-FFF2-40B4-BE49-F238E27FC236}">
              <a16:creationId xmlns:a16="http://schemas.microsoft.com/office/drawing/2014/main" id="{B779758E-9345-4107-8BE1-3B21C65D2098}"/>
            </a:ext>
          </a:extLst>
        </xdr:cNvPr>
        <xdr:cNvSpPr txBox="1">
          <a:spLocks noChangeArrowheads="1"/>
        </xdr:cNvSpPr>
      </xdr:nvSpPr>
      <xdr:spPr bwMode="auto">
        <a:xfrm>
          <a:off x="1057275" y="575119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284</xdr:row>
      <xdr:rowOff>0</xdr:rowOff>
    </xdr:from>
    <xdr:ext cx="0" cy="171450"/>
    <xdr:sp macro="" textlink="">
      <xdr:nvSpPr>
        <xdr:cNvPr id="8467" name="Text Box 11">
          <a:extLst>
            <a:ext uri="{FF2B5EF4-FFF2-40B4-BE49-F238E27FC236}">
              <a16:creationId xmlns:a16="http://schemas.microsoft.com/office/drawing/2014/main" id="{7782D7B2-5F05-4D30-89DC-FD7B3FF052D4}"/>
            </a:ext>
          </a:extLst>
        </xdr:cNvPr>
        <xdr:cNvSpPr txBox="1">
          <a:spLocks noChangeArrowheads="1"/>
        </xdr:cNvSpPr>
      </xdr:nvSpPr>
      <xdr:spPr bwMode="auto">
        <a:xfrm>
          <a:off x="1057275" y="575119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284</xdr:row>
      <xdr:rowOff>0</xdr:rowOff>
    </xdr:from>
    <xdr:ext cx="0" cy="171450"/>
    <xdr:sp macro="" textlink="">
      <xdr:nvSpPr>
        <xdr:cNvPr id="8468" name="Text Box 10">
          <a:extLst>
            <a:ext uri="{FF2B5EF4-FFF2-40B4-BE49-F238E27FC236}">
              <a16:creationId xmlns:a16="http://schemas.microsoft.com/office/drawing/2014/main" id="{C1EA5FB9-8CCE-441B-B5BA-DB2A18A71277}"/>
            </a:ext>
          </a:extLst>
        </xdr:cNvPr>
        <xdr:cNvSpPr txBox="1">
          <a:spLocks noChangeArrowheads="1"/>
        </xdr:cNvSpPr>
      </xdr:nvSpPr>
      <xdr:spPr bwMode="auto">
        <a:xfrm>
          <a:off x="1057275" y="575119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284</xdr:row>
      <xdr:rowOff>0</xdr:rowOff>
    </xdr:from>
    <xdr:ext cx="0" cy="171450"/>
    <xdr:sp macro="" textlink="">
      <xdr:nvSpPr>
        <xdr:cNvPr id="8469" name="Text Box 11">
          <a:extLst>
            <a:ext uri="{FF2B5EF4-FFF2-40B4-BE49-F238E27FC236}">
              <a16:creationId xmlns:a16="http://schemas.microsoft.com/office/drawing/2014/main" id="{0D79F91F-2072-45DE-890B-7F0B94CD7160}"/>
            </a:ext>
          </a:extLst>
        </xdr:cNvPr>
        <xdr:cNvSpPr txBox="1">
          <a:spLocks noChangeArrowheads="1"/>
        </xdr:cNvSpPr>
      </xdr:nvSpPr>
      <xdr:spPr bwMode="auto">
        <a:xfrm>
          <a:off x="1057275" y="575119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284</xdr:row>
      <xdr:rowOff>0</xdr:rowOff>
    </xdr:from>
    <xdr:ext cx="0" cy="171450"/>
    <xdr:sp macro="" textlink="">
      <xdr:nvSpPr>
        <xdr:cNvPr id="8470" name="Text Box 10">
          <a:extLst>
            <a:ext uri="{FF2B5EF4-FFF2-40B4-BE49-F238E27FC236}">
              <a16:creationId xmlns:a16="http://schemas.microsoft.com/office/drawing/2014/main" id="{DB28C585-7030-4EDF-8197-57DF3D7FC0BA}"/>
            </a:ext>
          </a:extLst>
        </xdr:cNvPr>
        <xdr:cNvSpPr txBox="1">
          <a:spLocks noChangeArrowheads="1"/>
        </xdr:cNvSpPr>
      </xdr:nvSpPr>
      <xdr:spPr bwMode="auto">
        <a:xfrm>
          <a:off x="1057275" y="575119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284</xdr:row>
      <xdr:rowOff>0</xdr:rowOff>
    </xdr:from>
    <xdr:ext cx="0" cy="171450"/>
    <xdr:sp macro="" textlink="">
      <xdr:nvSpPr>
        <xdr:cNvPr id="8471" name="Text Box 11">
          <a:extLst>
            <a:ext uri="{FF2B5EF4-FFF2-40B4-BE49-F238E27FC236}">
              <a16:creationId xmlns:a16="http://schemas.microsoft.com/office/drawing/2014/main" id="{1AB6F565-B12C-4E2F-8E4C-1941D6B8DAA7}"/>
            </a:ext>
          </a:extLst>
        </xdr:cNvPr>
        <xdr:cNvSpPr txBox="1">
          <a:spLocks noChangeArrowheads="1"/>
        </xdr:cNvSpPr>
      </xdr:nvSpPr>
      <xdr:spPr bwMode="auto">
        <a:xfrm>
          <a:off x="1057275" y="575119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284</xdr:row>
      <xdr:rowOff>0</xdr:rowOff>
    </xdr:from>
    <xdr:ext cx="0" cy="171450"/>
    <xdr:sp macro="" textlink="">
      <xdr:nvSpPr>
        <xdr:cNvPr id="8472" name="Text Box 10">
          <a:extLst>
            <a:ext uri="{FF2B5EF4-FFF2-40B4-BE49-F238E27FC236}">
              <a16:creationId xmlns:a16="http://schemas.microsoft.com/office/drawing/2014/main" id="{CBBCFC42-6D94-446E-8AE6-860A11A04094}"/>
            </a:ext>
          </a:extLst>
        </xdr:cNvPr>
        <xdr:cNvSpPr txBox="1">
          <a:spLocks noChangeArrowheads="1"/>
        </xdr:cNvSpPr>
      </xdr:nvSpPr>
      <xdr:spPr bwMode="auto">
        <a:xfrm>
          <a:off x="1057275" y="575119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284</xdr:row>
      <xdr:rowOff>0</xdr:rowOff>
    </xdr:from>
    <xdr:ext cx="0" cy="171450"/>
    <xdr:sp macro="" textlink="">
      <xdr:nvSpPr>
        <xdr:cNvPr id="8473" name="Text Box 11">
          <a:extLst>
            <a:ext uri="{FF2B5EF4-FFF2-40B4-BE49-F238E27FC236}">
              <a16:creationId xmlns:a16="http://schemas.microsoft.com/office/drawing/2014/main" id="{8647CB49-403E-4530-BCEC-B030A3DE6B03}"/>
            </a:ext>
          </a:extLst>
        </xdr:cNvPr>
        <xdr:cNvSpPr txBox="1">
          <a:spLocks noChangeArrowheads="1"/>
        </xdr:cNvSpPr>
      </xdr:nvSpPr>
      <xdr:spPr bwMode="auto">
        <a:xfrm>
          <a:off x="1057275" y="575119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284</xdr:row>
      <xdr:rowOff>0</xdr:rowOff>
    </xdr:from>
    <xdr:ext cx="0" cy="171450"/>
    <xdr:sp macro="" textlink="">
      <xdr:nvSpPr>
        <xdr:cNvPr id="8474" name="Text Box 10">
          <a:extLst>
            <a:ext uri="{FF2B5EF4-FFF2-40B4-BE49-F238E27FC236}">
              <a16:creationId xmlns:a16="http://schemas.microsoft.com/office/drawing/2014/main" id="{78B5791D-8979-4B88-9B26-F5EFC0445F1F}"/>
            </a:ext>
          </a:extLst>
        </xdr:cNvPr>
        <xdr:cNvSpPr txBox="1">
          <a:spLocks noChangeArrowheads="1"/>
        </xdr:cNvSpPr>
      </xdr:nvSpPr>
      <xdr:spPr bwMode="auto">
        <a:xfrm>
          <a:off x="1057275" y="575119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285</xdr:row>
      <xdr:rowOff>0</xdr:rowOff>
    </xdr:from>
    <xdr:ext cx="0" cy="171450"/>
    <xdr:sp macro="" textlink="">
      <xdr:nvSpPr>
        <xdr:cNvPr id="8475" name="Text Box 10">
          <a:extLst>
            <a:ext uri="{FF2B5EF4-FFF2-40B4-BE49-F238E27FC236}">
              <a16:creationId xmlns:a16="http://schemas.microsoft.com/office/drawing/2014/main" id="{8B8ADF97-D2D6-4531-B988-F6891952813E}"/>
            </a:ext>
          </a:extLst>
        </xdr:cNvPr>
        <xdr:cNvSpPr txBox="1">
          <a:spLocks noChangeArrowheads="1"/>
        </xdr:cNvSpPr>
      </xdr:nvSpPr>
      <xdr:spPr bwMode="auto">
        <a:xfrm>
          <a:off x="1057275" y="578358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285</xdr:row>
      <xdr:rowOff>0</xdr:rowOff>
    </xdr:from>
    <xdr:ext cx="0" cy="171450"/>
    <xdr:sp macro="" textlink="">
      <xdr:nvSpPr>
        <xdr:cNvPr id="8476" name="Text Box 11">
          <a:extLst>
            <a:ext uri="{FF2B5EF4-FFF2-40B4-BE49-F238E27FC236}">
              <a16:creationId xmlns:a16="http://schemas.microsoft.com/office/drawing/2014/main" id="{490828C0-6995-4384-99C7-FA03207CCE09}"/>
            </a:ext>
          </a:extLst>
        </xdr:cNvPr>
        <xdr:cNvSpPr txBox="1">
          <a:spLocks noChangeArrowheads="1"/>
        </xdr:cNvSpPr>
      </xdr:nvSpPr>
      <xdr:spPr bwMode="auto">
        <a:xfrm>
          <a:off x="1057275" y="578358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285</xdr:row>
      <xdr:rowOff>0</xdr:rowOff>
    </xdr:from>
    <xdr:ext cx="0" cy="171450"/>
    <xdr:sp macro="" textlink="">
      <xdr:nvSpPr>
        <xdr:cNvPr id="8477" name="Text Box 10">
          <a:extLst>
            <a:ext uri="{FF2B5EF4-FFF2-40B4-BE49-F238E27FC236}">
              <a16:creationId xmlns:a16="http://schemas.microsoft.com/office/drawing/2014/main" id="{70738CE6-AD4D-4643-BB25-12A8BE123E1C}"/>
            </a:ext>
          </a:extLst>
        </xdr:cNvPr>
        <xdr:cNvSpPr txBox="1">
          <a:spLocks noChangeArrowheads="1"/>
        </xdr:cNvSpPr>
      </xdr:nvSpPr>
      <xdr:spPr bwMode="auto">
        <a:xfrm>
          <a:off x="1057275" y="578358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285</xdr:row>
      <xdr:rowOff>0</xdr:rowOff>
    </xdr:from>
    <xdr:ext cx="0" cy="171450"/>
    <xdr:sp macro="" textlink="">
      <xdr:nvSpPr>
        <xdr:cNvPr id="8478" name="Text Box 11">
          <a:extLst>
            <a:ext uri="{FF2B5EF4-FFF2-40B4-BE49-F238E27FC236}">
              <a16:creationId xmlns:a16="http://schemas.microsoft.com/office/drawing/2014/main" id="{FCAB51E9-B44B-44B7-8FD5-CE23593B091B}"/>
            </a:ext>
          </a:extLst>
        </xdr:cNvPr>
        <xdr:cNvSpPr txBox="1">
          <a:spLocks noChangeArrowheads="1"/>
        </xdr:cNvSpPr>
      </xdr:nvSpPr>
      <xdr:spPr bwMode="auto">
        <a:xfrm>
          <a:off x="1057275" y="578358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285</xdr:row>
      <xdr:rowOff>0</xdr:rowOff>
    </xdr:from>
    <xdr:ext cx="0" cy="171450"/>
    <xdr:sp macro="" textlink="">
      <xdr:nvSpPr>
        <xdr:cNvPr id="8479" name="Text Box 10">
          <a:extLst>
            <a:ext uri="{FF2B5EF4-FFF2-40B4-BE49-F238E27FC236}">
              <a16:creationId xmlns:a16="http://schemas.microsoft.com/office/drawing/2014/main" id="{196DEABA-A532-4AAF-8B6E-BE412F1C540C}"/>
            </a:ext>
          </a:extLst>
        </xdr:cNvPr>
        <xdr:cNvSpPr txBox="1">
          <a:spLocks noChangeArrowheads="1"/>
        </xdr:cNvSpPr>
      </xdr:nvSpPr>
      <xdr:spPr bwMode="auto">
        <a:xfrm>
          <a:off x="1057275" y="578358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285</xdr:row>
      <xdr:rowOff>0</xdr:rowOff>
    </xdr:from>
    <xdr:ext cx="0" cy="171450"/>
    <xdr:sp macro="" textlink="">
      <xdr:nvSpPr>
        <xdr:cNvPr id="8480" name="Text Box 11">
          <a:extLst>
            <a:ext uri="{FF2B5EF4-FFF2-40B4-BE49-F238E27FC236}">
              <a16:creationId xmlns:a16="http://schemas.microsoft.com/office/drawing/2014/main" id="{73A10B9C-00CE-4E7A-B483-BA1B43771995}"/>
            </a:ext>
          </a:extLst>
        </xdr:cNvPr>
        <xdr:cNvSpPr txBox="1">
          <a:spLocks noChangeArrowheads="1"/>
        </xdr:cNvSpPr>
      </xdr:nvSpPr>
      <xdr:spPr bwMode="auto">
        <a:xfrm>
          <a:off x="1057275" y="578358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285</xdr:row>
      <xdr:rowOff>0</xdr:rowOff>
    </xdr:from>
    <xdr:ext cx="0" cy="171450"/>
    <xdr:sp macro="" textlink="">
      <xdr:nvSpPr>
        <xdr:cNvPr id="8481" name="Text Box 10">
          <a:extLst>
            <a:ext uri="{FF2B5EF4-FFF2-40B4-BE49-F238E27FC236}">
              <a16:creationId xmlns:a16="http://schemas.microsoft.com/office/drawing/2014/main" id="{BA266246-FBC9-400E-B892-AFC2F022BD82}"/>
            </a:ext>
          </a:extLst>
        </xdr:cNvPr>
        <xdr:cNvSpPr txBox="1">
          <a:spLocks noChangeArrowheads="1"/>
        </xdr:cNvSpPr>
      </xdr:nvSpPr>
      <xdr:spPr bwMode="auto">
        <a:xfrm>
          <a:off x="1057275" y="578358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285</xdr:row>
      <xdr:rowOff>0</xdr:rowOff>
    </xdr:from>
    <xdr:ext cx="0" cy="171450"/>
    <xdr:sp macro="" textlink="">
      <xdr:nvSpPr>
        <xdr:cNvPr id="8482" name="Text Box 11">
          <a:extLst>
            <a:ext uri="{FF2B5EF4-FFF2-40B4-BE49-F238E27FC236}">
              <a16:creationId xmlns:a16="http://schemas.microsoft.com/office/drawing/2014/main" id="{AD459DC5-F293-4721-9B3B-5BE117FF68B1}"/>
            </a:ext>
          </a:extLst>
        </xdr:cNvPr>
        <xdr:cNvSpPr txBox="1">
          <a:spLocks noChangeArrowheads="1"/>
        </xdr:cNvSpPr>
      </xdr:nvSpPr>
      <xdr:spPr bwMode="auto">
        <a:xfrm>
          <a:off x="1057275" y="578358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285</xdr:row>
      <xdr:rowOff>0</xdr:rowOff>
    </xdr:from>
    <xdr:ext cx="0" cy="171450"/>
    <xdr:sp macro="" textlink="">
      <xdr:nvSpPr>
        <xdr:cNvPr id="8483" name="Text Box 10">
          <a:extLst>
            <a:ext uri="{FF2B5EF4-FFF2-40B4-BE49-F238E27FC236}">
              <a16:creationId xmlns:a16="http://schemas.microsoft.com/office/drawing/2014/main" id="{D2B6AB19-9D2F-4532-ACD6-D40BCBC3AF37}"/>
            </a:ext>
          </a:extLst>
        </xdr:cNvPr>
        <xdr:cNvSpPr txBox="1">
          <a:spLocks noChangeArrowheads="1"/>
        </xdr:cNvSpPr>
      </xdr:nvSpPr>
      <xdr:spPr bwMode="auto">
        <a:xfrm>
          <a:off x="1057275" y="578358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285</xdr:row>
      <xdr:rowOff>0</xdr:rowOff>
    </xdr:from>
    <xdr:ext cx="0" cy="171450"/>
    <xdr:sp macro="" textlink="">
      <xdr:nvSpPr>
        <xdr:cNvPr id="8484" name="Text Box 10">
          <a:extLst>
            <a:ext uri="{FF2B5EF4-FFF2-40B4-BE49-F238E27FC236}">
              <a16:creationId xmlns:a16="http://schemas.microsoft.com/office/drawing/2014/main" id="{5828DFFA-A2E0-429B-9D3D-BD05912BCFF3}"/>
            </a:ext>
          </a:extLst>
        </xdr:cNvPr>
        <xdr:cNvSpPr txBox="1">
          <a:spLocks noChangeArrowheads="1"/>
        </xdr:cNvSpPr>
      </xdr:nvSpPr>
      <xdr:spPr bwMode="auto">
        <a:xfrm>
          <a:off x="1057275" y="578358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284</xdr:row>
      <xdr:rowOff>0</xdr:rowOff>
    </xdr:from>
    <xdr:ext cx="0" cy="171450"/>
    <xdr:sp macro="" textlink="">
      <xdr:nvSpPr>
        <xdr:cNvPr id="8485" name="Text Box 10">
          <a:extLst>
            <a:ext uri="{FF2B5EF4-FFF2-40B4-BE49-F238E27FC236}">
              <a16:creationId xmlns:a16="http://schemas.microsoft.com/office/drawing/2014/main" id="{A38400E8-E156-4795-AACB-6A2F9B7DCB0C}"/>
            </a:ext>
          </a:extLst>
        </xdr:cNvPr>
        <xdr:cNvSpPr txBox="1">
          <a:spLocks noChangeArrowheads="1"/>
        </xdr:cNvSpPr>
      </xdr:nvSpPr>
      <xdr:spPr bwMode="auto">
        <a:xfrm>
          <a:off x="1057275" y="575119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284</xdr:row>
      <xdr:rowOff>0</xdr:rowOff>
    </xdr:from>
    <xdr:ext cx="0" cy="171450"/>
    <xdr:sp macro="" textlink="">
      <xdr:nvSpPr>
        <xdr:cNvPr id="8486" name="Text Box 11">
          <a:extLst>
            <a:ext uri="{FF2B5EF4-FFF2-40B4-BE49-F238E27FC236}">
              <a16:creationId xmlns:a16="http://schemas.microsoft.com/office/drawing/2014/main" id="{4B9DDEDB-5676-479D-8970-60D4CF5A91FC}"/>
            </a:ext>
          </a:extLst>
        </xdr:cNvPr>
        <xdr:cNvSpPr txBox="1">
          <a:spLocks noChangeArrowheads="1"/>
        </xdr:cNvSpPr>
      </xdr:nvSpPr>
      <xdr:spPr bwMode="auto">
        <a:xfrm>
          <a:off x="1057275" y="575119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284</xdr:row>
      <xdr:rowOff>0</xdr:rowOff>
    </xdr:from>
    <xdr:ext cx="0" cy="171450"/>
    <xdr:sp macro="" textlink="">
      <xdr:nvSpPr>
        <xdr:cNvPr id="8487" name="Text Box 10">
          <a:extLst>
            <a:ext uri="{FF2B5EF4-FFF2-40B4-BE49-F238E27FC236}">
              <a16:creationId xmlns:a16="http://schemas.microsoft.com/office/drawing/2014/main" id="{CC25C086-0994-4B9A-A830-A618D2F81162}"/>
            </a:ext>
          </a:extLst>
        </xdr:cNvPr>
        <xdr:cNvSpPr txBox="1">
          <a:spLocks noChangeArrowheads="1"/>
        </xdr:cNvSpPr>
      </xdr:nvSpPr>
      <xdr:spPr bwMode="auto">
        <a:xfrm>
          <a:off x="1057275" y="575119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284</xdr:row>
      <xdr:rowOff>0</xdr:rowOff>
    </xdr:from>
    <xdr:ext cx="0" cy="171450"/>
    <xdr:sp macro="" textlink="">
      <xdr:nvSpPr>
        <xdr:cNvPr id="8488" name="Text Box 11">
          <a:extLst>
            <a:ext uri="{FF2B5EF4-FFF2-40B4-BE49-F238E27FC236}">
              <a16:creationId xmlns:a16="http://schemas.microsoft.com/office/drawing/2014/main" id="{9B7668F0-1F69-4391-8064-A811A3F28FAD}"/>
            </a:ext>
          </a:extLst>
        </xdr:cNvPr>
        <xdr:cNvSpPr txBox="1">
          <a:spLocks noChangeArrowheads="1"/>
        </xdr:cNvSpPr>
      </xdr:nvSpPr>
      <xdr:spPr bwMode="auto">
        <a:xfrm>
          <a:off x="1057275" y="575119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284</xdr:row>
      <xdr:rowOff>0</xdr:rowOff>
    </xdr:from>
    <xdr:ext cx="0" cy="171450"/>
    <xdr:sp macro="" textlink="">
      <xdr:nvSpPr>
        <xdr:cNvPr id="8489" name="Text Box 10">
          <a:extLst>
            <a:ext uri="{FF2B5EF4-FFF2-40B4-BE49-F238E27FC236}">
              <a16:creationId xmlns:a16="http://schemas.microsoft.com/office/drawing/2014/main" id="{DC237695-36FE-442F-BB17-3A795E704651}"/>
            </a:ext>
          </a:extLst>
        </xdr:cNvPr>
        <xdr:cNvSpPr txBox="1">
          <a:spLocks noChangeArrowheads="1"/>
        </xdr:cNvSpPr>
      </xdr:nvSpPr>
      <xdr:spPr bwMode="auto">
        <a:xfrm>
          <a:off x="1057275" y="575119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284</xdr:row>
      <xdr:rowOff>0</xdr:rowOff>
    </xdr:from>
    <xdr:ext cx="0" cy="171450"/>
    <xdr:sp macro="" textlink="">
      <xdr:nvSpPr>
        <xdr:cNvPr id="8490" name="Text Box 11">
          <a:extLst>
            <a:ext uri="{FF2B5EF4-FFF2-40B4-BE49-F238E27FC236}">
              <a16:creationId xmlns:a16="http://schemas.microsoft.com/office/drawing/2014/main" id="{A86BFC95-3298-4375-B65F-77837FCD190A}"/>
            </a:ext>
          </a:extLst>
        </xdr:cNvPr>
        <xdr:cNvSpPr txBox="1">
          <a:spLocks noChangeArrowheads="1"/>
        </xdr:cNvSpPr>
      </xdr:nvSpPr>
      <xdr:spPr bwMode="auto">
        <a:xfrm>
          <a:off x="1057275" y="575119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284</xdr:row>
      <xdr:rowOff>0</xdr:rowOff>
    </xdr:from>
    <xdr:ext cx="0" cy="171450"/>
    <xdr:sp macro="" textlink="">
      <xdr:nvSpPr>
        <xdr:cNvPr id="8491" name="Text Box 10">
          <a:extLst>
            <a:ext uri="{FF2B5EF4-FFF2-40B4-BE49-F238E27FC236}">
              <a16:creationId xmlns:a16="http://schemas.microsoft.com/office/drawing/2014/main" id="{806AD646-C762-4E8B-9660-DEB19068D877}"/>
            </a:ext>
          </a:extLst>
        </xdr:cNvPr>
        <xdr:cNvSpPr txBox="1">
          <a:spLocks noChangeArrowheads="1"/>
        </xdr:cNvSpPr>
      </xdr:nvSpPr>
      <xdr:spPr bwMode="auto">
        <a:xfrm>
          <a:off x="1057275" y="575119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284</xdr:row>
      <xdr:rowOff>0</xdr:rowOff>
    </xdr:from>
    <xdr:ext cx="0" cy="171450"/>
    <xdr:sp macro="" textlink="">
      <xdr:nvSpPr>
        <xdr:cNvPr id="8492" name="Text Box 11">
          <a:extLst>
            <a:ext uri="{FF2B5EF4-FFF2-40B4-BE49-F238E27FC236}">
              <a16:creationId xmlns:a16="http://schemas.microsoft.com/office/drawing/2014/main" id="{7969AF9A-1DF0-495A-A80B-C9799B819686}"/>
            </a:ext>
          </a:extLst>
        </xdr:cNvPr>
        <xdr:cNvSpPr txBox="1">
          <a:spLocks noChangeArrowheads="1"/>
        </xdr:cNvSpPr>
      </xdr:nvSpPr>
      <xdr:spPr bwMode="auto">
        <a:xfrm>
          <a:off x="1057275" y="575119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284</xdr:row>
      <xdr:rowOff>0</xdr:rowOff>
    </xdr:from>
    <xdr:ext cx="0" cy="171450"/>
    <xdr:sp macro="" textlink="">
      <xdr:nvSpPr>
        <xdr:cNvPr id="8493" name="Text Box 10">
          <a:extLst>
            <a:ext uri="{FF2B5EF4-FFF2-40B4-BE49-F238E27FC236}">
              <a16:creationId xmlns:a16="http://schemas.microsoft.com/office/drawing/2014/main" id="{36C08178-64D2-4BF1-8D99-1189DB0E6AAC}"/>
            </a:ext>
          </a:extLst>
        </xdr:cNvPr>
        <xdr:cNvSpPr txBox="1">
          <a:spLocks noChangeArrowheads="1"/>
        </xdr:cNvSpPr>
      </xdr:nvSpPr>
      <xdr:spPr bwMode="auto">
        <a:xfrm>
          <a:off x="1057275" y="575119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284</xdr:row>
      <xdr:rowOff>0</xdr:rowOff>
    </xdr:from>
    <xdr:ext cx="0" cy="171450"/>
    <xdr:sp macro="" textlink="">
      <xdr:nvSpPr>
        <xdr:cNvPr id="8494" name="Text Box 11">
          <a:extLst>
            <a:ext uri="{FF2B5EF4-FFF2-40B4-BE49-F238E27FC236}">
              <a16:creationId xmlns:a16="http://schemas.microsoft.com/office/drawing/2014/main" id="{ABEBC915-918B-4004-9C01-100C10E9C71D}"/>
            </a:ext>
          </a:extLst>
        </xdr:cNvPr>
        <xdr:cNvSpPr txBox="1">
          <a:spLocks noChangeArrowheads="1"/>
        </xdr:cNvSpPr>
      </xdr:nvSpPr>
      <xdr:spPr bwMode="auto">
        <a:xfrm>
          <a:off x="1057275" y="575119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284</xdr:row>
      <xdr:rowOff>0</xdr:rowOff>
    </xdr:from>
    <xdr:ext cx="0" cy="171450"/>
    <xdr:sp macro="" textlink="">
      <xdr:nvSpPr>
        <xdr:cNvPr id="8495" name="Text Box 10">
          <a:extLst>
            <a:ext uri="{FF2B5EF4-FFF2-40B4-BE49-F238E27FC236}">
              <a16:creationId xmlns:a16="http://schemas.microsoft.com/office/drawing/2014/main" id="{F94D79B5-CC0D-406E-977B-2D4D5AA71E98}"/>
            </a:ext>
          </a:extLst>
        </xdr:cNvPr>
        <xdr:cNvSpPr txBox="1">
          <a:spLocks noChangeArrowheads="1"/>
        </xdr:cNvSpPr>
      </xdr:nvSpPr>
      <xdr:spPr bwMode="auto">
        <a:xfrm>
          <a:off x="1057275" y="575119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284</xdr:row>
      <xdr:rowOff>0</xdr:rowOff>
    </xdr:from>
    <xdr:ext cx="0" cy="171450"/>
    <xdr:sp macro="" textlink="">
      <xdr:nvSpPr>
        <xdr:cNvPr id="8496" name="Text Box 11">
          <a:extLst>
            <a:ext uri="{FF2B5EF4-FFF2-40B4-BE49-F238E27FC236}">
              <a16:creationId xmlns:a16="http://schemas.microsoft.com/office/drawing/2014/main" id="{69005F6D-9F15-403F-A839-86DC77605176}"/>
            </a:ext>
          </a:extLst>
        </xdr:cNvPr>
        <xdr:cNvSpPr txBox="1">
          <a:spLocks noChangeArrowheads="1"/>
        </xdr:cNvSpPr>
      </xdr:nvSpPr>
      <xdr:spPr bwMode="auto">
        <a:xfrm>
          <a:off x="1057275" y="575119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284</xdr:row>
      <xdr:rowOff>0</xdr:rowOff>
    </xdr:from>
    <xdr:ext cx="0" cy="171450"/>
    <xdr:sp macro="" textlink="">
      <xdr:nvSpPr>
        <xdr:cNvPr id="8497" name="Text Box 10">
          <a:extLst>
            <a:ext uri="{FF2B5EF4-FFF2-40B4-BE49-F238E27FC236}">
              <a16:creationId xmlns:a16="http://schemas.microsoft.com/office/drawing/2014/main" id="{945A46C6-75D6-4FFE-AA50-5C75E309312C}"/>
            </a:ext>
          </a:extLst>
        </xdr:cNvPr>
        <xdr:cNvSpPr txBox="1">
          <a:spLocks noChangeArrowheads="1"/>
        </xdr:cNvSpPr>
      </xdr:nvSpPr>
      <xdr:spPr bwMode="auto">
        <a:xfrm>
          <a:off x="1057275" y="575119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284</xdr:row>
      <xdr:rowOff>0</xdr:rowOff>
    </xdr:from>
    <xdr:ext cx="0" cy="171450"/>
    <xdr:sp macro="" textlink="">
      <xdr:nvSpPr>
        <xdr:cNvPr id="8498" name="Text Box 11">
          <a:extLst>
            <a:ext uri="{FF2B5EF4-FFF2-40B4-BE49-F238E27FC236}">
              <a16:creationId xmlns:a16="http://schemas.microsoft.com/office/drawing/2014/main" id="{78AB6A38-E111-4639-B598-2ACEE87B851C}"/>
            </a:ext>
          </a:extLst>
        </xdr:cNvPr>
        <xdr:cNvSpPr txBox="1">
          <a:spLocks noChangeArrowheads="1"/>
        </xdr:cNvSpPr>
      </xdr:nvSpPr>
      <xdr:spPr bwMode="auto">
        <a:xfrm>
          <a:off x="1057275" y="575119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284</xdr:row>
      <xdr:rowOff>0</xdr:rowOff>
    </xdr:from>
    <xdr:ext cx="0" cy="171450"/>
    <xdr:sp macro="" textlink="">
      <xdr:nvSpPr>
        <xdr:cNvPr id="8499" name="Text Box 10">
          <a:extLst>
            <a:ext uri="{FF2B5EF4-FFF2-40B4-BE49-F238E27FC236}">
              <a16:creationId xmlns:a16="http://schemas.microsoft.com/office/drawing/2014/main" id="{4E90F47D-D18A-4ACB-A1DD-185BAFD5D69D}"/>
            </a:ext>
          </a:extLst>
        </xdr:cNvPr>
        <xdr:cNvSpPr txBox="1">
          <a:spLocks noChangeArrowheads="1"/>
        </xdr:cNvSpPr>
      </xdr:nvSpPr>
      <xdr:spPr bwMode="auto">
        <a:xfrm>
          <a:off x="1057275" y="575119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284</xdr:row>
      <xdr:rowOff>0</xdr:rowOff>
    </xdr:from>
    <xdr:ext cx="0" cy="171450"/>
    <xdr:sp macro="" textlink="">
      <xdr:nvSpPr>
        <xdr:cNvPr id="8500" name="Text Box 11">
          <a:extLst>
            <a:ext uri="{FF2B5EF4-FFF2-40B4-BE49-F238E27FC236}">
              <a16:creationId xmlns:a16="http://schemas.microsoft.com/office/drawing/2014/main" id="{FCA9BAED-3924-4282-8CC1-6880CABC0288}"/>
            </a:ext>
          </a:extLst>
        </xdr:cNvPr>
        <xdr:cNvSpPr txBox="1">
          <a:spLocks noChangeArrowheads="1"/>
        </xdr:cNvSpPr>
      </xdr:nvSpPr>
      <xdr:spPr bwMode="auto">
        <a:xfrm>
          <a:off x="1057275" y="575119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284</xdr:row>
      <xdr:rowOff>0</xdr:rowOff>
    </xdr:from>
    <xdr:ext cx="0" cy="171450"/>
    <xdr:sp macro="" textlink="">
      <xdr:nvSpPr>
        <xdr:cNvPr id="8501" name="Text Box 10">
          <a:extLst>
            <a:ext uri="{FF2B5EF4-FFF2-40B4-BE49-F238E27FC236}">
              <a16:creationId xmlns:a16="http://schemas.microsoft.com/office/drawing/2014/main" id="{B1EE6740-E5AF-442B-A451-644647D31764}"/>
            </a:ext>
          </a:extLst>
        </xdr:cNvPr>
        <xdr:cNvSpPr txBox="1">
          <a:spLocks noChangeArrowheads="1"/>
        </xdr:cNvSpPr>
      </xdr:nvSpPr>
      <xdr:spPr bwMode="auto">
        <a:xfrm>
          <a:off x="1057275" y="575119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285</xdr:row>
      <xdr:rowOff>0</xdr:rowOff>
    </xdr:from>
    <xdr:ext cx="0" cy="171450"/>
    <xdr:sp macro="" textlink="">
      <xdr:nvSpPr>
        <xdr:cNvPr id="8502" name="Text Box 10">
          <a:extLst>
            <a:ext uri="{FF2B5EF4-FFF2-40B4-BE49-F238E27FC236}">
              <a16:creationId xmlns:a16="http://schemas.microsoft.com/office/drawing/2014/main" id="{D3AF914A-BC3E-4E5C-B3C1-5C7897C57221}"/>
            </a:ext>
          </a:extLst>
        </xdr:cNvPr>
        <xdr:cNvSpPr txBox="1">
          <a:spLocks noChangeArrowheads="1"/>
        </xdr:cNvSpPr>
      </xdr:nvSpPr>
      <xdr:spPr bwMode="auto">
        <a:xfrm>
          <a:off x="1057275" y="578358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285</xdr:row>
      <xdr:rowOff>0</xdr:rowOff>
    </xdr:from>
    <xdr:ext cx="0" cy="171450"/>
    <xdr:sp macro="" textlink="">
      <xdr:nvSpPr>
        <xdr:cNvPr id="8503" name="Text Box 11">
          <a:extLst>
            <a:ext uri="{FF2B5EF4-FFF2-40B4-BE49-F238E27FC236}">
              <a16:creationId xmlns:a16="http://schemas.microsoft.com/office/drawing/2014/main" id="{8464155A-D7CE-4FDF-8076-985ECB998495}"/>
            </a:ext>
          </a:extLst>
        </xdr:cNvPr>
        <xdr:cNvSpPr txBox="1">
          <a:spLocks noChangeArrowheads="1"/>
        </xdr:cNvSpPr>
      </xdr:nvSpPr>
      <xdr:spPr bwMode="auto">
        <a:xfrm>
          <a:off x="1057275" y="578358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285</xdr:row>
      <xdr:rowOff>0</xdr:rowOff>
    </xdr:from>
    <xdr:ext cx="0" cy="171450"/>
    <xdr:sp macro="" textlink="">
      <xdr:nvSpPr>
        <xdr:cNvPr id="8504" name="Text Box 10">
          <a:extLst>
            <a:ext uri="{FF2B5EF4-FFF2-40B4-BE49-F238E27FC236}">
              <a16:creationId xmlns:a16="http://schemas.microsoft.com/office/drawing/2014/main" id="{C4331E91-6317-4BF8-8BD0-A4863565E814}"/>
            </a:ext>
          </a:extLst>
        </xdr:cNvPr>
        <xdr:cNvSpPr txBox="1">
          <a:spLocks noChangeArrowheads="1"/>
        </xdr:cNvSpPr>
      </xdr:nvSpPr>
      <xdr:spPr bwMode="auto">
        <a:xfrm>
          <a:off x="1057275" y="578358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285</xdr:row>
      <xdr:rowOff>0</xdr:rowOff>
    </xdr:from>
    <xdr:ext cx="0" cy="171450"/>
    <xdr:sp macro="" textlink="">
      <xdr:nvSpPr>
        <xdr:cNvPr id="8505" name="Text Box 11">
          <a:extLst>
            <a:ext uri="{FF2B5EF4-FFF2-40B4-BE49-F238E27FC236}">
              <a16:creationId xmlns:a16="http://schemas.microsoft.com/office/drawing/2014/main" id="{50AAB515-9854-424C-AA7C-4757ED8D93AA}"/>
            </a:ext>
          </a:extLst>
        </xdr:cNvPr>
        <xdr:cNvSpPr txBox="1">
          <a:spLocks noChangeArrowheads="1"/>
        </xdr:cNvSpPr>
      </xdr:nvSpPr>
      <xdr:spPr bwMode="auto">
        <a:xfrm>
          <a:off x="1057275" y="578358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285</xdr:row>
      <xdr:rowOff>0</xdr:rowOff>
    </xdr:from>
    <xdr:ext cx="0" cy="171450"/>
    <xdr:sp macro="" textlink="">
      <xdr:nvSpPr>
        <xdr:cNvPr id="8506" name="Text Box 10">
          <a:extLst>
            <a:ext uri="{FF2B5EF4-FFF2-40B4-BE49-F238E27FC236}">
              <a16:creationId xmlns:a16="http://schemas.microsoft.com/office/drawing/2014/main" id="{0CDFB6A5-0D0E-4DC8-8559-E4E1E8463983}"/>
            </a:ext>
          </a:extLst>
        </xdr:cNvPr>
        <xdr:cNvSpPr txBox="1">
          <a:spLocks noChangeArrowheads="1"/>
        </xdr:cNvSpPr>
      </xdr:nvSpPr>
      <xdr:spPr bwMode="auto">
        <a:xfrm>
          <a:off x="1057275" y="578358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285</xdr:row>
      <xdr:rowOff>0</xdr:rowOff>
    </xdr:from>
    <xdr:ext cx="0" cy="171450"/>
    <xdr:sp macro="" textlink="">
      <xdr:nvSpPr>
        <xdr:cNvPr id="8507" name="Text Box 11">
          <a:extLst>
            <a:ext uri="{FF2B5EF4-FFF2-40B4-BE49-F238E27FC236}">
              <a16:creationId xmlns:a16="http://schemas.microsoft.com/office/drawing/2014/main" id="{813B34D2-BE30-48AD-90EE-68A8240FBEB0}"/>
            </a:ext>
          </a:extLst>
        </xdr:cNvPr>
        <xdr:cNvSpPr txBox="1">
          <a:spLocks noChangeArrowheads="1"/>
        </xdr:cNvSpPr>
      </xdr:nvSpPr>
      <xdr:spPr bwMode="auto">
        <a:xfrm>
          <a:off x="1057275" y="578358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285</xdr:row>
      <xdr:rowOff>0</xdr:rowOff>
    </xdr:from>
    <xdr:ext cx="0" cy="171450"/>
    <xdr:sp macro="" textlink="">
      <xdr:nvSpPr>
        <xdr:cNvPr id="8508" name="Text Box 10">
          <a:extLst>
            <a:ext uri="{FF2B5EF4-FFF2-40B4-BE49-F238E27FC236}">
              <a16:creationId xmlns:a16="http://schemas.microsoft.com/office/drawing/2014/main" id="{B79C826E-D781-4A8E-BCE1-5AAB13CB43B5}"/>
            </a:ext>
          </a:extLst>
        </xdr:cNvPr>
        <xdr:cNvSpPr txBox="1">
          <a:spLocks noChangeArrowheads="1"/>
        </xdr:cNvSpPr>
      </xdr:nvSpPr>
      <xdr:spPr bwMode="auto">
        <a:xfrm>
          <a:off x="1057275" y="578358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285</xdr:row>
      <xdr:rowOff>0</xdr:rowOff>
    </xdr:from>
    <xdr:ext cx="0" cy="171450"/>
    <xdr:sp macro="" textlink="">
      <xdr:nvSpPr>
        <xdr:cNvPr id="8509" name="Text Box 11">
          <a:extLst>
            <a:ext uri="{FF2B5EF4-FFF2-40B4-BE49-F238E27FC236}">
              <a16:creationId xmlns:a16="http://schemas.microsoft.com/office/drawing/2014/main" id="{54DA4655-FD9C-43B2-81D2-DB6A780D7108}"/>
            </a:ext>
          </a:extLst>
        </xdr:cNvPr>
        <xdr:cNvSpPr txBox="1">
          <a:spLocks noChangeArrowheads="1"/>
        </xdr:cNvSpPr>
      </xdr:nvSpPr>
      <xdr:spPr bwMode="auto">
        <a:xfrm>
          <a:off x="1057275" y="578358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285</xdr:row>
      <xdr:rowOff>0</xdr:rowOff>
    </xdr:from>
    <xdr:ext cx="0" cy="171450"/>
    <xdr:sp macro="" textlink="">
      <xdr:nvSpPr>
        <xdr:cNvPr id="8510" name="Text Box 10">
          <a:extLst>
            <a:ext uri="{FF2B5EF4-FFF2-40B4-BE49-F238E27FC236}">
              <a16:creationId xmlns:a16="http://schemas.microsoft.com/office/drawing/2014/main" id="{7F8FF96D-B039-473E-B873-8F351EAFAA7C}"/>
            </a:ext>
          </a:extLst>
        </xdr:cNvPr>
        <xdr:cNvSpPr txBox="1">
          <a:spLocks noChangeArrowheads="1"/>
        </xdr:cNvSpPr>
      </xdr:nvSpPr>
      <xdr:spPr bwMode="auto">
        <a:xfrm>
          <a:off x="1057275" y="578358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285</xdr:row>
      <xdr:rowOff>0</xdr:rowOff>
    </xdr:from>
    <xdr:ext cx="0" cy="171450"/>
    <xdr:sp macro="" textlink="">
      <xdr:nvSpPr>
        <xdr:cNvPr id="8511" name="Text Box 11">
          <a:extLst>
            <a:ext uri="{FF2B5EF4-FFF2-40B4-BE49-F238E27FC236}">
              <a16:creationId xmlns:a16="http://schemas.microsoft.com/office/drawing/2014/main" id="{C9C2F49C-7996-4858-8C0A-1D9A84034551}"/>
            </a:ext>
          </a:extLst>
        </xdr:cNvPr>
        <xdr:cNvSpPr txBox="1">
          <a:spLocks noChangeArrowheads="1"/>
        </xdr:cNvSpPr>
      </xdr:nvSpPr>
      <xdr:spPr bwMode="auto">
        <a:xfrm>
          <a:off x="1057275" y="578358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285</xdr:row>
      <xdr:rowOff>0</xdr:rowOff>
    </xdr:from>
    <xdr:ext cx="0" cy="171450"/>
    <xdr:sp macro="" textlink="">
      <xdr:nvSpPr>
        <xdr:cNvPr id="8512" name="Text Box 10">
          <a:extLst>
            <a:ext uri="{FF2B5EF4-FFF2-40B4-BE49-F238E27FC236}">
              <a16:creationId xmlns:a16="http://schemas.microsoft.com/office/drawing/2014/main" id="{9E99942F-4ED0-47BB-9E59-B30F7B724689}"/>
            </a:ext>
          </a:extLst>
        </xdr:cNvPr>
        <xdr:cNvSpPr txBox="1">
          <a:spLocks noChangeArrowheads="1"/>
        </xdr:cNvSpPr>
      </xdr:nvSpPr>
      <xdr:spPr bwMode="auto">
        <a:xfrm>
          <a:off x="1057275" y="578358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285</xdr:row>
      <xdr:rowOff>0</xdr:rowOff>
    </xdr:from>
    <xdr:ext cx="0" cy="171450"/>
    <xdr:sp macro="" textlink="">
      <xdr:nvSpPr>
        <xdr:cNvPr id="8513" name="Text Box 11">
          <a:extLst>
            <a:ext uri="{FF2B5EF4-FFF2-40B4-BE49-F238E27FC236}">
              <a16:creationId xmlns:a16="http://schemas.microsoft.com/office/drawing/2014/main" id="{1CDBCAAD-07CD-45EE-93F3-CC8B9AA52E68}"/>
            </a:ext>
          </a:extLst>
        </xdr:cNvPr>
        <xdr:cNvSpPr txBox="1">
          <a:spLocks noChangeArrowheads="1"/>
        </xdr:cNvSpPr>
      </xdr:nvSpPr>
      <xdr:spPr bwMode="auto">
        <a:xfrm>
          <a:off x="1057275" y="578358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285</xdr:row>
      <xdr:rowOff>0</xdr:rowOff>
    </xdr:from>
    <xdr:ext cx="0" cy="171450"/>
    <xdr:sp macro="" textlink="">
      <xdr:nvSpPr>
        <xdr:cNvPr id="8514" name="Text Box 10">
          <a:extLst>
            <a:ext uri="{FF2B5EF4-FFF2-40B4-BE49-F238E27FC236}">
              <a16:creationId xmlns:a16="http://schemas.microsoft.com/office/drawing/2014/main" id="{98E22C2C-E88A-498F-8C8D-B5092CF43258}"/>
            </a:ext>
          </a:extLst>
        </xdr:cNvPr>
        <xdr:cNvSpPr txBox="1">
          <a:spLocks noChangeArrowheads="1"/>
        </xdr:cNvSpPr>
      </xdr:nvSpPr>
      <xdr:spPr bwMode="auto">
        <a:xfrm>
          <a:off x="1057275" y="578358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285</xdr:row>
      <xdr:rowOff>0</xdr:rowOff>
    </xdr:from>
    <xdr:ext cx="0" cy="171450"/>
    <xdr:sp macro="" textlink="">
      <xdr:nvSpPr>
        <xdr:cNvPr id="8515" name="Text Box 11">
          <a:extLst>
            <a:ext uri="{FF2B5EF4-FFF2-40B4-BE49-F238E27FC236}">
              <a16:creationId xmlns:a16="http://schemas.microsoft.com/office/drawing/2014/main" id="{3DC134A1-2D5F-42D8-9E88-998722F7B4DF}"/>
            </a:ext>
          </a:extLst>
        </xdr:cNvPr>
        <xdr:cNvSpPr txBox="1">
          <a:spLocks noChangeArrowheads="1"/>
        </xdr:cNvSpPr>
      </xdr:nvSpPr>
      <xdr:spPr bwMode="auto">
        <a:xfrm>
          <a:off x="1057275" y="578358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285</xdr:row>
      <xdr:rowOff>0</xdr:rowOff>
    </xdr:from>
    <xdr:ext cx="0" cy="171450"/>
    <xdr:sp macro="" textlink="">
      <xdr:nvSpPr>
        <xdr:cNvPr id="8516" name="Text Box 10">
          <a:extLst>
            <a:ext uri="{FF2B5EF4-FFF2-40B4-BE49-F238E27FC236}">
              <a16:creationId xmlns:a16="http://schemas.microsoft.com/office/drawing/2014/main" id="{8BBE1F0C-5833-4858-AE8B-7FC32E6E8E7A}"/>
            </a:ext>
          </a:extLst>
        </xdr:cNvPr>
        <xdr:cNvSpPr txBox="1">
          <a:spLocks noChangeArrowheads="1"/>
        </xdr:cNvSpPr>
      </xdr:nvSpPr>
      <xdr:spPr bwMode="auto">
        <a:xfrm>
          <a:off x="1057275" y="578358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285</xdr:row>
      <xdr:rowOff>0</xdr:rowOff>
    </xdr:from>
    <xdr:ext cx="0" cy="171450"/>
    <xdr:sp macro="" textlink="">
      <xdr:nvSpPr>
        <xdr:cNvPr id="8517" name="Text Box 11">
          <a:extLst>
            <a:ext uri="{FF2B5EF4-FFF2-40B4-BE49-F238E27FC236}">
              <a16:creationId xmlns:a16="http://schemas.microsoft.com/office/drawing/2014/main" id="{EF26227C-2B26-46ED-9309-8DAA061C2EF7}"/>
            </a:ext>
          </a:extLst>
        </xdr:cNvPr>
        <xdr:cNvSpPr txBox="1">
          <a:spLocks noChangeArrowheads="1"/>
        </xdr:cNvSpPr>
      </xdr:nvSpPr>
      <xdr:spPr bwMode="auto">
        <a:xfrm>
          <a:off x="1057275" y="578358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285</xdr:row>
      <xdr:rowOff>0</xdr:rowOff>
    </xdr:from>
    <xdr:ext cx="0" cy="171450"/>
    <xdr:sp macro="" textlink="">
      <xdr:nvSpPr>
        <xdr:cNvPr id="8518" name="Text Box 10">
          <a:extLst>
            <a:ext uri="{FF2B5EF4-FFF2-40B4-BE49-F238E27FC236}">
              <a16:creationId xmlns:a16="http://schemas.microsoft.com/office/drawing/2014/main" id="{BA326788-2070-4F4B-8938-BEAA94F9DBDA}"/>
            </a:ext>
          </a:extLst>
        </xdr:cNvPr>
        <xdr:cNvSpPr txBox="1">
          <a:spLocks noChangeArrowheads="1"/>
        </xdr:cNvSpPr>
      </xdr:nvSpPr>
      <xdr:spPr bwMode="auto">
        <a:xfrm>
          <a:off x="1057275" y="578358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285</xdr:row>
      <xdr:rowOff>0</xdr:rowOff>
    </xdr:from>
    <xdr:ext cx="0" cy="171450"/>
    <xdr:sp macro="" textlink="">
      <xdr:nvSpPr>
        <xdr:cNvPr id="8519" name="Text Box 10">
          <a:extLst>
            <a:ext uri="{FF2B5EF4-FFF2-40B4-BE49-F238E27FC236}">
              <a16:creationId xmlns:a16="http://schemas.microsoft.com/office/drawing/2014/main" id="{272FD681-F58A-42AD-9EC5-D60C30627CCD}"/>
            </a:ext>
          </a:extLst>
        </xdr:cNvPr>
        <xdr:cNvSpPr txBox="1">
          <a:spLocks noChangeArrowheads="1"/>
        </xdr:cNvSpPr>
      </xdr:nvSpPr>
      <xdr:spPr bwMode="auto">
        <a:xfrm>
          <a:off x="1057275" y="578358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285</xdr:row>
      <xdr:rowOff>0</xdr:rowOff>
    </xdr:from>
    <xdr:ext cx="0" cy="171450"/>
    <xdr:sp macro="" textlink="">
      <xdr:nvSpPr>
        <xdr:cNvPr id="8520" name="Text Box 11">
          <a:extLst>
            <a:ext uri="{FF2B5EF4-FFF2-40B4-BE49-F238E27FC236}">
              <a16:creationId xmlns:a16="http://schemas.microsoft.com/office/drawing/2014/main" id="{610F4078-BF63-4BF1-BAC1-492460CE0909}"/>
            </a:ext>
          </a:extLst>
        </xdr:cNvPr>
        <xdr:cNvSpPr txBox="1">
          <a:spLocks noChangeArrowheads="1"/>
        </xdr:cNvSpPr>
      </xdr:nvSpPr>
      <xdr:spPr bwMode="auto">
        <a:xfrm>
          <a:off x="1057275" y="578358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285</xdr:row>
      <xdr:rowOff>0</xdr:rowOff>
    </xdr:from>
    <xdr:ext cx="0" cy="171450"/>
    <xdr:sp macro="" textlink="">
      <xdr:nvSpPr>
        <xdr:cNvPr id="8521" name="Text Box 10">
          <a:extLst>
            <a:ext uri="{FF2B5EF4-FFF2-40B4-BE49-F238E27FC236}">
              <a16:creationId xmlns:a16="http://schemas.microsoft.com/office/drawing/2014/main" id="{5B60AFC8-F7B4-42E5-93D8-7D90897A6A7B}"/>
            </a:ext>
          </a:extLst>
        </xdr:cNvPr>
        <xdr:cNvSpPr txBox="1">
          <a:spLocks noChangeArrowheads="1"/>
        </xdr:cNvSpPr>
      </xdr:nvSpPr>
      <xdr:spPr bwMode="auto">
        <a:xfrm>
          <a:off x="1057275" y="578358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285</xdr:row>
      <xdr:rowOff>0</xdr:rowOff>
    </xdr:from>
    <xdr:ext cx="0" cy="171450"/>
    <xdr:sp macro="" textlink="">
      <xdr:nvSpPr>
        <xdr:cNvPr id="8522" name="Text Box 11">
          <a:extLst>
            <a:ext uri="{FF2B5EF4-FFF2-40B4-BE49-F238E27FC236}">
              <a16:creationId xmlns:a16="http://schemas.microsoft.com/office/drawing/2014/main" id="{348DC0BE-D45B-4470-A7C1-8AE396F284F4}"/>
            </a:ext>
          </a:extLst>
        </xdr:cNvPr>
        <xdr:cNvSpPr txBox="1">
          <a:spLocks noChangeArrowheads="1"/>
        </xdr:cNvSpPr>
      </xdr:nvSpPr>
      <xdr:spPr bwMode="auto">
        <a:xfrm>
          <a:off x="1057275" y="578358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285</xdr:row>
      <xdr:rowOff>0</xdr:rowOff>
    </xdr:from>
    <xdr:ext cx="0" cy="171450"/>
    <xdr:sp macro="" textlink="">
      <xdr:nvSpPr>
        <xdr:cNvPr id="8523" name="Text Box 10">
          <a:extLst>
            <a:ext uri="{FF2B5EF4-FFF2-40B4-BE49-F238E27FC236}">
              <a16:creationId xmlns:a16="http://schemas.microsoft.com/office/drawing/2014/main" id="{C0466421-364D-4BD0-B2E8-EED571382804}"/>
            </a:ext>
          </a:extLst>
        </xdr:cNvPr>
        <xdr:cNvSpPr txBox="1">
          <a:spLocks noChangeArrowheads="1"/>
        </xdr:cNvSpPr>
      </xdr:nvSpPr>
      <xdr:spPr bwMode="auto">
        <a:xfrm>
          <a:off x="1057275" y="578358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285</xdr:row>
      <xdr:rowOff>0</xdr:rowOff>
    </xdr:from>
    <xdr:ext cx="0" cy="171450"/>
    <xdr:sp macro="" textlink="">
      <xdr:nvSpPr>
        <xdr:cNvPr id="8524" name="Text Box 11">
          <a:extLst>
            <a:ext uri="{FF2B5EF4-FFF2-40B4-BE49-F238E27FC236}">
              <a16:creationId xmlns:a16="http://schemas.microsoft.com/office/drawing/2014/main" id="{383F04B9-5A37-4E5B-9A9C-51AEA94AE349}"/>
            </a:ext>
          </a:extLst>
        </xdr:cNvPr>
        <xdr:cNvSpPr txBox="1">
          <a:spLocks noChangeArrowheads="1"/>
        </xdr:cNvSpPr>
      </xdr:nvSpPr>
      <xdr:spPr bwMode="auto">
        <a:xfrm>
          <a:off x="1057275" y="578358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285</xdr:row>
      <xdr:rowOff>0</xdr:rowOff>
    </xdr:from>
    <xdr:ext cx="0" cy="171450"/>
    <xdr:sp macro="" textlink="">
      <xdr:nvSpPr>
        <xdr:cNvPr id="8525" name="Text Box 10">
          <a:extLst>
            <a:ext uri="{FF2B5EF4-FFF2-40B4-BE49-F238E27FC236}">
              <a16:creationId xmlns:a16="http://schemas.microsoft.com/office/drawing/2014/main" id="{6A48E9AE-26A4-4310-A235-B08E2B2A9B93}"/>
            </a:ext>
          </a:extLst>
        </xdr:cNvPr>
        <xdr:cNvSpPr txBox="1">
          <a:spLocks noChangeArrowheads="1"/>
        </xdr:cNvSpPr>
      </xdr:nvSpPr>
      <xdr:spPr bwMode="auto">
        <a:xfrm>
          <a:off x="1057275" y="578358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285</xdr:row>
      <xdr:rowOff>0</xdr:rowOff>
    </xdr:from>
    <xdr:ext cx="0" cy="171450"/>
    <xdr:sp macro="" textlink="">
      <xdr:nvSpPr>
        <xdr:cNvPr id="8526" name="Text Box 11">
          <a:extLst>
            <a:ext uri="{FF2B5EF4-FFF2-40B4-BE49-F238E27FC236}">
              <a16:creationId xmlns:a16="http://schemas.microsoft.com/office/drawing/2014/main" id="{A46568B8-D580-4FE6-8885-9CA1584C7DA8}"/>
            </a:ext>
          </a:extLst>
        </xdr:cNvPr>
        <xdr:cNvSpPr txBox="1">
          <a:spLocks noChangeArrowheads="1"/>
        </xdr:cNvSpPr>
      </xdr:nvSpPr>
      <xdr:spPr bwMode="auto">
        <a:xfrm>
          <a:off x="1057275" y="578358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285</xdr:row>
      <xdr:rowOff>0</xdr:rowOff>
    </xdr:from>
    <xdr:ext cx="0" cy="171450"/>
    <xdr:sp macro="" textlink="">
      <xdr:nvSpPr>
        <xdr:cNvPr id="8527" name="Text Box 10">
          <a:extLst>
            <a:ext uri="{FF2B5EF4-FFF2-40B4-BE49-F238E27FC236}">
              <a16:creationId xmlns:a16="http://schemas.microsoft.com/office/drawing/2014/main" id="{68E75A0E-FE66-465C-A609-CF0B9E690E72}"/>
            </a:ext>
          </a:extLst>
        </xdr:cNvPr>
        <xdr:cNvSpPr txBox="1">
          <a:spLocks noChangeArrowheads="1"/>
        </xdr:cNvSpPr>
      </xdr:nvSpPr>
      <xdr:spPr bwMode="auto">
        <a:xfrm>
          <a:off x="1057275" y="578358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285</xdr:row>
      <xdr:rowOff>0</xdr:rowOff>
    </xdr:from>
    <xdr:ext cx="0" cy="171450"/>
    <xdr:sp macro="" textlink="">
      <xdr:nvSpPr>
        <xdr:cNvPr id="8528" name="Text Box 10">
          <a:extLst>
            <a:ext uri="{FF2B5EF4-FFF2-40B4-BE49-F238E27FC236}">
              <a16:creationId xmlns:a16="http://schemas.microsoft.com/office/drawing/2014/main" id="{1F4FE15E-8F57-4035-ACA0-F5F57BECAA82}"/>
            </a:ext>
          </a:extLst>
        </xdr:cNvPr>
        <xdr:cNvSpPr txBox="1">
          <a:spLocks noChangeArrowheads="1"/>
        </xdr:cNvSpPr>
      </xdr:nvSpPr>
      <xdr:spPr bwMode="auto">
        <a:xfrm>
          <a:off x="1057275" y="578358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284</xdr:row>
      <xdr:rowOff>0</xdr:rowOff>
    </xdr:from>
    <xdr:ext cx="0" cy="171450"/>
    <xdr:sp macro="" textlink="">
      <xdr:nvSpPr>
        <xdr:cNvPr id="8529" name="Text Box 10">
          <a:extLst>
            <a:ext uri="{FF2B5EF4-FFF2-40B4-BE49-F238E27FC236}">
              <a16:creationId xmlns:a16="http://schemas.microsoft.com/office/drawing/2014/main" id="{39262C4D-3A80-47BA-AF50-5DA48FAF4639}"/>
            </a:ext>
          </a:extLst>
        </xdr:cNvPr>
        <xdr:cNvSpPr txBox="1">
          <a:spLocks noChangeArrowheads="1"/>
        </xdr:cNvSpPr>
      </xdr:nvSpPr>
      <xdr:spPr bwMode="auto">
        <a:xfrm>
          <a:off x="1057275" y="575119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284</xdr:row>
      <xdr:rowOff>0</xdr:rowOff>
    </xdr:from>
    <xdr:ext cx="0" cy="171450"/>
    <xdr:sp macro="" textlink="">
      <xdr:nvSpPr>
        <xdr:cNvPr id="8530" name="Text Box 11">
          <a:extLst>
            <a:ext uri="{FF2B5EF4-FFF2-40B4-BE49-F238E27FC236}">
              <a16:creationId xmlns:a16="http://schemas.microsoft.com/office/drawing/2014/main" id="{418A8AC5-EFA9-43E3-A383-BE230B9E8832}"/>
            </a:ext>
          </a:extLst>
        </xdr:cNvPr>
        <xdr:cNvSpPr txBox="1">
          <a:spLocks noChangeArrowheads="1"/>
        </xdr:cNvSpPr>
      </xdr:nvSpPr>
      <xdr:spPr bwMode="auto">
        <a:xfrm>
          <a:off x="1057275" y="575119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284</xdr:row>
      <xdr:rowOff>0</xdr:rowOff>
    </xdr:from>
    <xdr:ext cx="0" cy="171450"/>
    <xdr:sp macro="" textlink="">
      <xdr:nvSpPr>
        <xdr:cNvPr id="8531" name="Text Box 10">
          <a:extLst>
            <a:ext uri="{FF2B5EF4-FFF2-40B4-BE49-F238E27FC236}">
              <a16:creationId xmlns:a16="http://schemas.microsoft.com/office/drawing/2014/main" id="{4E5D218F-F949-4B86-B58E-BCA676781993}"/>
            </a:ext>
          </a:extLst>
        </xdr:cNvPr>
        <xdr:cNvSpPr txBox="1">
          <a:spLocks noChangeArrowheads="1"/>
        </xdr:cNvSpPr>
      </xdr:nvSpPr>
      <xdr:spPr bwMode="auto">
        <a:xfrm>
          <a:off x="1057275" y="575119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284</xdr:row>
      <xdr:rowOff>0</xdr:rowOff>
    </xdr:from>
    <xdr:ext cx="0" cy="171450"/>
    <xdr:sp macro="" textlink="">
      <xdr:nvSpPr>
        <xdr:cNvPr id="8532" name="Text Box 11">
          <a:extLst>
            <a:ext uri="{FF2B5EF4-FFF2-40B4-BE49-F238E27FC236}">
              <a16:creationId xmlns:a16="http://schemas.microsoft.com/office/drawing/2014/main" id="{00616E89-9532-4537-AB80-1AFDB721FF13}"/>
            </a:ext>
          </a:extLst>
        </xdr:cNvPr>
        <xdr:cNvSpPr txBox="1">
          <a:spLocks noChangeArrowheads="1"/>
        </xdr:cNvSpPr>
      </xdr:nvSpPr>
      <xdr:spPr bwMode="auto">
        <a:xfrm>
          <a:off x="1057275" y="575119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284</xdr:row>
      <xdr:rowOff>0</xdr:rowOff>
    </xdr:from>
    <xdr:ext cx="0" cy="171450"/>
    <xdr:sp macro="" textlink="">
      <xdr:nvSpPr>
        <xdr:cNvPr id="8533" name="Text Box 10">
          <a:extLst>
            <a:ext uri="{FF2B5EF4-FFF2-40B4-BE49-F238E27FC236}">
              <a16:creationId xmlns:a16="http://schemas.microsoft.com/office/drawing/2014/main" id="{F0701C10-5CCA-4E6B-B10E-6C42C0AFB0C4}"/>
            </a:ext>
          </a:extLst>
        </xdr:cNvPr>
        <xdr:cNvSpPr txBox="1">
          <a:spLocks noChangeArrowheads="1"/>
        </xdr:cNvSpPr>
      </xdr:nvSpPr>
      <xdr:spPr bwMode="auto">
        <a:xfrm>
          <a:off x="1057275" y="575119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284</xdr:row>
      <xdr:rowOff>0</xdr:rowOff>
    </xdr:from>
    <xdr:ext cx="0" cy="171450"/>
    <xdr:sp macro="" textlink="">
      <xdr:nvSpPr>
        <xdr:cNvPr id="8534" name="Text Box 11">
          <a:extLst>
            <a:ext uri="{FF2B5EF4-FFF2-40B4-BE49-F238E27FC236}">
              <a16:creationId xmlns:a16="http://schemas.microsoft.com/office/drawing/2014/main" id="{7F22AECC-2DAB-4E6F-823F-D980B7B019F7}"/>
            </a:ext>
          </a:extLst>
        </xdr:cNvPr>
        <xdr:cNvSpPr txBox="1">
          <a:spLocks noChangeArrowheads="1"/>
        </xdr:cNvSpPr>
      </xdr:nvSpPr>
      <xdr:spPr bwMode="auto">
        <a:xfrm>
          <a:off x="1057275" y="575119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284</xdr:row>
      <xdr:rowOff>0</xdr:rowOff>
    </xdr:from>
    <xdr:ext cx="0" cy="171450"/>
    <xdr:sp macro="" textlink="">
      <xdr:nvSpPr>
        <xdr:cNvPr id="8535" name="Text Box 10">
          <a:extLst>
            <a:ext uri="{FF2B5EF4-FFF2-40B4-BE49-F238E27FC236}">
              <a16:creationId xmlns:a16="http://schemas.microsoft.com/office/drawing/2014/main" id="{5638958D-962D-4B31-8C06-0E1395D3D7C4}"/>
            </a:ext>
          </a:extLst>
        </xdr:cNvPr>
        <xdr:cNvSpPr txBox="1">
          <a:spLocks noChangeArrowheads="1"/>
        </xdr:cNvSpPr>
      </xdr:nvSpPr>
      <xdr:spPr bwMode="auto">
        <a:xfrm>
          <a:off x="1057275" y="575119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284</xdr:row>
      <xdr:rowOff>0</xdr:rowOff>
    </xdr:from>
    <xdr:ext cx="0" cy="171450"/>
    <xdr:sp macro="" textlink="">
      <xdr:nvSpPr>
        <xdr:cNvPr id="8536" name="Text Box 11">
          <a:extLst>
            <a:ext uri="{FF2B5EF4-FFF2-40B4-BE49-F238E27FC236}">
              <a16:creationId xmlns:a16="http://schemas.microsoft.com/office/drawing/2014/main" id="{0008D3D3-1BC3-4085-A2C2-0CBB1FBD9BDA}"/>
            </a:ext>
          </a:extLst>
        </xdr:cNvPr>
        <xdr:cNvSpPr txBox="1">
          <a:spLocks noChangeArrowheads="1"/>
        </xdr:cNvSpPr>
      </xdr:nvSpPr>
      <xdr:spPr bwMode="auto">
        <a:xfrm>
          <a:off x="1057275" y="575119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284</xdr:row>
      <xdr:rowOff>0</xdr:rowOff>
    </xdr:from>
    <xdr:ext cx="0" cy="171450"/>
    <xdr:sp macro="" textlink="">
      <xdr:nvSpPr>
        <xdr:cNvPr id="8537" name="Text Box 10">
          <a:extLst>
            <a:ext uri="{FF2B5EF4-FFF2-40B4-BE49-F238E27FC236}">
              <a16:creationId xmlns:a16="http://schemas.microsoft.com/office/drawing/2014/main" id="{8B3F718C-2122-457D-B89F-5C81B1770B0A}"/>
            </a:ext>
          </a:extLst>
        </xdr:cNvPr>
        <xdr:cNvSpPr txBox="1">
          <a:spLocks noChangeArrowheads="1"/>
        </xdr:cNvSpPr>
      </xdr:nvSpPr>
      <xdr:spPr bwMode="auto">
        <a:xfrm>
          <a:off x="1057275" y="575119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284</xdr:row>
      <xdr:rowOff>0</xdr:rowOff>
    </xdr:from>
    <xdr:ext cx="0" cy="171450"/>
    <xdr:sp macro="" textlink="">
      <xdr:nvSpPr>
        <xdr:cNvPr id="8538" name="Text Box 11">
          <a:extLst>
            <a:ext uri="{FF2B5EF4-FFF2-40B4-BE49-F238E27FC236}">
              <a16:creationId xmlns:a16="http://schemas.microsoft.com/office/drawing/2014/main" id="{551CBFE6-AF6A-4143-9177-97BD72038105}"/>
            </a:ext>
          </a:extLst>
        </xdr:cNvPr>
        <xdr:cNvSpPr txBox="1">
          <a:spLocks noChangeArrowheads="1"/>
        </xdr:cNvSpPr>
      </xdr:nvSpPr>
      <xdr:spPr bwMode="auto">
        <a:xfrm>
          <a:off x="1057275" y="575119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284</xdr:row>
      <xdr:rowOff>0</xdr:rowOff>
    </xdr:from>
    <xdr:ext cx="0" cy="171450"/>
    <xdr:sp macro="" textlink="">
      <xdr:nvSpPr>
        <xdr:cNvPr id="8539" name="Text Box 10">
          <a:extLst>
            <a:ext uri="{FF2B5EF4-FFF2-40B4-BE49-F238E27FC236}">
              <a16:creationId xmlns:a16="http://schemas.microsoft.com/office/drawing/2014/main" id="{AE8BA3ED-13A9-4077-9773-0430A50EF2E8}"/>
            </a:ext>
          </a:extLst>
        </xdr:cNvPr>
        <xdr:cNvSpPr txBox="1">
          <a:spLocks noChangeArrowheads="1"/>
        </xdr:cNvSpPr>
      </xdr:nvSpPr>
      <xdr:spPr bwMode="auto">
        <a:xfrm>
          <a:off x="1057275" y="575119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284</xdr:row>
      <xdr:rowOff>0</xdr:rowOff>
    </xdr:from>
    <xdr:ext cx="0" cy="171450"/>
    <xdr:sp macro="" textlink="">
      <xdr:nvSpPr>
        <xdr:cNvPr id="8540" name="Text Box 11">
          <a:extLst>
            <a:ext uri="{FF2B5EF4-FFF2-40B4-BE49-F238E27FC236}">
              <a16:creationId xmlns:a16="http://schemas.microsoft.com/office/drawing/2014/main" id="{9B0DE721-8624-4A30-B743-E091F482351C}"/>
            </a:ext>
          </a:extLst>
        </xdr:cNvPr>
        <xdr:cNvSpPr txBox="1">
          <a:spLocks noChangeArrowheads="1"/>
        </xdr:cNvSpPr>
      </xdr:nvSpPr>
      <xdr:spPr bwMode="auto">
        <a:xfrm>
          <a:off x="1057275" y="575119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284</xdr:row>
      <xdr:rowOff>0</xdr:rowOff>
    </xdr:from>
    <xdr:ext cx="0" cy="171450"/>
    <xdr:sp macro="" textlink="">
      <xdr:nvSpPr>
        <xdr:cNvPr id="8541" name="Text Box 10">
          <a:extLst>
            <a:ext uri="{FF2B5EF4-FFF2-40B4-BE49-F238E27FC236}">
              <a16:creationId xmlns:a16="http://schemas.microsoft.com/office/drawing/2014/main" id="{93B61DEC-633F-476A-BCA7-9D7454D5D89F}"/>
            </a:ext>
          </a:extLst>
        </xdr:cNvPr>
        <xdr:cNvSpPr txBox="1">
          <a:spLocks noChangeArrowheads="1"/>
        </xdr:cNvSpPr>
      </xdr:nvSpPr>
      <xdr:spPr bwMode="auto">
        <a:xfrm>
          <a:off x="1057275" y="575119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284</xdr:row>
      <xdr:rowOff>0</xdr:rowOff>
    </xdr:from>
    <xdr:ext cx="0" cy="171450"/>
    <xdr:sp macro="" textlink="">
      <xdr:nvSpPr>
        <xdr:cNvPr id="8542" name="Text Box 11">
          <a:extLst>
            <a:ext uri="{FF2B5EF4-FFF2-40B4-BE49-F238E27FC236}">
              <a16:creationId xmlns:a16="http://schemas.microsoft.com/office/drawing/2014/main" id="{70F6BBBF-EFB5-4738-AEE1-AF9E5D4A7654}"/>
            </a:ext>
          </a:extLst>
        </xdr:cNvPr>
        <xdr:cNvSpPr txBox="1">
          <a:spLocks noChangeArrowheads="1"/>
        </xdr:cNvSpPr>
      </xdr:nvSpPr>
      <xdr:spPr bwMode="auto">
        <a:xfrm>
          <a:off x="1057275" y="575119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284</xdr:row>
      <xdr:rowOff>0</xdr:rowOff>
    </xdr:from>
    <xdr:ext cx="0" cy="171450"/>
    <xdr:sp macro="" textlink="">
      <xdr:nvSpPr>
        <xdr:cNvPr id="8543" name="Text Box 10">
          <a:extLst>
            <a:ext uri="{FF2B5EF4-FFF2-40B4-BE49-F238E27FC236}">
              <a16:creationId xmlns:a16="http://schemas.microsoft.com/office/drawing/2014/main" id="{DD28CFC5-3590-42AA-B3E4-C9BD7B7DED3E}"/>
            </a:ext>
          </a:extLst>
        </xdr:cNvPr>
        <xdr:cNvSpPr txBox="1">
          <a:spLocks noChangeArrowheads="1"/>
        </xdr:cNvSpPr>
      </xdr:nvSpPr>
      <xdr:spPr bwMode="auto">
        <a:xfrm>
          <a:off x="1057275" y="575119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284</xdr:row>
      <xdr:rowOff>0</xdr:rowOff>
    </xdr:from>
    <xdr:ext cx="0" cy="171450"/>
    <xdr:sp macro="" textlink="">
      <xdr:nvSpPr>
        <xdr:cNvPr id="8544" name="Text Box 11">
          <a:extLst>
            <a:ext uri="{FF2B5EF4-FFF2-40B4-BE49-F238E27FC236}">
              <a16:creationId xmlns:a16="http://schemas.microsoft.com/office/drawing/2014/main" id="{EC914915-3949-43A3-9121-49613E2AB24B}"/>
            </a:ext>
          </a:extLst>
        </xdr:cNvPr>
        <xdr:cNvSpPr txBox="1">
          <a:spLocks noChangeArrowheads="1"/>
        </xdr:cNvSpPr>
      </xdr:nvSpPr>
      <xdr:spPr bwMode="auto">
        <a:xfrm>
          <a:off x="1057275" y="575119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284</xdr:row>
      <xdr:rowOff>0</xdr:rowOff>
    </xdr:from>
    <xdr:ext cx="0" cy="171450"/>
    <xdr:sp macro="" textlink="">
      <xdr:nvSpPr>
        <xdr:cNvPr id="8545" name="Text Box 10">
          <a:extLst>
            <a:ext uri="{FF2B5EF4-FFF2-40B4-BE49-F238E27FC236}">
              <a16:creationId xmlns:a16="http://schemas.microsoft.com/office/drawing/2014/main" id="{CDBC67A9-9105-46F2-B0B2-96128626F001}"/>
            </a:ext>
          </a:extLst>
        </xdr:cNvPr>
        <xdr:cNvSpPr txBox="1">
          <a:spLocks noChangeArrowheads="1"/>
        </xdr:cNvSpPr>
      </xdr:nvSpPr>
      <xdr:spPr bwMode="auto">
        <a:xfrm>
          <a:off x="1057275" y="575119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285</xdr:row>
      <xdr:rowOff>0</xdr:rowOff>
    </xdr:from>
    <xdr:ext cx="0" cy="171450"/>
    <xdr:sp macro="" textlink="">
      <xdr:nvSpPr>
        <xdr:cNvPr id="8546" name="Text Box 10">
          <a:extLst>
            <a:ext uri="{FF2B5EF4-FFF2-40B4-BE49-F238E27FC236}">
              <a16:creationId xmlns:a16="http://schemas.microsoft.com/office/drawing/2014/main" id="{5E7C5911-B664-49E3-9405-4F2961AB3548}"/>
            </a:ext>
          </a:extLst>
        </xdr:cNvPr>
        <xdr:cNvSpPr txBox="1">
          <a:spLocks noChangeArrowheads="1"/>
        </xdr:cNvSpPr>
      </xdr:nvSpPr>
      <xdr:spPr bwMode="auto">
        <a:xfrm>
          <a:off x="1057275" y="578358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285</xdr:row>
      <xdr:rowOff>0</xdr:rowOff>
    </xdr:from>
    <xdr:ext cx="0" cy="171450"/>
    <xdr:sp macro="" textlink="">
      <xdr:nvSpPr>
        <xdr:cNvPr id="8547" name="Text Box 11">
          <a:extLst>
            <a:ext uri="{FF2B5EF4-FFF2-40B4-BE49-F238E27FC236}">
              <a16:creationId xmlns:a16="http://schemas.microsoft.com/office/drawing/2014/main" id="{82B04B9B-1121-446F-B77F-1BED7443EAAD}"/>
            </a:ext>
          </a:extLst>
        </xdr:cNvPr>
        <xdr:cNvSpPr txBox="1">
          <a:spLocks noChangeArrowheads="1"/>
        </xdr:cNvSpPr>
      </xdr:nvSpPr>
      <xdr:spPr bwMode="auto">
        <a:xfrm>
          <a:off x="1057275" y="578358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285</xdr:row>
      <xdr:rowOff>0</xdr:rowOff>
    </xdr:from>
    <xdr:ext cx="0" cy="171450"/>
    <xdr:sp macro="" textlink="">
      <xdr:nvSpPr>
        <xdr:cNvPr id="8548" name="Text Box 10">
          <a:extLst>
            <a:ext uri="{FF2B5EF4-FFF2-40B4-BE49-F238E27FC236}">
              <a16:creationId xmlns:a16="http://schemas.microsoft.com/office/drawing/2014/main" id="{900B46A6-348F-4B4C-8DF8-F45E5CA562E5}"/>
            </a:ext>
          </a:extLst>
        </xdr:cNvPr>
        <xdr:cNvSpPr txBox="1">
          <a:spLocks noChangeArrowheads="1"/>
        </xdr:cNvSpPr>
      </xdr:nvSpPr>
      <xdr:spPr bwMode="auto">
        <a:xfrm>
          <a:off x="1057275" y="578358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285</xdr:row>
      <xdr:rowOff>0</xdr:rowOff>
    </xdr:from>
    <xdr:ext cx="0" cy="171450"/>
    <xdr:sp macro="" textlink="">
      <xdr:nvSpPr>
        <xdr:cNvPr id="8549" name="Text Box 11">
          <a:extLst>
            <a:ext uri="{FF2B5EF4-FFF2-40B4-BE49-F238E27FC236}">
              <a16:creationId xmlns:a16="http://schemas.microsoft.com/office/drawing/2014/main" id="{DA966C42-21E7-424F-BD13-45E463040C8D}"/>
            </a:ext>
          </a:extLst>
        </xdr:cNvPr>
        <xdr:cNvSpPr txBox="1">
          <a:spLocks noChangeArrowheads="1"/>
        </xdr:cNvSpPr>
      </xdr:nvSpPr>
      <xdr:spPr bwMode="auto">
        <a:xfrm>
          <a:off x="1057275" y="578358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285</xdr:row>
      <xdr:rowOff>0</xdr:rowOff>
    </xdr:from>
    <xdr:ext cx="0" cy="171450"/>
    <xdr:sp macro="" textlink="">
      <xdr:nvSpPr>
        <xdr:cNvPr id="8550" name="Text Box 10">
          <a:extLst>
            <a:ext uri="{FF2B5EF4-FFF2-40B4-BE49-F238E27FC236}">
              <a16:creationId xmlns:a16="http://schemas.microsoft.com/office/drawing/2014/main" id="{6AD46747-3574-4E5A-B629-6C5F319C98D0}"/>
            </a:ext>
          </a:extLst>
        </xdr:cNvPr>
        <xdr:cNvSpPr txBox="1">
          <a:spLocks noChangeArrowheads="1"/>
        </xdr:cNvSpPr>
      </xdr:nvSpPr>
      <xdr:spPr bwMode="auto">
        <a:xfrm>
          <a:off x="1057275" y="578358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285</xdr:row>
      <xdr:rowOff>0</xdr:rowOff>
    </xdr:from>
    <xdr:ext cx="0" cy="171450"/>
    <xdr:sp macro="" textlink="">
      <xdr:nvSpPr>
        <xdr:cNvPr id="8551" name="Text Box 11">
          <a:extLst>
            <a:ext uri="{FF2B5EF4-FFF2-40B4-BE49-F238E27FC236}">
              <a16:creationId xmlns:a16="http://schemas.microsoft.com/office/drawing/2014/main" id="{EDB9B2EE-8FB2-4607-B5C9-389E02CBDBE1}"/>
            </a:ext>
          </a:extLst>
        </xdr:cNvPr>
        <xdr:cNvSpPr txBox="1">
          <a:spLocks noChangeArrowheads="1"/>
        </xdr:cNvSpPr>
      </xdr:nvSpPr>
      <xdr:spPr bwMode="auto">
        <a:xfrm>
          <a:off x="1057275" y="578358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285</xdr:row>
      <xdr:rowOff>0</xdr:rowOff>
    </xdr:from>
    <xdr:ext cx="0" cy="171450"/>
    <xdr:sp macro="" textlink="">
      <xdr:nvSpPr>
        <xdr:cNvPr id="8552" name="Text Box 10">
          <a:extLst>
            <a:ext uri="{FF2B5EF4-FFF2-40B4-BE49-F238E27FC236}">
              <a16:creationId xmlns:a16="http://schemas.microsoft.com/office/drawing/2014/main" id="{C3E59780-17DC-4796-924E-A4B404CEB6E5}"/>
            </a:ext>
          </a:extLst>
        </xdr:cNvPr>
        <xdr:cNvSpPr txBox="1">
          <a:spLocks noChangeArrowheads="1"/>
        </xdr:cNvSpPr>
      </xdr:nvSpPr>
      <xdr:spPr bwMode="auto">
        <a:xfrm>
          <a:off x="1057275" y="578358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285</xdr:row>
      <xdr:rowOff>0</xdr:rowOff>
    </xdr:from>
    <xdr:ext cx="0" cy="171450"/>
    <xdr:sp macro="" textlink="">
      <xdr:nvSpPr>
        <xdr:cNvPr id="8553" name="Text Box 11">
          <a:extLst>
            <a:ext uri="{FF2B5EF4-FFF2-40B4-BE49-F238E27FC236}">
              <a16:creationId xmlns:a16="http://schemas.microsoft.com/office/drawing/2014/main" id="{813E6E13-9D1C-4DC1-BA66-21A7161E2D64}"/>
            </a:ext>
          </a:extLst>
        </xdr:cNvPr>
        <xdr:cNvSpPr txBox="1">
          <a:spLocks noChangeArrowheads="1"/>
        </xdr:cNvSpPr>
      </xdr:nvSpPr>
      <xdr:spPr bwMode="auto">
        <a:xfrm>
          <a:off x="1057275" y="578358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285</xdr:row>
      <xdr:rowOff>0</xdr:rowOff>
    </xdr:from>
    <xdr:ext cx="0" cy="171450"/>
    <xdr:sp macro="" textlink="">
      <xdr:nvSpPr>
        <xdr:cNvPr id="8554" name="Text Box 10">
          <a:extLst>
            <a:ext uri="{FF2B5EF4-FFF2-40B4-BE49-F238E27FC236}">
              <a16:creationId xmlns:a16="http://schemas.microsoft.com/office/drawing/2014/main" id="{DCE785A3-3173-45C4-A754-CC68AC22E4B1}"/>
            </a:ext>
          </a:extLst>
        </xdr:cNvPr>
        <xdr:cNvSpPr txBox="1">
          <a:spLocks noChangeArrowheads="1"/>
        </xdr:cNvSpPr>
      </xdr:nvSpPr>
      <xdr:spPr bwMode="auto">
        <a:xfrm>
          <a:off x="1057275" y="578358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285</xdr:row>
      <xdr:rowOff>0</xdr:rowOff>
    </xdr:from>
    <xdr:ext cx="0" cy="171450"/>
    <xdr:sp macro="" textlink="">
      <xdr:nvSpPr>
        <xdr:cNvPr id="8555" name="Text Box 10">
          <a:extLst>
            <a:ext uri="{FF2B5EF4-FFF2-40B4-BE49-F238E27FC236}">
              <a16:creationId xmlns:a16="http://schemas.microsoft.com/office/drawing/2014/main" id="{355EDD7D-FA29-41D2-9720-7ED043BFF3B9}"/>
            </a:ext>
          </a:extLst>
        </xdr:cNvPr>
        <xdr:cNvSpPr txBox="1">
          <a:spLocks noChangeArrowheads="1"/>
        </xdr:cNvSpPr>
      </xdr:nvSpPr>
      <xdr:spPr bwMode="auto">
        <a:xfrm>
          <a:off x="1057275" y="578358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285</xdr:row>
      <xdr:rowOff>0</xdr:rowOff>
    </xdr:from>
    <xdr:ext cx="0" cy="171450"/>
    <xdr:sp macro="" textlink="">
      <xdr:nvSpPr>
        <xdr:cNvPr id="8556" name="Text Box 10">
          <a:extLst>
            <a:ext uri="{FF2B5EF4-FFF2-40B4-BE49-F238E27FC236}">
              <a16:creationId xmlns:a16="http://schemas.microsoft.com/office/drawing/2014/main" id="{9039BD6C-EB60-4526-B88D-942849C77496}"/>
            </a:ext>
          </a:extLst>
        </xdr:cNvPr>
        <xdr:cNvSpPr txBox="1">
          <a:spLocks noChangeArrowheads="1"/>
        </xdr:cNvSpPr>
      </xdr:nvSpPr>
      <xdr:spPr bwMode="auto">
        <a:xfrm>
          <a:off x="1057275" y="578358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285</xdr:row>
      <xdr:rowOff>0</xdr:rowOff>
    </xdr:from>
    <xdr:ext cx="0" cy="171450"/>
    <xdr:sp macro="" textlink="">
      <xdr:nvSpPr>
        <xdr:cNvPr id="8557" name="Text Box 11">
          <a:extLst>
            <a:ext uri="{FF2B5EF4-FFF2-40B4-BE49-F238E27FC236}">
              <a16:creationId xmlns:a16="http://schemas.microsoft.com/office/drawing/2014/main" id="{E108A16C-0FC8-4AEB-9AEE-22E5670F57A8}"/>
            </a:ext>
          </a:extLst>
        </xdr:cNvPr>
        <xdr:cNvSpPr txBox="1">
          <a:spLocks noChangeArrowheads="1"/>
        </xdr:cNvSpPr>
      </xdr:nvSpPr>
      <xdr:spPr bwMode="auto">
        <a:xfrm>
          <a:off x="1057275" y="578358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285</xdr:row>
      <xdr:rowOff>0</xdr:rowOff>
    </xdr:from>
    <xdr:ext cx="0" cy="171450"/>
    <xdr:sp macro="" textlink="">
      <xdr:nvSpPr>
        <xdr:cNvPr id="8558" name="Text Box 10">
          <a:extLst>
            <a:ext uri="{FF2B5EF4-FFF2-40B4-BE49-F238E27FC236}">
              <a16:creationId xmlns:a16="http://schemas.microsoft.com/office/drawing/2014/main" id="{EE1BCD2C-0C7A-4CD7-BCB3-67BB031A695C}"/>
            </a:ext>
          </a:extLst>
        </xdr:cNvPr>
        <xdr:cNvSpPr txBox="1">
          <a:spLocks noChangeArrowheads="1"/>
        </xdr:cNvSpPr>
      </xdr:nvSpPr>
      <xdr:spPr bwMode="auto">
        <a:xfrm>
          <a:off x="1057275" y="578358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285</xdr:row>
      <xdr:rowOff>0</xdr:rowOff>
    </xdr:from>
    <xdr:ext cx="0" cy="171450"/>
    <xdr:sp macro="" textlink="">
      <xdr:nvSpPr>
        <xdr:cNvPr id="8559" name="Text Box 11">
          <a:extLst>
            <a:ext uri="{FF2B5EF4-FFF2-40B4-BE49-F238E27FC236}">
              <a16:creationId xmlns:a16="http://schemas.microsoft.com/office/drawing/2014/main" id="{9E5C3FC7-587F-4CF2-8515-C146EE85C52C}"/>
            </a:ext>
          </a:extLst>
        </xdr:cNvPr>
        <xdr:cNvSpPr txBox="1">
          <a:spLocks noChangeArrowheads="1"/>
        </xdr:cNvSpPr>
      </xdr:nvSpPr>
      <xdr:spPr bwMode="auto">
        <a:xfrm>
          <a:off x="1057275" y="578358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285</xdr:row>
      <xdr:rowOff>0</xdr:rowOff>
    </xdr:from>
    <xdr:ext cx="0" cy="171450"/>
    <xdr:sp macro="" textlink="">
      <xdr:nvSpPr>
        <xdr:cNvPr id="8560" name="Text Box 10">
          <a:extLst>
            <a:ext uri="{FF2B5EF4-FFF2-40B4-BE49-F238E27FC236}">
              <a16:creationId xmlns:a16="http://schemas.microsoft.com/office/drawing/2014/main" id="{9B700113-38AA-4616-96ED-69719797B5A9}"/>
            </a:ext>
          </a:extLst>
        </xdr:cNvPr>
        <xdr:cNvSpPr txBox="1">
          <a:spLocks noChangeArrowheads="1"/>
        </xdr:cNvSpPr>
      </xdr:nvSpPr>
      <xdr:spPr bwMode="auto">
        <a:xfrm>
          <a:off x="1057275" y="578358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285</xdr:row>
      <xdr:rowOff>0</xdr:rowOff>
    </xdr:from>
    <xdr:ext cx="0" cy="171450"/>
    <xdr:sp macro="" textlink="">
      <xdr:nvSpPr>
        <xdr:cNvPr id="8561" name="Text Box 11">
          <a:extLst>
            <a:ext uri="{FF2B5EF4-FFF2-40B4-BE49-F238E27FC236}">
              <a16:creationId xmlns:a16="http://schemas.microsoft.com/office/drawing/2014/main" id="{DF2576A6-9DE5-433B-9A63-A27C805DBBE2}"/>
            </a:ext>
          </a:extLst>
        </xdr:cNvPr>
        <xdr:cNvSpPr txBox="1">
          <a:spLocks noChangeArrowheads="1"/>
        </xdr:cNvSpPr>
      </xdr:nvSpPr>
      <xdr:spPr bwMode="auto">
        <a:xfrm>
          <a:off x="1057275" y="578358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285</xdr:row>
      <xdr:rowOff>0</xdr:rowOff>
    </xdr:from>
    <xdr:ext cx="0" cy="171450"/>
    <xdr:sp macro="" textlink="">
      <xdr:nvSpPr>
        <xdr:cNvPr id="8562" name="Text Box 10">
          <a:extLst>
            <a:ext uri="{FF2B5EF4-FFF2-40B4-BE49-F238E27FC236}">
              <a16:creationId xmlns:a16="http://schemas.microsoft.com/office/drawing/2014/main" id="{74B47F06-C33E-4212-B211-C3FC55D2FDA0}"/>
            </a:ext>
          </a:extLst>
        </xdr:cNvPr>
        <xdr:cNvSpPr txBox="1">
          <a:spLocks noChangeArrowheads="1"/>
        </xdr:cNvSpPr>
      </xdr:nvSpPr>
      <xdr:spPr bwMode="auto">
        <a:xfrm>
          <a:off x="1057275" y="578358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285</xdr:row>
      <xdr:rowOff>0</xdr:rowOff>
    </xdr:from>
    <xdr:ext cx="0" cy="171450"/>
    <xdr:sp macro="" textlink="">
      <xdr:nvSpPr>
        <xdr:cNvPr id="8563" name="Text Box 11">
          <a:extLst>
            <a:ext uri="{FF2B5EF4-FFF2-40B4-BE49-F238E27FC236}">
              <a16:creationId xmlns:a16="http://schemas.microsoft.com/office/drawing/2014/main" id="{367C2B2C-6303-4D33-9ACB-0504B50C69D8}"/>
            </a:ext>
          </a:extLst>
        </xdr:cNvPr>
        <xdr:cNvSpPr txBox="1">
          <a:spLocks noChangeArrowheads="1"/>
        </xdr:cNvSpPr>
      </xdr:nvSpPr>
      <xdr:spPr bwMode="auto">
        <a:xfrm>
          <a:off x="1057275" y="578358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285</xdr:row>
      <xdr:rowOff>0</xdr:rowOff>
    </xdr:from>
    <xdr:ext cx="0" cy="171450"/>
    <xdr:sp macro="" textlink="">
      <xdr:nvSpPr>
        <xdr:cNvPr id="8564" name="Text Box 10">
          <a:extLst>
            <a:ext uri="{FF2B5EF4-FFF2-40B4-BE49-F238E27FC236}">
              <a16:creationId xmlns:a16="http://schemas.microsoft.com/office/drawing/2014/main" id="{A39F53CC-BFC3-4684-B1EE-175C4761D0BC}"/>
            </a:ext>
          </a:extLst>
        </xdr:cNvPr>
        <xdr:cNvSpPr txBox="1">
          <a:spLocks noChangeArrowheads="1"/>
        </xdr:cNvSpPr>
      </xdr:nvSpPr>
      <xdr:spPr bwMode="auto">
        <a:xfrm>
          <a:off x="1057275" y="578358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285</xdr:row>
      <xdr:rowOff>0</xdr:rowOff>
    </xdr:from>
    <xdr:ext cx="0" cy="171450"/>
    <xdr:sp macro="" textlink="">
      <xdr:nvSpPr>
        <xdr:cNvPr id="8565" name="Text Box 11">
          <a:extLst>
            <a:ext uri="{FF2B5EF4-FFF2-40B4-BE49-F238E27FC236}">
              <a16:creationId xmlns:a16="http://schemas.microsoft.com/office/drawing/2014/main" id="{114F3B6A-4368-4203-83B2-0510150D60D9}"/>
            </a:ext>
          </a:extLst>
        </xdr:cNvPr>
        <xdr:cNvSpPr txBox="1">
          <a:spLocks noChangeArrowheads="1"/>
        </xdr:cNvSpPr>
      </xdr:nvSpPr>
      <xdr:spPr bwMode="auto">
        <a:xfrm>
          <a:off x="1057275" y="578358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285</xdr:row>
      <xdr:rowOff>0</xdr:rowOff>
    </xdr:from>
    <xdr:ext cx="0" cy="171450"/>
    <xdr:sp macro="" textlink="">
      <xdr:nvSpPr>
        <xdr:cNvPr id="8566" name="Text Box 10">
          <a:extLst>
            <a:ext uri="{FF2B5EF4-FFF2-40B4-BE49-F238E27FC236}">
              <a16:creationId xmlns:a16="http://schemas.microsoft.com/office/drawing/2014/main" id="{4E6CE2C1-0541-4B82-B48E-23136A9EC9B7}"/>
            </a:ext>
          </a:extLst>
        </xdr:cNvPr>
        <xdr:cNvSpPr txBox="1">
          <a:spLocks noChangeArrowheads="1"/>
        </xdr:cNvSpPr>
      </xdr:nvSpPr>
      <xdr:spPr bwMode="auto">
        <a:xfrm>
          <a:off x="1057275" y="578358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285</xdr:row>
      <xdr:rowOff>0</xdr:rowOff>
    </xdr:from>
    <xdr:ext cx="0" cy="171450"/>
    <xdr:sp macro="" textlink="">
      <xdr:nvSpPr>
        <xdr:cNvPr id="8567" name="Text Box 11">
          <a:extLst>
            <a:ext uri="{FF2B5EF4-FFF2-40B4-BE49-F238E27FC236}">
              <a16:creationId xmlns:a16="http://schemas.microsoft.com/office/drawing/2014/main" id="{4D8CE0C8-087D-4E4B-B03A-2A5774F9151F}"/>
            </a:ext>
          </a:extLst>
        </xdr:cNvPr>
        <xdr:cNvSpPr txBox="1">
          <a:spLocks noChangeArrowheads="1"/>
        </xdr:cNvSpPr>
      </xdr:nvSpPr>
      <xdr:spPr bwMode="auto">
        <a:xfrm>
          <a:off x="1057275" y="578358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285</xdr:row>
      <xdr:rowOff>0</xdr:rowOff>
    </xdr:from>
    <xdr:ext cx="0" cy="171450"/>
    <xdr:sp macro="" textlink="">
      <xdr:nvSpPr>
        <xdr:cNvPr id="8568" name="Text Box 10">
          <a:extLst>
            <a:ext uri="{FF2B5EF4-FFF2-40B4-BE49-F238E27FC236}">
              <a16:creationId xmlns:a16="http://schemas.microsoft.com/office/drawing/2014/main" id="{9D03AED7-10B2-451C-AFE1-4957DFF07A85}"/>
            </a:ext>
          </a:extLst>
        </xdr:cNvPr>
        <xdr:cNvSpPr txBox="1">
          <a:spLocks noChangeArrowheads="1"/>
        </xdr:cNvSpPr>
      </xdr:nvSpPr>
      <xdr:spPr bwMode="auto">
        <a:xfrm>
          <a:off x="1057275" y="578358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285</xdr:row>
      <xdr:rowOff>0</xdr:rowOff>
    </xdr:from>
    <xdr:ext cx="0" cy="171450"/>
    <xdr:sp macro="" textlink="">
      <xdr:nvSpPr>
        <xdr:cNvPr id="8569" name="Text Box 11">
          <a:extLst>
            <a:ext uri="{FF2B5EF4-FFF2-40B4-BE49-F238E27FC236}">
              <a16:creationId xmlns:a16="http://schemas.microsoft.com/office/drawing/2014/main" id="{7DC23D0C-A65B-4675-BC57-68FBA5C7175C}"/>
            </a:ext>
          </a:extLst>
        </xdr:cNvPr>
        <xdr:cNvSpPr txBox="1">
          <a:spLocks noChangeArrowheads="1"/>
        </xdr:cNvSpPr>
      </xdr:nvSpPr>
      <xdr:spPr bwMode="auto">
        <a:xfrm>
          <a:off x="1057275" y="578358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285</xdr:row>
      <xdr:rowOff>0</xdr:rowOff>
    </xdr:from>
    <xdr:ext cx="0" cy="171450"/>
    <xdr:sp macro="" textlink="">
      <xdr:nvSpPr>
        <xdr:cNvPr id="8570" name="Text Box 10">
          <a:extLst>
            <a:ext uri="{FF2B5EF4-FFF2-40B4-BE49-F238E27FC236}">
              <a16:creationId xmlns:a16="http://schemas.microsoft.com/office/drawing/2014/main" id="{7B68AE9B-B99A-489A-B8DB-00580685510F}"/>
            </a:ext>
          </a:extLst>
        </xdr:cNvPr>
        <xdr:cNvSpPr txBox="1">
          <a:spLocks noChangeArrowheads="1"/>
        </xdr:cNvSpPr>
      </xdr:nvSpPr>
      <xdr:spPr bwMode="auto">
        <a:xfrm>
          <a:off x="1057275" y="578358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285</xdr:row>
      <xdr:rowOff>0</xdr:rowOff>
    </xdr:from>
    <xdr:ext cx="0" cy="171450"/>
    <xdr:sp macro="" textlink="">
      <xdr:nvSpPr>
        <xdr:cNvPr id="8571" name="Text Box 11">
          <a:extLst>
            <a:ext uri="{FF2B5EF4-FFF2-40B4-BE49-F238E27FC236}">
              <a16:creationId xmlns:a16="http://schemas.microsoft.com/office/drawing/2014/main" id="{5B0D2EBB-F44C-4C83-9835-A30594CFA739}"/>
            </a:ext>
          </a:extLst>
        </xdr:cNvPr>
        <xdr:cNvSpPr txBox="1">
          <a:spLocks noChangeArrowheads="1"/>
        </xdr:cNvSpPr>
      </xdr:nvSpPr>
      <xdr:spPr bwMode="auto">
        <a:xfrm>
          <a:off x="1057275" y="578358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285</xdr:row>
      <xdr:rowOff>0</xdr:rowOff>
    </xdr:from>
    <xdr:ext cx="0" cy="171450"/>
    <xdr:sp macro="" textlink="">
      <xdr:nvSpPr>
        <xdr:cNvPr id="8572" name="Text Box 10">
          <a:extLst>
            <a:ext uri="{FF2B5EF4-FFF2-40B4-BE49-F238E27FC236}">
              <a16:creationId xmlns:a16="http://schemas.microsoft.com/office/drawing/2014/main" id="{D615605A-3A57-4CB3-BB44-4B5EC7D010D1}"/>
            </a:ext>
          </a:extLst>
        </xdr:cNvPr>
        <xdr:cNvSpPr txBox="1">
          <a:spLocks noChangeArrowheads="1"/>
        </xdr:cNvSpPr>
      </xdr:nvSpPr>
      <xdr:spPr bwMode="auto">
        <a:xfrm>
          <a:off x="1057275" y="578358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285</xdr:row>
      <xdr:rowOff>0</xdr:rowOff>
    </xdr:from>
    <xdr:ext cx="0" cy="171450"/>
    <xdr:sp macro="" textlink="">
      <xdr:nvSpPr>
        <xdr:cNvPr id="8573" name="Text Box 11">
          <a:extLst>
            <a:ext uri="{FF2B5EF4-FFF2-40B4-BE49-F238E27FC236}">
              <a16:creationId xmlns:a16="http://schemas.microsoft.com/office/drawing/2014/main" id="{E011FCDE-B109-400F-8D6B-541A8C072B47}"/>
            </a:ext>
          </a:extLst>
        </xdr:cNvPr>
        <xdr:cNvSpPr txBox="1">
          <a:spLocks noChangeArrowheads="1"/>
        </xdr:cNvSpPr>
      </xdr:nvSpPr>
      <xdr:spPr bwMode="auto">
        <a:xfrm>
          <a:off x="1057275" y="578358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285</xdr:row>
      <xdr:rowOff>0</xdr:rowOff>
    </xdr:from>
    <xdr:ext cx="0" cy="171450"/>
    <xdr:sp macro="" textlink="">
      <xdr:nvSpPr>
        <xdr:cNvPr id="8574" name="Text Box 10">
          <a:extLst>
            <a:ext uri="{FF2B5EF4-FFF2-40B4-BE49-F238E27FC236}">
              <a16:creationId xmlns:a16="http://schemas.microsoft.com/office/drawing/2014/main" id="{FE523649-FB77-44E7-9D1E-E0477014ABD6}"/>
            </a:ext>
          </a:extLst>
        </xdr:cNvPr>
        <xdr:cNvSpPr txBox="1">
          <a:spLocks noChangeArrowheads="1"/>
        </xdr:cNvSpPr>
      </xdr:nvSpPr>
      <xdr:spPr bwMode="auto">
        <a:xfrm>
          <a:off x="1057275" y="578358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285</xdr:row>
      <xdr:rowOff>0</xdr:rowOff>
    </xdr:from>
    <xdr:ext cx="0" cy="171450"/>
    <xdr:sp macro="" textlink="">
      <xdr:nvSpPr>
        <xdr:cNvPr id="8575" name="Text Box 11">
          <a:extLst>
            <a:ext uri="{FF2B5EF4-FFF2-40B4-BE49-F238E27FC236}">
              <a16:creationId xmlns:a16="http://schemas.microsoft.com/office/drawing/2014/main" id="{DC9D775F-5C48-4387-8792-2020457AA108}"/>
            </a:ext>
          </a:extLst>
        </xdr:cNvPr>
        <xdr:cNvSpPr txBox="1">
          <a:spLocks noChangeArrowheads="1"/>
        </xdr:cNvSpPr>
      </xdr:nvSpPr>
      <xdr:spPr bwMode="auto">
        <a:xfrm>
          <a:off x="1057275" y="578358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285</xdr:row>
      <xdr:rowOff>0</xdr:rowOff>
    </xdr:from>
    <xdr:ext cx="0" cy="171450"/>
    <xdr:sp macro="" textlink="">
      <xdr:nvSpPr>
        <xdr:cNvPr id="8576" name="Text Box 10">
          <a:extLst>
            <a:ext uri="{FF2B5EF4-FFF2-40B4-BE49-F238E27FC236}">
              <a16:creationId xmlns:a16="http://schemas.microsoft.com/office/drawing/2014/main" id="{C98BB2F4-F21F-4D07-90DC-5AEDA27CC704}"/>
            </a:ext>
          </a:extLst>
        </xdr:cNvPr>
        <xdr:cNvSpPr txBox="1">
          <a:spLocks noChangeArrowheads="1"/>
        </xdr:cNvSpPr>
      </xdr:nvSpPr>
      <xdr:spPr bwMode="auto">
        <a:xfrm>
          <a:off x="1057275" y="578358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285</xdr:row>
      <xdr:rowOff>0</xdr:rowOff>
    </xdr:from>
    <xdr:ext cx="0" cy="171450"/>
    <xdr:sp macro="" textlink="">
      <xdr:nvSpPr>
        <xdr:cNvPr id="8577" name="Text Box 11">
          <a:extLst>
            <a:ext uri="{FF2B5EF4-FFF2-40B4-BE49-F238E27FC236}">
              <a16:creationId xmlns:a16="http://schemas.microsoft.com/office/drawing/2014/main" id="{3142DF4A-B308-442C-9B64-8C58E884C5E5}"/>
            </a:ext>
          </a:extLst>
        </xdr:cNvPr>
        <xdr:cNvSpPr txBox="1">
          <a:spLocks noChangeArrowheads="1"/>
        </xdr:cNvSpPr>
      </xdr:nvSpPr>
      <xdr:spPr bwMode="auto">
        <a:xfrm>
          <a:off x="1057275" y="578358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285</xdr:row>
      <xdr:rowOff>0</xdr:rowOff>
    </xdr:from>
    <xdr:ext cx="0" cy="171450"/>
    <xdr:sp macro="" textlink="">
      <xdr:nvSpPr>
        <xdr:cNvPr id="8578" name="Text Box 10">
          <a:extLst>
            <a:ext uri="{FF2B5EF4-FFF2-40B4-BE49-F238E27FC236}">
              <a16:creationId xmlns:a16="http://schemas.microsoft.com/office/drawing/2014/main" id="{6507E5DC-A43D-4A34-8435-03735DEF8A07}"/>
            </a:ext>
          </a:extLst>
        </xdr:cNvPr>
        <xdr:cNvSpPr txBox="1">
          <a:spLocks noChangeArrowheads="1"/>
        </xdr:cNvSpPr>
      </xdr:nvSpPr>
      <xdr:spPr bwMode="auto">
        <a:xfrm>
          <a:off x="1057275" y="578358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285</xdr:row>
      <xdr:rowOff>0</xdr:rowOff>
    </xdr:from>
    <xdr:ext cx="0" cy="171450"/>
    <xdr:sp macro="" textlink="">
      <xdr:nvSpPr>
        <xdr:cNvPr id="8579" name="Text Box 11">
          <a:extLst>
            <a:ext uri="{FF2B5EF4-FFF2-40B4-BE49-F238E27FC236}">
              <a16:creationId xmlns:a16="http://schemas.microsoft.com/office/drawing/2014/main" id="{9BED6A49-3254-475F-87E0-4DE3F1FC1965}"/>
            </a:ext>
          </a:extLst>
        </xdr:cNvPr>
        <xdr:cNvSpPr txBox="1">
          <a:spLocks noChangeArrowheads="1"/>
        </xdr:cNvSpPr>
      </xdr:nvSpPr>
      <xdr:spPr bwMode="auto">
        <a:xfrm>
          <a:off x="1057275" y="578358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285</xdr:row>
      <xdr:rowOff>0</xdr:rowOff>
    </xdr:from>
    <xdr:ext cx="0" cy="171450"/>
    <xdr:sp macro="" textlink="">
      <xdr:nvSpPr>
        <xdr:cNvPr id="8580" name="Text Box 10">
          <a:extLst>
            <a:ext uri="{FF2B5EF4-FFF2-40B4-BE49-F238E27FC236}">
              <a16:creationId xmlns:a16="http://schemas.microsoft.com/office/drawing/2014/main" id="{C1406B71-FBD1-4728-9EBD-77D42DC7FFDE}"/>
            </a:ext>
          </a:extLst>
        </xdr:cNvPr>
        <xdr:cNvSpPr txBox="1">
          <a:spLocks noChangeArrowheads="1"/>
        </xdr:cNvSpPr>
      </xdr:nvSpPr>
      <xdr:spPr bwMode="auto">
        <a:xfrm>
          <a:off x="1057275" y="578358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285</xdr:row>
      <xdr:rowOff>0</xdr:rowOff>
    </xdr:from>
    <xdr:ext cx="0" cy="171450"/>
    <xdr:sp macro="" textlink="">
      <xdr:nvSpPr>
        <xdr:cNvPr id="8581" name="Text Box 10">
          <a:extLst>
            <a:ext uri="{FF2B5EF4-FFF2-40B4-BE49-F238E27FC236}">
              <a16:creationId xmlns:a16="http://schemas.microsoft.com/office/drawing/2014/main" id="{ED23B528-49D2-4F10-8498-56AD5E6FEEF6}"/>
            </a:ext>
          </a:extLst>
        </xdr:cNvPr>
        <xdr:cNvSpPr txBox="1">
          <a:spLocks noChangeArrowheads="1"/>
        </xdr:cNvSpPr>
      </xdr:nvSpPr>
      <xdr:spPr bwMode="auto">
        <a:xfrm>
          <a:off x="1057275" y="578358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284</xdr:row>
      <xdr:rowOff>0</xdr:rowOff>
    </xdr:from>
    <xdr:ext cx="0" cy="171450"/>
    <xdr:sp macro="" textlink="">
      <xdr:nvSpPr>
        <xdr:cNvPr id="8582" name="Text Box 10">
          <a:extLst>
            <a:ext uri="{FF2B5EF4-FFF2-40B4-BE49-F238E27FC236}">
              <a16:creationId xmlns:a16="http://schemas.microsoft.com/office/drawing/2014/main" id="{7E98B5E5-B15B-420A-9878-97B71EC3B1F3}"/>
            </a:ext>
          </a:extLst>
        </xdr:cNvPr>
        <xdr:cNvSpPr txBox="1">
          <a:spLocks noChangeArrowheads="1"/>
        </xdr:cNvSpPr>
      </xdr:nvSpPr>
      <xdr:spPr bwMode="auto">
        <a:xfrm>
          <a:off x="1057275" y="575119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284</xdr:row>
      <xdr:rowOff>0</xdr:rowOff>
    </xdr:from>
    <xdr:ext cx="0" cy="171450"/>
    <xdr:sp macro="" textlink="">
      <xdr:nvSpPr>
        <xdr:cNvPr id="8583" name="Text Box 11">
          <a:extLst>
            <a:ext uri="{FF2B5EF4-FFF2-40B4-BE49-F238E27FC236}">
              <a16:creationId xmlns:a16="http://schemas.microsoft.com/office/drawing/2014/main" id="{0A58CBCE-CB01-4A94-8656-5352C6208B60}"/>
            </a:ext>
          </a:extLst>
        </xdr:cNvPr>
        <xdr:cNvSpPr txBox="1">
          <a:spLocks noChangeArrowheads="1"/>
        </xdr:cNvSpPr>
      </xdr:nvSpPr>
      <xdr:spPr bwMode="auto">
        <a:xfrm>
          <a:off x="1057275" y="575119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284</xdr:row>
      <xdr:rowOff>0</xdr:rowOff>
    </xdr:from>
    <xdr:ext cx="0" cy="171450"/>
    <xdr:sp macro="" textlink="">
      <xdr:nvSpPr>
        <xdr:cNvPr id="8584" name="Text Box 10">
          <a:extLst>
            <a:ext uri="{FF2B5EF4-FFF2-40B4-BE49-F238E27FC236}">
              <a16:creationId xmlns:a16="http://schemas.microsoft.com/office/drawing/2014/main" id="{418CE568-FB3B-4477-B491-93C6FD702C4F}"/>
            </a:ext>
          </a:extLst>
        </xdr:cNvPr>
        <xdr:cNvSpPr txBox="1">
          <a:spLocks noChangeArrowheads="1"/>
        </xdr:cNvSpPr>
      </xdr:nvSpPr>
      <xdr:spPr bwMode="auto">
        <a:xfrm>
          <a:off x="1057275" y="575119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284</xdr:row>
      <xdr:rowOff>0</xdr:rowOff>
    </xdr:from>
    <xdr:ext cx="0" cy="171450"/>
    <xdr:sp macro="" textlink="">
      <xdr:nvSpPr>
        <xdr:cNvPr id="8585" name="Text Box 11">
          <a:extLst>
            <a:ext uri="{FF2B5EF4-FFF2-40B4-BE49-F238E27FC236}">
              <a16:creationId xmlns:a16="http://schemas.microsoft.com/office/drawing/2014/main" id="{1BF5FED7-C073-4A2D-9E7B-A5B0EA2649B2}"/>
            </a:ext>
          </a:extLst>
        </xdr:cNvPr>
        <xdr:cNvSpPr txBox="1">
          <a:spLocks noChangeArrowheads="1"/>
        </xdr:cNvSpPr>
      </xdr:nvSpPr>
      <xdr:spPr bwMode="auto">
        <a:xfrm>
          <a:off x="1057275" y="575119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284</xdr:row>
      <xdr:rowOff>0</xdr:rowOff>
    </xdr:from>
    <xdr:ext cx="0" cy="171450"/>
    <xdr:sp macro="" textlink="">
      <xdr:nvSpPr>
        <xdr:cNvPr id="8586" name="Text Box 10">
          <a:extLst>
            <a:ext uri="{FF2B5EF4-FFF2-40B4-BE49-F238E27FC236}">
              <a16:creationId xmlns:a16="http://schemas.microsoft.com/office/drawing/2014/main" id="{FE6485D5-F869-49CE-A7B3-103859E8D490}"/>
            </a:ext>
          </a:extLst>
        </xdr:cNvPr>
        <xdr:cNvSpPr txBox="1">
          <a:spLocks noChangeArrowheads="1"/>
        </xdr:cNvSpPr>
      </xdr:nvSpPr>
      <xdr:spPr bwMode="auto">
        <a:xfrm>
          <a:off x="1057275" y="575119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284</xdr:row>
      <xdr:rowOff>0</xdr:rowOff>
    </xdr:from>
    <xdr:ext cx="0" cy="171450"/>
    <xdr:sp macro="" textlink="">
      <xdr:nvSpPr>
        <xdr:cNvPr id="8587" name="Text Box 11">
          <a:extLst>
            <a:ext uri="{FF2B5EF4-FFF2-40B4-BE49-F238E27FC236}">
              <a16:creationId xmlns:a16="http://schemas.microsoft.com/office/drawing/2014/main" id="{1A22A3C8-2719-4010-B31E-6187AD4C18DD}"/>
            </a:ext>
          </a:extLst>
        </xdr:cNvPr>
        <xdr:cNvSpPr txBox="1">
          <a:spLocks noChangeArrowheads="1"/>
        </xdr:cNvSpPr>
      </xdr:nvSpPr>
      <xdr:spPr bwMode="auto">
        <a:xfrm>
          <a:off x="1057275" y="575119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284</xdr:row>
      <xdr:rowOff>0</xdr:rowOff>
    </xdr:from>
    <xdr:ext cx="0" cy="171450"/>
    <xdr:sp macro="" textlink="">
      <xdr:nvSpPr>
        <xdr:cNvPr id="8588" name="Text Box 10">
          <a:extLst>
            <a:ext uri="{FF2B5EF4-FFF2-40B4-BE49-F238E27FC236}">
              <a16:creationId xmlns:a16="http://schemas.microsoft.com/office/drawing/2014/main" id="{AC100B73-703C-4830-AA42-F53493E08DE0}"/>
            </a:ext>
          </a:extLst>
        </xdr:cNvPr>
        <xdr:cNvSpPr txBox="1">
          <a:spLocks noChangeArrowheads="1"/>
        </xdr:cNvSpPr>
      </xdr:nvSpPr>
      <xdr:spPr bwMode="auto">
        <a:xfrm>
          <a:off x="1057275" y="575119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284</xdr:row>
      <xdr:rowOff>0</xdr:rowOff>
    </xdr:from>
    <xdr:ext cx="0" cy="171450"/>
    <xdr:sp macro="" textlink="">
      <xdr:nvSpPr>
        <xdr:cNvPr id="8589" name="Text Box 11">
          <a:extLst>
            <a:ext uri="{FF2B5EF4-FFF2-40B4-BE49-F238E27FC236}">
              <a16:creationId xmlns:a16="http://schemas.microsoft.com/office/drawing/2014/main" id="{231F877D-BD20-455B-84AC-F30EB6F0ED32}"/>
            </a:ext>
          </a:extLst>
        </xdr:cNvPr>
        <xdr:cNvSpPr txBox="1">
          <a:spLocks noChangeArrowheads="1"/>
        </xdr:cNvSpPr>
      </xdr:nvSpPr>
      <xdr:spPr bwMode="auto">
        <a:xfrm>
          <a:off x="1057275" y="575119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284</xdr:row>
      <xdr:rowOff>0</xdr:rowOff>
    </xdr:from>
    <xdr:ext cx="0" cy="171450"/>
    <xdr:sp macro="" textlink="">
      <xdr:nvSpPr>
        <xdr:cNvPr id="8590" name="Text Box 10">
          <a:extLst>
            <a:ext uri="{FF2B5EF4-FFF2-40B4-BE49-F238E27FC236}">
              <a16:creationId xmlns:a16="http://schemas.microsoft.com/office/drawing/2014/main" id="{5546EFBE-970C-4702-AE85-F8FE185488E6}"/>
            </a:ext>
          </a:extLst>
        </xdr:cNvPr>
        <xdr:cNvSpPr txBox="1">
          <a:spLocks noChangeArrowheads="1"/>
        </xdr:cNvSpPr>
      </xdr:nvSpPr>
      <xdr:spPr bwMode="auto">
        <a:xfrm>
          <a:off x="1057275" y="575119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284</xdr:row>
      <xdr:rowOff>0</xdr:rowOff>
    </xdr:from>
    <xdr:ext cx="0" cy="171450"/>
    <xdr:sp macro="" textlink="">
      <xdr:nvSpPr>
        <xdr:cNvPr id="8591" name="Text Box 11">
          <a:extLst>
            <a:ext uri="{FF2B5EF4-FFF2-40B4-BE49-F238E27FC236}">
              <a16:creationId xmlns:a16="http://schemas.microsoft.com/office/drawing/2014/main" id="{2BEF5672-F156-40BB-99F0-5831E0FDE370}"/>
            </a:ext>
          </a:extLst>
        </xdr:cNvPr>
        <xdr:cNvSpPr txBox="1">
          <a:spLocks noChangeArrowheads="1"/>
        </xdr:cNvSpPr>
      </xdr:nvSpPr>
      <xdr:spPr bwMode="auto">
        <a:xfrm>
          <a:off x="1057275" y="575119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284</xdr:row>
      <xdr:rowOff>0</xdr:rowOff>
    </xdr:from>
    <xdr:ext cx="0" cy="171450"/>
    <xdr:sp macro="" textlink="">
      <xdr:nvSpPr>
        <xdr:cNvPr id="8592" name="Text Box 10">
          <a:extLst>
            <a:ext uri="{FF2B5EF4-FFF2-40B4-BE49-F238E27FC236}">
              <a16:creationId xmlns:a16="http://schemas.microsoft.com/office/drawing/2014/main" id="{4D088BB7-3C85-4935-863D-82926D41AB3E}"/>
            </a:ext>
          </a:extLst>
        </xdr:cNvPr>
        <xdr:cNvSpPr txBox="1">
          <a:spLocks noChangeArrowheads="1"/>
        </xdr:cNvSpPr>
      </xdr:nvSpPr>
      <xdr:spPr bwMode="auto">
        <a:xfrm>
          <a:off x="1057275" y="575119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284</xdr:row>
      <xdr:rowOff>0</xdr:rowOff>
    </xdr:from>
    <xdr:ext cx="0" cy="171450"/>
    <xdr:sp macro="" textlink="">
      <xdr:nvSpPr>
        <xdr:cNvPr id="8593" name="Text Box 11">
          <a:extLst>
            <a:ext uri="{FF2B5EF4-FFF2-40B4-BE49-F238E27FC236}">
              <a16:creationId xmlns:a16="http://schemas.microsoft.com/office/drawing/2014/main" id="{000AF8B2-3EB9-40AE-BF5B-A8F25AC2E6B5}"/>
            </a:ext>
          </a:extLst>
        </xdr:cNvPr>
        <xdr:cNvSpPr txBox="1">
          <a:spLocks noChangeArrowheads="1"/>
        </xdr:cNvSpPr>
      </xdr:nvSpPr>
      <xdr:spPr bwMode="auto">
        <a:xfrm>
          <a:off x="1057275" y="575119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284</xdr:row>
      <xdr:rowOff>0</xdr:rowOff>
    </xdr:from>
    <xdr:ext cx="0" cy="171450"/>
    <xdr:sp macro="" textlink="">
      <xdr:nvSpPr>
        <xdr:cNvPr id="8594" name="Text Box 10">
          <a:extLst>
            <a:ext uri="{FF2B5EF4-FFF2-40B4-BE49-F238E27FC236}">
              <a16:creationId xmlns:a16="http://schemas.microsoft.com/office/drawing/2014/main" id="{F8789987-2A42-4CB7-A6F2-E9F6181CB1AB}"/>
            </a:ext>
          </a:extLst>
        </xdr:cNvPr>
        <xdr:cNvSpPr txBox="1">
          <a:spLocks noChangeArrowheads="1"/>
        </xdr:cNvSpPr>
      </xdr:nvSpPr>
      <xdr:spPr bwMode="auto">
        <a:xfrm>
          <a:off x="1057275" y="575119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284</xdr:row>
      <xdr:rowOff>0</xdr:rowOff>
    </xdr:from>
    <xdr:ext cx="0" cy="171450"/>
    <xdr:sp macro="" textlink="">
      <xdr:nvSpPr>
        <xdr:cNvPr id="8595" name="Text Box 11">
          <a:extLst>
            <a:ext uri="{FF2B5EF4-FFF2-40B4-BE49-F238E27FC236}">
              <a16:creationId xmlns:a16="http://schemas.microsoft.com/office/drawing/2014/main" id="{77A2326E-933B-4333-8A8F-27CED003B42D}"/>
            </a:ext>
          </a:extLst>
        </xdr:cNvPr>
        <xdr:cNvSpPr txBox="1">
          <a:spLocks noChangeArrowheads="1"/>
        </xdr:cNvSpPr>
      </xdr:nvSpPr>
      <xdr:spPr bwMode="auto">
        <a:xfrm>
          <a:off x="1057275" y="575119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284</xdr:row>
      <xdr:rowOff>0</xdr:rowOff>
    </xdr:from>
    <xdr:ext cx="0" cy="171450"/>
    <xdr:sp macro="" textlink="">
      <xdr:nvSpPr>
        <xdr:cNvPr id="8596" name="Text Box 10">
          <a:extLst>
            <a:ext uri="{FF2B5EF4-FFF2-40B4-BE49-F238E27FC236}">
              <a16:creationId xmlns:a16="http://schemas.microsoft.com/office/drawing/2014/main" id="{29ED1C68-7C75-46BA-832B-116D5470BA1E}"/>
            </a:ext>
          </a:extLst>
        </xdr:cNvPr>
        <xdr:cNvSpPr txBox="1">
          <a:spLocks noChangeArrowheads="1"/>
        </xdr:cNvSpPr>
      </xdr:nvSpPr>
      <xdr:spPr bwMode="auto">
        <a:xfrm>
          <a:off x="1057275" y="575119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284</xdr:row>
      <xdr:rowOff>0</xdr:rowOff>
    </xdr:from>
    <xdr:ext cx="0" cy="171450"/>
    <xdr:sp macro="" textlink="">
      <xdr:nvSpPr>
        <xdr:cNvPr id="8597" name="Text Box 11">
          <a:extLst>
            <a:ext uri="{FF2B5EF4-FFF2-40B4-BE49-F238E27FC236}">
              <a16:creationId xmlns:a16="http://schemas.microsoft.com/office/drawing/2014/main" id="{538384A7-4F47-4204-90B9-3BC9442E9DCD}"/>
            </a:ext>
          </a:extLst>
        </xdr:cNvPr>
        <xdr:cNvSpPr txBox="1">
          <a:spLocks noChangeArrowheads="1"/>
        </xdr:cNvSpPr>
      </xdr:nvSpPr>
      <xdr:spPr bwMode="auto">
        <a:xfrm>
          <a:off x="1057275" y="575119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285</xdr:row>
      <xdr:rowOff>0</xdr:rowOff>
    </xdr:from>
    <xdr:ext cx="0" cy="171450"/>
    <xdr:sp macro="" textlink="">
      <xdr:nvSpPr>
        <xdr:cNvPr id="8598" name="Text Box 10">
          <a:extLst>
            <a:ext uri="{FF2B5EF4-FFF2-40B4-BE49-F238E27FC236}">
              <a16:creationId xmlns:a16="http://schemas.microsoft.com/office/drawing/2014/main" id="{1D2DCFF9-BD1D-4866-8665-30D1822E4B77}"/>
            </a:ext>
          </a:extLst>
        </xdr:cNvPr>
        <xdr:cNvSpPr txBox="1">
          <a:spLocks noChangeArrowheads="1"/>
        </xdr:cNvSpPr>
      </xdr:nvSpPr>
      <xdr:spPr bwMode="auto">
        <a:xfrm>
          <a:off x="1057275" y="578358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285</xdr:row>
      <xdr:rowOff>0</xdr:rowOff>
    </xdr:from>
    <xdr:ext cx="0" cy="171450"/>
    <xdr:sp macro="" textlink="">
      <xdr:nvSpPr>
        <xdr:cNvPr id="8599" name="Text Box 11">
          <a:extLst>
            <a:ext uri="{FF2B5EF4-FFF2-40B4-BE49-F238E27FC236}">
              <a16:creationId xmlns:a16="http://schemas.microsoft.com/office/drawing/2014/main" id="{BF25C955-9F2D-4054-A93C-E4039674F22B}"/>
            </a:ext>
          </a:extLst>
        </xdr:cNvPr>
        <xdr:cNvSpPr txBox="1">
          <a:spLocks noChangeArrowheads="1"/>
        </xdr:cNvSpPr>
      </xdr:nvSpPr>
      <xdr:spPr bwMode="auto">
        <a:xfrm>
          <a:off x="1057275" y="578358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285</xdr:row>
      <xdr:rowOff>0</xdr:rowOff>
    </xdr:from>
    <xdr:ext cx="0" cy="171450"/>
    <xdr:sp macro="" textlink="">
      <xdr:nvSpPr>
        <xdr:cNvPr id="8600" name="Text Box 10">
          <a:extLst>
            <a:ext uri="{FF2B5EF4-FFF2-40B4-BE49-F238E27FC236}">
              <a16:creationId xmlns:a16="http://schemas.microsoft.com/office/drawing/2014/main" id="{EEDB3B92-0C21-4DB4-8016-D68419ED735B}"/>
            </a:ext>
          </a:extLst>
        </xdr:cNvPr>
        <xdr:cNvSpPr txBox="1">
          <a:spLocks noChangeArrowheads="1"/>
        </xdr:cNvSpPr>
      </xdr:nvSpPr>
      <xdr:spPr bwMode="auto">
        <a:xfrm>
          <a:off x="1057275" y="578358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285</xdr:row>
      <xdr:rowOff>0</xdr:rowOff>
    </xdr:from>
    <xdr:ext cx="0" cy="171450"/>
    <xdr:sp macro="" textlink="">
      <xdr:nvSpPr>
        <xdr:cNvPr id="8601" name="Text Box 11">
          <a:extLst>
            <a:ext uri="{FF2B5EF4-FFF2-40B4-BE49-F238E27FC236}">
              <a16:creationId xmlns:a16="http://schemas.microsoft.com/office/drawing/2014/main" id="{953DCA68-8022-4E38-B908-3712DCABC464}"/>
            </a:ext>
          </a:extLst>
        </xdr:cNvPr>
        <xdr:cNvSpPr txBox="1">
          <a:spLocks noChangeArrowheads="1"/>
        </xdr:cNvSpPr>
      </xdr:nvSpPr>
      <xdr:spPr bwMode="auto">
        <a:xfrm>
          <a:off x="1057275" y="578358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285</xdr:row>
      <xdr:rowOff>0</xdr:rowOff>
    </xdr:from>
    <xdr:ext cx="0" cy="171450"/>
    <xdr:sp macro="" textlink="">
      <xdr:nvSpPr>
        <xdr:cNvPr id="8602" name="Text Box 10">
          <a:extLst>
            <a:ext uri="{FF2B5EF4-FFF2-40B4-BE49-F238E27FC236}">
              <a16:creationId xmlns:a16="http://schemas.microsoft.com/office/drawing/2014/main" id="{E9230BB6-6EA9-46CC-BE42-9B17DE497A5F}"/>
            </a:ext>
          </a:extLst>
        </xdr:cNvPr>
        <xdr:cNvSpPr txBox="1">
          <a:spLocks noChangeArrowheads="1"/>
        </xdr:cNvSpPr>
      </xdr:nvSpPr>
      <xdr:spPr bwMode="auto">
        <a:xfrm>
          <a:off x="1057275" y="578358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285</xdr:row>
      <xdr:rowOff>0</xdr:rowOff>
    </xdr:from>
    <xdr:ext cx="0" cy="171450"/>
    <xdr:sp macro="" textlink="">
      <xdr:nvSpPr>
        <xdr:cNvPr id="8603" name="Text Box 11">
          <a:extLst>
            <a:ext uri="{FF2B5EF4-FFF2-40B4-BE49-F238E27FC236}">
              <a16:creationId xmlns:a16="http://schemas.microsoft.com/office/drawing/2014/main" id="{A3714696-FFBD-44A1-99A4-E6C8754B9B47}"/>
            </a:ext>
          </a:extLst>
        </xdr:cNvPr>
        <xdr:cNvSpPr txBox="1">
          <a:spLocks noChangeArrowheads="1"/>
        </xdr:cNvSpPr>
      </xdr:nvSpPr>
      <xdr:spPr bwMode="auto">
        <a:xfrm>
          <a:off x="1057275" y="578358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285</xdr:row>
      <xdr:rowOff>0</xdr:rowOff>
    </xdr:from>
    <xdr:ext cx="0" cy="171450"/>
    <xdr:sp macro="" textlink="">
      <xdr:nvSpPr>
        <xdr:cNvPr id="8604" name="Text Box 10">
          <a:extLst>
            <a:ext uri="{FF2B5EF4-FFF2-40B4-BE49-F238E27FC236}">
              <a16:creationId xmlns:a16="http://schemas.microsoft.com/office/drawing/2014/main" id="{4423E09F-A254-4F92-A3EB-11DC252B1111}"/>
            </a:ext>
          </a:extLst>
        </xdr:cNvPr>
        <xdr:cNvSpPr txBox="1">
          <a:spLocks noChangeArrowheads="1"/>
        </xdr:cNvSpPr>
      </xdr:nvSpPr>
      <xdr:spPr bwMode="auto">
        <a:xfrm>
          <a:off x="1057275" y="578358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285</xdr:row>
      <xdr:rowOff>0</xdr:rowOff>
    </xdr:from>
    <xdr:ext cx="0" cy="171450"/>
    <xdr:sp macro="" textlink="">
      <xdr:nvSpPr>
        <xdr:cNvPr id="8605" name="Text Box 11">
          <a:extLst>
            <a:ext uri="{FF2B5EF4-FFF2-40B4-BE49-F238E27FC236}">
              <a16:creationId xmlns:a16="http://schemas.microsoft.com/office/drawing/2014/main" id="{36A4354B-9E27-417D-85F4-F4717314E0A7}"/>
            </a:ext>
          </a:extLst>
        </xdr:cNvPr>
        <xdr:cNvSpPr txBox="1">
          <a:spLocks noChangeArrowheads="1"/>
        </xdr:cNvSpPr>
      </xdr:nvSpPr>
      <xdr:spPr bwMode="auto">
        <a:xfrm>
          <a:off x="1057275" y="578358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285</xdr:row>
      <xdr:rowOff>0</xdr:rowOff>
    </xdr:from>
    <xdr:ext cx="0" cy="171450"/>
    <xdr:sp macro="" textlink="">
      <xdr:nvSpPr>
        <xdr:cNvPr id="8606" name="Text Box 10">
          <a:extLst>
            <a:ext uri="{FF2B5EF4-FFF2-40B4-BE49-F238E27FC236}">
              <a16:creationId xmlns:a16="http://schemas.microsoft.com/office/drawing/2014/main" id="{329AB0B1-5777-40E6-A36D-3C4409B5DC69}"/>
            </a:ext>
          </a:extLst>
        </xdr:cNvPr>
        <xdr:cNvSpPr txBox="1">
          <a:spLocks noChangeArrowheads="1"/>
        </xdr:cNvSpPr>
      </xdr:nvSpPr>
      <xdr:spPr bwMode="auto">
        <a:xfrm>
          <a:off x="1057275" y="578358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285</xdr:row>
      <xdr:rowOff>0</xdr:rowOff>
    </xdr:from>
    <xdr:ext cx="0" cy="171450"/>
    <xdr:sp macro="" textlink="">
      <xdr:nvSpPr>
        <xdr:cNvPr id="8607" name="Text Box 10">
          <a:extLst>
            <a:ext uri="{FF2B5EF4-FFF2-40B4-BE49-F238E27FC236}">
              <a16:creationId xmlns:a16="http://schemas.microsoft.com/office/drawing/2014/main" id="{471ABCB4-702C-48AD-B3F9-60E0A3C3ACB0}"/>
            </a:ext>
          </a:extLst>
        </xdr:cNvPr>
        <xdr:cNvSpPr txBox="1">
          <a:spLocks noChangeArrowheads="1"/>
        </xdr:cNvSpPr>
      </xdr:nvSpPr>
      <xdr:spPr bwMode="auto">
        <a:xfrm>
          <a:off x="1057275" y="578358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284</xdr:row>
      <xdr:rowOff>0</xdr:rowOff>
    </xdr:from>
    <xdr:ext cx="0" cy="171450"/>
    <xdr:sp macro="" textlink="">
      <xdr:nvSpPr>
        <xdr:cNvPr id="8608" name="Text Box 10">
          <a:extLst>
            <a:ext uri="{FF2B5EF4-FFF2-40B4-BE49-F238E27FC236}">
              <a16:creationId xmlns:a16="http://schemas.microsoft.com/office/drawing/2014/main" id="{5B81BF3F-49B2-49C8-85FA-494629E5125B}"/>
            </a:ext>
          </a:extLst>
        </xdr:cNvPr>
        <xdr:cNvSpPr txBox="1">
          <a:spLocks noChangeArrowheads="1"/>
        </xdr:cNvSpPr>
      </xdr:nvSpPr>
      <xdr:spPr bwMode="auto">
        <a:xfrm>
          <a:off x="1057275" y="575119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284</xdr:row>
      <xdr:rowOff>0</xdr:rowOff>
    </xdr:from>
    <xdr:ext cx="0" cy="171450"/>
    <xdr:sp macro="" textlink="">
      <xdr:nvSpPr>
        <xdr:cNvPr id="8609" name="Text Box 11">
          <a:extLst>
            <a:ext uri="{FF2B5EF4-FFF2-40B4-BE49-F238E27FC236}">
              <a16:creationId xmlns:a16="http://schemas.microsoft.com/office/drawing/2014/main" id="{7321CA7B-BE08-4475-9F69-BBAAABD4D89C}"/>
            </a:ext>
          </a:extLst>
        </xdr:cNvPr>
        <xdr:cNvSpPr txBox="1">
          <a:spLocks noChangeArrowheads="1"/>
        </xdr:cNvSpPr>
      </xdr:nvSpPr>
      <xdr:spPr bwMode="auto">
        <a:xfrm>
          <a:off x="1057275" y="575119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284</xdr:row>
      <xdr:rowOff>0</xdr:rowOff>
    </xdr:from>
    <xdr:ext cx="0" cy="171450"/>
    <xdr:sp macro="" textlink="">
      <xdr:nvSpPr>
        <xdr:cNvPr id="8610" name="Text Box 10">
          <a:extLst>
            <a:ext uri="{FF2B5EF4-FFF2-40B4-BE49-F238E27FC236}">
              <a16:creationId xmlns:a16="http://schemas.microsoft.com/office/drawing/2014/main" id="{F632EEB1-4A85-46B3-A5D5-0E90C2093E31}"/>
            </a:ext>
          </a:extLst>
        </xdr:cNvPr>
        <xdr:cNvSpPr txBox="1">
          <a:spLocks noChangeArrowheads="1"/>
        </xdr:cNvSpPr>
      </xdr:nvSpPr>
      <xdr:spPr bwMode="auto">
        <a:xfrm>
          <a:off x="1057275" y="575119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284</xdr:row>
      <xdr:rowOff>0</xdr:rowOff>
    </xdr:from>
    <xdr:ext cx="0" cy="171450"/>
    <xdr:sp macro="" textlink="">
      <xdr:nvSpPr>
        <xdr:cNvPr id="8611" name="Text Box 11">
          <a:extLst>
            <a:ext uri="{FF2B5EF4-FFF2-40B4-BE49-F238E27FC236}">
              <a16:creationId xmlns:a16="http://schemas.microsoft.com/office/drawing/2014/main" id="{168EB1FC-5956-43DA-AA2E-89A4243C3598}"/>
            </a:ext>
          </a:extLst>
        </xdr:cNvPr>
        <xdr:cNvSpPr txBox="1">
          <a:spLocks noChangeArrowheads="1"/>
        </xdr:cNvSpPr>
      </xdr:nvSpPr>
      <xdr:spPr bwMode="auto">
        <a:xfrm>
          <a:off x="1057275" y="575119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284</xdr:row>
      <xdr:rowOff>0</xdr:rowOff>
    </xdr:from>
    <xdr:ext cx="0" cy="171450"/>
    <xdr:sp macro="" textlink="">
      <xdr:nvSpPr>
        <xdr:cNvPr id="8612" name="Text Box 10">
          <a:extLst>
            <a:ext uri="{FF2B5EF4-FFF2-40B4-BE49-F238E27FC236}">
              <a16:creationId xmlns:a16="http://schemas.microsoft.com/office/drawing/2014/main" id="{729CC281-CDC5-488C-AC7E-40AB4DB25BD3}"/>
            </a:ext>
          </a:extLst>
        </xdr:cNvPr>
        <xdr:cNvSpPr txBox="1">
          <a:spLocks noChangeArrowheads="1"/>
        </xdr:cNvSpPr>
      </xdr:nvSpPr>
      <xdr:spPr bwMode="auto">
        <a:xfrm>
          <a:off x="1057275" y="575119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284</xdr:row>
      <xdr:rowOff>0</xdr:rowOff>
    </xdr:from>
    <xdr:ext cx="0" cy="171450"/>
    <xdr:sp macro="" textlink="">
      <xdr:nvSpPr>
        <xdr:cNvPr id="8613" name="Text Box 11">
          <a:extLst>
            <a:ext uri="{FF2B5EF4-FFF2-40B4-BE49-F238E27FC236}">
              <a16:creationId xmlns:a16="http://schemas.microsoft.com/office/drawing/2014/main" id="{AAD36BAC-3835-4DB5-8F7F-3604E5419DDC}"/>
            </a:ext>
          </a:extLst>
        </xdr:cNvPr>
        <xdr:cNvSpPr txBox="1">
          <a:spLocks noChangeArrowheads="1"/>
        </xdr:cNvSpPr>
      </xdr:nvSpPr>
      <xdr:spPr bwMode="auto">
        <a:xfrm>
          <a:off x="1057275" y="575119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284</xdr:row>
      <xdr:rowOff>0</xdr:rowOff>
    </xdr:from>
    <xdr:ext cx="0" cy="171450"/>
    <xdr:sp macro="" textlink="">
      <xdr:nvSpPr>
        <xdr:cNvPr id="8614" name="Text Box 10">
          <a:extLst>
            <a:ext uri="{FF2B5EF4-FFF2-40B4-BE49-F238E27FC236}">
              <a16:creationId xmlns:a16="http://schemas.microsoft.com/office/drawing/2014/main" id="{685A4835-FDF2-46C4-80E2-9A92617320FB}"/>
            </a:ext>
          </a:extLst>
        </xdr:cNvPr>
        <xdr:cNvSpPr txBox="1">
          <a:spLocks noChangeArrowheads="1"/>
        </xdr:cNvSpPr>
      </xdr:nvSpPr>
      <xdr:spPr bwMode="auto">
        <a:xfrm>
          <a:off x="1057275" y="575119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284</xdr:row>
      <xdr:rowOff>0</xdr:rowOff>
    </xdr:from>
    <xdr:ext cx="0" cy="171450"/>
    <xdr:sp macro="" textlink="">
      <xdr:nvSpPr>
        <xdr:cNvPr id="8615" name="Text Box 11">
          <a:extLst>
            <a:ext uri="{FF2B5EF4-FFF2-40B4-BE49-F238E27FC236}">
              <a16:creationId xmlns:a16="http://schemas.microsoft.com/office/drawing/2014/main" id="{573ED72F-5B4E-446E-B871-3DF41EF60630}"/>
            </a:ext>
          </a:extLst>
        </xdr:cNvPr>
        <xdr:cNvSpPr txBox="1">
          <a:spLocks noChangeArrowheads="1"/>
        </xdr:cNvSpPr>
      </xdr:nvSpPr>
      <xdr:spPr bwMode="auto">
        <a:xfrm>
          <a:off x="1057275" y="575119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284</xdr:row>
      <xdr:rowOff>0</xdr:rowOff>
    </xdr:from>
    <xdr:ext cx="0" cy="171450"/>
    <xdr:sp macro="" textlink="">
      <xdr:nvSpPr>
        <xdr:cNvPr id="8616" name="Text Box 10">
          <a:extLst>
            <a:ext uri="{FF2B5EF4-FFF2-40B4-BE49-F238E27FC236}">
              <a16:creationId xmlns:a16="http://schemas.microsoft.com/office/drawing/2014/main" id="{46B3D556-E0B9-4A2E-9344-FFFE0FCC8622}"/>
            </a:ext>
          </a:extLst>
        </xdr:cNvPr>
        <xdr:cNvSpPr txBox="1">
          <a:spLocks noChangeArrowheads="1"/>
        </xdr:cNvSpPr>
      </xdr:nvSpPr>
      <xdr:spPr bwMode="auto">
        <a:xfrm>
          <a:off x="1057275" y="575119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284</xdr:row>
      <xdr:rowOff>0</xdr:rowOff>
    </xdr:from>
    <xdr:ext cx="0" cy="171450"/>
    <xdr:sp macro="" textlink="">
      <xdr:nvSpPr>
        <xdr:cNvPr id="8617" name="Text Box 11">
          <a:extLst>
            <a:ext uri="{FF2B5EF4-FFF2-40B4-BE49-F238E27FC236}">
              <a16:creationId xmlns:a16="http://schemas.microsoft.com/office/drawing/2014/main" id="{E47E9AD2-A324-4F1D-85F4-A371646BC39F}"/>
            </a:ext>
          </a:extLst>
        </xdr:cNvPr>
        <xdr:cNvSpPr txBox="1">
          <a:spLocks noChangeArrowheads="1"/>
        </xdr:cNvSpPr>
      </xdr:nvSpPr>
      <xdr:spPr bwMode="auto">
        <a:xfrm>
          <a:off x="1057275" y="575119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284</xdr:row>
      <xdr:rowOff>0</xdr:rowOff>
    </xdr:from>
    <xdr:ext cx="0" cy="171450"/>
    <xdr:sp macro="" textlink="">
      <xdr:nvSpPr>
        <xdr:cNvPr id="8618" name="Text Box 10">
          <a:extLst>
            <a:ext uri="{FF2B5EF4-FFF2-40B4-BE49-F238E27FC236}">
              <a16:creationId xmlns:a16="http://schemas.microsoft.com/office/drawing/2014/main" id="{4A0B643C-4540-4CC4-8E56-2CA3E06971B8}"/>
            </a:ext>
          </a:extLst>
        </xdr:cNvPr>
        <xdr:cNvSpPr txBox="1">
          <a:spLocks noChangeArrowheads="1"/>
        </xdr:cNvSpPr>
      </xdr:nvSpPr>
      <xdr:spPr bwMode="auto">
        <a:xfrm>
          <a:off x="1057275" y="575119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284</xdr:row>
      <xdr:rowOff>0</xdr:rowOff>
    </xdr:from>
    <xdr:ext cx="0" cy="171450"/>
    <xdr:sp macro="" textlink="">
      <xdr:nvSpPr>
        <xdr:cNvPr id="8619" name="Text Box 11">
          <a:extLst>
            <a:ext uri="{FF2B5EF4-FFF2-40B4-BE49-F238E27FC236}">
              <a16:creationId xmlns:a16="http://schemas.microsoft.com/office/drawing/2014/main" id="{86ABAE57-1896-4FA5-8ADF-3C000110DD32}"/>
            </a:ext>
          </a:extLst>
        </xdr:cNvPr>
        <xdr:cNvSpPr txBox="1">
          <a:spLocks noChangeArrowheads="1"/>
        </xdr:cNvSpPr>
      </xdr:nvSpPr>
      <xdr:spPr bwMode="auto">
        <a:xfrm>
          <a:off x="1057275" y="575119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284</xdr:row>
      <xdr:rowOff>0</xdr:rowOff>
    </xdr:from>
    <xdr:ext cx="0" cy="171450"/>
    <xdr:sp macro="" textlink="">
      <xdr:nvSpPr>
        <xdr:cNvPr id="8620" name="Text Box 10">
          <a:extLst>
            <a:ext uri="{FF2B5EF4-FFF2-40B4-BE49-F238E27FC236}">
              <a16:creationId xmlns:a16="http://schemas.microsoft.com/office/drawing/2014/main" id="{79589267-57A0-47A2-9204-83FF7A390F9F}"/>
            </a:ext>
          </a:extLst>
        </xdr:cNvPr>
        <xdr:cNvSpPr txBox="1">
          <a:spLocks noChangeArrowheads="1"/>
        </xdr:cNvSpPr>
      </xdr:nvSpPr>
      <xdr:spPr bwMode="auto">
        <a:xfrm>
          <a:off x="1057275" y="575119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284</xdr:row>
      <xdr:rowOff>0</xdr:rowOff>
    </xdr:from>
    <xdr:ext cx="0" cy="171450"/>
    <xdr:sp macro="" textlink="">
      <xdr:nvSpPr>
        <xdr:cNvPr id="8621" name="Text Box 11">
          <a:extLst>
            <a:ext uri="{FF2B5EF4-FFF2-40B4-BE49-F238E27FC236}">
              <a16:creationId xmlns:a16="http://schemas.microsoft.com/office/drawing/2014/main" id="{EB212D65-745F-4882-9133-DA8E9BB2D6D2}"/>
            </a:ext>
          </a:extLst>
        </xdr:cNvPr>
        <xdr:cNvSpPr txBox="1">
          <a:spLocks noChangeArrowheads="1"/>
        </xdr:cNvSpPr>
      </xdr:nvSpPr>
      <xdr:spPr bwMode="auto">
        <a:xfrm>
          <a:off x="1057275" y="575119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284</xdr:row>
      <xdr:rowOff>0</xdr:rowOff>
    </xdr:from>
    <xdr:ext cx="0" cy="171450"/>
    <xdr:sp macro="" textlink="">
      <xdr:nvSpPr>
        <xdr:cNvPr id="8622" name="Text Box 10">
          <a:extLst>
            <a:ext uri="{FF2B5EF4-FFF2-40B4-BE49-F238E27FC236}">
              <a16:creationId xmlns:a16="http://schemas.microsoft.com/office/drawing/2014/main" id="{2A5C542B-FB92-4F9F-9F6B-09114468C619}"/>
            </a:ext>
          </a:extLst>
        </xdr:cNvPr>
        <xdr:cNvSpPr txBox="1">
          <a:spLocks noChangeArrowheads="1"/>
        </xdr:cNvSpPr>
      </xdr:nvSpPr>
      <xdr:spPr bwMode="auto">
        <a:xfrm>
          <a:off x="1057275" y="575119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284</xdr:row>
      <xdr:rowOff>0</xdr:rowOff>
    </xdr:from>
    <xdr:ext cx="0" cy="171450"/>
    <xdr:sp macro="" textlink="">
      <xdr:nvSpPr>
        <xdr:cNvPr id="8623" name="Text Box 11">
          <a:extLst>
            <a:ext uri="{FF2B5EF4-FFF2-40B4-BE49-F238E27FC236}">
              <a16:creationId xmlns:a16="http://schemas.microsoft.com/office/drawing/2014/main" id="{00515C56-CEE3-4045-8397-E373FCA84335}"/>
            </a:ext>
          </a:extLst>
        </xdr:cNvPr>
        <xdr:cNvSpPr txBox="1">
          <a:spLocks noChangeArrowheads="1"/>
        </xdr:cNvSpPr>
      </xdr:nvSpPr>
      <xdr:spPr bwMode="auto">
        <a:xfrm>
          <a:off x="1057275" y="575119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284</xdr:row>
      <xdr:rowOff>0</xdr:rowOff>
    </xdr:from>
    <xdr:ext cx="0" cy="171450"/>
    <xdr:sp macro="" textlink="">
      <xdr:nvSpPr>
        <xdr:cNvPr id="8624" name="Text Box 10">
          <a:extLst>
            <a:ext uri="{FF2B5EF4-FFF2-40B4-BE49-F238E27FC236}">
              <a16:creationId xmlns:a16="http://schemas.microsoft.com/office/drawing/2014/main" id="{B795EDEE-BD61-4AA5-85A3-285A545C694B}"/>
            </a:ext>
          </a:extLst>
        </xdr:cNvPr>
        <xdr:cNvSpPr txBox="1">
          <a:spLocks noChangeArrowheads="1"/>
        </xdr:cNvSpPr>
      </xdr:nvSpPr>
      <xdr:spPr bwMode="auto">
        <a:xfrm>
          <a:off x="1057275" y="575119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285</xdr:row>
      <xdr:rowOff>0</xdr:rowOff>
    </xdr:from>
    <xdr:ext cx="0" cy="171450"/>
    <xdr:sp macro="" textlink="">
      <xdr:nvSpPr>
        <xdr:cNvPr id="8625" name="Text Box 10">
          <a:extLst>
            <a:ext uri="{FF2B5EF4-FFF2-40B4-BE49-F238E27FC236}">
              <a16:creationId xmlns:a16="http://schemas.microsoft.com/office/drawing/2014/main" id="{9B8AF6BB-2BD9-434B-B3BC-FE32709DA7E9}"/>
            </a:ext>
          </a:extLst>
        </xdr:cNvPr>
        <xdr:cNvSpPr txBox="1">
          <a:spLocks noChangeArrowheads="1"/>
        </xdr:cNvSpPr>
      </xdr:nvSpPr>
      <xdr:spPr bwMode="auto">
        <a:xfrm>
          <a:off x="1057275" y="578358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285</xdr:row>
      <xdr:rowOff>0</xdr:rowOff>
    </xdr:from>
    <xdr:ext cx="0" cy="171450"/>
    <xdr:sp macro="" textlink="">
      <xdr:nvSpPr>
        <xdr:cNvPr id="8626" name="Text Box 11">
          <a:extLst>
            <a:ext uri="{FF2B5EF4-FFF2-40B4-BE49-F238E27FC236}">
              <a16:creationId xmlns:a16="http://schemas.microsoft.com/office/drawing/2014/main" id="{7738BD7C-089A-43F0-B34C-2EA3DCE9FE58}"/>
            </a:ext>
          </a:extLst>
        </xdr:cNvPr>
        <xdr:cNvSpPr txBox="1">
          <a:spLocks noChangeArrowheads="1"/>
        </xdr:cNvSpPr>
      </xdr:nvSpPr>
      <xdr:spPr bwMode="auto">
        <a:xfrm>
          <a:off x="1057275" y="578358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285</xdr:row>
      <xdr:rowOff>0</xdr:rowOff>
    </xdr:from>
    <xdr:ext cx="0" cy="171450"/>
    <xdr:sp macro="" textlink="">
      <xdr:nvSpPr>
        <xdr:cNvPr id="8627" name="Text Box 10">
          <a:extLst>
            <a:ext uri="{FF2B5EF4-FFF2-40B4-BE49-F238E27FC236}">
              <a16:creationId xmlns:a16="http://schemas.microsoft.com/office/drawing/2014/main" id="{613B657E-5541-48E4-BE41-60CE48657592}"/>
            </a:ext>
          </a:extLst>
        </xdr:cNvPr>
        <xdr:cNvSpPr txBox="1">
          <a:spLocks noChangeArrowheads="1"/>
        </xdr:cNvSpPr>
      </xdr:nvSpPr>
      <xdr:spPr bwMode="auto">
        <a:xfrm>
          <a:off x="1057275" y="578358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285</xdr:row>
      <xdr:rowOff>0</xdr:rowOff>
    </xdr:from>
    <xdr:ext cx="0" cy="171450"/>
    <xdr:sp macro="" textlink="">
      <xdr:nvSpPr>
        <xdr:cNvPr id="8628" name="Text Box 11">
          <a:extLst>
            <a:ext uri="{FF2B5EF4-FFF2-40B4-BE49-F238E27FC236}">
              <a16:creationId xmlns:a16="http://schemas.microsoft.com/office/drawing/2014/main" id="{63E0B993-ECED-4739-8D63-C81D6DCC05C8}"/>
            </a:ext>
          </a:extLst>
        </xdr:cNvPr>
        <xdr:cNvSpPr txBox="1">
          <a:spLocks noChangeArrowheads="1"/>
        </xdr:cNvSpPr>
      </xdr:nvSpPr>
      <xdr:spPr bwMode="auto">
        <a:xfrm>
          <a:off x="1057275" y="578358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285</xdr:row>
      <xdr:rowOff>0</xdr:rowOff>
    </xdr:from>
    <xdr:ext cx="0" cy="171450"/>
    <xdr:sp macro="" textlink="">
      <xdr:nvSpPr>
        <xdr:cNvPr id="8629" name="Text Box 10">
          <a:extLst>
            <a:ext uri="{FF2B5EF4-FFF2-40B4-BE49-F238E27FC236}">
              <a16:creationId xmlns:a16="http://schemas.microsoft.com/office/drawing/2014/main" id="{EA17141B-0505-4B75-9234-EEF795B0DA48}"/>
            </a:ext>
          </a:extLst>
        </xdr:cNvPr>
        <xdr:cNvSpPr txBox="1">
          <a:spLocks noChangeArrowheads="1"/>
        </xdr:cNvSpPr>
      </xdr:nvSpPr>
      <xdr:spPr bwMode="auto">
        <a:xfrm>
          <a:off x="1057275" y="578358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285</xdr:row>
      <xdr:rowOff>0</xdr:rowOff>
    </xdr:from>
    <xdr:ext cx="0" cy="171450"/>
    <xdr:sp macro="" textlink="">
      <xdr:nvSpPr>
        <xdr:cNvPr id="8630" name="Text Box 11">
          <a:extLst>
            <a:ext uri="{FF2B5EF4-FFF2-40B4-BE49-F238E27FC236}">
              <a16:creationId xmlns:a16="http://schemas.microsoft.com/office/drawing/2014/main" id="{16902E37-63F1-4F93-BDF0-337AE28F30B2}"/>
            </a:ext>
          </a:extLst>
        </xdr:cNvPr>
        <xdr:cNvSpPr txBox="1">
          <a:spLocks noChangeArrowheads="1"/>
        </xdr:cNvSpPr>
      </xdr:nvSpPr>
      <xdr:spPr bwMode="auto">
        <a:xfrm>
          <a:off x="1057275" y="578358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285</xdr:row>
      <xdr:rowOff>0</xdr:rowOff>
    </xdr:from>
    <xdr:ext cx="0" cy="171450"/>
    <xdr:sp macro="" textlink="">
      <xdr:nvSpPr>
        <xdr:cNvPr id="8631" name="Text Box 10">
          <a:extLst>
            <a:ext uri="{FF2B5EF4-FFF2-40B4-BE49-F238E27FC236}">
              <a16:creationId xmlns:a16="http://schemas.microsoft.com/office/drawing/2014/main" id="{38542467-2BAA-427C-8855-4FF7667749DF}"/>
            </a:ext>
          </a:extLst>
        </xdr:cNvPr>
        <xdr:cNvSpPr txBox="1">
          <a:spLocks noChangeArrowheads="1"/>
        </xdr:cNvSpPr>
      </xdr:nvSpPr>
      <xdr:spPr bwMode="auto">
        <a:xfrm>
          <a:off x="1057275" y="578358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285</xdr:row>
      <xdr:rowOff>0</xdr:rowOff>
    </xdr:from>
    <xdr:ext cx="0" cy="171450"/>
    <xdr:sp macro="" textlink="">
      <xdr:nvSpPr>
        <xdr:cNvPr id="8632" name="Text Box 11">
          <a:extLst>
            <a:ext uri="{FF2B5EF4-FFF2-40B4-BE49-F238E27FC236}">
              <a16:creationId xmlns:a16="http://schemas.microsoft.com/office/drawing/2014/main" id="{053C7F5C-948C-4EF6-89D5-607EA0BD858F}"/>
            </a:ext>
          </a:extLst>
        </xdr:cNvPr>
        <xdr:cNvSpPr txBox="1">
          <a:spLocks noChangeArrowheads="1"/>
        </xdr:cNvSpPr>
      </xdr:nvSpPr>
      <xdr:spPr bwMode="auto">
        <a:xfrm>
          <a:off x="1057275" y="578358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285</xdr:row>
      <xdr:rowOff>0</xdr:rowOff>
    </xdr:from>
    <xdr:ext cx="0" cy="171450"/>
    <xdr:sp macro="" textlink="">
      <xdr:nvSpPr>
        <xdr:cNvPr id="8633" name="Text Box 10">
          <a:extLst>
            <a:ext uri="{FF2B5EF4-FFF2-40B4-BE49-F238E27FC236}">
              <a16:creationId xmlns:a16="http://schemas.microsoft.com/office/drawing/2014/main" id="{3D1A357F-8322-457E-9F24-14EEC3ADA743}"/>
            </a:ext>
          </a:extLst>
        </xdr:cNvPr>
        <xdr:cNvSpPr txBox="1">
          <a:spLocks noChangeArrowheads="1"/>
        </xdr:cNvSpPr>
      </xdr:nvSpPr>
      <xdr:spPr bwMode="auto">
        <a:xfrm>
          <a:off x="1057275" y="578358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285</xdr:row>
      <xdr:rowOff>0</xdr:rowOff>
    </xdr:from>
    <xdr:ext cx="0" cy="171450"/>
    <xdr:sp macro="" textlink="">
      <xdr:nvSpPr>
        <xdr:cNvPr id="8634" name="Text Box 11">
          <a:extLst>
            <a:ext uri="{FF2B5EF4-FFF2-40B4-BE49-F238E27FC236}">
              <a16:creationId xmlns:a16="http://schemas.microsoft.com/office/drawing/2014/main" id="{B2B12849-A451-41E9-B548-B6BA3A8737F2}"/>
            </a:ext>
          </a:extLst>
        </xdr:cNvPr>
        <xdr:cNvSpPr txBox="1">
          <a:spLocks noChangeArrowheads="1"/>
        </xdr:cNvSpPr>
      </xdr:nvSpPr>
      <xdr:spPr bwMode="auto">
        <a:xfrm>
          <a:off x="1057275" y="578358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285</xdr:row>
      <xdr:rowOff>0</xdr:rowOff>
    </xdr:from>
    <xdr:ext cx="0" cy="171450"/>
    <xdr:sp macro="" textlink="">
      <xdr:nvSpPr>
        <xdr:cNvPr id="8635" name="Text Box 10">
          <a:extLst>
            <a:ext uri="{FF2B5EF4-FFF2-40B4-BE49-F238E27FC236}">
              <a16:creationId xmlns:a16="http://schemas.microsoft.com/office/drawing/2014/main" id="{81F26AAA-C019-48C2-98DE-2A6995F5D183}"/>
            </a:ext>
          </a:extLst>
        </xdr:cNvPr>
        <xdr:cNvSpPr txBox="1">
          <a:spLocks noChangeArrowheads="1"/>
        </xdr:cNvSpPr>
      </xdr:nvSpPr>
      <xdr:spPr bwMode="auto">
        <a:xfrm>
          <a:off x="1057275" y="578358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285</xdr:row>
      <xdr:rowOff>0</xdr:rowOff>
    </xdr:from>
    <xdr:ext cx="0" cy="171450"/>
    <xdr:sp macro="" textlink="">
      <xdr:nvSpPr>
        <xdr:cNvPr id="8636" name="Text Box 11">
          <a:extLst>
            <a:ext uri="{FF2B5EF4-FFF2-40B4-BE49-F238E27FC236}">
              <a16:creationId xmlns:a16="http://schemas.microsoft.com/office/drawing/2014/main" id="{22131231-F067-48F6-B0BE-BA7EB4BB0554}"/>
            </a:ext>
          </a:extLst>
        </xdr:cNvPr>
        <xdr:cNvSpPr txBox="1">
          <a:spLocks noChangeArrowheads="1"/>
        </xdr:cNvSpPr>
      </xdr:nvSpPr>
      <xdr:spPr bwMode="auto">
        <a:xfrm>
          <a:off x="1057275" y="578358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285</xdr:row>
      <xdr:rowOff>0</xdr:rowOff>
    </xdr:from>
    <xdr:ext cx="0" cy="171450"/>
    <xdr:sp macro="" textlink="">
      <xdr:nvSpPr>
        <xdr:cNvPr id="8637" name="Text Box 10">
          <a:extLst>
            <a:ext uri="{FF2B5EF4-FFF2-40B4-BE49-F238E27FC236}">
              <a16:creationId xmlns:a16="http://schemas.microsoft.com/office/drawing/2014/main" id="{0E9D8A89-4897-462D-82E4-3608E0659A57}"/>
            </a:ext>
          </a:extLst>
        </xdr:cNvPr>
        <xdr:cNvSpPr txBox="1">
          <a:spLocks noChangeArrowheads="1"/>
        </xdr:cNvSpPr>
      </xdr:nvSpPr>
      <xdr:spPr bwMode="auto">
        <a:xfrm>
          <a:off x="1057275" y="578358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285</xdr:row>
      <xdr:rowOff>0</xdr:rowOff>
    </xdr:from>
    <xdr:ext cx="0" cy="171450"/>
    <xdr:sp macro="" textlink="">
      <xdr:nvSpPr>
        <xdr:cNvPr id="8638" name="Text Box 11">
          <a:extLst>
            <a:ext uri="{FF2B5EF4-FFF2-40B4-BE49-F238E27FC236}">
              <a16:creationId xmlns:a16="http://schemas.microsoft.com/office/drawing/2014/main" id="{A79A5E65-2873-4868-BCE0-335A5F0C21E8}"/>
            </a:ext>
          </a:extLst>
        </xdr:cNvPr>
        <xdr:cNvSpPr txBox="1">
          <a:spLocks noChangeArrowheads="1"/>
        </xdr:cNvSpPr>
      </xdr:nvSpPr>
      <xdr:spPr bwMode="auto">
        <a:xfrm>
          <a:off x="1057275" y="578358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285</xdr:row>
      <xdr:rowOff>0</xdr:rowOff>
    </xdr:from>
    <xdr:ext cx="0" cy="171450"/>
    <xdr:sp macro="" textlink="">
      <xdr:nvSpPr>
        <xdr:cNvPr id="8639" name="Text Box 10">
          <a:extLst>
            <a:ext uri="{FF2B5EF4-FFF2-40B4-BE49-F238E27FC236}">
              <a16:creationId xmlns:a16="http://schemas.microsoft.com/office/drawing/2014/main" id="{C928B438-0B13-450E-B9B8-149A97B0C0F6}"/>
            </a:ext>
          </a:extLst>
        </xdr:cNvPr>
        <xdr:cNvSpPr txBox="1">
          <a:spLocks noChangeArrowheads="1"/>
        </xdr:cNvSpPr>
      </xdr:nvSpPr>
      <xdr:spPr bwMode="auto">
        <a:xfrm>
          <a:off x="1057275" y="578358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285</xdr:row>
      <xdr:rowOff>0</xdr:rowOff>
    </xdr:from>
    <xdr:ext cx="0" cy="171450"/>
    <xdr:sp macro="" textlink="">
      <xdr:nvSpPr>
        <xdr:cNvPr id="8640" name="Text Box 11">
          <a:extLst>
            <a:ext uri="{FF2B5EF4-FFF2-40B4-BE49-F238E27FC236}">
              <a16:creationId xmlns:a16="http://schemas.microsoft.com/office/drawing/2014/main" id="{F4BD98DC-96FD-4A2B-9821-696E7C0FD456}"/>
            </a:ext>
          </a:extLst>
        </xdr:cNvPr>
        <xdr:cNvSpPr txBox="1">
          <a:spLocks noChangeArrowheads="1"/>
        </xdr:cNvSpPr>
      </xdr:nvSpPr>
      <xdr:spPr bwMode="auto">
        <a:xfrm>
          <a:off x="1057275" y="578358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285</xdr:row>
      <xdr:rowOff>0</xdr:rowOff>
    </xdr:from>
    <xdr:ext cx="0" cy="171450"/>
    <xdr:sp macro="" textlink="">
      <xdr:nvSpPr>
        <xdr:cNvPr id="8641" name="Text Box 10">
          <a:extLst>
            <a:ext uri="{FF2B5EF4-FFF2-40B4-BE49-F238E27FC236}">
              <a16:creationId xmlns:a16="http://schemas.microsoft.com/office/drawing/2014/main" id="{2C228138-6297-4B8D-91C6-21E37DD1D9F2}"/>
            </a:ext>
          </a:extLst>
        </xdr:cNvPr>
        <xdr:cNvSpPr txBox="1">
          <a:spLocks noChangeArrowheads="1"/>
        </xdr:cNvSpPr>
      </xdr:nvSpPr>
      <xdr:spPr bwMode="auto">
        <a:xfrm>
          <a:off x="1057275" y="578358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285</xdr:row>
      <xdr:rowOff>0</xdr:rowOff>
    </xdr:from>
    <xdr:ext cx="0" cy="171450"/>
    <xdr:sp macro="" textlink="">
      <xdr:nvSpPr>
        <xdr:cNvPr id="8642" name="Text Box 11">
          <a:extLst>
            <a:ext uri="{FF2B5EF4-FFF2-40B4-BE49-F238E27FC236}">
              <a16:creationId xmlns:a16="http://schemas.microsoft.com/office/drawing/2014/main" id="{AC257FB9-4CC4-4737-8514-4FD47A62BAFD}"/>
            </a:ext>
          </a:extLst>
        </xdr:cNvPr>
        <xdr:cNvSpPr txBox="1">
          <a:spLocks noChangeArrowheads="1"/>
        </xdr:cNvSpPr>
      </xdr:nvSpPr>
      <xdr:spPr bwMode="auto">
        <a:xfrm>
          <a:off x="1057275" y="578358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285</xdr:row>
      <xdr:rowOff>0</xdr:rowOff>
    </xdr:from>
    <xdr:ext cx="0" cy="171450"/>
    <xdr:sp macro="" textlink="">
      <xdr:nvSpPr>
        <xdr:cNvPr id="8643" name="Text Box 10">
          <a:extLst>
            <a:ext uri="{FF2B5EF4-FFF2-40B4-BE49-F238E27FC236}">
              <a16:creationId xmlns:a16="http://schemas.microsoft.com/office/drawing/2014/main" id="{65A6B535-8F00-4BB8-8A27-680D5DA61DD4}"/>
            </a:ext>
          </a:extLst>
        </xdr:cNvPr>
        <xdr:cNvSpPr txBox="1">
          <a:spLocks noChangeArrowheads="1"/>
        </xdr:cNvSpPr>
      </xdr:nvSpPr>
      <xdr:spPr bwMode="auto">
        <a:xfrm>
          <a:off x="1057275" y="578358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285</xdr:row>
      <xdr:rowOff>0</xdr:rowOff>
    </xdr:from>
    <xdr:ext cx="0" cy="171450"/>
    <xdr:sp macro="" textlink="">
      <xdr:nvSpPr>
        <xdr:cNvPr id="8644" name="Text Box 11">
          <a:extLst>
            <a:ext uri="{FF2B5EF4-FFF2-40B4-BE49-F238E27FC236}">
              <a16:creationId xmlns:a16="http://schemas.microsoft.com/office/drawing/2014/main" id="{A8E0209B-CC96-41DA-87E7-AB3410A2D26D}"/>
            </a:ext>
          </a:extLst>
        </xdr:cNvPr>
        <xdr:cNvSpPr txBox="1">
          <a:spLocks noChangeArrowheads="1"/>
        </xdr:cNvSpPr>
      </xdr:nvSpPr>
      <xdr:spPr bwMode="auto">
        <a:xfrm>
          <a:off x="1057275" y="578358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285</xdr:row>
      <xdr:rowOff>0</xdr:rowOff>
    </xdr:from>
    <xdr:ext cx="0" cy="171450"/>
    <xdr:sp macro="" textlink="">
      <xdr:nvSpPr>
        <xdr:cNvPr id="8645" name="Text Box 10">
          <a:extLst>
            <a:ext uri="{FF2B5EF4-FFF2-40B4-BE49-F238E27FC236}">
              <a16:creationId xmlns:a16="http://schemas.microsoft.com/office/drawing/2014/main" id="{924A6B81-FF2F-4CAF-99B1-BDEAE2F465DD}"/>
            </a:ext>
          </a:extLst>
        </xdr:cNvPr>
        <xdr:cNvSpPr txBox="1">
          <a:spLocks noChangeArrowheads="1"/>
        </xdr:cNvSpPr>
      </xdr:nvSpPr>
      <xdr:spPr bwMode="auto">
        <a:xfrm>
          <a:off x="1057275" y="578358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285</xdr:row>
      <xdr:rowOff>0</xdr:rowOff>
    </xdr:from>
    <xdr:ext cx="0" cy="171450"/>
    <xdr:sp macro="" textlink="">
      <xdr:nvSpPr>
        <xdr:cNvPr id="8646" name="Text Box 11">
          <a:extLst>
            <a:ext uri="{FF2B5EF4-FFF2-40B4-BE49-F238E27FC236}">
              <a16:creationId xmlns:a16="http://schemas.microsoft.com/office/drawing/2014/main" id="{CCED56CB-33FC-4CA0-8726-304ED655D538}"/>
            </a:ext>
          </a:extLst>
        </xdr:cNvPr>
        <xdr:cNvSpPr txBox="1">
          <a:spLocks noChangeArrowheads="1"/>
        </xdr:cNvSpPr>
      </xdr:nvSpPr>
      <xdr:spPr bwMode="auto">
        <a:xfrm>
          <a:off x="1057275" y="578358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285</xdr:row>
      <xdr:rowOff>0</xdr:rowOff>
    </xdr:from>
    <xdr:ext cx="0" cy="171450"/>
    <xdr:sp macro="" textlink="">
      <xdr:nvSpPr>
        <xdr:cNvPr id="8647" name="Text Box 10">
          <a:extLst>
            <a:ext uri="{FF2B5EF4-FFF2-40B4-BE49-F238E27FC236}">
              <a16:creationId xmlns:a16="http://schemas.microsoft.com/office/drawing/2014/main" id="{9E52DCDC-FC21-43E8-815F-8E7BB296487B}"/>
            </a:ext>
          </a:extLst>
        </xdr:cNvPr>
        <xdr:cNvSpPr txBox="1">
          <a:spLocks noChangeArrowheads="1"/>
        </xdr:cNvSpPr>
      </xdr:nvSpPr>
      <xdr:spPr bwMode="auto">
        <a:xfrm>
          <a:off x="1057275" y="578358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285</xdr:row>
      <xdr:rowOff>0</xdr:rowOff>
    </xdr:from>
    <xdr:ext cx="0" cy="171450"/>
    <xdr:sp macro="" textlink="">
      <xdr:nvSpPr>
        <xdr:cNvPr id="8648" name="Text Box 11">
          <a:extLst>
            <a:ext uri="{FF2B5EF4-FFF2-40B4-BE49-F238E27FC236}">
              <a16:creationId xmlns:a16="http://schemas.microsoft.com/office/drawing/2014/main" id="{1252C37F-F788-4C01-B1B9-CC7AA7E3AF38}"/>
            </a:ext>
          </a:extLst>
        </xdr:cNvPr>
        <xdr:cNvSpPr txBox="1">
          <a:spLocks noChangeArrowheads="1"/>
        </xdr:cNvSpPr>
      </xdr:nvSpPr>
      <xdr:spPr bwMode="auto">
        <a:xfrm>
          <a:off x="1057275" y="578358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285</xdr:row>
      <xdr:rowOff>0</xdr:rowOff>
    </xdr:from>
    <xdr:ext cx="0" cy="171450"/>
    <xdr:sp macro="" textlink="">
      <xdr:nvSpPr>
        <xdr:cNvPr id="8649" name="Text Box 10">
          <a:extLst>
            <a:ext uri="{FF2B5EF4-FFF2-40B4-BE49-F238E27FC236}">
              <a16:creationId xmlns:a16="http://schemas.microsoft.com/office/drawing/2014/main" id="{447CC7B1-F7D5-4E21-9B1D-69815D3A4A8C}"/>
            </a:ext>
          </a:extLst>
        </xdr:cNvPr>
        <xdr:cNvSpPr txBox="1">
          <a:spLocks noChangeArrowheads="1"/>
        </xdr:cNvSpPr>
      </xdr:nvSpPr>
      <xdr:spPr bwMode="auto">
        <a:xfrm>
          <a:off x="1057275" y="578358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285</xdr:row>
      <xdr:rowOff>0</xdr:rowOff>
    </xdr:from>
    <xdr:ext cx="0" cy="171450"/>
    <xdr:sp macro="" textlink="">
      <xdr:nvSpPr>
        <xdr:cNvPr id="8650" name="Text Box 10">
          <a:extLst>
            <a:ext uri="{FF2B5EF4-FFF2-40B4-BE49-F238E27FC236}">
              <a16:creationId xmlns:a16="http://schemas.microsoft.com/office/drawing/2014/main" id="{571AA1DE-2DA1-4B94-8457-276862205F80}"/>
            </a:ext>
          </a:extLst>
        </xdr:cNvPr>
        <xdr:cNvSpPr txBox="1">
          <a:spLocks noChangeArrowheads="1"/>
        </xdr:cNvSpPr>
      </xdr:nvSpPr>
      <xdr:spPr bwMode="auto">
        <a:xfrm>
          <a:off x="1057275" y="578358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285</xdr:row>
      <xdr:rowOff>0</xdr:rowOff>
    </xdr:from>
    <xdr:ext cx="0" cy="171450"/>
    <xdr:sp macro="" textlink="">
      <xdr:nvSpPr>
        <xdr:cNvPr id="8651" name="Text Box 10">
          <a:extLst>
            <a:ext uri="{FF2B5EF4-FFF2-40B4-BE49-F238E27FC236}">
              <a16:creationId xmlns:a16="http://schemas.microsoft.com/office/drawing/2014/main" id="{1ACAF443-FAE8-4E68-9666-EE2F384EE09B}"/>
            </a:ext>
          </a:extLst>
        </xdr:cNvPr>
        <xdr:cNvSpPr txBox="1">
          <a:spLocks noChangeArrowheads="1"/>
        </xdr:cNvSpPr>
      </xdr:nvSpPr>
      <xdr:spPr bwMode="auto">
        <a:xfrm>
          <a:off x="1057275" y="578358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285</xdr:row>
      <xdr:rowOff>0</xdr:rowOff>
    </xdr:from>
    <xdr:ext cx="0" cy="171450"/>
    <xdr:sp macro="" textlink="">
      <xdr:nvSpPr>
        <xdr:cNvPr id="8652" name="Text Box 11">
          <a:extLst>
            <a:ext uri="{FF2B5EF4-FFF2-40B4-BE49-F238E27FC236}">
              <a16:creationId xmlns:a16="http://schemas.microsoft.com/office/drawing/2014/main" id="{BEDE2EC4-766A-4451-AE41-6383392BEDBA}"/>
            </a:ext>
          </a:extLst>
        </xdr:cNvPr>
        <xdr:cNvSpPr txBox="1">
          <a:spLocks noChangeArrowheads="1"/>
        </xdr:cNvSpPr>
      </xdr:nvSpPr>
      <xdr:spPr bwMode="auto">
        <a:xfrm>
          <a:off x="1057275" y="578358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285</xdr:row>
      <xdr:rowOff>0</xdr:rowOff>
    </xdr:from>
    <xdr:ext cx="0" cy="171450"/>
    <xdr:sp macro="" textlink="">
      <xdr:nvSpPr>
        <xdr:cNvPr id="8653" name="Text Box 10">
          <a:extLst>
            <a:ext uri="{FF2B5EF4-FFF2-40B4-BE49-F238E27FC236}">
              <a16:creationId xmlns:a16="http://schemas.microsoft.com/office/drawing/2014/main" id="{83F1D851-9639-438D-B1B3-3012359679E2}"/>
            </a:ext>
          </a:extLst>
        </xdr:cNvPr>
        <xdr:cNvSpPr txBox="1">
          <a:spLocks noChangeArrowheads="1"/>
        </xdr:cNvSpPr>
      </xdr:nvSpPr>
      <xdr:spPr bwMode="auto">
        <a:xfrm>
          <a:off x="1057275" y="578358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285</xdr:row>
      <xdr:rowOff>0</xdr:rowOff>
    </xdr:from>
    <xdr:ext cx="0" cy="171450"/>
    <xdr:sp macro="" textlink="">
      <xdr:nvSpPr>
        <xdr:cNvPr id="8654" name="Text Box 11">
          <a:extLst>
            <a:ext uri="{FF2B5EF4-FFF2-40B4-BE49-F238E27FC236}">
              <a16:creationId xmlns:a16="http://schemas.microsoft.com/office/drawing/2014/main" id="{E9858B09-5035-4895-92FC-5FF0E117E629}"/>
            </a:ext>
          </a:extLst>
        </xdr:cNvPr>
        <xdr:cNvSpPr txBox="1">
          <a:spLocks noChangeArrowheads="1"/>
        </xdr:cNvSpPr>
      </xdr:nvSpPr>
      <xdr:spPr bwMode="auto">
        <a:xfrm>
          <a:off x="1057275" y="578358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285</xdr:row>
      <xdr:rowOff>0</xdr:rowOff>
    </xdr:from>
    <xdr:ext cx="0" cy="171450"/>
    <xdr:sp macro="" textlink="">
      <xdr:nvSpPr>
        <xdr:cNvPr id="8655" name="Text Box 10">
          <a:extLst>
            <a:ext uri="{FF2B5EF4-FFF2-40B4-BE49-F238E27FC236}">
              <a16:creationId xmlns:a16="http://schemas.microsoft.com/office/drawing/2014/main" id="{B18975AB-A9BE-4C9C-8ACB-7FB451D43C97}"/>
            </a:ext>
          </a:extLst>
        </xdr:cNvPr>
        <xdr:cNvSpPr txBox="1">
          <a:spLocks noChangeArrowheads="1"/>
        </xdr:cNvSpPr>
      </xdr:nvSpPr>
      <xdr:spPr bwMode="auto">
        <a:xfrm>
          <a:off x="1057275" y="578358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285</xdr:row>
      <xdr:rowOff>0</xdr:rowOff>
    </xdr:from>
    <xdr:ext cx="0" cy="171450"/>
    <xdr:sp macro="" textlink="">
      <xdr:nvSpPr>
        <xdr:cNvPr id="8656" name="Text Box 11">
          <a:extLst>
            <a:ext uri="{FF2B5EF4-FFF2-40B4-BE49-F238E27FC236}">
              <a16:creationId xmlns:a16="http://schemas.microsoft.com/office/drawing/2014/main" id="{3B22BAB0-00BC-4E04-A0D6-0E213844A244}"/>
            </a:ext>
          </a:extLst>
        </xdr:cNvPr>
        <xdr:cNvSpPr txBox="1">
          <a:spLocks noChangeArrowheads="1"/>
        </xdr:cNvSpPr>
      </xdr:nvSpPr>
      <xdr:spPr bwMode="auto">
        <a:xfrm>
          <a:off x="1057275" y="578358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285</xdr:row>
      <xdr:rowOff>0</xdr:rowOff>
    </xdr:from>
    <xdr:ext cx="0" cy="171450"/>
    <xdr:sp macro="" textlink="">
      <xdr:nvSpPr>
        <xdr:cNvPr id="8657" name="Text Box 10">
          <a:extLst>
            <a:ext uri="{FF2B5EF4-FFF2-40B4-BE49-F238E27FC236}">
              <a16:creationId xmlns:a16="http://schemas.microsoft.com/office/drawing/2014/main" id="{7084D3DA-420D-4108-8257-5BE9F50DD4AF}"/>
            </a:ext>
          </a:extLst>
        </xdr:cNvPr>
        <xdr:cNvSpPr txBox="1">
          <a:spLocks noChangeArrowheads="1"/>
        </xdr:cNvSpPr>
      </xdr:nvSpPr>
      <xdr:spPr bwMode="auto">
        <a:xfrm>
          <a:off x="1057275" y="578358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285</xdr:row>
      <xdr:rowOff>0</xdr:rowOff>
    </xdr:from>
    <xdr:ext cx="0" cy="171450"/>
    <xdr:sp macro="" textlink="">
      <xdr:nvSpPr>
        <xdr:cNvPr id="8658" name="Text Box 11">
          <a:extLst>
            <a:ext uri="{FF2B5EF4-FFF2-40B4-BE49-F238E27FC236}">
              <a16:creationId xmlns:a16="http://schemas.microsoft.com/office/drawing/2014/main" id="{03E1C65C-2CED-4E6A-9460-2FD497043A60}"/>
            </a:ext>
          </a:extLst>
        </xdr:cNvPr>
        <xdr:cNvSpPr txBox="1">
          <a:spLocks noChangeArrowheads="1"/>
        </xdr:cNvSpPr>
      </xdr:nvSpPr>
      <xdr:spPr bwMode="auto">
        <a:xfrm>
          <a:off x="1057275" y="578358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285</xdr:row>
      <xdr:rowOff>0</xdr:rowOff>
    </xdr:from>
    <xdr:ext cx="0" cy="171450"/>
    <xdr:sp macro="" textlink="">
      <xdr:nvSpPr>
        <xdr:cNvPr id="8659" name="Text Box 10">
          <a:extLst>
            <a:ext uri="{FF2B5EF4-FFF2-40B4-BE49-F238E27FC236}">
              <a16:creationId xmlns:a16="http://schemas.microsoft.com/office/drawing/2014/main" id="{43781721-D98B-4668-946E-BC9325FE9B59}"/>
            </a:ext>
          </a:extLst>
        </xdr:cNvPr>
        <xdr:cNvSpPr txBox="1">
          <a:spLocks noChangeArrowheads="1"/>
        </xdr:cNvSpPr>
      </xdr:nvSpPr>
      <xdr:spPr bwMode="auto">
        <a:xfrm>
          <a:off x="1057275" y="578358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285</xdr:row>
      <xdr:rowOff>0</xdr:rowOff>
    </xdr:from>
    <xdr:ext cx="0" cy="171450"/>
    <xdr:sp macro="" textlink="">
      <xdr:nvSpPr>
        <xdr:cNvPr id="8660" name="Text Box 11">
          <a:extLst>
            <a:ext uri="{FF2B5EF4-FFF2-40B4-BE49-F238E27FC236}">
              <a16:creationId xmlns:a16="http://schemas.microsoft.com/office/drawing/2014/main" id="{E50D1FD2-9A7F-4255-9FA6-3121A40F6B55}"/>
            </a:ext>
          </a:extLst>
        </xdr:cNvPr>
        <xdr:cNvSpPr txBox="1">
          <a:spLocks noChangeArrowheads="1"/>
        </xdr:cNvSpPr>
      </xdr:nvSpPr>
      <xdr:spPr bwMode="auto">
        <a:xfrm>
          <a:off x="1057275" y="578358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285</xdr:row>
      <xdr:rowOff>0</xdr:rowOff>
    </xdr:from>
    <xdr:ext cx="0" cy="171450"/>
    <xdr:sp macro="" textlink="">
      <xdr:nvSpPr>
        <xdr:cNvPr id="8661" name="Text Box 10">
          <a:extLst>
            <a:ext uri="{FF2B5EF4-FFF2-40B4-BE49-F238E27FC236}">
              <a16:creationId xmlns:a16="http://schemas.microsoft.com/office/drawing/2014/main" id="{2E93D159-EBE5-43FA-BC10-3377407DD76D}"/>
            </a:ext>
          </a:extLst>
        </xdr:cNvPr>
        <xdr:cNvSpPr txBox="1">
          <a:spLocks noChangeArrowheads="1"/>
        </xdr:cNvSpPr>
      </xdr:nvSpPr>
      <xdr:spPr bwMode="auto">
        <a:xfrm>
          <a:off x="1057275" y="578358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285</xdr:row>
      <xdr:rowOff>0</xdr:rowOff>
    </xdr:from>
    <xdr:ext cx="0" cy="171450"/>
    <xdr:sp macro="" textlink="">
      <xdr:nvSpPr>
        <xdr:cNvPr id="8662" name="Text Box 11">
          <a:extLst>
            <a:ext uri="{FF2B5EF4-FFF2-40B4-BE49-F238E27FC236}">
              <a16:creationId xmlns:a16="http://schemas.microsoft.com/office/drawing/2014/main" id="{DDE7C02E-9E3D-4D1C-95B2-E9BBC98F41CD}"/>
            </a:ext>
          </a:extLst>
        </xdr:cNvPr>
        <xdr:cNvSpPr txBox="1">
          <a:spLocks noChangeArrowheads="1"/>
        </xdr:cNvSpPr>
      </xdr:nvSpPr>
      <xdr:spPr bwMode="auto">
        <a:xfrm>
          <a:off x="1057275" y="578358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285</xdr:row>
      <xdr:rowOff>0</xdr:rowOff>
    </xdr:from>
    <xdr:ext cx="0" cy="171450"/>
    <xdr:sp macro="" textlink="">
      <xdr:nvSpPr>
        <xdr:cNvPr id="8663" name="Text Box 10">
          <a:extLst>
            <a:ext uri="{FF2B5EF4-FFF2-40B4-BE49-F238E27FC236}">
              <a16:creationId xmlns:a16="http://schemas.microsoft.com/office/drawing/2014/main" id="{D6E5F0C7-EA65-4FD2-95E6-9623EB0E73D9}"/>
            </a:ext>
          </a:extLst>
        </xdr:cNvPr>
        <xdr:cNvSpPr txBox="1">
          <a:spLocks noChangeArrowheads="1"/>
        </xdr:cNvSpPr>
      </xdr:nvSpPr>
      <xdr:spPr bwMode="auto">
        <a:xfrm>
          <a:off x="1057275" y="578358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285</xdr:row>
      <xdr:rowOff>0</xdr:rowOff>
    </xdr:from>
    <xdr:ext cx="0" cy="171450"/>
    <xdr:sp macro="" textlink="">
      <xdr:nvSpPr>
        <xdr:cNvPr id="8664" name="Text Box 11">
          <a:extLst>
            <a:ext uri="{FF2B5EF4-FFF2-40B4-BE49-F238E27FC236}">
              <a16:creationId xmlns:a16="http://schemas.microsoft.com/office/drawing/2014/main" id="{A42CF440-3247-4A71-9D14-015BE9778996}"/>
            </a:ext>
          </a:extLst>
        </xdr:cNvPr>
        <xdr:cNvSpPr txBox="1">
          <a:spLocks noChangeArrowheads="1"/>
        </xdr:cNvSpPr>
      </xdr:nvSpPr>
      <xdr:spPr bwMode="auto">
        <a:xfrm>
          <a:off x="1057275" y="578358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285</xdr:row>
      <xdr:rowOff>0</xdr:rowOff>
    </xdr:from>
    <xdr:ext cx="0" cy="171450"/>
    <xdr:sp macro="" textlink="">
      <xdr:nvSpPr>
        <xdr:cNvPr id="8665" name="Text Box 10">
          <a:extLst>
            <a:ext uri="{FF2B5EF4-FFF2-40B4-BE49-F238E27FC236}">
              <a16:creationId xmlns:a16="http://schemas.microsoft.com/office/drawing/2014/main" id="{ABE84B1B-0222-489F-B6DB-9FD4C9D9318A}"/>
            </a:ext>
          </a:extLst>
        </xdr:cNvPr>
        <xdr:cNvSpPr txBox="1">
          <a:spLocks noChangeArrowheads="1"/>
        </xdr:cNvSpPr>
      </xdr:nvSpPr>
      <xdr:spPr bwMode="auto">
        <a:xfrm>
          <a:off x="1057275" y="578358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285</xdr:row>
      <xdr:rowOff>0</xdr:rowOff>
    </xdr:from>
    <xdr:ext cx="0" cy="171450"/>
    <xdr:sp macro="" textlink="">
      <xdr:nvSpPr>
        <xdr:cNvPr id="8666" name="Text Box 11">
          <a:extLst>
            <a:ext uri="{FF2B5EF4-FFF2-40B4-BE49-F238E27FC236}">
              <a16:creationId xmlns:a16="http://schemas.microsoft.com/office/drawing/2014/main" id="{8EEF895F-CF22-41DC-94C7-3CFB4460FDBC}"/>
            </a:ext>
          </a:extLst>
        </xdr:cNvPr>
        <xdr:cNvSpPr txBox="1">
          <a:spLocks noChangeArrowheads="1"/>
        </xdr:cNvSpPr>
      </xdr:nvSpPr>
      <xdr:spPr bwMode="auto">
        <a:xfrm>
          <a:off x="1057275" y="578358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285</xdr:row>
      <xdr:rowOff>0</xdr:rowOff>
    </xdr:from>
    <xdr:ext cx="0" cy="171450"/>
    <xdr:sp macro="" textlink="">
      <xdr:nvSpPr>
        <xdr:cNvPr id="8667" name="Text Box 10">
          <a:extLst>
            <a:ext uri="{FF2B5EF4-FFF2-40B4-BE49-F238E27FC236}">
              <a16:creationId xmlns:a16="http://schemas.microsoft.com/office/drawing/2014/main" id="{1B6768B3-3197-43DA-9691-4243AA1E86A5}"/>
            </a:ext>
          </a:extLst>
        </xdr:cNvPr>
        <xdr:cNvSpPr txBox="1">
          <a:spLocks noChangeArrowheads="1"/>
        </xdr:cNvSpPr>
      </xdr:nvSpPr>
      <xdr:spPr bwMode="auto">
        <a:xfrm>
          <a:off x="1057275" y="578358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285</xdr:row>
      <xdr:rowOff>0</xdr:rowOff>
    </xdr:from>
    <xdr:ext cx="0" cy="171450"/>
    <xdr:sp macro="" textlink="">
      <xdr:nvSpPr>
        <xdr:cNvPr id="8668" name="Text Box 10">
          <a:extLst>
            <a:ext uri="{FF2B5EF4-FFF2-40B4-BE49-F238E27FC236}">
              <a16:creationId xmlns:a16="http://schemas.microsoft.com/office/drawing/2014/main" id="{88667CE1-9686-4506-BF61-FE03F37D0D08}"/>
            </a:ext>
          </a:extLst>
        </xdr:cNvPr>
        <xdr:cNvSpPr txBox="1">
          <a:spLocks noChangeArrowheads="1"/>
        </xdr:cNvSpPr>
      </xdr:nvSpPr>
      <xdr:spPr bwMode="auto">
        <a:xfrm>
          <a:off x="1057275" y="578358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285</xdr:row>
      <xdr:rowOff>0</xdr:rowOff>
    </xdr:from>
    <xdr:ext cx="0" cy="171450"/>
    <xdr:sp macro="" textlink="">
      <xdr:nvSpPr>
        <xdr:cNvPr id="8669" name="Text Box 11">
          <a:extLst>
            <a:ext uri="{FF2B5EF4-FFF2-40B4-BE49-F238E27FC236}">
              <a16:creationId xmlns:a16="http://schemas.microsoft.com/office/drawing/2014/main" id="{DF77FFE8-2094-40D8-B912-D23B31436049}"/>
            </a:ext>
          </a:extLst>
        </xdr:cNvPr>
        <xdr:cNvSpPr txBox="1">
          <a:spLocks noChangeArrowheads="1"/>
        </xdr:cNvSpPr>
      </xdr:nvSpPr>
      <xdr:spPr bwMode="auto">
        <a:xfrm>
          <a:off x="1057275" y="578358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285</xdr:row>
      <xdr:rowOff>0</xdr:rowOff>
    </xdr:from>
    <xdr:ext cx="0" cy="171450"/>
    <xdr:sp macro="" textlink="">
      <xdr:nvSpPr>
        <xdr:cNvPr id="8670" name="Text Box 10">
          <a:extLst>
            <a:ext uri="{FF2B5EF4-FFF2-40B4-BE49-F238E27FC236}">
              <a16:creationId xmlns:a16="http://schemas.microsoft.com/office/drawing/2014/main" id="{DC969875-35AE-4C28-9024-C3A44E0E85D7}"/>
            </a:ext>
          </a:extLst>
        </xdr:cNvPr>
        <xdr:cNvSpPr txBox="1">
          <a:spLocks noChangeArrowheads="1"/>
        </xdr:cNvSpPr>
      </xdr:nvSpPr>
      <xdr:spPr bwMode="auto">
        <a:xfrm>
          <a:off x="1057275" y="578358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285</xdr:row>
      <xdr:rowOff>0</xdr:rowOff>
    </xdr:from>
    <xdr:ext cx="0" cy="171450"/>
    <xdr:sp macro="" textlink="">
      <xdr:nvSpPr>
        <xdr:cNvPr id="8671" name="Text Box 11">
          <a:extLst>
            <a:ext uri="{FF2B5EF4-FFF2-40B4-BE49-F238E27FC236}">
              <a16:creationId xmlns:a16="http://schemas.microsoft.com/office/drawing/2014/main" id="{3310F843-5A24-4F1B-9759-7800A0CF545E}"/>
            </a:ext>
          </a:extLst>
        </xdr:cNvPr>
        <xdr:cNvSpPr txBox="1">
          <a:spLocks noChangeArrowheads="1"/>
        </xdr:cNvSpPr>
      </xdr:nvSpPr>
      <xdr:spPr bwMode="auto">
        <a:xfrm>
          <a:off x="1057275" y="578358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285</xdr:row>
      <xdr:rowOff>0</xdr:rowOff>
    </xdr:from>
    <xdr:ext cx="0" cy="171450"/>
    <xdr:sp macro="" textlink="">
      <xdr:nvSpPr>
        <xdr:cNvPr id="8672" name="Text Box 10">
          <a:extLst>
            <a:ext uri="{FF2B5EF4-FFF2-40B4-BE49-F238E27FC236}">
              <a16:creationId xmlns:a16="http://schemas.microsoft.com/office/drawing/2014/main" id="{FCA77913-DB92-4D48-A666-F05E8A7B940E}"/>
            </a:ext>
          </a:extLst>
        </xdr:cNvPr>
        <xdr:cNvSpPr txBox="1">
          <a:spLocks noChangeArrowheads="1"/>
        </xdr:cNvSpPr>
      </xdr:nvSpPr>
      <xdr:spPr bwMode="auto">
        <a:xfrm>
          <a:off x="1057275" y="578358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285</xdr:row>
      <xdr:rowOff>0</xdr:rowOff>
    </xdr:from>
    <xdr:ext cx="0" cy="171450"/>
    <xdr:sp macro="" textlink="">
      <xdr:nvSpPr>
        <xdr:cNvPr id="8673" name="Text Box 11">
          <a:extLst>
            <a:ext uri="{FF2B5EF4-FFF2-40B4-BE49-F238E27FC236}">
              <a16:creationId xmlns:a16="http://schemas.microsoft.com/office/drawing/2014/main" id="{E7A49C01-E4AF-4662-A199-8DD4AEC58211}"/>
            </a:ext>
          </a:extLst>
        </xdr:cNvPr>
        <xdr:cNvSpPr txBox="1">
          <a:spLocks noChangeArrowheads="1"/>
        </xdr:cNvSpPr>
      </xdr:nvSpPr>
      <xdr:spPr bwMode="auto">
        <a:xfrm>
          <a:off x="1057275" y="578358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285</xdr:row>
      <xdr:rowOff>0</xdr:rowOff>
    </xdr:from>
    <xdr:ext cx="0" cy="171450"/>
    <xdr:sp macro="" textlink="">
      <xdr:nvSpPr>
        <xdr:cNvPr id="8674" name="Text Box 10">
          <a:extLst>
            <a:ext uri="{FF2B5EF4-FFF2-40B4-BE49-F238E27FC236}">
              <a16:creationId xmlns:a16="http://schemas.microsoft.com/office/drawing/2014/main" id="{4D7C3E4A-BE4A-430B-8CD5-8F8A41C71668}"/>
            </a:ext>
          </a:extLst>
        </xdr:cNvPr>
        <xdr:cNvSpPr txBox="1">
          <a:spLocks noChangeArrowheads="1"/>
        </xdr:cNvSpPr>
      </xdr:nvSpPr>
      <xdr:spPr bwMode="auto">
        <a:xfrm>
          <a:off x="1057275" y="578358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285</xdr:row>
      <xdr:rowOff>0</xdr:rowOff>
    </xdr:from>
    <xdr:ext cx="0" cy="171450"/>
    <xdr:sp macro="" textlink="">
      <xdr:nvSpPr>
        <xdr:cNvPr id="8675" name="Text Box 11">
          <a:extLst>
            <a:ext uri="{FF2B5EF4-FFF2-40B4-BE49-F238E27FC236}">
              <a16:creationId xmlns:a16="http://schemas.microsoft.com/office/drawing/2014/main" id="{57E68C00-544E-42F3-B79D-DEB0708D8620}"/>
            </a:ext>
          </a:extLst>
        </xdr:cNvPr>
        <xdr:cNvSpPr txBox="1">
          <a:spLocks noChangeArrowheads="1"/>
        </xdr:cNvSpPr>
      </xdr:nvSpPr>
      <xdr:spPr bwMode="auto">
        <a:xfrm>
          <a:off x="1057275" y="578358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285</xdr:row>
      <xdr:rowOff>0</xdr:rowOff>
    </xdr:from>
    <xdr:ext cx="0" cy="171450"/>
    <xdr:sp macro="" textlink="">
      <xdr:nvSpPr>
        <xdr:cNvPr id="8676" name="Text Box 10">
          <a:extLst>
            <a:ext uri="{FF2B5EF4-FFF2-40B4-BE49-F238E27FC236}">
              <a16:creationId xmlns:a16="http://schemas.microsoft.com/office/drawing/2014/main" id="{C55F63BD-9835-434E-89AE-9BA4B7623B36}"/>
            </a:ext>
          </a:extLst>
        </xdr:cNvPr>
        <xdr:cNvSpPr txBox="1">
          <a:spLocks noChangeArrowheads="1"/>
        </xdr:cNvSpPr>
      </xdr:nvSpPr>
      <xdr:spPr bwMode="auto">
        <a:xfrm>
          <a:off x="1057275" y="578358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285</xdr:row>
      <xdr:rowOff>0</xdr:rowOff>
    </xdr:from>
    <xdr:ext cx="0" cy="171450"/>
    <xdr:sp macro="" textlink="">
      <xdr:nvSpPr>
        <xdr:cNvPr id="8677" name="Text Box 10">
          <a:extLst>
            <a:ext uri="{FF2B5EF4-FFF2-40B4-BE49-F238E27FC236}">
              <a16:creationId xmlns:a16="http://schemas.microsoft.com/office/drawing/2014/main" id="{9DE6002B-6143-4BF5-AC5C-EF873FE92785}"/>
            </a:ext>
          </a:extLst>
        </xdr:cNvPr>
        <xdr:cNvSpPr txBox="1">
          <a:spLocks noChangeArrowheads="1"/>
        </xdr:cNvSpPr>
      </xdr:nvSpPr>
      <xdr:spPr bwMode="auto">
        <a:xfrm>
          <a:off x="1057275" y="578358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285</xdr:row>
      <xdr:rowOff>0</xdr:rowOff>
    </xdr:from>
    <xdr:ext cx="0" cy="171450"/>
    <xdr:sp macro="" textlink="">
      <xdr:nvSpPr>
        <xdr:cNvPr id="8678" name="Text Box 10">
          <a:extLst>
            <a:ext uri="{FF2B5EF4-FFF2-40B4-BE49-F238E27FC236}">
              <a16:creationId xmlns:a16="http://schemas.microsoft.com/office/drawing/2014/main" id="{4C881E41-AC47-43B3-B795-44C6B179D637}"/>
            </a:ext>
          </a:extLst>
        </xdr:cNvPr>
        <xdr:cNvSpPr txBox="1">
          <a:spLocks noChangeArrowheads="1"/>
        </xdr:cNvSpPr>
      </xdr:nvSpPr>
      <xdr:spPr bwMode="auto">
        <a:xfrm>
          <a:off x="1057275" y="578358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285</xdr:row>
      <xdr:rowOff>0</xdr:rowOff>
    </xdr:from>
    <xdr:ext cx="0" cy="171450"/>
    <xdr:sp macro="" textlink="">
      <xdr:nvSpPr>
        <xdr:cNvPr id="8679" name="Text Box 11">
          <a:extLst>
            <a:ext uri="{FF2B5EF4-FFF2-40B4-BE49-F238E27FC236}">
              <a16:creationId xmlns:a16="http://schemas.microsoft.com/office/drawing/2014/main" id="{4728E055-96A7-4701-94CC-55DACB6259CF}"/>
            </a:ext>
          </a:extLst>
        </xdr:cNvPr>
        <xdr:cNvSpPr txBox="1">
          <a:spLocks noChangeArrowheads="1"/>
        </xdr:cNvSpPr>
      </xdr:nvSpPr>
      <xdr:spPr bwMode="auto">
        <a:xfrm>
          <a:off x="1057275" y="578358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285</xdr:row>
      <xdr:rowOff>0</xdr:rowOff>
    </xdr:from>
    <xdr:ext cx="0" cy="171450"/>
    <xdr:sp macro="" textlink="">
      <xdr:nvSpPr>
        <xdr:cNvPr id="8680" name="Text Box 10">
          <a:extLst>
            <a:ext uri="{FF2B5EF4-FFF2-40B4-BE49-F238E27FC236}">
              <a16:creationId xmlns:a16="http://schemas.microsoft.com/office/drawing/2014/main" id="{825C5E98-86EC-426F-873C-5A8A50D5F5DE}"/>
            </a:ext>
          </a:extLst>
        </xdr:cNvPr>
        <xdr:cNvSpPr txBox="1">
          <a:spLocks noChangeArrowheads="1"/>
        </xdr:cNvSpPr>
      </xdr:nvSpPr>
      <xdr:spPr bwMode="auto">
        <a:xfrm>
          <a:off x="1057275" y="578358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285</xdr:row>
      <xdr:rowOff>0</xdr:rowOff>
    </xdr:from>
    <xdr:ext cx="0" cy="171450"/>
    <xdr:sp macro="" textlink="">
      <xdr:nvSpPr>
        <xdr:cNvPr id="8681" name="Text Box 11">
          <a:extLst>
            <a:ext uri="{FF2B5EF4-FFF2-40B4-BE49-F238E27FC236}">
              <a16:creationId xmlns:a16="http://schemas.microsoft.com/office/drawing/2014/main" id="{E1F32FC7-38A0-4B11-A416-D204A8DEA1DF}"/>
            </a:ext>
          </a:extLst>
        </xdr:cNvPr>
        <xdr:cNvSpPr txBox="1">
          <a:spLocks noChangeArrowheads="1"/>
        </xdr:cNvSpPr>
      </xdr:nvSpPr>
      <xdr:spPr bwMode="auto">
        <a:xfrm>
          <a:off x="1057275" y="578358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285</xdr:row>
      <xdr:rowOff>0</xdr:rowOff>
    </xdr:from>
    <xdr:ext cx="0" cy="171450"/>
    <xdr:sp macro="" textlink="">
      <xdr:nvSpPr>
        <xdr:cNvPr id="8682" name="Text Box 10">
          <a:extLst>
            <a:ext uri="{FF2B5EF4-FFF2-40B4-BE49-F238E27FC236}">
              <a16:creationId xmlns:a16="http://schemas.microsoft.com/office/drawing/2014/main" id="{1F6DC516-763B-4DC7-B863-EC71BF2978D7}"/>
            </a:ext>
          </a:extLst>
        </xdr:cNvPr>
        <xdr:cNvSpPr txBox="1">
          <a:spLocks noChangeArrowheads="1"/>
        </xdr:cNvSpPr>
      </xdr:nvSpPr>
      <xdr:spPr bwMode="auto">
        <a:xfrm>
          <a:off x="1057275" y="578358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285</xdr:row>
      <xdr:rowOff>0</xdr:rowOff>
    </xdr:from>
    <xdr:ext cx="0" cy="171450"/>
    <xdr:sp macro="" textlink="">
      <xdr:nvSpPr>
        <xdr:cNvPr id="8683" name="Text Box 11">
          <a:extLst>
            <a:ext uri="{FF2B5EF4-FFF2-40B4-BE49-F238E27FC236}">
              <a16:creationId xmlns:a16="http://schemas.microsoft.com/office/drawing/2014/main" id="{BA126F64-7AF6-4B6A-992E-10743C028F86}"/>
            </a:ext>
          </a:extLst>
        </xdr:cNvPr>
        <xdr:cNvSpPr txBox="1">
          <a:spLocks noChangeArrowheads="1"/>
        </xdr:cNvSpPr>
      </xdr:nvSpPr>
      <xdr:spPr bwMode="auto">
        <a:xfrm>
          <a:off x="1057275" y="578358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285</xdr:row>
      <xdr:rowOff>0</xdr:rowOff>
    </xdr:from>
    <xdr:ext cx="0" cy="171450"/>
    <xdr:sp macro="" textlink="">
      <xdr:nvSpPr>
        <xdr:cNvPr id="8684" name="Text Box 10">
          <a:extLst>
            <a:ext uri="{FF2B5EF4-FFF2-40B4-BE49-F238E27FC236}">
              <a16:creationId xmlns:a16="http://schemas.microsoft.com/office/drawing/2014/main" id="{1AA2A560-4A89-4753-8443-E3D880E07619}"/>
            </a:ext>
          </a:extLst>
        </xdr:cNvPr>
        <xdr:cNvSpPr txBox="1">
          <a:spLocks noChangeArrowheads="1"/>
        </xdr:cNvSpPr>
      </xdr:nvSpPr>
      <xdr:spPr bwMode="auto">
        <a:xfrm>
          <a:off x="1057275" y="578358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285</xdr:row>
      <xdr:rowOff>0</xdr:rowOff>
    </xdr:from>
    <xdr:ext cx="0" cy="171450"/>
    <xdr:sp macro="" textlink="">
      <xdr:nvSpPr>
        <xdr:cNvPr id="8685" name="Text Box 11">
          <a:extLst>
            <a:ext uri="{FF2B5EF4-FFF2-40B4-BE49-F238E27FC236}">
              <a16:creationId xmlns:a16="http://schemas.microsoft.com/office/drawing/2014/main" id="{68FB0009-69B2-44BC-9BDF-91544BC55EE2}"/>
            </a:ext>
          </a:extLst>
        </xdr:cNvPr>
        <xdr:cNvSpPr txBox="1">
          <a:spLocks noChangeArrowheads="1"/>
        </xdr:cNvSpPr>
      </xdr:nvSpPr>
      <xdr:spPr bwMode="auto">
        <a:xfrm>
          <a:off x="1057275" y="578358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285</xdr:row>
      <xdr:rowOff>0</xdr:rowOff>
    </xdr:from>
    <xdr:ext cx="0" cy="171450"/>
    <xdr:sp macro="" textlink="">
      <xdr:nvSpPr>
        <xdr:cNvPr id="8686" name="Text Box 10">
          <a:extLst>
            <a:ext uri="{FF2B5EF4-FFF2-40B4-BE49-F238E27FC236}">
              <a16:creationId xmlns:a16="http://schemas.microsoft.com/office/drawing/2014/main" id="{8C24D17A-462E-474F-881C-E35DE0F47B69}"/>
            </a:ext>
          </a:extLst>
        </xdr:cNvPr>
        <xdr:cNvSpPr txBox="1">
          <a:spLocks noChangeArrowheads="1"/>
        </xdr:cNvSpPr>
      </xdr:nvSpPr>
      <xdr:spPr bwMode="auto">
        <a:xfrm>
          <a:off x="1057275" y="578358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285</xdr:row>
      <xdr:rowOff>0</xdr:rowOff>
    </xdr:from>
    <xdr:ext cx="0" cy="171450"/>
    <xdr:sp macro="" textlink="">
      <xdr:nvSpPr>
        <xdr:cNvPr id="8687" name="Text Box 11">
          <a:extLst>
            <a:ext uri="{FF2B5EF4-FFF2-40B4-BE49-F238E27FC236}">
              <a16:creationId xmlns:a16="http://schemas.microsoft.com/office/drawing/2014/main" id="{9AA0181C-36B7-43C3-82DD-21B6AB8775E5}"/>
            </a:ext>
          </a:extLst>
        </xdr:cNvPr>
        <xdr:cNvSpPr txBox="1">
          <a:spLocks noChangeArrowheads="1"/>
        </xdr:cNvSpPr>
      </xdr:nvSpPr>
      <xdr:spPr bwMode="auto">
        <a:xfrm>
          <a:off x="1057275" y="578358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285</xdr:row>
      <xdr:rowOff>0</xdr:rowOff>
    </xdr:from>
    <xdr:ext cx="0" cy="171450"/>
    <xdr:sp macro="" textlink="">
      <xdr:nvSpPr>
        <xdr:cNvPr id="8688" name="Text Box 10">
          <a:extLst>
            <a:ext uri="{FF2B5EF4-FFF2-40B4-BE49-F238E27FC236}">
              <a16:creationId xmlns:a16="http://schemas.microsoft.com/office/drawing/2014/main" id="{455F52FB-6FF9-4B13-B2DC-0C7196DE855A}"/>
            </a:ext>
          </a:extLst>
        </xdr:cNvPr>
        <xdr:cNvSpPr txBox="1">
          <a:spLocks noChangeArrowheads="1"/>
        </xdr:cNvSpPr>
      </xdr:nvSpPr>
      <xdr:spPr bwMode="auto">
        <a:xfrm>
          <a:off x="1057275" y="578358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285</xdr:row>
      <xdr:rowOff>0</xdr:rowOff>
    </xdr:from>
    <xdr:ext cx="0" cy="171450"/>
    <xdr:sp macro="" textlink="">
      <xdr:nvSpPr>
        <xdr:cNvPr id="8689" name="Text Box 11">
          <a:extLst>
            <a:ext uri="{FF2B5EF4-FFF2-40B4-BE49-F238E27FC236}">
              <a16:creationId xmlns:a16="http://schemas.microsoft.com/office/drawing/2014/main" id="{DFF4E8D3-CEE3-4425-B86F-23945FAC43D7}"/>
            </a:ext>
          </a:extLst>
        </xdr:cNvPr>
        <xdr:cNvSpPr txBox="1">
          <a:spLocks noChangeArrowheads="1"/>
        </xdr:cNvSpPr>
      </xdr:nvSpPr>
      <xdr:spPr bwMode="auto">
        <a:xfrm>
          <a:off x="1057275" y="578358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285</xdr:row>
      <xdr:rowOff>0</xdr:rowOff>
    </xdr:from>
    <xdr:ext cx="0" cy="171450"/>
    <xdr:sp macro="" textlink="">
      <xdr:nvSpPr>
        <xdr:cNvPr id="8690" name="Text Box 10">
          <a:extLst>
            <a:ext uri="{FF2B5EF4-FFF2-40B4-BE49-F238E27FC236}">
              <a16:creationId xmlns:a16="http://schemas.microsoft.com/office/drawing/2014/main" id="{9FE564C1-05B9-4D6D-BF4D-AEAC972E17DF}"/>
            </a:ext>
          </a:extLst>
        </xdr:cNvPr>
        <xdr:cNvSpPr txBox="1">
          <a:spLocks noChangeArrowheads="1"/>
        </xdr:cNvSpPr>
      </xdr:nvSpPr>
      <xdr:spPr bwMode="auto">
        <a:xfrm>
          <a:off x="1057275" y="578358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285</xdr:row>
      <xdr:rowOff>0</xdr:rowOff>
    </xdr:from>
    <xdr:ext cx="0" cy="171450"/>
    <xdr:sp macro="" textlink="">
      <xdr:nvSpPr>
        <xdr:cNvPr id="8691" name="Text Box 11">
          <a:extLst>
            <a:ext uri="{FF2B5EF4-FFF2-40B4-BE49-F238E27FC236}">
              <a16:creationId xmlns:a16="http://schemas.microsoft.com/office/drawing/2014/main" id="{F396934F-B4D5-463E-A05F-4E7124AFCB8B}"/>
            </a:ext>
          </a:extLst>
        </xdr:cNvPr>
        <xdr:cNvSpPr txBox="1">
          <a:spLocks noChangeArrowheads="1"/>
        </xdr:cNvSpPr>
      </xdr:nvSpPr>
      <xdr:spPr bwMode="auto">
        <a:xfrm>
          <a:off x="1057275" y="578358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285</xdr:row>
      <xdr:rowOff>0</xdr:rowOff>
    </xdr:from>
    <xdr:ext cx="0" cy="171450"/>
    <xdr:sp macro="" textlink="">
      <xdr:nvSpPr>
        <xdr:cNvPr id="8692" name="Text Box 10">
          <a:extLst>
            <a:ext uri="{FF2B5EF4-FFF2-40B4-BE49-F238E27FC236}">
              <a16:creationId xmlns:a16="http://schemas.microsoft.com/office/drawing/2014/main" id="{DF365626-B1A5-4F24-80D4-39D10EC29377}"/>
            </a:ext>
          </a:extLst>
        </xdr:cNvPr>
        <xdr:cNvSpPr txBox="1">
          <a:spLocks noChangeArrowheads="1"/>
        </xdr:cNvSpPr>
      </xdr:nvSpPr>
      <xdr:spPr bwMode="auto">
        <a:xfrm>
          <a:off x="1057275" y="578358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285</xdr:row>
      <xdr:rowOff>0</xdr:rowOff>
    </xdr:from>
    <xdr:ext cx="0" cy="171450"/>
    <xdr:sp macro="" textlink="">
      <xdr:nvSpPr>
        <xdr:cNvPr id="8693" name="Text Box 11">
          <a:extLst>
            <a:ext uri="{FF2B5EF4-FFF2-40B4-BE49-F238E27FC236}">
              <a16:creationId xmlns:a16="http://schemas.microsoft.com/office/drawing/2014/main" id="{7086FAD8-A714-40C2-AD44-F4323BE8AA45}"/>
            </a:ext>
          </a:extLst>
        </xdr:cNvPr>
        <xdr:cNvSpPr txBox="1">
          <a:spLocks noChangeArrowheads="1"/>
        </xdr:cNvSpPr>
      </xdr:nvSpPr>
      <xdr:spPr bwMode="auto">
        <a:xfrm>
          <a:off x="1057275" y="578358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285</xdr:row>
      <xdr:rowOff>0</xdr:rowOff>
    </xdr:from>
    <xdr:ext cx="0" cy="171450"/>
    <xdr:sp macro="" textlink="">
      <xdr:nvSpPr>
        <xdr:cNvPr id="8694" name="Text Box 10">
          <a:extLst>
            <a:ext uri="{FF2B5EF4-FFF2-40B4-BE49-F238E27FC236}">
              <a16:creationId xmlns:a16="http://schemas.microsoft.com/office/drawing/2014/main" id="{56F0EBE6-F47E-443E-B700-77AE2C0FC445}"/>
            </a:ext>
          </a:extLst>
        </xdr:cNvPr>
        <xdr:cNvSpPr txBox="1">
          <a:spLocks noChangeArrowheads="1"/>
        </xdr:cNvSpPr>
      </xdr:nvSpPr>
      <xdr:spPr bwMode="auto">
        <a:xfrm>
          <a:off x="1057275" y="578358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284</xdr:row>
      <xdr:rowOff>0</xdr:rowOff>
    </xdr:from>
    <xdr:ext cx="0" cy="171450"/>
    <xdr:sp macro="" textlink="">
      <xdr:nvSpPr>
        <xdr:cNvPr id="8695" name="Text Box 10">
          <a:extLst>
            <a:ext uri="{FF2B5EF4-FFF2-40B4-BE49-F238E27FC236}">
              <a16:creationId xmlns:a16="http://schemas.microsoft.com/office/drawing/2014/main" id="{FE40C9D5-780E-428C-AA05-176E49D524D0}"/>
            </a:ext>
          </a:extLst>
        </xdr:cNvPr>
        <xdr:cNvSpPr txBox="1">
          <a:spLocks noChangeArrowheads="1"/>
        </xdr:cNvSpPr>
      </xdr:nvSpPr>
      <xdr:spPr bwMode="auto">
        <a:xfrm>
          <a:off x="1057275" y="575119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284</xdr:row>
      <xdr:rowOff>0</xdr:rowOff>
    </xdr:from>
    <xdr:ext cx="0" cy="171450"/>
    <xdr:sp macro="" textlink="">
      <xdr:nvSpPr>
        <xdr:cNvPr id="8696" name="Text Box 11">
          <a:extLst>
            <a:ext uri="{FF2B5EF4-FFF2-40B4-BE49-F238E27FC236}">
              <a16:creationId xmlns:a16="http://schemas.microsoft.com/office/drawing/2014/main" id="{C32F5436-C730-4D83-ABFB-6CA3C279077B}"/>
            </a:ext>
          </a:extLst>
        </xdr:cNvPr>
        <xdr:cNvSpPr txBox="1">
          <a:spLocks noChangeArrowheads="1"/>
        </xdr:cNvSpPr>
      </xdr:nvSpPr>
      <xdr:spPr bwMode="auto">
        <a:xfrm>
          <a:off x="1057275" y="575119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284</xdr:row>
      <xdr:rowOff>0</xdr:rowOff>
    </xdr:from>
    <xdr:ext cx="0" cy="171450"/>
    <xdr:sp macro="" textlink="">
      <xdr:nvSpPr>
        <xdr:cNvPr id="8697" name="Text Box 10">
          <a:extLst>
            <a:ext uri="{FF2B5EF4-FFF2-40B4-BE49-F238E27FC236}">
              <a16:creationId xmlns:a16="http://schemas.microsoft.com/office/drawing/2014/main" id="{8D8C7446-32C2-4C87-A789-B1B68B6254C4}"/>
            </a:ext>
          </a:extLst>
        </xdr:cNvPr>
        <xdr:cNvSpPr txBox="1">
          <a:spLocks noChangeArrowheads="1"/>
        </xdr:cNvSpPr>
      </xdr:nvSpPr>
      <xdr:spPr bwMode="auto">
        <a:xfrm>
          <a:off x="1057275" y="575119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284</xdr:row>
      <xdr:rowOff>0</xdr:rowOff>
    </xdr:from>
    <xdr:ext cx="0" cy="171450"/>
    <xdr:sp macro="" textlink="">
      <xdr:nvSpPr>
        <xdr:cNvPr id="8698" name="Text Box 11">
          <a:extLst>
            <a:ext uri="{FF2B5EF4-FFF2-40B4-BE49-F238E27FC236}">
              <a16:creationId xmlns:a16="http://schemas.microsoft.com/office/drawing/2014/main" id="{F7466F57-5B33-4131-BB3B-2557B1FC0382}"/>
            </a:ext>
          </a:extLst>
        </xdr:cNvPr>
        <xdr:cNvSpPr txBox="1">
          <a:spLocks noChangeArrowheads="1"/>
        </xdr:cNvSpPr>
      </xdr:nvSpPr>
      <xdr:spPr bwMode="auto">
        <a:xfrm>
          <a:off x="1057275" y="575119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284</xdr:row>
      <xdr:rowOff>0</xdr:rowOff>
    </xdr:from>
    <xdr:ext cx="0" cy="171450"/>
    <xdr:sp macro="" textlink="">
      <xdr:nvSpPr>
        <xdr:cNvPr id="8699" name="Text Box 10">
          <a:extLst>
            <a:ext uri="{FF2B5EF4-FFF2-40B4-BE49-F238E27FC236}">
              <a16:creationId xmlns:a16="http://schemas.microsoft.com/office/drawing/2014/main" id="{4EE355F4-25F2-44AA-BCF5-ED48BFAA841B}"/>
            </a:ext>
          </a:extLst>
        </xdr:cNvPr>
        <xdr:cNvSpPr txBox="1">
          <a:spLocks noChangeArrowheads="1"/>
        </xdr:cNvSpPr>
      </xdr:nvSpPr>
      <xdr:spPr bwMode="auto">
        <a:xfrm>
          <a:off x="1057275" y="575119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284</xdr:row>
      <xdr:rowOff>0</xdr:rowOff>
    </xdr:from>
    <xdr:ext cx="0" cy="171450"/>
    <xdr:sp macro="" textlink="">
      <xdr:nvSpPr>
        <xdr:cNvPr id="8700" name="Text Box 11">
          <a:extLst>
            <a:ext uri="{FF2B5EF4-FFF2-40B4-BE49-F238E27FC236}">
              <a16:creationId xmlns:a16="http://schemas.microsoft.com/office/drawing/2014/main" id="{E97601BD-5E65-4EC3-998A-1B1D8C163A9A}"/>
            </a:ext>
          </a:extLst>
        </xdr:cNvPr>
        <xdr:cNvSpPr txBox="1">
          <a:spLocks noChangeArrowheads="1"/>
        </xdr:cNvSpPr>
      </xdr:nvSpPr>
      <xdr:spPr bwMode="auto">
        <a:xfrm>
          <a:off x="1057275" y="575119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284</xdr:row>
      <xdr:rowOff>0</xdr:rowOff>
    </xdr:from>
    <xdr:ext cx="0" cy="171450"/>
    <xdr:sp macro="" textlink="">
      <xdr:nvSpPr>
        <xdr:cNvPr id="8701" name="Text Box 10">
          <a:extLst>
            <a:ext uri="{FF2B5EF4-FFF2-40B4-BE49-F238E27FC236}">
              <a16:creationId xmlns:a16="http://schemas.microsoft.com/office/drawing/2014/main" id="{A378DC22-4ABE-446E-8126-0569C2E59AF5}"/>
            </a:ext>
          </a:extLst>
        </xdr:cNvPr>
        <xdr:cNvSpPr txBox="1">
          <a:spLocks noChangeArrowheads="1"/>
        </xdr:cNvSpPr>
      </xdr:nvSpPr>
      <xdr:spPr bwMode="auto">
        <a:xfrm>
          <a:off x="1057275" y="575119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284</xdr:row>
      <xdr:rowOff>0</xdr:rowOff>
    </xdr:from>
    <xdr:ext cx="0" cy="171450"/>
    <xdr:sp macro="" textlink="">
      <xdr:nvSpPr>
        <xdr:cNvPr id="8702" name="Text Box 11">
          <a:extLst>
            <a:ext uri="{FF2B5EF4-FFF2-40B4-BE49-F238E27FC236}">
              <a16:creationId xmlns:a16="http://schemas.microsoft.com/office/drawing/2014/main" id="{8B649DF3-984E-4E7C-84C8-90091AEF7B98}"/>
            </a:ext>
          </a:extLst>
        </xdr:cNvPr>
        <xdr:cNvSpPr txBox="1">
          <a:spLocks noChangeArrowheads="1"/>
        </xdr:cNvSpPr>
      </xdr:nvSpPr>
      <xdr:spPr bwMode="auto">
        <a:xfrm>
          <a:off x="1057275" y="575119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284</xdr:row>
      <xdr:rowOff>0</xdr:rowOff>
    </xdr:from>
    <xdr:ext cx="0" cy="171450"/>
    <xdr:sp macro="" textlink="">
      <xdr:nvSpPr>
        <xdr:cNvPr id="8703" name="Text Box 10">
          <a:extLst>
            <a:ext uri="{FF2B5EF4-FFF2-40B4-BE49-F238E27FC236}">
              <a16:creationId xmlns:a16="http://schemas.microsoft.com/office/drawing/2014/main" id="{C3AA0D4F-46B9-4ED4-903C-1E225A191A03}"/>
            </a:ext>
          </a:extLst>
        </xdr:cNvPr>
        <xdr:cNvSpPr txBox="1">
          <a:spLocks noChangeArrowheads="1"/>
        </xdr:cNvSpPr>
      </xdr:nvSpPr>
      <xdr:spPr bwMode="auto">
        <a:xfrm>
          <a:off x="1057275" y="575119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284</xdr:row>
      <xdr:rowOff>0</xdr:rowOff>
    </xdr:from>
    <xdr:ext cx="0" cy="171450"/>
    <xdr:sp macro="" textlink="">
      <xdr:nvSpPr>
        <xdr:cNvPr id="8704" name="Text Box 11">
          <a:extLst>
            <a:ext uri="{FF2B5EF4-FFF2-40B4-BE49-F238E27FC236}">
              <a16:creationId xmlns:a16="http://schemas.microsoft.com/office/drawing/2014/main" id="{6BBB28BB-B496-4A42-8BEE-11755A3F630C}"/>
            </a:ext>
          </a:extLst>
        </xdr:cNvPr>
        <xdr:cNvSpPr txBox="1">
          <a:spLocks noChangeArrowheads="1"/>
        </xdr:cNvSpPr>
      </xdr:nvSpPr>
      <xdr:spPr bwMode="auto">
        <a:xfrm>
          <a:off x="1057275" y="575119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284</xdr:row>
      <xdr:rowOff>0</xdr:rowOff>
    </xdr:from>
    <xdr:ext cx="0" cy="171450"/>
    <xdr:sp macro="" textlink="">
      <xdr:nvSpPr>
        <xdr:cNvPr id="8705" name="Text Box 10">
          <a:extLst>
            <a:ext uri="{FF2B5EF4-FFF2-40B4-BE49-F238E27FC236}">
              <a16:creationId xmlns:a16="http://schemas.microsoft.com/office/drawing/2014/main" id="{5DA0BC86-C63B-4BFE-AE9A-E7A3457C0A01}"/>
            </a:ext>
          </a:extLst>
        </xdr:cNvPr>
        <xdr:cNvSpPr txBox="1">
          <a:spLocks noChangeArrowheads="1"/>
        </xdr:cNvSpPr>
      </xdr:nvSpPr>
      <xdr:spPr bwMode="auto">
        <a:xfrm>
          <a:off x="1057275" y="575119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284</xdr:row>
      <xdr:rowOff>0</xdr:rowOff>
    </xdr:from>
    <xdr:ext cx="0" cy="171450"/>
    <xdr:sp macro="" textlink="">
      <xdr:nvSpPr>
        <xdr:cNvPr id="8706" name="Text Box 11">
          <a:extLst>
            <a:ext uri="{FF2B5EF4-FFF2-40B4-BE49-F238E27FC236}">
              <a16:creationId xmlns:a16="http://schemas.microsoft.com/office/drawing/2014/main" id="{F1405B07-BE12-478B-B195-CFFEA22BC3BD}"/>
            </a:ext>
          </a:extLst>
        </xdr:cNvPr>
        <xdr:cNvSpPr txBox="1">
          <a:spLocks noChangeArrowheads="1"/>
        </xdr:cNvSpPr>
      </xdr:nvSpPr>
      <xdr:spPr bwMode="auto">
        <a:xfrm>
          <a:off x="1057275" y="575119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284</xdr:row>
      <xdr:rowOff>0</xdr:rowOff>
    </xdr:from>
    <xdr:ext cx="0" cy="171450"/>
    <xdr:sp macro="" textlink="">
      <xdr:nvSpPr>
        <xdr:cNvPr id="8707" name="Text Box 10">
          <a:extLst>
            <a:ext uri="{FF2B5EF4-FFF2-40B4-BE49-F238E27FC236}">
              <a16:creationId xmlns:a16="http://schemas.microsoft.com/office/drawing/2014/main" id="{06403688-DD38-48E6-81C5-6480F280D3A3}"/>
            </a:ext>
          </a:extLst>
        </xdr:cNvPr>
        <xdr:cNvSpPr txBox="1">
          <a:spLocks noChangeArrowheads="1"/>
        </xdr:cNvSpPr>
      </xdr:nvSpPr>
      <xdr:spPr bwMode="auto">
        <a:xfrm>
          <a:off x="1057275" y="575119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284</xdr:row>
      <xdr:rowOff>0</xdr:rowOff>
    </xdr:from>
    <xdr:ext cx="0" cy="171450"/>
    <xdr:sp macro="" textlink="">
      <xdr:nvSpPr>
        <xdr:cNvPr id="8708" name="Text Box 11">
          <a:extLst>
            <a:ext uri="{FF2B5EF4-FFF2-40B4-BE49-F238E27FC236}">
              <a16:creationId xmlns:a16="http://schemas.microsoft.com/office/drawing/2014/main" id="{3D2C3EC9-29C3-458C-849A-76BAF66757E4}"/>
            </a:ext>
          </a:extLst>
        </xdr:cNvPr>
        <xdr:cNvSpPr txBox="1">
          <a:spLocks noChangeArrowheads="1"/>
        </xdr:cNvSpPr>
      </xdr:nvSpPr>
      <xdr:spPr bwMode="auto">
        <a:xfrm>
          <a:off x="1057275" y="575119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284</xdr:row>
      <xdr:rowOff>0</xdr:rowOff>
    </xdr:from>
    <xdr:ext cx="0" cy="171450"/>
    <xdr:sp macro="" textlink="">
      <xdr:nvSpPr>
        <xdr:cNvPr id="8709" name="Text Box 10">
          <a:extLst>
            <a:ext uri="{FF2B5EF4-FFF2-40B4-BE49-F238E27FC236}">
              <a16:creationId xmlns:a16="http://schemas.microsoft.com/office/drawing/2014/main" id="{F8A44D66-A621-4DBA-967D-EFDE43E2D154}"/>
            </a:ext>
          </a:extLst>
        </xdr:cNvPr>
        <xdr:cNvSpPr txBox="1">
          <a:spLocks noChangeArrowheads="1"/>
        </xdr:cNvSpPr>
      </xdr:nvSpPr>
      <xdr:spPr bwMode="auto">
        <a:xfrm>
          <a:off x="1057275" y="575119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284</xdr:row>
      <xdr:rowOff>0</xdr:rowOff>
    </xdr:from>
    <xdr:ext cx="0" cy="171450"/>
    <xdr:sp macro="" textlink="">
      <xdr:nvSpPr>
        <xdr:cNvPr id="8710" name="Text Box 11">
          <a:extLst>
            <a:ext uri="{FF2B5EF4-FFF2-40B4-BE49-F238E27FC236}">
              <a16:creationId xmlns:a16="http://schemas.microsoft.com/office/drawing/2014/main" id="{E35C13CB-89AB-4AF2-B765-6225DE021853}"/>
            </a:ext>
          </a:extLst>
        </xdr:cNvPr>
        <xdr:cNvSpPr txBox="1">
          <a:spLocks noChangeArrowheads="1"/>
        </xdr:cNvSpPr>
      </xdr:nvSpPr>
      <xdr:spPr bwMode="auto">
        <a:xfrm>
          <a:off x="1057275" y="575119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284</xdr:row>
      <xdr:rowOff>0</xdr:rowOff>
    </xdr:from>
    <xdr:ext cx="0" cy="171450"/>
    <xdr:sp macro="" textlink="">
      <xdr:nvSpPr>
        <xdr:cNvPr id="8711" name="Text Box 10">
          <a:extLst>
            <a:ext uri="{FF2B5EF4-FFF2-40B4-BE49-F238E27FC236}">
              <a16:creationId xmlns:a16="http://schemas.microsoft.com/office/drawing/2014/main" id="{1EE348BC-44C8-4072-AA42-EF1B1B7FF039}"/>
            </a:ext>
          </a:extLst>
        </xdr:cNvPr>
        <xdr:cNvSpPr txBox="1">
          <a:spLocks noChangeArrowheads="1"/>
        </xdr:cNvSpPr>
      </xdr:nvSpPr>
      <xdr:spPr bwMode="auto">
        <a:xfrm>
          <a:off x="1057275" y="575119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284</xdr:row>
      <xdr:rowOff>0</xdr:rowOff>
    </xdr:from>
    <xdr:ext cx="0" cy="171450"/>
    <xdr:sp macro="" textlink="">
      <xdr:nvSpPr>
        <xdr:cNvPr id="8712" name="Text Box 10">
          <a:extLst>
            <a:ext uri="{FF2B5EF4-FFF2-40B4-BE49-F238E27FC236}">
              <a16:creationId xmlns:a16="http://schemas.microsoft.com/office/drawing/2014/main" id="{AD871FA0-770D-47BC-AEEC-45B2DDF7DA8A}"/>
            </a:ext>
          </a:extLst>
        </xdr:cNvPr>
        <xdr:cNvSpPr txBox="1">
          <a:spLocks noChangeArrowheads="1"/>
        </xdr:cNvSpPr>
      </xdr:nvSpPr>
      <xdr:spPr bwMode="auto">
        <a:xfrm>
          <a:off x="1057275" y="575119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284</xdr:row>
      <xdr:rowOff>0</xdr:rowOff>
    </xdr:from>
    <xdr:ext cx="0" cy="171450"/>
    <xdr:sp macro="" textlink="">
      <xdr:nvSpPr>
        <xdr:cNvPr id="8713" name="Text Box 11">
          <a:extLst>
            <a:ext uri="{FF2B5EF4-FFF2-40B4-BE49-F238E27FC236}">
              <a16:creationId xmlns:a16="http://schemas.microsoft.com/office/drawing/2014/main" id="{E0F374EC-4AD4-4F03-A2F7-19D57B52E04E}"/>
            </a:ext>
          </a:extLst>
        </xdr:cNvPr>
        <xdr:cNvSpPr txBox="1">
          <a:spLocks noChangeArrowheads="1"/>
        </xdr:cNvSpPr>
      </xdr:nvSpPr>
      <xdr:spPr bwMode="auto">
        <a:xfrm>
          <a:off x="1057275" y="575119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284</xdr:row>
      <xdr:rowOff>0</xdr:rowOff>
    </xdr:from>
    <xdr:ext cx="0" cy="171450"/>
    <xdr:sp macro="" textlink="">
      <xdr:nvSpPr>
        <xdr:cNvPr id="8714" name="Text Box 10">
          <a:extLst>
            <a:ext uri="{FF2B5EF4-FFF2-40B4-BE49-F238E27FC236}">
              <a16:creationId xmlns:a16="http://schemas.microsoft.com/office/drawing/2014/main" id="{F79598B4-5C1C-4FDB-BD92-8DA1382B636A}"/>
            </a:ext>
          </a:extLst>
        </xdr:cNvPr>
        <xdr:cNvSpPr txBox="1">
          <a:spLocks noChangeArrowheads="1"/>
        </xdr:cNvSpPr>
      </xdr:nvSpPr>
      <xdr:spPr bwMode="auto">
        <a:xfrm>
          <a:off x="1057275" y="575119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284</xdr:row>
      <xdr:rowOff>0</xdr:rowOff>
    </xdr:from>
    <xdr:ext cx="0" cy="171450"/>
    <xdr:sp macro="" textlink="">
      <xdr:nvSpPr>
        <xdr:cNvPr id="8715" name="Text Box 11">
          <a:extLst>
            <a:ext uri="{FF2B5EF4-FFF2-40B4-BE49-F238E27FC236}">
              <a16:creationId xmlns:a16="http://schemas.microsoft.com/office/drawing/2014/main" id="{FD4235E6-CF75-4DEA-9F39-19287B7D7EB9}"/>
            </a:ext>
          </a:extLst>
        </xdr:cNvPr>
        <xdr:cNvSpPr txBox="1">
          <a:spLocks noChangeArrowheads="1"/>
        </xdr:cNvSpPr>
      </xdr:nvSpPr>
      <xdr:spPr bwMode="auto">
        <a:xfrm>
          <a:off x="1057275" y="575119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284</xdr:row>
      <xdr:rowOff>0</xdr:rowOff>
    </xdr:from>
    <xdr:ext cx="0" cy="171450"/>
    <xdr:sp macro="" textlink="">
      <xdr:nvSpPr>
        <xdr:cNvPr id="8716" name="Text Box 10">
          <a:extLst>
            <a:ext uri="{FF2B5EF4-FFF2-40B4-BE49-F238E27FC236}">
              <a16:creationId xmlns:a16="http://schemas.microsoft.com/office/drawing/2014/main" id="{3CB44A60-2024-426B-B905-79681E43ACA3}"/>
            </a:ext>
          </a:extLst>
        </xdr:cNvPr>
        <xdr:cNvSpPr txBox="1">
          <a:spLocks noChangeArrowheads="1"/>
        </xdr:cNvSpPr>
      </xdr:nvSpPr>
      <xdr:spPr bwMode="auto">
        <a:xfrm>
          <a:off x="1057275" y="575119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284</xdr:row>
      <xdr:rowOff>0</xdr:rowOff>
    </xdr:from>
    <xdr:ext cx="0" cy="171450"/>
    <xdr:sp macro="" textlink="">
      <xdr:nvSpPr>
        <xdr:cNvPr id="8717" name="Text Box 11">
          <a:extLst>
            <a:ext uri="{FF2B5EF4-FFF2-40B4-BE49-F238E27FC236}">
              <a16:creationId xmlns:a16="http://schemas.microsoft.com/office/drawing/2014/main" id="{0FB491E0-AF04-498E-80F8-D645237EED5C}"/>
            </a:ext>
          </a:extLst>
        </xdr:cNvPr>
        <xdr:cNvSpPr txBox="1">
          <a:spLocks noChangeArrowheads="1"/>
        </xdr:cNvSpPr>
      </xdr:nvSpPr>
      <xdr:spPr bwMode="auto">
        <a:xfrm>
          <a:off x="1057275" y="575119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284</xdr:row>
      <xdr:rowOff>0</xdr:rowOff>
    </xdr:from>
    <xdr:ext cx="0" cy="171450"/>
    <xdr:sp macro="" textlink="">
      <xdr:nvSpPr>
        <xdr:cNvPr id="8718" name="Text Box 10">
          <a:extLst>
            <a:ext uri="{FF2B5EF4-FFF2-40B4-BE49-F238E27FC236}">
              <a16:creationId xmlns:a16="http://schemas.microsoft.com/office/drawing/2014/main" id="{E11314CD-079E-4375-981E-7B71605792EE}"/>
            </a:ext>
          </a:extLst>
        </xdr:cNvPr>
        <xdr:cNvSpPr txBox="1">
          <a:spLocks noChangeArrowheads="1"/>
        </xdr:cNvSpPr>
      </xdr:nvSpPr>
      <xdr:spPr bwMode="auto">
        <a:xfrm>
          <a:off x="1057275" y="575119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284</xdr:row>
      <xdr:rowOff>0</xdr:rowOff>
    </xdr:from>
    <xdr:ext cx="0" cy="171450"/>
    <xdr:sp macro="" textlink="">
      <xdr:nvSpPr>
        <xdr:cNvPr id="8719" name="Text Box 11">
          <a:extLst>
            <a:ext uri="{FF2B5EF4-FFF2-40B4-BE49-F238E27FC236}">
              <a16:creationId xmlns:a16="http://schemas.microsoft.com/office/drawing/2014/main" id="{B93F4279-902E-4639-A833-5C722DFFE017}"/>
            </a:ext>
          </a:extLst>
        </xdr:cNvPr>
        <xdr:cNvSpPr txBox="1">
          <a:spLocks noChangeArrowheads="1"/>
        </xdr:cNvSpPr>
      </xdr:nvSpPr>
      <xdr:spPr bwMode="auto">
        <a:xfrm>
          <a:off x="1057275" y="575119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284</xdr:row>
      <xdr:rowOff>0</xdr:rowOff>
    </xdr:from>
    <xdr:ext cx="0" cy="171450"/>
    <xdr:sp macro="" textlink="">
      <xdr:nvSpPr>
        <xdr:cNvPr id="8720" name="Text Box 10">
          <a:extLst>
            <a:ext uri="{FF2B5EF4-FFF2-40B4-BE49-F238E27FC236}">
              <a16:creationId xmlns:a16="http://schemas.microsoft.com/office/drawing/2014/main" id="{92BA3F66-AB01-403F-BCB4-E01F37D7D5E5}"/>
            </a:ext>
          </a:extLst>
        </xdr:cNvPr>
        <xdr:cNvSpPr txBox="1">
          <a:spLocks noChangeArrowheads="1"/>
        </xdr:cNvSpPr>
      </xdr:nvSpPr>
      <xdr:spPr bwMode="auto">
        <a:xfrm>
          <a:off x="1057275" y="575119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284</xdr:row>
      <xdr:rowOff>0</xdr:rowOff>
    </xdr:from>
    <xdr:ext cx="0" cy="171450"/>
    <xdr:sp macro="" textlink="">
      <xdr:nvSpPr>
        <xdr:cNvPr id="8721" name="Text Box 10">
          <a:extLst>
            <a:ext uri="{FF2B5EF4-FFF2-40B4-BE49-F238E27FC236}">
              <a16:creationId xmlns:a16="http://schemas.microsoft.com/office/drawing/2014/main" id="{1F822E67-C7DA-416E-A35F-EE1C041F05FF}"/>
            </a:ext>
          </a:extLst>
        </xdr:cNvPr>
        <xdr:cNvSpPr txBox="1">
          <a:spLocks noChangeArrowheads="1"/>
        </xdr:cNvSpPr>
      </xdr:nvSpPr>
      <xdr:spPr bwMode="auto">
        <a:xfrm>
          <a:off x="1057275" y="575119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284</xdr:row>
      <xdr:rowOff>0</xdr:rowOff>
    </xdr:from>
    <xdr:ext cx="0" cy="171450"/>
    <xdr:sp macro="" textlink="">
      <xdr:nvSpPr>
        <xdr:cNvPr id="8722" name="Text Box 11">
          <a:extLst>
            <a:ext uri="{FF2B5EF4-FFF2-40B4-BE49-F238E27FC236}">
              <a16:creationId xmlns:a16="http://schemas.microsoft.com/office/drawing/2014/main" id="{D8ECC5C8-9A72-48E7-85AB-ABA9BB360873}"/>
            </a:ext>
          </a:extLst>
        </xdr:cNvPr>
        <xdr:cNvSpPr txBox="1">
          <a:spLocks noChangeArrowheads="1"/>
        </xdr:cNvSpPr>
      </xdr:nvSpPr>
      <xdr:spPr bwMode="auto">
        <a:xfrm>
          <a:off x="1057275" y="575119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284</xdr:row>
      <xdr:rowOff>0</xdr:rowOff>
    </xdr:from>
    <xdr:ext cx="0" cy="171450"/>
    <xdr:sp macro="" textlink="">
      <xdr:nvSpPr>
        <xdr:cNvPr id="8723" name="Text Box 10">
          <a:extLst>
            <a:ext uri="{FF2B5EF4-FFF2-40B4-BE49-F238E27FC236}">
              <a16:creationId xmlns:a16="http://schemas.microsoft.com/office/drawing/2014/main" id="{1DB0C514-DD08-4BB8-8A55-FE7489B9F618}"/>
            </a:ext>
          </a:extLst>
        </xdr:cNvPr>
        <xdr:cNvSpPr txBox="1">
          <a:spLocks noChangeArrowheads="1"/>
        </xdr:cNvSpPr>
      </xdr:nvSpPr>
      <xdr:spPr bwMode="auto">
        <a:xfrm>
          <a:off x="1057275" y="575119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284</xdr:row>
      <xdr:rowOff>0</xdr:rowOff>
    </xdr:from>
    <xdr:ext cx="0" cy="171450"/>
    <xdr:sp macro="" textlink="">
      <xdr:nvSpPr>
        <xdr:cNvPr id="8724" name="Text Box 11">
          <a:extLst>
            <a:ext uri="{FF2B5EF4-FFF2-40B4-BE49-F238E27FC236}">
              <a16:creationId xmlns:a16="http://schemas.microsoft.com/office/drawing/2014/main" id="{71FF9A67-233B-4594-8732-81AF95333140}"/>
            </a:ext>
          </a:extLst>
        </xdr:cNvPr>
        <xdr:cNvSpPr txBox="1">
          <a:spLocks noChangeArrowheads="1"/>
        </xdr:cNvSpPr>
      </xdr:nvSpPr>
      <xdr:spPr bwMode="auto">
        <a:xfrm>
          <a:off x="1057275" y="575119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284</xdr:row>
      <xdr:rowOff>0</xdr:rowOff>
    </xdr:from>
    <xdr:ext cx="0" cy="171450"/>
    <xdr:sp macro="" textlink="">
      <xdr:nvSpPr>
        <xdr:cNvPr id="8725" name="Text Box 10">
          <a:extLst>
            <a:ext uri="{FF2B5EF4-FFF2-40B4-BE49-F238E27FC236}">
              <a16:creationId xmlns:a16="http://schemas.microsoft.com/office/drawing/2014/main" id="{0AC63EBE-92E3-4EF4-A120-2E29A72BA9D5}"/>
            </a:ext>
          </a:extLst>
        </xdr:cNvPr>
        <xdr:cNvSpPr txBox="1">
          <a:spLocks noChangeArrowheads="1"/>
        </xdr:cNvSpPr>
      </xdr:nvSpPr>
      <xdr:spPr bwMode="auto">
        <a:xfrm>
          <a:off x="1057275" y="575119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284</xdr:row>
      <xdr:rowOff>0</xdr:rowOff>
    </xdr:from>
    <xdr:ext cx="0" cy="171450"/>
    <xdr:sp macro="" textlink="">
      <xdr:nvSpPr>
        <xdr:cNvPr id="8726" name="Text Box 11">
          <a:extLst>
            <a:ext uri="{FF2B5EF4-FFF2-40B4-BE49-F238E27FC236}">
              <a16:creationId xmlns:a16="http://schemas.microsoft.com/office/drawing/2014/main" id="{A54A5480-2BDD-4897-BEF9-7A22995528CC}"/>
            </a:ext>
          </a:extLst>
        </xdr:cNvPr>
        <xdr:cNvSpPr txBox="1">
          <a:spLocks noChangeArrowheads="1"/>
        </xdr:cNvSpPr>
      </xdr:nvSpPr>
      <xdr:spPr bwMode="auto">
        <a:xfrm>
          <a:off x="1057275" y="575119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284</xdr:row>
      <xdr:rowOff>0</xdr:rowOff>
    </xdr:from>
    <xdr:ext cx="0" cy="171450"/>
    <xdr:sp macro="" textlink="">
      <xdr:nvSpPr>
        <xdr:cNvPr id="8727" name="Text Box 10">
          <a:extLst>
            <a:ext uri="{FF2B5EF4-FFF2-40B4-BE49-F238E27FC236}">
              <a16:creationId xmlns:a16="http://schemas.microsoft.com/office/drawing/2014/main" id="{17A75D51-C81E-4DA2-BC37-86F4A770B7F0}"/>
            </a:ext>
          </a:extLst>
        </xdr:cNvPr>
        <xdr:cNvSpPr txBox="1">
          <a:spLocks noChangeArrowheads="1"/>
        </xdr:cNvSpPr>
      </xdr:nvSpPr>
      <xdr:spPr bwMode="auto">
        <a:xfrm>
          <a:off x="1057275" y="575119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284</xdr:row>
      <xdr:rowOff>0</xdr:rowOff>
    </xdr:from>
    <xdr:ext cx="0" cy="171450"/>
    <xdr:sp macro="" textlink="">
      <xdr:nvSpPr>
        <xdr:cNvPr id="8728" name="Text Box 11">
          <a:extLst>
            <a:ext uri="{FF2B5EF4-FFF2-40B4-BE49-F238E27FC236}">
              <a16:creationId xmlns:a16="http://schemas.microsoft.com/office/drawing/2014/main" id="{D9BC305D-FA3D-4BA6-988A-E196A992EEC8}"/>
            </a:ext>
          </a:extLst>
        </xdr:cNvPr>
        <xdr:cNvSpPr txBox="1">
          <a:spLocks noChangeArrowheads="1"/>
        </xdr:cNvSpPr>
      </xdr:nvSpPr>
      <xdr:spPr bwMode="auto">
        <a:xfrm>
          <a:off x="1057275" y="575119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284</xdr:row>
      <xdr:rowOff>0</xdr:rowOff>
    </xdr:from>
    <xdr:ext cx="0" cy="171450"/>
    <xdr:sp macro="" textlink="">
      <xdr:nvSpPr>
        <xdr:cNvPr id="8729" name="Text Box 10">
          <a:extLst>
            <a:ext uri="{FF2B5EF4-FFF2-40B4-BE49-F238E27FC236}">
              <a16:creationId xmlns:a16="http://schemas.microsoft.com/office/drawing/2014/main" id="{D7678A55-9F21-4ECD-BDCA-DF5D098E7C8B}"/>
            </a:ext>
          </a:extLst>
        </xdr:cNvPr>
        <xdr:cNvSpPr txBox="1">
          <a:spLocks noChangeArrowheads="1"/>
        </xdr:cNvSpPr>
      </xdr:nvSpPr>
      <xdr:spPr bwMode="auto">
        <a:xfrm>
          <a:off x="1057275" y="575119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284</xdr:row>
      <xdr:rowOff>0</xdr:rowOff>
    </xdr:from>
    <xdr:ext cx="0" cy="171450"/>
    <xdr:sp macro="" textlink="">
      <xdr:nvSpPr>
        <xdr:cNvPr id="8730" name="Text Box 11">
          <a:extLst>
            <a:ext uri="{FF2B5EF4-FFF2-40B4-BE49-F238E27FC236}">
              <a16:creationId xmlns:a16="http://schemas.microsoft.com/office/drawing/2014/main" id="{F38582D8-9B6A-4BE6-8C65-F73CDB924CE7}"/>
            </a:ext>
          </a:extLst>
        </xdr:cNvPr>
        <xdr:cNvSpPr txBox="1">
          <a:spLocks noChangeArrowheads="1"/>
        </xdr:cNvSpPr>
      </xdr:nvSpPr>
      <xdr:spPr bwMode="auto">
        <a:xfrm>
          <a:off x="1057275" y="575119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284</xdr:row>
      <xdr:rowOff>0</xdr:rowOff>
    </xdr:from>
    <xdr:ext cx="0" cy="171450"/>
    <xdr:sp macro="" textlink="">
      <xdr:nvSpPr>
        <xdr:cNvPr id="8731" name="Text Box 10">
          <a:extLst>
            <a:ext uri="{FF2B5EF4-FFF2-40B4-BE49-F238E27FC236}">
              <a16:creationId xmlns:a16="http://schemas.microsoft.com/office/drawing/2014/main" id="{91B0B6E5-891A-4D5C-8B42-16D3433F0287}"/>
            </a:ext>
          </a:extLst>
        </xdr:cNvPr>
        <xdr:cNvSpPr txBox="1">
          <a:spLocks noChangeArrowheads="1"/>
        </xdr:cNvSpPr>
      </xdr:nvSpPr>
      <xdr:spPr bwMode="auto">
        <a:xfrm>
          <a:off x="1057275" y="575119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284</xdr:row>
      <xdr:rowOff>0</xdr:rowOff>
    </xdr:from>
    <xdr:ext cx="0" cy="171450"/>
    <xdr:sp macro="" textlink="">
      <xdr:nvSpPr>
        <xdr:cNvPr id="8732" name="Text Box 11">
          <a:extLst>
            <a:ext uri="{FF2B5EF4-FFF2-40B4-BE49-F238E27FC236}">
              <a16:creationId xmlns:a16="http://schemas.microsoft.com/office/drawing/2014/main" id="{639977C1-1233-4CE5-94EB-D55A2B9799F3}"/>
            </a:ext>
          </a:extLst>
        </xdr:cNvPr>
        <xdr:cNvSpPr txBox="1">
          <a:spLocks noChangeArrowheads="1"/>
        </xdr:cNvSpPr>
      </xdr:nvSpPr>
      <xdr:spPr bwMode="auto">
        <a:xfrm>
          <a:off x="1057275" y="575119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284</xdr:row>
      <xdr:rowOff>0</xdr:rowOff>
    </xdr:from>
    <xdr:ext cx="0" cy="171450"/>
    <xdr:sp macro="" textlink="">
      <xdr:nvSpPr>
        <xdr:cNvPr id="8733" name="Text Box 10">
          <a:extLst>
            <a:ext uri="{FF2B5EF4-FFF2-40B4-BE49-F238E27FC236}">
              <a16:creationId xmlns:a16="http://schemas.microsoft.com/office/drawing/2014/main" id="{AD1DAEC0-F003-41EA-8D1C-91E553CFE38F}"/>
            </a:ext>
          </a:extLst>
        </xdr:cNvPr>
        <xdr:cNvSpPr txBox="1">
          <a:spLocks noChangeArrowheads="1"/>
        </xdr:cNvSpPr>
      </xdr:nvSpPr>
      <xdr:spPr bwMode="auto">
        <a:xfrm>
          <a:off x="1057275" y="575119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284</xdr:row>
      <xdr:rowOff>0</xdr:rowOff>
    </xdr:from>
    <xdr:ext cx="0" cy="171450"/>
    <xdr:sp macro="" textlink="">
      <xdr:nvSpPr>
        <xdr:cNvPr id="8734" name="Text Box 11">
          <a:extLst>
            <a:ext uri="{FF2B5EF4-FFF2-40B4-BE49-F238E27FC236}">
              <a16:creationId xmlns:a16="http://schemas.microsoft.com/office/drawing/2014/main" id="{5EAE6748-A743-4B47-8796-24E93C0D0BD4}"/>
            </a:ext>
          </a:extLst>
        </xdr:cNvPr>
        <xdr:cNvSpPr txBox="1">
          <a:spLocks noChangeArrowheads="1"/>
        </xdr:cNvSpPr>
      </xdr:nvSpPr>
      <xdr:spPr bwMode="auto">
        <a:xfrm>
          <a:off x="1057275" y="575119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284</xdr:row>
      <xdr:rowOff>0</xdr:rowOff>
    </xdr:from>
    <xdr:ext cx="0" cy="171450"/>
    <xdr:sp macro="" textlink="">
      <xdr:nvSpPr>
        <xdr:cNvPr id="8735" name="Text Box 10">
          <a:extLst>
            <a:ext uri="{FF2B5EF4-FFF2-40B4-BE49-F238E27FC236}">
              <a16:creationId xmlns:a16="http://schemas.microsoft.com/office/drawing/2014/main" id="{DF1939CF-4C2D-4622-B458-F464AD957F68}"/>
            </a:ext>
          </a:extLst>
        </xdr:cNvPr>
        <xdr:cNvSpPr txBox="1">
          <a:spLocks noChangeArrowheads="1"/>
        </xdr:cNvSpPr>
      </xdr:nvSpPr>
      <xdr:spPr bwMode="auto">
        <a:xfrm>
          <a:off x="1057275" y="575119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284</xdr:row>
      <xdr:rowOff>0</xdr:rowOff>
    </xdr:from>
    <xdr:ext cx="0" cy="171450"/>
    <xdr:sp macro="" textlink="">
      <xdr:nvSpPr>
        <xdr:cNvPr id="8736" name="Text Box 11">
          <a:extLst>
            <a:ext uri="{FF2B5EF4-FFF2-40B4-BE49-F238E27FC236}">
              <a16:creationId xmlns:a16="http://schemas.microsoft.com/office/drawing/2014/main" id="{596FBA33-9106-4956-AA63-9A65B02A2E1A}"/>
            </a:ext>
          </a:extLst>
        </xdr:cNvPr>
        <xdr:cNvSpPr txBox="1">
          <a:spLocks noChangeArrowheads="1"/>
        </xdr:cNvSpPr>
      </xdr:nvSpPr>
      <xdr:spPr bwMode="auto">
        <a:xfrm>
          <a:off x="1057275" y="575119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284</xdr:row>
      <xdr:rowOff>0</xdr:rowOff>
    </xdr:from>
    <xdr:ext cx="0" cy="171450"/>
    <xdr:sp macro="" textlink="">
      <xdr:nvSpPr>
        <xdr:cNvPr id="8737" name="Text Box 10">
          <a:extLst>
            <a:ext uri="{FF2B5EF4-FFF2-40B4-BE49-F238E27FC236}">
              <a16:creationId xmlns:a16="http://schemas.microsoft.com/office/drawing/2014/main" id="{BF1D0E64-307B-4967-895B-9EAA06F836CA}"/>
            </a:ext>
          </a:extLst>
        </xdr:cNvPr>
        <xdr:cNvSpPr txBox="1">
          <a:spLocks noChangeArrowheads="1"/>
        </xdr:cNvSpPr>
      </xdr:nvSpPr>
      <xdr:spPr bwMode="auto">
        <a:xfrm>
          <a:off x="1057275" y="575119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284</xdr:row>
      <xdr:rowOff>0</xdr:rowOff>
    </xdr:from>
    <xdr:ext cx="0" cy="171450"/>
    <xdr:sp macro="" textlink="">
      <xdr:nvSpPr>
        <xdr:cNvPr id="8738" name="Text Box 10">
          <a:extLst>
            <a:ext uri="{FF2B5EF4-FFF2-40B4-BE49-F238E27FC236}">
              <a16:creationId xmlns:a16="http://schemas.microsoft.com/office/drawing/2014/main" id="{03D50AD6-68C5-444F-8F70-44166B059454}"/>
            </a:ext>
          </a:extLst>
        </xdr:cNvPr>
        <xdr:cNvSpPr txBox="1">
          <a:spLocks noChangeArrowheads="1"/>
        </xdr:cNvSpPr>
      </xdr:nvSpPr>
      <xdr:spPr bwMode="auto">
        <a:xfrm>
          <a:off x="1057275" y="575119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284</xdr:row>
      <xdr:rowOff>0</xdr:rowOff>
    </xdr:from>
    <xdr:ext cx="0" cy="171450"/>
    <xdr:sp macro="" textlink="">
      <xdr:nvSpPr>
        <xdr:cNvPr id="8739" name="Text Box 11">
          <a:extLst>
            <a:ext uri="{FF2B5EF4-FFF2-40B4-BE49-F238E27FC236}">
              <a16:creationId xmlns:a16="http://schemas.microsoft.com/office/drawing/2014/main" id="{A80B6A6B-83AC-4136-9593-FCC971D71F7F}"/>
            </a:ext>
          </a:extLst>
        </xdr:cNvPr>
        <xdr:cNvSpPr txBox="1">
          <a:spLocks noChangeArrowheads="1"/>
        </xdr:cNvSpPr>
      </xdr:nvSpPr>
      <xdr:spPr bwMode="auto">
        <a:xfrm>
          <a:off x="1057275" y="575119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284</xdr:row>
      <xdr:rowOff>0</xdr:rowOff>
    </xdr:from>
    <xdr:ext cx="0" cy="171450"/>
    <xdr:sp macro="" textlink="">
      <xdr:nvSpPr>
        <xdr:cNvPr id="8740" name="Text Box 10">
          <a:extLst>
            <a:ext uri="{FF2B5EF4-FFF2-40B4-BE49-F238E27FC236}">
              <a16:creationId xmlns:a16="http://schemas.microsoft.com/office/drawing/2014/main" id="{FE2BDA49-204E-4D74-ACC0-BA2D1615ED2C}"/>
            </a:ext>
          </a:extLst>
        </xdr:cNvPr>
        <xdr:cNvSpPr txBox="1">
          <a:spLocks noChangeArrowheads="1"/>
        </xdr:cNvSpPr>
      </xdr:nvSpPr>
      <xdr:spPr bwMode="auto">
        <a:xfrm>
          <a:off x="1057275" y="575119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284</xdr:row>
      <xdr:rowOff>0</xdr:rowOff>
    </xdr:from>
    <xdr:ext cx="0" cy="171450"/>
    <xdr:sp macro="" textlink="">
      <xdr:nvSpPr>
        <xdr:cNvPr id="8741" name="Text Box 11">
          <a:extLst>
            <a:ext uri="{FF2B5EF4-FFF2-40B4-BE49-F238E27FC236}">
              <a16:creationId xmlns:a16="http://schemas.microsoft.com/office/drawing/2014/main" id="{3CDD8F4F-207C-46B2-A334-4320D8E4B40D}"/>
            </a:ext>
          </a:extLst>
        </xdr:cNvPr>
        <xdr:cNvSpPr txBox="1">
          <a:spLocks noChangeArrowheads="1"/>
        </xdr:cNvSpPr>
      </xdr:nvSpPr>
      <xdr:spPr bwMode="auto">
        <a:xfrm>
          <a:off x="1057275" y="575119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284</xdr:row>
      <xdr:rowOff>0</xdr:rowOff>
    </xdr:from>
    <xdr:ext cx="0" cy="171450"/>
    <xdr:sp macro="" textlink="">
      <xdr:nvSpPr>
        <xdr:cNvPr id="8742" name="Text Box 10">
          <a:extLst>
            <a:ext uri="{FF2B5EF4-FFF2-40B4-BE49-F238E27FC236}">
              <a16:creationId xmlns:a16="http://schemas.microsoft.com/office/drawing/2014/main" id="{4BDE683E-9662-49BC-AE78-1FB1972CFFF8}"/>
            </a:ext>
          </a:extLst>
        </xdr:cNvPr>
        <xdr:cNvSpPr txBox="1">
          <a:spLocks noChangeArrowheads="1"/>
        </xdr:cNvSpPr>
      </xdr:nvSpPr>
      <xdr:spPr bwMode="auto">
        <a:xfrm>
          <a:off x="1057275" y="575119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284</xdr:row>
      <xdr:rowOff>0</xdr:rowOff>
    </xdr:from>
    <xdr:ext cx="0" cy="171450"/>
    <xdr:sp macro="" textlink="">
      <xdr:nvSpPr>
        <xdr:cNvPr id="8743" name="Text Box 11">
          <a:extLst>
            <a:ext uri="{FF2B5EF4-FFF2-40B4-BE49-F238E27FC236}">
              <a16:creationId xmlns:a16="http://schemas.microsoft.com/office/drawing/2014/main" id="{EF73014E-6DF0-4823-A77D-F81AB08AD9D5}"/>
            </a:ext>
          </a:extLst>
        </xdr:cNvPr>
        <xdr:cNvSpPr txBox="1">
          <a:spLocks noChangeArrowheads="1"/>
        </xdr:cNvSpPr>
      </xdr:nvSpPr>
      <xdr:spPr bwMode="auto">
        <a:xfrm>
          <a:off x="1057275" y="575119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284</xdr:row>
      <xdr:rowOff>0</xdr:rowOff>
    </xdr:from>
    <xdr:ext cx="0" cy="171450"/>
    <xdr:sp macro="" textlink="">
      <xdr:nvSpPr>
        <xdr:cNvPr id="8744" name="Text Box 10">
          <a:extLst>
            <a:ext uri="{FF2B5EF4-FFF2-40B4-BE49-F238E27FC236}">
              <a16:creationId xmlns:a16="http://schemas.microsoft.com/office/drawing/2014/main" id="{FE17E81A-E596-4816-A6EC-E9EE44CEEB07}"/>
            </a:ext>
          </a:extLst>
        </xdr:cNvPr>
        <xdr:cNvSpPr txBox="1">
          <a:spLocks noChangeArrowheads="1"/>
        </xdr:cNvSpPr>
      </xdr:nvSpPr>
      <xdr:spPr bwMode="auto">
        <a:xfrm>
          <a:off x="1057275" y="575119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284</xdr:row>
      <xdr:rowOff>0</xdr:rowOff>
    </xdr:from>
    <xdr:ext cx="0" cy="171450"/>
    <xdr:sp macro="" textlink="">
      <xdr:nvSpPr>
        <xdr:cNvPr id="8745" name="Text Box 11">
          <a:extLst>
            <a:ext uri="{FF2B5EF4-FFF2-40B4-BE49-F238E27FC236}">
              <a16:creationId xmlns:a16="http://schemas.microsoft.com/office/drawing/2014/main" id="{29DD4711-C751-46AA-AA05-AF574F129D9A}"/>
            </a:ext>
          </a:extLst>
        </xdr:cNvPr>
        <xdr:cNvSpPr txBox="1">
          <a:spLocks noChangeArrowheads="1"/>
        </xdr:cNvSpPr>
      </xdr:nvSpPr>
      <xdr:spPr bwMode="auto">
        <a:xfrm>
          <a:off x="1057275" y="575119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284</xdr:row>
      <xdr:rowOff>0</xdr:rowOff>
    </xdr:from>
    <xdr:ext cx="0" cy="171450"/>
    <xdr:sp macro="" textlink="">
      <xdr:nvSpPr>
        <xdr:cNvPr id="8746" name="Text Box 10">
          <a:extLst>
            <a:ext uri="{FF2B5EF4-FFF2-40B4-BE49-F238E27FC236}">
              <a16:creationId xmlns:a16="http://schemas.microsoft.com/office/drawing/2014/main" id="{B625DDBE-12E2-4315-AB71-F9BA9D78B425}"/>
            </a:ext>
          </a:extLst>
        </xdr:cNvPr>
        <xdr:cNvSpPr txBox="1">
          <a:spLocks noChangeArrowheads="1"/>
        </xdr:cNvSpPr>
      </xdr:nvSpPr>
      <xdr:spPr bwMode="auto">
        <a:xfrm>
          <a:off x="1057275" y="575119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284</xdr:row>
      <xdr:rowOff>0</xdr:rowOff>
    </xdr:from>
    <xdr:ext cx="0" cy="171450"/>
    <xdr:sp macro="" textlink="">
      <xdr:nvSpPr>
        <xdr:cNvPr id="8747" name="Text Box 10">
          <a:extLst>
            <a:ext uri="{FF2B5EF4-FFF2-40B4-BE49-F238E27FC236}">
              <a16:creationId xmlns:a16="http://schemas.microsoft.com/office/drawing/2014/main" id="{62F5C2C2-9DA8-4CE3-AACA-C157F1E3E725}"/>
            </a:ext>
          </a:extLst>
        </xdr:cNvPr>
        <xdr:cNvSpPr txBox="1">
          <a:spLocks noChangeArrowheads="1"/>
        </xdr:cNvSpPr>
      </xdr:nvSpPr>
      <xdr:spPr bwMode="auto">
        <a:xfrm>
          <a:off x="1057275" y="575119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284</xdr:row>
      <xdr:rowOff>0</xdr:rowOff>
    </xdr:from>
    <xdr:ext cx="0" cy="171450"/>
    <xdr:sp macro="" textlink="">
      <xdr:nvSpPr>
        <xdr:cNvPr id="8748" name="Text Box 11">
          <a:extLst>
            <a:ext uri="{FF2B5EF4-FFF2-40B4-BE49-F238E27FC236}">
              <a16:creationId xmlns:a16="http://schemas.microsoft.com/office/drawing/2014/main" id="{33052BD1-E637-4BD4-B8DB-61EC7E58F5FC}"/>
            </a:ext>
          </a:extLst>
        </xdr:cNvPr>
        <xdr:cNvSpPr txBox="1">
          <a:spLocks noChangeArrowheads="1"/>
        </xdr:cNvSpPr>
      </xdr:nvSpPr>
      <xdr:spPr bwMode="auto">
        <a:xfrm>
          <a:off x="1057275" y="575119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284</xdr:row>
      <xdr:rowOff>0</xdr:rowOff>
    </xdr:from>
    <xdr:ext cx="0" cy="171450"/>
    <xdr:sp macro="" textlink="">
      <xdr:nvSpPr>
        <xdr:cNvPr id="8749" name="Text Box 10">
          <a:extLst>
            <a:ext uri="{FF2B5EF4-FFF2-40B4-BE49-F238E27FC236}">
              <a16:creationId xmlns:a16="http://schemas.microsoft.com/office/drawing/2014/main" id="{80C7EDAF-C9E8-4718-83B3-4948B7D8700F}"/>
            </a:ext>
          </a:extLst>
        </xdr:cNvPr>
        <xdr:cNvSpPr txBox="1">
          <a:spLocks noChangeArrowheads="1"/>
        </xdr:cNvSpPr>
      </xdr:nvSpPr>
      <xdr:spPr bwMode="auto">
        <a:xfrm>
          <a:off x="1057275" y="575119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284</xdr:row>
      <xdr:rowOff>0</xdr:rowOff>
    </xdr:from>
    <xdr:ext cx="0" cy="171450"/>
    <xdr:sp macro="" textlink="">
      <xdr:nvSpPr>
        <xdr:cNvPr id="8750" name="Text Box 11">
          <a:extLst>
            <a:ext uri="{FF2B5EF4-FFF2-40B4-BE49-F238E27FC236}">
              <a16:creationId xmlns:a16="http://schemas.microsoft.com/office/drawing/2014/main" id="{E4E59F65-F29A-4AF5-9F97-818BDBBF60F7}"/>
            </a:ext>
          </a:extLst>
        </xdr:cNvPr>
        <xdr:cNvSpPr txBox="1">
          <a:spLocks noChangeArrowheads="1"/>
        </xdr:cNvSpPr>
      </xdr:nvSpPr>
      <xdr:spPr bwMode="auto">
        <a:xfrm>
          <a:off x="1057275" y="575119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284</xdr:row>
      <xdr:rowOff>0</xdr:rowOff>
    </xdr:from>
    <xdr:ext cx="0" cy="171450"/>
    <xdr:sp macro="" textlink="">
      <xdr:nvSpPr>
        <xdr:cNvPr id="8751" name="Text Box 10">
          <a:extLst>
            <a:ext uri="{FF2B5EF4-FFF2-40B4-BE49-F238E27FC236}">
              <a16:creationId xmlns:a16="http://schemas.microsoft.com/office/drawing/2014/main" id="{935B482F-0F35-4442-B276-55D98B58713C}"/>
            </a:ext>
          </a:extLst>
        </xdr:cNvPr>
        <xdr:cNvSpPr txBox="1">
          <a:spLocks noChangeArrowheads="1"/>
        </xdr:cNvSpPr>
      </xdr:nvSpPr>
      <xdr:spPr bwMode="auto">
        <a:xfrm>
          <a:off x="1057275" y="575119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284</xdr:row>
      <xdr:rowOff>0</xdr:rowOff>
    </xdr:from>
    <xdr:ext cx="0" cy="171450"/>
    <xdr:sp macro="" textlink="">
      <xdr:nvSpPr>
        <xdr:cNvPr id="8752" name="Text Box 11">
          <a:extLst>
            <a:ext uri="{FF2B5EF4-FFF2-40B4-BE49-F238E27FC236}">
              <a16:creationId xmlns:a16="http://schemas.microsoft.com/office/drawing/2014/main" id="{1D0D8BC4-696D-40B0-A021-353C415C03A6}"/>
            </a:ext>
          </a:extLst>
        </xdr:cNvPr>
        <xdr:cNvSpPr txBox="1">
          <a:spLocks noChangeArrowheads="1"/>
        </xdr:cNvSpPr>
      </xdr:nvSpPr>
      <xdr:spPr bwMode="auto">
        <a:xfrm>
          <a:off x="1057275" y="575119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284</xdr:row>
      <xdr:rowOff>0</xdr:rowOff>
    </xdr:from>
    <xdr:ext cx="0" cy="171450"/>
    <xdr:sp macro="" textlink="">
      <xdr:nvSpPr>
        <xdr:cNvPr id="8753" name="Text Box 10">
          <a:extLst>
            <a:ext uri="{FF2B5EF4-FFF2-40B4-BE49-F238E27FC236}">
              <a16:creationId xmlns:a16="http://schemas.microsoft.com/office/drawing/2014/main" id="{6B3FB26B-60A7-4C49-A4BE-FF0A55CF6F11}"/>
            </a:ext>
          </a:extLst>
        </xdr:cNvPr>
        <xdr:cNvSpPr txBox="1">
          <a:spLocks noChangeArrowheads="1"/>
        </xdr:cNvSpPr>
      </xdr:nvSpPr>
      <xdr:spPr bwMode="auto">
        <a:xfrm>
          <a:off x="1057275" y="575119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284</xdr:row>
      <xdr:rowOff>0</xdr:rowOff>
    </xdr:from>
    <xdr:ext cx="0" cy="171450"/>
    <xdr:sp macro="" textlink="">
      <xdr:nvSpPr>
        <xdr:cNvPr id="8754" name="Text Box 11">
          <a:extLst>
            <a:ext uri="{FF2B5EF4-FFF2-40B4-BE49-F238E27FC236}">
              <a16:creationId xmlns:a16="http://schemas.microsoft.com/office/drawing/2014/main" id="{0F0FF322-A3BB-4621-B240-4BA7365227E6}"/>
            </a:ext>
          </a:extLst>
        </xdr:cNvPr>
        <xdr:cNvSpPr txBox="1">
          <a:spLocks noChangeArrowheads="1"/>
        </xdr:cNvSpPr>
      </xdr:nvSpPr>
      <xdr:spPr bwMode="auto">
        <a:xfrm>
          <a:off x="1057275" y="575119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284</xdr:row>
      <xdr:rowOff>0</xdr:rowOff>
    </xdr:from>
    <xdr:ext cx="0" cy="171450"/>
    <xdr:sp macro="" textlink="">
      <xdr:nvSpPr>
        <xdr:cNvPr id="8755" name="Text Box 10">
          <a:extLst>
            <a:ext uri="{FF2B5EF4-FFF2-40B4-BE49-F238E27FC236}">
              <a16:creationId xmlns:a16="http://schemas.microsoft.com/office/drawing/2014/main" id="{93FE8717-947D-4B2D-8BDA-DA4EF04B3A53}"/>
            </a:ext>
          </a:extLst>
        </xdr:cNvPr>
        <xdr:cNvSpPr txBox="1">
          <a:spLocks noChangeArrowheads="1"/>
        </xdr:cNvSpPr>
      </xdr:nvSpPr>
      <xdr:spPr bwMode="auto">
        <a:xfrm>
          <a:off x="1057275" y="575119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284</xdr:row>
      <xdr:rowOff>0</xdr:rowOff>
    </xdr:from>
    <xdr:ext cx="0" cy="171450"/>
    <xdr:sp macro="" textlink="">
      <xdr:nvSpPr>
        <xdr:cNvPr id="8756" name="Text Box 11">
          <a:extLst>
            <a:ext uri="{FF2B5EF4-FFF2-40B4-BE49-F238E27FC236}">
              <a16:creationId xmlns:a16="http://schemas.microsoft.com/office/drawing/2014/main" id="{AD4A85D4-316F-4BCE-B503-A8370D4511BE}"/>
            </a:ext>
          </a:extLst>
        </xdr:cNvPr>
        <xdr:cNvSpPr txBox="1">
          <a:spLocks noChangeArrowheads="1"/>
        </xdr:cNvSpPr>
      </xdr:nvSpPr>
      <xdr:spPr bwMode="auto">
        <a:xfrm>
          <a:off x="1057275" y="575119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284</xdr:row>
      <xdr:rowOff>0</xdr:rowOff>
    </xdr:from>
    <xdr:ext cx="0" cy="171450"/>
    <xdr:sp macro="" textlink="">
      <xdr:nvSpPr>
        <xdr:cNvPr id="8757" name="Text Box 10">
          <a:extLst>
            <a:ext uri="{FF2B5EF4-FFF2-40B4-BE49-F238E27FC236}">
              <a16:creationId xmlns:a16="http://schemas.microsoft.com/office/drawing/2014/main" id="{39FA6A11-2506-4ED7-86D6-81D207461D47}"/>
            </a:ext>
          </a:extLst>
        </xdr:cNvPr>
        <xdr:cNvSpPr txBox="1">
          <a:spLocks noChangeArrowheads="1"/>
        </xdr:cNvSpPr>
      </xdr:nvSpPr>
      <xdr:spPr bwMode="auto">
        <a:xfrm>
          <a:off x="1057275" y="575119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284</xdr:row>
      <xdr:rowOff>0</xdr:rowOff>
    </xdr:from>
    <xdr:ext cx="0" cy="171450"/>
    <xdr:sp macro="" textlink="">
      <xdr:nvSpPr>
        <xdr:cNvPr id="8758" name="Text Box 11">
          <a:extLst>
            <a:ext uri="{FF2B5EF4-FFF2-40B4-BE49-F238E27FC236}">
              <a16:creationId xmlns:a16="http://schemas.microsoft.com/office/drawing/2014/main" id="{4346ABB9-14E7-4326-8002-E7B62B375A5F}"/>
            </a:ext>
          </a:extLst>
        </xdr:cNvPr>
        <xdr:cNvSpPr txBox="1">
          <a:spLocks noChangeArrowheads="1"/>
        </xdr:cNvSpPr>
      </xdr:nvSpPr>
      <xdr:spPr bwMode="auto">
        <a:xfrm>
          <a:off x="1057275" y="575119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284</xdr:row>
      <xdr:rowOff>0</xdr:rowOff>
    </xdr:from>
    <xdr:ext cx="0" cy="171450"/>
    <xdr:sp macro="" textlink="">
      <xdr:nvSpPr>
        <xdr:cNvPr id="8759" name="Text Box 10">
          <a:extLst>
            <a:ext uri="{FF2B5EF4-FFF2-40B4-BE49-F238E27FC236}">
              <a16:creationId xmlns:a16="http://schemas.microsoft.com/office/drawing/2014/main" id="{196C2AB6-A870-4ED1-966A-22D8501278FB}"/>
            </a:ext>
          </a:extLst>
        </xdr:cNvPr>
        <xdr:cNvSpPr txBox="1">
          <a:spLocks noChangeArrowheads="1"/>
        </xdr:cNvSpPr>
      </xdr:nvSpPr>
      <xdr:spPr bwMode="auto">
        <a:xfrm>
          <a:off x="1057275" y="575119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284</xdr:row>
      <xdr:rowOff>0</xdr:rowOff>
    </xdr:from>
    <xdr:ext cx="0" cy="171450"/>
    <xdr:sp macro="" textlink="">
      <xdr:nvSpPr>
        <xdr:cNvPr id="8760" name="Text Box 11">
          <a:extLst>
            <a:ext uri="{FF2B5EF4-FFF2-40B4-BE49-F238E27FC236}">
              <a16:creationId xmlns:a16="http://schemas.microsoft.com/office/drawing/2014/main" id="{B01C72BB-E803-46B9-9552-BE0F52AC6EF4}"/>
            </a:ext>
          </a:extLst>
        </xdr:cNvPr>
        <xdr:cNvSpPr txBox="1">
          <a:spLocks noChangeArrowheads="1"/>
        </xdr:cNvSpPr>
      </xdr:nvSpPr>
      <xdr:spPr bwMode="auto">
        <a:xfrm>
          <a:off x="1057275" y="575119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284</xdr:row>
      <xdr:rowOff>0</xdr:rowOff>
    </xdr:from>
    <xdr:ext cx="0" cy="171450"/>
    <xdr:sp macro="" textlink="">
      <xdr:nvSpPr>
        <xdr:cNvPr id="8761" name="Text Box 10">
          <a:extLst>
            <a:ext uri="{FF2B5EF4-FFF2-40B4-BE49-F238E27FC236}">
              <a16:creationId xmlns:a16="http://schemas.microsoft.com/office/drawing/2014/main" id="{3BDDBEF7-BA90-404C-8AC5-505DC5ABFEE8}"/>
            </a:ext>
          </a:extLst>
        </xdr:cNvPr>
        <xdr:cNvSpPr txBox="1">
          <a:spLocks noChangeArrowheads="1"/>
        </xdr:cNvSpPr>
      </xdr:nvSpPr>
      <xdr:spPr bwMode="auto">
        <a:xfrm>
          <a:off x="1057275" y="575119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284</xdr:row>
      <xdr:rowOff>0</xdr:rowOff>
    </xdr:from>
    <xdr:ext cx="0" cy="171450"/>
    <xdr:sp macro="" textlink="">
      <xdr:nvSpPr>
        <xdr:cNvPr id="8762" name="Text Box 11">
          <a:extLst>
            <a:ext uri="{FF2B5EF4-FFF2-40B4-BE49-F238E27FC236}">
              <a16:creationId xmlns:a16="http://schemas.microsoft.com/office/drawing/2014/main" id="{ACBD6B34-313A-4B9E-9ED5-34D520D36778}"/>
            </a:ext>
          </a:extLst>
        </xdr:cNvPr>
        <xdr:cNvSpPr txBox="1">
          <a:spLocks noChangeArrowheads="1"/>
        </xdr:cNvSpPr>
      </xdr:nvSpPr>
      <xdr:spPr bwMode="auto">
        <a:xfrm>
          <a:off x="1057275" y="575119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284</xdr:row>
      <xdr:rowOff>0</xdr:rowOff>
    </xdr:from>
    <xdr:ext cx="0" cy="171450"/>
    <xdr:sp macro="" textlink="">
      <xdr:nvSpPr>
        <xdr:cNvPr id="8763" name="Text Box 10">
          <a:extLst>
            <a:ext uri="{FF2B5EF4-FFF2-40B4-BE49-F238E27FC236}">
              <a16:creationId xmlns:a16="http://schemas.microsoft.com/office/drawing/2014/main" id="{1A6AB182-D02B-4E6A-A24C-64E687E13501}"/>
            </a:ext>
          </a:extLst>
        </xdr:cNvPr>
        <xdr:cNvSpPr txBox="1">
          <a:spLocks noChangeArrowheads="1"/>
        </xdr:cNvSpPr>
      </xdr:nvSpPr>
      <xdr:spPr bwMode="auto">
        <a:xfrm>
          <a:off x="1057275" y="575119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284</xdr:row>
      <xdr:rowOff>0</xdr:rowOff>
    </xdr:from>
    <xdr:ext cx="0" cy="171450"/>
    <xdr:sp macro="" textlink="">
      <xdr:nvSpPr>
        <xdr:cNvPr id="8764" name="Text Box 11">
          <a:extLst>
            <a:ext uri="{FF2B5EF4-FFF2-40B4-BE49-F238E27FC236}">
              <a16:creationId xmlns:a16="http://schemas.microsoft.com/office/drawing/2014/main" id="{3A06B095-42BD-40C6-AC19-2E14CA6856AD}"/>
            </a:ext>
          </a:extLst>
        </xdr:cNvPr>
        <xdr:cNvSpPr txBox="1">
          <a:spLocks noChangeArrowheads="1"/>
        </xdr:cNvSpPr>
      </xdr:nvSpPr>
      <xdr:spPr bwMode="auto">
        <a:xfrm>
          <a:off x="1057275" y="575119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284</xdr:row>
      <xdr:rowOff>0</xdr:rowOff>
    </xdr:from>
    <xdr:ext cx="0" cy="171450"/>
    <xdr:sp macro="" textlink="">
      <xdr:nvSpPr>
        <xdr:cNvPr id="8765" name="Text Box 10">
          <a:extLst>
            <a:ext uri="{FF2B5EF4-FFF2-40B4-BE49-F238E27FC236}">
              <a16:creationId xmlns:a16="http://schemas.microsoft.com/office/drawing/2014/main" id="{780EF42F-4A00-4803-A52F-2AB54E21907E}"/>
            </a:ext>
          </a:extLst>
        </xdr:cNvPr>
        <xdr:cNvSpPr txBox="1">
          <a:spLocks noChangeArrowheads="1"/>
        </xdr:cNvSpPr>
      </xdr:nvSpPr>
      <xdr:spPr bwMode="auto">
        <a:xfrm>
          <a:off x="1057275" y="575119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284</xdr:row>
      <xdr:rowOff>0</xdr:rowOff>
    </xdr:from>
    <xdr:ext cx="0" cy="171450"/>
    <xdr:sp macro="" textlink="">
      <xdr:nvSpPr>
        <xdr:cNvPr id="8766" name="Text Box 11">
          <a:extLst>
            <a:ext uri="{FF2B5EF4-FFF2-40B4-BE49-F238E27FC236}">
              <a16:creationId xmlns:a16="http://schemas.microsoft.com/office/drawing/2014/main" id="{E6195486-5E13-40C7-94C5-B9BF2F523EFC}"/>
            </a:ext>
          </a:extLst>
        </xdr:cNvPr>
        <xdr:cNvSpPr txBox="1">
          <a:spLocks noChangeArrowheads="1"/>
        </xdr:cNvSpPr>
      </xdr:nvSpPr>
      <xdr:spPr bwMode="auto">
        <a:xfrm>
          <a:off x="1057275" y="575119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284</xdr:row>
      <xdr:rowOff>0</xdr:rowOff>
    </xdr:from>
    <xdr:ext cx="0" cy="171450"/>
    <xdr:sp macro="" textlink="">
      <xdr:nvSpPr>
        <xdr:cNvPr id="8767" name="Text Box 10">
          <a:extLst>
            <a:ext uri="{FF2B5EF4-FFF2-40B4-BE49-F238E27FC236}">
              <a16:creationId xmlns:a16="http://schemas.microsoft.com/office/drawing/2014/main" id="{BBFC9BEF-674F-422A-A44C-78BC4C20510D}"/>
            </a:ext>
          </a:extLst>
        </xdr:cNvPr>
        <xdr:cNvSpPr txBox="1">
          <a:spLocks noChangeArrowheads="1"/>
        </xdr:cNvSpPr>
      </xdr:nvSpPr>
      <xdr:spPr bwMode="auto">
        <a:xfrm>
          <a:off x="1057275" y="575119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284</xdr:row>
      <xdr:rowOff>0</xdr:rowOff>
    </xdr:from>
    <xdr:ext cx="0" cy="171450"/>
    <xdr:sp macro="" textlink="">
      <xdr:nvSpPr>
        <xdr:cNvPr id="8768" name="Text Box 11">
          <a:extLst>
            <a:ext uri="{FF2B5EF4-FFF2-40B4-BE49-F238E27FC236}">
              <a16:creationId xmlns:a16="http://schemas.microsoft.com/office/drawing/2014/main" id="{D45459C4-279A-4D63-BF88-AED20F2B769B}"/>
            </a:ext>
          </a:extLst>
        </xdr:cNvPr>
        <xdr:cNvSpPr txBox="1">
          <a:spLocks noChangeArrowheads="1"/>
        </xdr:cNvSpPr>
      </xdr:nvSpPr>
      <xdr:spPr bwMode="auto">
        <a:xfrm>
          <a:off x="1057275" y="575119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284</xdr:row>
      <xdr:rowOff>0</xdr:rowOff>
    </xdr:from>
    <xdr:ext cx="0" cy="171450"/>
    <xdr:sp macro="" textlink="">
      <xdr:nvSpPr>
        <xdr:cNvPr id="8769" name="Text Box 10">
          <a:extLst>
            <a:ext uri="{FF2B5EF4-FFF2-40B4-BE49-F238E27FC236}">
              <a16:creationId xmlns:a16="http://schemas.microsoft.com/office/drawing/2014/main" id="{7718EDF1-EFFC-449B-86AB-BDFF90AE9477}"/>
            </a:ext>
          </a:extLst>
        </xdr:cNvPr>
        <xdr:cNvSpPr txBox="1">
          <a:spLocks noChangeArrowheads="1"/>
        </xdr:cNvSpPr>
      </xdr:nvSpPr>
      <xdr:spPr bwMode="auto">
        <a:xfrm>
          <a:off x="1057275" y="575119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533400</xdr:colOff>
      <xdr:row>265</xdr:row>
      <xdr:rowOff>66675</xdr:rowOff>
    </xdr:from>
    <xdr:ext cx="0" cy="171450"/>
    <xdr:sp macro="" textlink="">
      <xdr:nvSpPr>
        <xdr:cNvPr id="8770" name="Text Box 11">
          <a:extLst>
            <a:ext uri="{FF2B5EF4-FFF2-40B4-BE49-F238E27FC236}">
              <a16:creationId xmlns:a16="http://schemas.microsoft.com/office/drawing/2014/main" id="{64D76C4D-FD2E-4E88-9B41-78164963FC4D}"/>
            </a:ext>
          </a:extLst>
        </xdr:cNvPr>
        <xdr:cNvSpPr txBox="1">
          <a:spLocks noChangeArrowheads="1"/>
        </xdr:cNvSpPr>
      </xdr:nvSpPr>
      <xdr:spPr bwMode="auto">
        <a:xfrm>
          <a:off x="16278225" y="619220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106</xdr:row>
      <xdr:rowOff>0</xdr:rowOff>
    </xdr:from>
    <xdr:ext cx="0" cy="171450"/>
    <xdr:sp macro="" textlink="">
      <xdr:nvSpPr>
        <xdr:cNvPr id="8771" name="Text Box 10">
          <a:extLst>
            <a:ext uri="{FF2B5EF4-FFF2-40B4-BE49-F238E27FC236}">
              <a16:creationId xmlns:a16="http://schemas.microsoft.com/office/drawing/2014/main" id="{E431331A-6774-44F1-9D35-486B7444C748}"/>
            </a:ext>
          </a:extLst>
        </xdr:cNvPr>
        <xdr:cNvSpPr txBox="1">
          <a:spLocks noChangeArrowheads="1"/>
        </xdr:cNvSpPr>
      </xdr:nvSpPr>
      <xdr:spPr bwMode="auto">
        <a:xfrm>
          <a:off x="1057275" y="435864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106</xdr:row>
      <xdr:rowOff>0</xdr:rowOff>
    </xdr:from>
    <xdr:ext cx="0" cy="171450"/>
    <xdr:sp macro="" textlink="">
      <xdr:nvSpPr>
        <xdr:cNvPr id="8772" name="Text Box 11">
          <a:extLst>
            <a:ext uri="{FF2B5EF4-FFF2-40B4-BE49-F238E27FC236}">
              <a16:creationId xmlns:a16="http://schemas.microsoft.com/office/drawing/2014/main" id="{C0C8E7C3-E8B3-4739-A5D3-2B9DC5560E13}"/>
            </a:ext>
          </a:extLst>
        </xdr:cNvPr>
        <xdr:cNvSpPr txBox="1">
          <a:spLocks noChangeArrowheads="1"/>
        </xdr:cNvSpPr>
      </xdr:nvSpPr>
      <xdr:spPr bwMode="auto">
        <a:xfrm>
          <a:off x="1057275" y="435864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106</xdr:row>
      <xdr:rowOff>0</xdr:rowOff>
    </xdr:from>
    <xdr:ext cx="0" cy="171450"/>
    <xdr:sp macro="" textlink="">
      <xdr:nvSpPr>
        <xdr:cNvPr id="8773" name="Text Box 10">
          <a:extLst>
            <a:ext uri="{FF2B5EF4-FFF2-40B4-BE49-F238E27FC236}">
              <a16:creationId xmlns:a16="http://schemas.microsoft.com/office/drawing/2014/main" id="{0E98DFA8-2852-4FB2-B214-BD78B0361847}"/>
            </a:ext>
          </a:extLst>
        </xdr:cNvPr>
        <xdr:cNvSpPr txBox="1">
          <a:spLocks noChangeArrowheads="1"/>
        </xdr:cNvSpPr>
      </xdr:nvSpPr>
      <xdr:spPr bwMode="auto">
        <a:xfrm>
          <a:off x="1057275" y="435864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106</xdr:row>
      <xdr:rowOff>0</xdr:rowOff>
    </xdr:from>
    <xdr:ext cx="0" cy="171450"/>
    <xdr:sp macro="" textlink="">
      <xdr:nvSpPr>
        <xdr:cNvPr id="8774" name="Text Box 11">
          <a:extLst>
            <a:ext uri="{FF2B5EF4-FFF2-40B4-BE49-F238E27FC236}">
              <a16:creationId xmlns:a16="http://schemas.microsoft.com/office/drawing/2014/main" id="{5F29056D-2F0D-495F-B06A-60966AF5CA0A}"/>
            </a:ext>
          </a:extLst>
        </xdr:cNvPr>
        <xdr:cNvSpPr txBox="1">
          <a:spLocks noChangeArrowheads="1"/>
        </xdr:cNvSpPr>
      </xdr:nvSpPr>
      <xdr:spPr bwMode="auto">
        <a:xfrm>
          <a:off x="1057275" y="435864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106</xdr:row>
      <xdr:rowOff>0</xdr:rowOff>
    </xdr:from>
    <xdr:ext cx="0" cy="171450"/>
    <xdr:sp macro="" textlink="">
      <xdr:nvSpPr>
        <xdr:cNvPr id="8775" name="Text Box 10">
          <a:extLst>
            <a:ext uri="{FF2B5EF4-FFF2-40B4-BE49-F238E27FC236}">
              <a16:creationId xmlns:a16="http://schemas.microsoft.com/office/drawing/2014/main" id="{E07C4968-3776-4632-AFC8-405B14A8AB85}"/>
            </a:ext>
          </a:extLst>
        </xdr:cNvPr>
        <xdr:cNvSpPr txBox="1">
          <a:spLocks noChangeArrowheads="1"/>
        </xdr:cNvSpPr>
      </xdr:nvSpPr>
      <xdr:spPr bwMode="auto">
        <a:xfrm>
          <a:off x="1057275" y="435864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106</xdr:row>
      <xdr:rowOff>0</xdr:rowOff>
    </xdr:from>
    <xdr:ext cx="0" cy="171450"/>
    <xdr:sp macro="" textlink="">
      <xdr:nvSpPr>
        <xdr:cNvPr id="8776" name="Text Box 11">
          <a:extLst>
            <a:ext uri="{FF2B5EF4-FFF2-40B4-BE49-F238E27FC236}">
              <a16:creationId xmlns:a16="http://schemas.microsoft.com/office/drawing/2014/main" id="{E160672C-4B18-4E3D-B027-BE702D0A3650}"/>
            </a:ext>
          </a:extLst>
        </xdr:cNvPr>
        <xdr:cNvSpPr txBox="1">
          <a:spLocks noChangeArrowheads="1"/>
        </xdr:cNvSpPr>
      </xdr:nvSpPr>
      <xdr:spPr bwMode="auto">
        <a:xfrm>
          <a:off x="1057275" y="435864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106</xdr:row>
      <xdr:rowOff>0</xdr:rowOff>
    </xdr:from>
    <xdr:ext cx="0" cy="171450"/>
    <xdr:sp macro="" textlink="">
      <xdr:nvSpPr>
        <xdr:cNvPr id="8777" name="Text Box 10">
          <a:extLst>
            <a:ext uri="{FF2B5EF4-FFF2-40B4-BE49-F238E27FC236}">
              <a16:creationId xmlns:a16="http://schemas.microsoft.com/office/drawing/2014/main" id="{D2E47FA4-650B-47AD-8E27-4E366B044836}"/>
            </a:ext>
          </a:extLst>
        </xdr:cNvPr>
        <xdr:cNvSpPr txBox="1">
          <a:spLocks noChangeArrowheads="1"/>
        </xdr:cNvSpPr>
      </xdr:nvSpPr>
      <xdr:spPr bwMode="auto">
        <a:xfrm>
          <a:off x="1057275" y="435864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106</xdr:row>
      <xdr:rowOff>0</xdr:rowOff>
    </xdr:from>
    <xdr:ext cx="0" cy="171450"/>
    <xdr:sp macro="" textlink="">
      <xdr:nvSpPr>
        <xdr:cNvPr id="8778" name="Text Box 11">
          <a:extLst>
            <a:ext uri="{FF2B5EF4-FFF2-40B4-BE49-F238E27FC236}">
              <a16:creationId xmlns:a16="http://schemas.microsoft.com/office/drawing/2014/main" id="{FFB618F4-7544-49C2-873B-5FADE9FBF483}"/>
            </a:ext>
          </a:extLst>
        </xdr:cNvPr>
        <xdr:cNvSpPr txBox="1">
          <a:spLocks noChangeArrowheads="1"/>
        </xdr:cNvSpPr>
      </xdr:nvSpPr>
      <xdr:spPr bwMode="auto">
        <a:xfrm>
          <a:off x="1057275" y="435864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106</xdr:row>
      <xdr:rowOff>0</xdr:rowOff>
    </xdr:from>
    <xdr:ext cx="0" cy="171450"/>
    <xdr:sp macro="" textlink="">
      <xdr:nvSpPr>
        <xdr:cNvPr id="8779" name="Text Box 10">
          <a:extLst>
            <a:ext uri="{FF2B5EF4-FFF2-40B4-BE49-F238E27FC236}">
              <a16:creationId xmlns:a16="http://schemas.microsoft.com/office/drawing/2014/main" id="{9F56755C-3783-47FF-A309-510F0B8CB7C7}"/>
            </a:ext>
          </a:extLst>
        </xdr:cNvPr>
        <xdr:cNvSpPr txBox="1">
          <a:spLocks noChangeArrowheads="1"/>
        </xdr:cNvSpPr>
      </xdr:nvSpPr>
      <xdr:spPr bwMode="auto">
        <a:xfrm>
          <a:off x="1057275" y="435864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106</xdr:row>
      <xdr:rowOff>0</xdr:rowOff>
    </xdr:from>
    <xdr:ext cx="0" cy="171450"/>
    <xdr:sp macro="" textlink="">
      <xdr:nvSpPr>
        <xdr:cNvPr id="8780" name="Text Box 10">
          <a:extLst>
            <a:ext uri="{FF2B5EF4-FFF2-40B4-BE49-F238E27FC236}">
              <a16:creationId xmlns:a16="http://schemas.microsoft.com/office/drawing/2014/main" id="{22EBE8EF-F6BA-4689-BE01-C2E6E7DABDC6}"/>
            </a:ext>
          </a:extLst>
        </xdr:cNvPr>
        <xdr:cNvSpPr txBox="1">
          <a:spLocks noChangeArrowheads="1"/>
        </xdr:cNvSpPr>
      </xdr:nvSpPr>
      <xdr:spPr bwMode="auto">
        <a:xfrm>
          <a:off x="1057275" y="435864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64</xdr:row>
      <xdr:rowOff>0</xdr:rowOff>
    </xdr:from>
    <xdr:to>
      <xdr:col>2</xdr:col>
      <xdr:colOff>76200</xdr:colOff>
      <xdr:row>64</xdr:row>
      <xdr:rowOff>47625</xdr:rowOff>
    </xdr:to>
    <xdr:sp macro="" textlink="">
      <xdr:nvSpPr>
        <xdr:cNvPr id="2" name="Text Box 68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64</xdr:row>
      <xdr:rowOff>0</xdr:rowOff>
    </xdr:from>
    <xdr:to>
      <xdr:col>2</xdr:col>
      <xdr:colOff>76200</xdr:colOff>
      <xdr:row>64</xdr:row>
      <xdr:rowOff>47625</xdr:rowOff>
    </xdr:to>
    <xdr:sp macro="" textlink="">
      <xdr:nvSpPr>
        <xdr:cNvPr id="3" name="Text Box 69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64</xdr:row>
      <xdr:rowOff>0</xdr:rowOff>
    </xdr:from>
    <xdr:to>
      <xdr:col>2</xdr:col>
      <xdr:colOff>76200</xdr:colOff>
      <xdr:row>64</xdr:row>
      <xdr:rowOff>47625</xdr:rowOff>
    </xdr:to>
    <xdr:sp macro="" textlink="">
      <xdr:nvSpPr>
        <xdr:cNvPr id="4" name="Text Box 70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64</xdr:row>
      <xdr:rowOff>0</xdr:rowOff>
    </xdr:from>
    <xdr:to>
      <xdr:col>2</xdr:col>
      <xdr:colOff>76200</xdr:colOff>
      <xdr:row>64</xdr:row>
      <xdr:rowOff>47625</xdr:rowOff>
    </xdr:to>
    <xdr:sp macro="" textlink="">
      <xdr:nvSpPr>
        <xdr:cNvPr id="5" name="Text Box 71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64</xdr:row>
      <xdr:rowOff>0</xdr:rowOff>
    </xdr:from>
    <xdr:to>
      <xdr:col>2</xdr:col>
      <xdr:colOff>76200</xdr:colOff>
      <xdr:row>64</xdr:row>
      <xdr:rowOff>47625</xdr:rowOff>
    </xdr:to>
    <xdr:sp macro="" textlink="">
      <xdr:nvSpPr>
        <xdr:cNvPr id="6" name="Text Box 72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64</xdr:row>
      <xdr:rowOff>0</xdr:rowOff>
    </xdr:from>
    <xdr:to>
      <xdr:col>2</xdr:col>
      <xdr:colOff>76200</xdr:colOff>
      <xdr:row>64</xdr:row>
      <xdr:rowOff>47625</xdr:rowOff>
    </xdr:to>
    <xdr:sp macro="" textlink="">
      <xdr:nvSpPr>
        <xdr:cNvPr id="7" name="Text Box 73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64</xdr:row>
      <xdr:rowOff>0</xdr:rowOff>
    </xdr:from>
    <xdr:to>
      <xdr:col>2</xdr:col>
      <xdr:colOff>76200</xdr:colOff>
      <xdr:row>64</xdr:row>
      <xdr:rowOff>28575</xdr:rowOff>
    </xdr:to>
    <xdr:sp macro="" textlink="">
      <xdr:nvSpPr>
        <xdr:cNvPr id="8" name="Text Box 46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64</xdr:row>
      <xdr:rowOff>0</xdr:rowOff>
    </xdr:from>
    <xdr:to>
      <xdr:col>2</xdr:col>
      <xdr:colOff>76200</xdr:colOff>
      <xdr:row>64</xdr:row>
      <xdr:rowOff>28575</xdr:rowOff>
    </xdr:to>
    <xdr:sp macro="" textlink="">
      <xdr:nvSpPr>
        <xdr:cNvPr id="9" name="Text Box 43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64</xdr:row>
      <xdr:rowOff>0</xdr:rowOff>
    </xdr:from>
    <xdr:to>
      <xdr:col>2</xdr:col>
      <xdr:colOff>76200</xdr:colOff>
      <xdr:row>64</xdr:row>
      <xdr:rowOff>28575</xdr:rowOff>
    </xdr:to>
    <xdr:sp macro="" textlink="">
      <xdr:nvSpPr>
        <xdr:cNvPr id="10" name="Text Box 46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64</xdr:row>
      <xdr:rowOff>0</xdr:rowOff>
    </xdr:from>
    <xdr:to>
      <xdr:col>2</xdr:col>
      <xdr:colOff>76200</xdr:colOff>
      <xdr:row>64</xdr:row>
      <xdr:rowOff>28575</xdr:rowOff>
    </xdr:to>
    <xdr:sp macro="" textlink="">
      <xdr:nvSpPr>
        <xdr:cNvPr id="11" name="Text Box 43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64</xdr:row>
      <xdr:rowOff>0</xdr:rowOff>
    </xdr:from>
    <xdr:to>
      <xdr:col>1</xdr:col>
      <xdr:colOff>790575</xdr:colOff>
      <xdr:row>64</xdr:row>
      <xdr:rowOff>171450</xdr:rowOff>
    </xdr:to>
    <xdr:sp macro="" textlink="">
      <xdr:nvSpPr>
        <xdr:cNvPr id="12" name="Text Box 10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 txBox="1">
          <a:spLocks noChangeArrowheads="1"/>
        </xdr:cNvSpPr>
      </xdr:nvSpPr>
      <xdr:spPr bwMode="auto">
        <a:xfrm>
          <a:off x="1057275" y="416814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64</xdr:row>
      <xdr:rowOff>0</xdr:rowOff>
    </xdr:from>
    <xdr:to>
      <xdr:col>1</xdr:col>
      <xdr:colOff>790575</xdr:colOff>
      <xdr:row>64</xdr:row>
      <xdr:rowOff>171450</xdr:rowOff>
    </xdr:to>
    <xdr:sp macro="" textlink="">
      <xdr:nvSpPr>
        <xdr:cNvPr id="13" name="Text Box 11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 txBox="1">
          <a:spLocks noChangeArrowheads="1"/>
        </xdr:cNvSpPr>
      </xdr:nvSpPr>
      <xdr:spPr bwMode="auto">
        <a:xfrm>
          <a:off x="1057275" y="416814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64</xdr:row>
      <xdr:rowOff>0</xdr:rowOff>
    </xdr:from>
    <xdr:to>
      <xdr:col>2</xdr:col>
      <xdr:colOff>76200</xdr:colOff>
      <xdr:row>64</xdr:row>
      <xdr:rowOff>171450</xdr:rowOff>
    </xdr:to>
    <xdr:sp macro="" textlink="">
      <xdr:nvSpPr>
        <xdr:cNvPr id="14" name="Text Box 65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64</xdr:row>
      <xdr:rowOff>0</xdr:rowOff>
    </xdr:from>
    <xdr:to>
      <xdr:col>2</xdr:col>
      <xdr:colOff>76200</xdr:colOff>
      <xdr:row>64</xdr:row>
      <xdr:rowOff>171450</xdr:rowOff>
    </xdr:to>
    <xdr:sp macro="" textlink="">
      <xdr:nvSpPr>
        <xdr:cNvPr id="15" name="Text Box 91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64</xdr:row>
      <xdr:rowOff>0</xdr:rowOff>
    </xdr:from>
    <xdr:to>
      <xdr:col>2</xdr:col>
      <xdr:colOff>76200</xdr:colOff>
      <xdr:row>64</xdr:row>
      <xdr:rowOff>171450</xdr:rowOff>
    </xdr:to>
    <xdr:sp macro="" textlink="">
      <xdr:nvSpPr>
        <xdr:cNvPr id="16" name="Text Box 65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64</xdr:row>
      <xdr:rowOff>0</xdr:rowOff>
    </xdr:from>
    <xdr:to>
      <xdr:col>2</xdr:col>
      <xdr:colOff>76200</xdr:colOff>
      <xdr:row>64</xdr:row>
      <xdr:rowOff>171450</xdr:rowOff>
    </xdr:to>
    <xdr:sp macro="" textlink="">
      <xdr:nvSpPr>
        <xdr:cNvPr id="17" name="Text Box 91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76200</xdr:colOff>
      <xdr:row>64</xdr:row>
      <xdr:rowOff>171450</xdr:rowOff>
    </xdr:to>
    <xdr:sp macro="" textlink="">
      <xdr:nvSpPr>
        <xdr:cNvPr id="18" name="Text Box 46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SpPr txBox="1">
          <a:spLocks noChangeArrowheads="1"/>
        </xdr:cNvSpPr>
      </xdr:nvSpPr>
      <xdr:spPr bwMode="auto">
        <a:xfrm>
          <a:off x="4333875" y="41681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76200</xdr:colOff>
      <xdr:row>64</xdr:row>
      <xdr:rowOff>171450</xdr:rowOff>
    </xdr:to>
    <xdr:sp macro="" textlink="">
      <xdr:nvSpPr>
        <xdr:cNvPr id="19" name="Text Box 43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SpPr txBox="1">
          <a:spLocks noChangeArrowheads="1"/>
        </xdr:cNvSpPr>
      </xdr:nvSpPr>
      <xdr:spPr bwMode="auto">
        <a:xfrm>
          <a:off x="4333875" y="41681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64</xdr:row>
      <xdr:rowOff>0</xdr:rowOff>
    </xdr:from>
    <xdr:to>
      <xdr:col>2</xdr:col>
      <xdr:colOff>76200</xdr:colOff>
      <xdr:row>64</xdr:row>
      <xdr:rowOff>66675</xdr:rowOff>
    </xdr:to>
    <xdr:sp macro="" textlink="">
      <xdr:nvSpPr>
        <xdr:cNvPr id="20" name="Text Box 68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64</xdr:row>
      <xdr:rowOff>0</xdr:rowOff>
    </xdr:from>
    <xdr:to>
      <xdr:col>2</xdr:col>
      <xdr:colOff>76200</xdr:colOff>
      <xdr:row>64</xdr:row>
      <xdr:rowOff>66675</xdr:rowOff>
    </xdr:to>
    <xdr:sp macro="" textlink="">
      <xdr:nvSpPr>
        <xdr:cNvPr id="21" name="Text Box 69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64</xdr:row>
      <xdr:rowOff>0</xdr:rowOff>
    </xdr:from>
    <xdr:to>
      <xdr:col>2</xdr:col>
      <xdr:colOff>76200</xdr:colOff>
      <xdr:row>64</xdr:row>
      <xdr:rowOff>66675</xdr:rowOff>
    </xdr:to>
    <xdr:sp macro="" textlink="">
      <xdr:nvSpPr>
        <xdr:cNvPr id="22" name="Text Box 70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64</xdr:row>
      <xdr:rowOff>0</xdr:rowOff>
    </xdr:from>
    <xdr:to>
      <xdr:col>2</xdr:col>
      <xdr:colOff>76200</xdr:colOff>
      <xdr:row>64</xdr:row>
      <xdr:rowOff>66675</xdr:rowOff>
    </xdr:to>
    <xdr:sp macro="" textlink="">
      <xdr:nvSpPr>
        <xdr:cNvPr id="23" name="Text Box 71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64</xdr:row>
      <xdr:rowOff>0</xdr:rowOff>
    </xdr:from>
    <xdr:to>
      <xdr:col>2</xdr:col>
      <xdr:colOff>76200</xdr:colOff>
      <xdr:row>64</xdr:row>
      <xdr:rowOff>66675</xdr:rowOff>
    </xdr:to>
    <xdr:sp macro="" textlink="">
      <xdr:nvSpPr>
        <xdr:cNvPr id="24" name="Text Box 72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64</xdr:row>
      <xdr:rowOff>0</xdr:rowOff>
    </xdr:from>
    <xdr:to>
      <xdr:col>2</xdr:col>
      <xdr:colOff>76200</xdr:colOff>
      <xdr:row>64</xdr:row>
      <xdr:rowOff>66675</xdr:rowOff>
    </xdr:to>
    <xdr:sp macro="" textlink="">
      <xdr:nvSpPr>
        <xdr:cNvPr id="25" name="Text Box 73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64</xdr:row>
      <xdr:rowOff>0</xdr:rowOff>
    </xdr:from>
    <xdr:to>
      <xdr:col>2</xdr:col>
      <xdr:colOff>76200</xdr:colOff>
      <xdr:row>64</xdr:row>
      <xdr:rowOff>28575</xdr:rowOff>
    </xdr:to>
    <xdr:sp macro="" textlink="">
      <xdr:nvSpPr>
        <xdr:cNvPr id="26" name="Text Box 46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64</xdr:row>
      <xdr:rowOff>0</xdr:rowOff>
    </xdr:from>
    <xdr:to>
      <xdr:col>2</xdr:col>
      <xdr:colOff>76200</xdr:colOff>
      <xdr:row>64</xdr:row>
      <xdr:rowOff>28575</xdr:rowOff>
    </xdr:to>
    <xdr:sp macro="" textlink="">
      <xdr:nvSpPr>
        <xdr:cNvPr id="27" name="Text Box 43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64</xdr:row>
      <xdr:rowOff>0</xdr:rowOff>
    </xdr:from>
    <xdr:to>
      <xdr:col>2</xdr:col>
      <xdr:colOff>76200</xdr:colOff>
      <xdr:row>64</xdr:row>
      <xdr:rowOff>28575</xdr:rowOff>
    </xdr:to>
    <xdr:sp macro="" textlink="">
      <xdr:nvSpPr>
        <xdr:cNvPr id="28" name="Text Box 46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64</xdr:row>
      <xdr:rowOff>0</xdr:rowOff>
    </xdr:from>
    <xdr:to>
      <xdr:col>2</xdr:col>
      <xdr:colOff>76200</xdr:colOff>
      <xdr:row>64</xdr:row>
      <xdr:rowOff>28575</xdr:rowOff>
    </xdr:to>
    <xdr:sp macro="" textlink="">
      <xdr:nvSpPr>
        <xdr:cNvPr id="29" name="Text Box 43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64</xdr:row>
      <xdr:rowOff>0</xdr:rowOff>
    </xdr:from>
    <xdr:to>
      <xdr:col>2</xdr:col>
      <xdr:colOff>76200</xdr:colOff>
      <xdr:row>64</xdr:row>
      <xdr:rowOff>66675</xdr:rowOff>
    </xdr:to>
    <xdr:sp macro="" textlink="">
      <xdr:nvSpPr>
        <xdr:cNvPr id="30" name="Text Box 68">
          <a:extLs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64</xdr:row>
      <xdr:rowOff>0</xdr:rowOff>
    </xdr:from>
    <xdr:to>
      <xdr:col>2</xdr:col>
      <xdr:colOff>76200</xdr:colOff>
      <xdr:row>64</xdr:row>
      <xdr:rowOff>66675</xdr:rowOff>
    </xdr:to>
    <xdr:sp macro="" textlink="">
      <xdr:nvSpPr>
        <xdr:cNvPr id="31" name="Text Box 69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64</xdr:row>
      <xdr:rowOff>0</xdr:rowOff>
    </xdr:from>
    <xdr:to>
      <xdr:col>2</xdr:col>
      <xdr:colOff>76200</xdr:colOff>
      <xdr:row>64</xdr:row>
      <xdr:rowOff>66675</xdr:rowOff>
    </xdr:to>
    <xdr:sp macro="" textlink="">
      <xdr:nvSpPr>
        <xdr:cNvPr id="32" name="Text Box 70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64</xdr:row>
      <xdr:rowOff>0</xdr:rowOff>
    </xdr:from>
    <xdr:to>
      <xdr:col>2</xdr:col>
      <xdr:colOff>76200</xdr:colOff>
      <xdr:row>64</xdr:row>
      <xdr:rowOff>66675</xdr:rowOff>
    </xdr:to>
    <xdr:sp macro="" textlink="">
      <xdr:nvSpPr>
        <xdr:cNvPr id="33" name="Text Box 71">
          <a:extLst>
            <a:ext uri="{FF2B5EF4-FFF2-40B4-BE49-F238E27FC236}">
              <a16:creationId xmlns:a16="http://schemas.microsoft.com/office/drawing/2014/main" id="{00000000-0008-0000-0300-000021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64</xdr:row>
      <xdr:rowOff>0</xdr:rowOff>
    </xdr:from>
    <xdr:to>
      <xdr:col>2</xdr:col>
      <xdr:colOff>76200</xdr:colOff>
      <xdr:row>64</xdr:row>
      <xdr:rowOff>66675</xdr:rowOff>
    </xdr:to>
    <xdr:sp macro="" textlink="">
      <xdr:nvSpPr>
        <xdr:cNvPr id="34" name="Text Box 72">
          <a:extLst>
            <a:ext uri="{FF2B5EF4-FFF2-40B4-BE49-F238E27FC236}">
              <a16:creationId xmlns:a16="http://schemas.microsoft.com/office/drawing/2014/main" id="{00000000-0008-0000-0300-000022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64</xdr:row>
      <xdr:rowOff>0</xdr:rowOff>
    </xdr:from>
    <xdr:to>
      <xdr:col>2</xdr:col>
      <xdr:colOff>76200</xdr:colOff>
      <xdr:row>64</xdr:row>
      <xdr:rowOff>66675</xdr:rowOff>
    </xdr:to>
    <xdr:sp macro="" textlink="">
      <xdr:nvSpPr>
        <xdr:cNvPr id="35" name="Text Box 73">
          <a:extLst>
            <a:ext uri="{FF2B5EF4-FFF2-40B4-BE49-F238E27FC236}">
              <a16:creationId xmlns:a16="http://schemas.microsoft.com/office/drawing/2014/main" id="{00000000-0008-0000-0300-000023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64</xdr:row>
      <xdr:rowOff>0</xdr:rowOff>
    </xdr:from>
    <xdr:to>
      <xdr:col>2</xdr:col>
      <xdr:colOff>76200</xdr:colOff>
      <xdr:row>64</xdr:row>
      <xdr:rowOff>28575</xdr:rowOff>
    </xdr:to>
    <xdr:sp macro="" textlink="">
      <xdr:nvSpPr>
        <xdr:cNvPr id="36" name="Text Box 46">
          <a:extLst>
            <a:ext uri="{FF2B5EF4-FFF2-40B4-BE49-F238E27FC236}">
              <a16:creationId xmlns:a16="http://schemas.microsoft.com/office/drawing/2014/main" id="{00000000-0008-0000-0300-000024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64</xdr:row>
      <xdr:rowOff>0</xdr:rowOff>
    </xdr:from>
    <xdr:to>
      <xdr:col>2</xdr:col>
      <xdr:colOff>76200</xdr:colOff>
      <xdr:row>64</xdr:row>
      <xdr:rowOff>28575</xdr:rowOff>
    </xdr:to>
    <xdr:sp macro="" textlink="">
      <xdr:nvSpPr>
        <xdr:cNvPr id="37" name="Text Box 43">
          <a:extLst>
            <a:ext uri="{FF2B5EF4-FFF2-40B4-BE49-F238E27FC236}">
              <a16:creationId xmlns:a16="http://schemas.microsoft.com/office/drawing/2014/main" id="{00000000-0008-0000-0300-000025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64</xdr:row>
      <xdr:rowOff>0</xdr:rowOff>
    </xdr:from>
    <xdr:to>
      <xdr:col>2</xdr:col>
      <xdr:colOff>76200</xdr:colOff>
      <xdr:row>64</xdr:row>
      <xdr:rowOff>28575</xdr:rowOff>
    </xdr:to>
    <xdr:sp macro="" textlink="">
      <xdr:nvSpPr>
        <xdr:cNvPr id="38" name="Text Box 46">
          <a:extLst>
            <a:ext uri="{FF2B5EF4-FFF2-40B4-BE49-F238E27FC236}">
              <a16:creationId xmlns:a16="http://schemas.microsoft.com/office/drawing/2014/main" id="{00000000-0008-0000-0300-000026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64</xdr:row>
      <xdr:rowOff>0</xdr:rowOff>
    </xdr:from>
    <xdr:to>
      <xdr:col>2</xdr:col>
      <xdr:colOff>76200</xdr:colOff>
      <xdr:row>64</xdr:row>
      <xdr:rowOff>28575</xdr:rowOff>
    </xdr:to>
    <xdr:sp macro="" textlink="">
      <xdr:nvSpPr>
        <xdr:cNvPr id="39" name="Text Box 43">
          <a:extLst>
            <a:ext uri="{FF2B5EF4-FFF2-40B4-BE49-F238E27FC236}">
              <a16:creationId xmlns:a16="http://schemas.microsoft.com/office/drawing/2014/main" id="{00000000-0008-0000-0300-000027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64</xdr:row>
      <xdr:rowOff>0</xdr:rowOff>
    </xdr:from>
    <xdr:to>
      <xdr:col>2</xdr:col>
      <xdr:colOff>76200</xdr:colOff>
      <xdr:row>64</xdr:row>
      <xdr:rowOff>47625</xdr:rowOff>
    </xdr:to>
    <xdr:sp macro="" textlink="">
      <xdr:nvSpPr>
        <xdr:cNvPr id="40" name="Text Box 68">
          <a:extLst>
            <a:ext uri="{FF2B5EF4-FFF2-40B4-BE49-F238E27FC236}">
              <a16:creationId xmlns:a16="http://schemas.microsoft.com/office/drawing/2014/main" id="{00000000-0008-0000-0300-000028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64</xdr:row>
      <xdr:rowOff>0</xdr:rowOff>
    </xdr:from>
    <xdr:to>
      <xdr:col>2</xdr:col>
      <xdr:colOff>76200</xdr:colOff>
      <xdr:row>64</xdr:row>
      <xdr:rowOff>47625</xdr:rowOff>
    </xdr:to>
    <xdr:sp macro="" textlink="">
      <xdr:nvSpPr>
        <xdr:cNvPr id="41" name="Text Box 69">
          <a:extLst>
            <a:ext uri="{FF2B5EF4-FFF2-40B4-BE49-F238E27FC236}">
              <a16:creationId xmlns:a16="http://schemas.microsoft.com/office/drawing/2014/main" id="{00000000-0008-0000-0300-000029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64</xdr:row>
      <xdr:rowOff>0</xdr:rowOff>
    </xdr:from>
    <xdr:to>
      <xdr:col>2</xdr:col>
      <xdr:colOff>76200</xdr:colOff>
      <xdr:row>64</xdr:row>
      <xdr:rowOff>47625</xdr:rowOff>
    </xdr:to>
    <xdr:sp macro="" textlink="">
      <xdr:nvSpPr>
        <xdr:cNvPr id="42" name="Text Box 70">
          <a:extLst>
            <a:ext uri="{FF2B5EF4-FFF2-40B4-BE49-F238E27FC236}">
              <a16:creationId xmlns:a16="http://schemas.microsoft.com/office/drawing/2014/main" id="{00000000-0008-0000-0300-00002A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64</xdr:row>
      <xdr:rowOff>0</xdr:rowOff>
    </xdr:from>
    <xdr:to>
      <xdr:col>2</xdr:col>
      <xdr:colOff>76200</xdr:colOff>
      <xdr:row>64</xdr:row>
      <xdr:rowOff>47625</xdr:rowOff>
    </xdr:to>
    <xdr:sp macro="" textlink="">
      <xdr:nvSpPr>
        <xdr:cNvPr id="43" name="Text Box 71">
          <a:extLst>
            <a:ext uri="{FF2B5EF4-FFF2-40B4-BE49-F238E27FC236}">
              <a16:creationId xmlns:a16="http://schemas.microsoft.com/office/drawing/2014/main" id="{00000000-0008-0000-0300-00002B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64</xdr:row>
      <xdr:rowOff>0</xdr:rowOff>
    </xdr:from>
    <xdr:to>
      <xdr:col>2</xdr:col>
      <xdr:colOff>76200</xdr:colOff>
      <xdr:row>64</xdr:row>
      <xdr:rowOff>47625</xdr:rowOff>
    </xdr:to>
    <xdr:sp macro="" textlink="">
      <xdr:nvSpPr>
        <xdr:cNvPr id="44" name="Text Box 72">
          <a:extLst>
            <a:ext uri="{FF2B5EF4-FFF2-40B4-BE49-F238E27FC236}">
              <a16:creationId xmlns:a16="http://schemas.microsoft.com/office/drawing/2014/main" id="{00000000-0008-0000-0300-00002C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64</xdr:row>
      <xdr:rowOff>0</xdr:rowOff>
    </xdr:from>
    <xdr:to>
      <xdr:col>2</xdr:col>
      <xdr:colOff>76200</xdr:colOff>
      <xdr:row>64</xdr:row>
      <xdr:rowOff>47625</xdr:rowOff>
    </xdr:to>
    <xdr:sp macro="" textlink="">
      <xdr:nvSpPr>
        <xdr:cNvPr id="45" name="Text Box 73">
          <a:extLst>
            <a:ext uri="{FF2B5EF4-FFF2-40B4-BE49-F238E27FC236}">
              <a16:creationId xmlns:a16="http://schemas.microsoft.com/office/drawing/2014/main" id="{00000000-0008-0000-0300-00002D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64</xdr:row>
      <xdr:rowOff>0</xdr:rowOff>
    </xdr:from>
    <xdr:to>
      <xdr:col>2</xdr:col>
      <xdr:colOff>76200</xdr:colOff>
      <xdr:row>64</xdr:row>
      <xdr:rowOff>28575</xdr:rowOff>
    </xdr:to>
    <xdr:sp macro="" textlink="">
      <xdr:nvSpPr>
        <xdr:cNvPr id="46" name="Text Box 46">
          <a:extLst>
            <a:ext uri="{FF2B5EF4-FFF2-40B4-BE49-F238E27FC236}">
              <a16:creationId xmlns:a16="http://schemas.microsoft.com/office/drawing/2014/main" id="{00000000-0008-0000-0300-00002E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64</xdr:row>
      <xdr:rowOff>0</xdr:rowOff>
    </xdr:from>
    <xdr:to>
      <xdr:col>2</xdr:col>
      <xdr:colOff>76200</xdr:colOff>
      <xdr:row>64</xdr:row>
      <xdr:rowOff>28575</xdr:rowOff>
    </xdr:to>
    <xdr:sp macro="" textlink="">
      <xdr:nvSpPr>
        <xdr:cNvPr id="47" name="Text Box 43">
          <a:extLst>
            <a:ext uri="{FF2B5EF4-FFF2-40B4-BE49-F238E27FC236}">
              <a16:creationId xmlns:a16="http://schemas.microsoft.com/office/drawing/2014/main" id="{00000000-0008-0000-0300-00002F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64</xdr:row>
      <xdr:rowOff>0</xdr:rowOff>
    </xdr:from>
    <xdr:to>
      <xdr:col>2</xdr:col>
      <xdr:colOff>76200</xdr:colOff>
      <xdr:row>64</xdr:row>
      <xdr:rowOff>28575</xdr:rowOff>
    </xdr:to>
    <xdr:sp macro="" textlink="">
      <xdr:nvSpPr>
        <xdr:cNvPr id="48" name="Text Box 46">
          <a:extLst>
            <a:ext uri="{FF2B5EF4-FFF2-40B4-BE49-F238E27FC236}">
              <a16:creationId xmlns:a16="http://schemas.microsoft.com/office/drawing/2014/main" id="{00000000-0008-0000-0300-000030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64</xdr:row>
      <xdr:rowOff>0</xdr:rowOff>
    </xdr:from>
    <xdr:to>
      <xdr:col>2</xdr:col>
      <xdr:colOff>76200</xdr:colOff>
      <xdr:row>64</xdr:row>
      <xdr:rowOff>28575</xdr:rowOff>
    </xdr:to>
    <xdr:sp macro="" textlink="">
      <xdr:nvSpPr>
        <xdr:cNvPr id="49" name="Text Box 43">
          <a:extLst>
            <a:ext uri="{FF2B5EF4-FFF2-40B4-BE49-F238E27FC236}">
              <a16:creationId xmlns:a16="http://schemas.microsoft.com/office/drawing/2014/main" id="{00000000-0008-0000-0300-000031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64</xdr:row>
      <xdr:rowOff>0</xdr:rowOff>
    </xdr:from>
    <xdr:to>
      <xdr:col>1</xdr:col>
      <xdr:colOff>790575</xdr:colOff>
      <xdr:row>64</xdr:row>
      <xdr:rowOff>171450</xdr:rowOff>
    </xdr:to>
    <xdr:sp macro="" textlink="">
      <xdr:nvSpPr>
        <xdr:cNvPr id="50" name="Text Box 10">
          <a:extLst>
            <a:ext uri="{FF2B5EF4-FFF2-40B4-BE49-F238E27FC236}">
              <a16:creationId xmlns:a16="http://schemas.microsoft.com/office/drawing/2014/main" id="{00000000-0008-0000-0300-000032000000}"/>
            </a:ext>
          </a:extLst>
        </xdr:cNvPr>
        <xdr:cNvSpPr txBox="1">
          <a:spLocks noChangeArrowheads="1"/>
        </xdr:cNvSpPr>
      </xdr:nvSpPr>
      <xdr:spPr bwMode="auto">
        <a:xfrm>
          <a:off x="1057275" y="416814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64</xdr:row>
      <xdr:rowOff>0</xdr:rowOff>
    </xdr:from>
    <xdr:to>
      <xdr:col>1</xdr:col>
      <xdr:colOff>790575</xdr:colOff>
      <xdr:row>64</xdr:row>
      <xdr:rowOff>171450</xdr:rowOff>
    </xdr:to>
    <xdr:sp macro="" textlink="">
      <xdr:nvSpPr>
        <xdr:cNvPr id="51" name="Text Box 11">
          <a:extLst>
            <a:ext uri="{FF2B5EF4-FFF2-40B4-BE49-F238E27FC236}">
              <a16:creationId xmlns:a16="http://schemas.microsoft.com/office/drawing/2014/main" id="{00000000-0008-0000-0300-000033000000}"/>
            </a:ext>
          </a:extLst>
        </xdr:cNvPr>
        <xdr:cNvSpPr txBox="1">
          <a:spLocks noChangeArrowheads="1"/>
        </xdr:cNvSpPr>
      </xdr:nvSpPr>
      <xdr:spPr bwMode="auto">
        <a:xfrm>
          <a:off x="1057275" y="416814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64</xdr:row>
      <xdr:rowOff>0</xdr:rowOff>
    </xdr:from>
    <xdr:to>
      <xdr:col>2</xdr:col>
      <xdr:colOff>76200</xdr:colOff>
      <xdr:row>64</xdr:row>
      <xdr:rowOff>171450</xdr:rowOff>
    </xdr:to>
    <xdr:sp macro="" textlink="">
      <xdr:nvSpPr>
        <xdr:cNvPr id="52" name="Text Box 65">
          <a:extLst>
            <a:ext uri="{FF2B5EF4-FFF2-40B4-BE49-F238E27FC236}">
              <a16:creationId xmlns:a16="http://schemas.microsoft.com/office/drawing/2014/main" id="{00000000-0008-0000-0300-000034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64</xdr:row>
      <xdr:rowOff>0</xdr:rowOff>
    </xdr:from>
    <xdr:to>
      <xdr:col>2</xdr:col>
      <xdr:colOff>76200</xdr:colOff>
      <xdr:row>64</xdr:row>
      <xdr:rowOff>171450</xdr:rowOff>
    </xdr:to>
    <xdr:sp macro="" textlink="">
      <xdr:nvSpPr>
        <xdr:cNvPr id="53" name="Text Box 91">
          <a:extLst>
            <a:ext uri="{FF2B5EF4-FFF2-40B4-BE49-F238E27FC236}">
              <a16:creationId xmlns:a16="http://schemas.microsoft.com/office/drawing/2014/main" id="{00000000-0008-0000-0300-000035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64</xdr:row>
      <xdr:rowOff>0</xdr:rowOff>
    </xdr:from>
    <xdr:to>
      <xdr:col>2</xdr:col>
      <xdr:colOff>76200</xdr:colOff>
      <xdr:row>64</xdr:row>
      <xdr:rowOff>171450</xdr:rowOff>
    </xdr:to>
    <xdr:sp macro="" textlink="">
      <xdr:nvSpPr>
        <xdr:cNvPr id="54" name="Text Box 65">
          <a:extLst>
            <a:ext uri="{FF2B5EF4-FFF2-40B4-BE49-F238E27FC236}">
              <a16:creationId xmlns:a16="http://schemas.microsoft.com/office/drawing/2014/main" id="{00000000-0008-0000-0300-000036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64</xdr:row>
      <xdr:rowOff>0</xdr:rowOff>
    </xdr:from>
    <xdr:to>
      <xdr:col>2</xdr:col>
      <xdr:colOff>76200</xdr:colOff>
      <xdr:row>64</xdr:row>
      <xdr:rowOff>171450</xdr:rowOff>
    </xdr:to>
    <xdr:sp macro="" textlink="">
      <xdr:nvSpPr>
        <xdr:cNvPr id="55" name="Text Box 91">
          <a:extLst>
            <a:ext uri="{FF2B5EF4-FFF2-40B4-BE49-F238E27FC236}">
              <a16:creationId xmlns:a16="http://schemas.microsoft.com/office/drawing/2014/main" id="{00000000-0008-0000-0300-000037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76200</xdr:colOff>
      <xdr:row>64</xdr:row>
      <xdr:rowOff>171450</xdr:rowOff>
    </xdr:to>
    <xdr:sp macro="" textlink="">
      <xdr:nvSpPr>
        <xdr:cNvPr id="56" name="Text Box 46">
          <a:extLst>
            <a:ext uri="{FF2B5EF4-FFF2-40B4-BE49-F238E27FC236}">
              <a16:creationId xmlns:a16="http://schemas.microsoft.com/office/drawing/2014/main" id="{00000000-0008-0000-0300-000038000000}"/>
            </a:ext>
          </a:extLst>
        </xdr:cNvPr>
        <xdr:cNvSpPr txBox="1">
          <a:spLocks noChangeArrowheads="1"/>
        </xdr:cNvSpPr>
      </xdr:nvSpPr>
      <xdr:spPr bwMode="auto">
        <a:xfrm>
          <a:off x="4333875" y="41681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76200</xdr:colOff>
      <xdr:row>64</xdr:row>
      <xdr:rowOff>171450</xdr:rowOff>
    </xdr:to>
    <xdr:sp macro="" textlink="">
      <xdr:nvSpPr>
        <xdr:cNvPr id="57" name="Text Box 43">
          <a:extLst>
            <a:ext uri="{FF2B5EF4-FFF2-40B4-BE49-F238E27FC236}">
              <a16:creationId xmlns:a16="http://schemas.microsoft.com/office/drawing/2014/main" id="{00000000-0008-0000-0300-000039000000}"/>
            </a:ext>
          </a:extLst>
        </xdr:cNvPr>
        <xdr:cNvSpPr txBox="1">
          <a:spLocks noChangeArrowheads="1"/>
        </xdr:cNvSpPr>
      </xdr:nvSpPr>
      <xdr:spPr bwMode="auto">
        <a:xfrm>
          <a:off x="4333875" y="41681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64</xdr:row>
      <xdr:rowOff>0</xdr:rowOff>
    </xdr:from>
    <xdr:to>
      <xdr:col>2</xdr:col>
      <xdr:colOff>76200</xdr:colOff>
      <xdr:row>64</xdr:row>
      <xdr:rowOff>66675</xdr:rowOff>
    </xdr:to>
    <xdr:sp macro="" textlink="">
      <xdr:nvSpPr>
        <xdr:cNvPr id="58" name="Text Box 68">
          <a:extLst>
            <a:ext uri="{FF2B5EF4-FFF2-40B4-BE49-F238E27FC236}">
              <a16:creationId xmlns:a16="http://schemas.microsoft.com/office/drawing/2014/main" id="{00000000-0008-0000-0300-00003A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64</xdr:row>
      <xdr:rowOff>0</xdr:rowOff>
    </xdr:from>
    <xdr:to>
      <xdr:col>2</xdr:col>
      <xdr:colOff>76200</xdr:colOff>
      <xdr:row>64</xdr:row>
      <xdr:rowOff>66675</xdr:rowOff>
    </xdr:to>
    <xdr:sp macro="" textlink="">
      <xdr:nvSpPr>
        <xdr:cNvPr id="59" name="Text Box 69">
          <a:extLst>
            <a:ext uri="{FF2B5EF4-FFF2-40B4-BE49-F238E27FC236}">
              <a16:creationId xmlns:a16="http://schemas.microsoft.com/office/drawing/2014/main" id="{00000000-0008-0000-0300-00003B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64</xdr:row>
      <xdr:rowOff>0</xdr:rowOff>
    </xdr:from>
    <xdr:to>
      <xdr:col>2</xdr:col>
      <xdr:colOff>76200</xdr:colOff>
      <xdr:row>64</xdr:row>
      <xdr:rowOff>66675</xdr:rowOff>
    </xdr:to>
    <xdr:sp macro="" textlink="">
      <xdr:nvSpPr>
        <xdr:cNvPr id="60" name="Text Box 70">
          <a:extLst>
            <a:ext uri="{FF2B5EF4-FFF2-40B4-BE49-F238E27FC236}">
              <a16:creationId xmlns:a16="http://schemas.microsoft.com/office/drawing/2014/main" id="{00000000-0008-0000-0300-00003C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64</xdr:row>
      <xdr:rowOff>0</xdr:rowOff>
    </xdr:from>
    <xdr:to>
      <xdr:col>2</xdr:col>
      <xdr:colOff>76200</xdr:colOff>
      <xdr:row>64</xdr:row>
      <xdr:rowOff>66675</xdr:rowOff>
    </xdr:to>
    <xdr:sp macro="" textlink="">
      <xdr:nvSpPr>
        <xdr:cNvPr id="61" name="Text Box 71">
          <a:extLst>
            <a:ext uri="{FF2B5EF4-FFF2-40B4-BE49-F238E27FC236}">
              <a16:creationId xmlns:a16="http://schemas.microsoft.com/office/drawing/2014/main" id="{00000000-0008-0000-0300-00003D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64</xdr:row>
      <xdr:rowOff>0</xdr:rowOff>
    </xdr:from>
    <xdr:to>
      <xdr:col>2</xdr:col>
      <xdr:colOff>76200</xdr:colOff>
      <xdr:row>64</xdr:row>
      <xdr:rowOff>66675</xdr:rowOff>
    </xdr:to>
    <xdr:sp macro="" textlink="">
      <xdr:nvSpPr>
        <xdr:cNvPr id="62" name="Text Box 72">
          <a:extLst>
            <a:ext uri="{FF2B5EF4-FFF2-40B4-BE49-F238E27FC236}">
              <a16:creationId xmlns:a16="http://schemas.microsoft.com/office/drawing/2014/main" id="{00000000-0008-0000-0300-00003E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64</xdr:row>
      <xdr:rowOff>0</xdr:rowOff>
    </xdr:from>
    <xdr:to>
      <xdr:col>2</xdr:col>
      <xdr:colOff>76200</xdr:colOff>
      <xdr:row>64</xdr:row>
      <xdr:rowOff>66675</xdr:rowOff>
    </xdr:to>
    <xdr:sp macro="" textlink="">
      <xdr:nvSpPr>
        <xdr:cNvPr id="63" name="Text Box 73">
          <a:extLst>
            <a:ext uri="{FF2B5EF4-FFF2-40B4-BE49-F238E27FC236}">
              <a16:creationId xmlns:a16="http://schemas.microsoft.com/office/drawing/2014/main" id="{00000000-0008-0000-0300-00003F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64</xdr:row>
      <xdr:rowOff>0</xdr:rowOff>
    </xdr:from>
    <xdr:to>
      <xdr:col>2</xdr:col>
      <xdr:colOff>76200</xdr:colOff>
      <xdr:row>64</xdr:row>
      <xdr:rowOff>28575</xdr:rowOff>
    </xdr:to>
    <xdr:sp macro="" textlink="">
      <xdr:nvSpPr>
        <xdr:cNvPr id="64" name="Text Box 46">
          <a:extLst>
            <a:ext uri="{FF2B5EF4-FFF2-40B4-BE49-F238E27FC236}">
              <a16:creationId xmlns:a16="http://schemas.microsoft.com/office/drawing/2014/main" id="{00000000-0008-0000-0300-000040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64</xdr:row>
      <xdr:rowOff>0</xdr:rowOff>
    </xdr:from>
    <xdr:to>
      <xdr:col>2</xdr:col>
      <xdr:colOff>76200</xdr:colOff>
      <xdr:row>64</xdr:row>
      <xdr:rowOff>28575</xdr:rowOff>
    </xdr:to>
    <xdr:sp macro="" textlink="">
      <xdr:nvSpPr>
        <xdr:cNvPr id="65" name="Text Box 43">
          <a:extLst>
            <a:ext uri="{FF2B5EF4-FFF2-40B4-BE49-F238E27FC236}">
              <a16:creationId xmlns:a16="http://schemas.microsoft.com/office/drawing/2014/main" id="{00000000-0008-0000-0300-000041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64</xdr:row>
      <xdr:rowOff>0</xdr:rowOff>
    </xdr:from>
    <xdr:to>
      <xdr:col>2</xdr:col>
      <xdr:colOff>76200</xdr:colOff>
      <xdr:row>64</xdr:row>
      <xdr:rowOff>28575</xdr:rowOff>
    </xdr:to>
    <xdr:sp macro="" textlink="">
      <xdr:nvSpPr>
        <xdr:cNvPr id="66" name="Text Box 46">
          <a:extLst>
            <a:ext uri="{FF2B5EF4-FFF2-40B4-BE49-F238E27FC236}">
              <a16:creationId xmlns:a16="http://schemas.microsoft.com/office/drawing/2014/main" id="{00000000-0008-0000-0300-000042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64</xdr:row>
      <xdr:rowOff>0</xdr:rowOff>
    </xdr:from>
    <xdr:to>
      <xdr:col>2</xdr:col>
      <xdr:colOff>76200</xdr:colOff>
      <xdr:row>64</xdr:row>
      <xdr:rowOff>28575</xdr:rowOff>
    </xdr:to>
    <xdr:sp macro="" textlink="">
      <xdr:nvSpPr>
        <xdr:cNvPr id="67" name="Text Box 43">
          <a:extLst>
            <a:ext uri="{FF2B5EF4-FFF2-40B4-BE49-F238E27FC236}">
              <a16:creationId xmlns:a16="http://schemas.microsoft.com/office/drawing/2014/main" id="{00000000-0008-0000-0300-000043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64</xdr:row>
      <xdr:rowOff>0</xdr:rowOff>
    </xdr:from>
    <xdr:to>
      <xdr:col>2</xdr:col>
      <xdr:colOff>76200</xdr:colOff>
      <xdr:row>64</xdr:row>
      <xdr:rowOff>66675</xdr:rowOff>
    </xdr:to>
    <xdr:sp macro="" textlink="">
      <xdr:nvSpPr>
        <xdr:cNvPr id="68" name="Text Box 68">
          <a:extLst>
            <a:ext uri="{FF2B5EF4-FFF2-40B4-BE49-F238E27FC236}">
              <a16:creationId xmlns:a16="http://schemas.microsoft.com/office/drawing/2014/main" id="{00000000-0008-0000-0300-000044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64</xdr:row>
      <xdr:rowOff>0</xdr:rowOff>
    </xdr:from>
    <xdr:to>
      <xdr:col>2</xdr:col>
      <xdr:colOff>76200</xdr:colOff>
      <xdr:row>64</xdr:row>
      <xdr:rowOff>66675</xdr:rowOff>
    </xdr:to>
    <xdr:sp macro="" textlink="">
      <xdr:nvSpPr>
        <xdr:cNvPr id="69" name="Text Box 69">
          <a:extLst>
            <a:ext uri="{FF2B5EF4-FFF2-40B4-BE49-F238E27FC236}">
              <a16:creationId xmlns:a16="http://schemas.microsoft.com/office/drawing/2014/main" id="{00000000-0008-0000-0300-000045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64</xdr:row>
      <xdr:rowOff>0</xdr:rowOff>
    </xdr:from>
    <xdr:to>
      <xdr:col>2</xdr:col>
      <xdr:colOff>76200</xdr:colOff>
      <xdr:row>64</xdr:row>
      <xdr:rowOff>66675</xdr:rowOff>
    </xdr:to>
    <xdr:sp macro="" textlink="">
      <xdr:nvSpPr>
        <xdr:cNvPr id="70" name="Text Box 70">
          <a:extLst>
            <a:ext uri="{FF2B5EF4-FFF2-40B4-BE49-F238E27FC236}">
              <a16:creationId xmlns:a16="http://schemas.microsoft.com/office/drawing/2014/main" id="{00000000-0008-0000-0300-000046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64</xdr:row>
      <xdr:rowOff>0</xdr:rowOff>
    </xdr:from>
    <xdr:to>
      <xdr:col>2</xdr:col>
      <xdr:colOff>76200</xdr:colOff>
      <xdr:row>64</xdr:row>
      <xdr:rowOff>66675</xdr:rowOff>
    </xdr:to>
    <xdr:sp macro="" textlink="">
      <xdr:nvSpPr>
        <xdr:cNvPr id="71" name="Text Box 71">
          <a:extLst>
            <a:ext uri="{FF2B5EF4-FFF2-40B4-BE49-F238E27FC236}">
              <a16:creationId xmlns:a16="http://schemas.microsoft.com/office/drawing/2014/main" id="{00000000-0008-0000-0300-000047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64</xdr:row>
      <xdr:rowOff>0</xdr:rowOff>
    </xdr:from>
    <xdr:to>
      <xdr:col>2</xdr:col>
      <xdr:colOff>76200</xdr:colOff>
      <xdr:row>64</xdr:row>
      <xdr:rowOff>66675</xdr:rowOff>
    </xdr:to>
    <xdr:sp macro="" textlink="">
      <xdr:nvSpPr>
        <xdr:cNvPr id="72" name="Text Box 72">
          <a:extLst>
            <a:ext uri="{FF2B5EF4-FFF2-40B4-BE49-F238E27FC236}">
              <a16:creationId xmlns:a16="http://schemas.microsoft.com/office/drawing/2014/main" id="{00000000-0008-0000-0300-000048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64</xdr:row>
      <xdr:rowOff>0</xdr:rowOff>
    </xdr:from>
    <xdr:to>
      <xdr:col>2</xdr:col>
      <xdr:colOff>76200</xdr:colOff>
      <xdr:row>64</xdr:row>
      <xdr:rowOff>66675</xdr:rowOff>
    </xdr:to>
    <xdr:sp macro="" textlink="">
      <xdr:nvSpPr>
        <xdr:cNvPr id="73" name="Text Box 73">
          <a:extLst>
            <a:ext uri="{FF2B5EF4-FFF2-40B4-BE49-F238E27FC236}">
              <a16:creationId xmlns:a16="http://schemas.microsoft.com/office/drawing/2014/main" id="{00000000-0008-0000-0300-000049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64</xdr:row>
      <xdr:rowOff>0</xdr:rowOff>
    </xdr:from>
    <xdr:to>
      <xdr:col>2</xdr:col>
      <xdr:colOff>76200</xdr:colOff>
      <xdr:row>64</xdr:row>
      <xdr:rowOff>28575</xdr:rowOff>
    </xdr:to>
    <xdr:sp macro="" textlink="">
      <xdr:nvSpPr>
        <xdr:cNvPr id="74" name="Text Box 46">
          <a:extLst>
            <a:ext uri="{FF2B5EF4-FFF2-40B4-BE49-F238E27FC236}">
              <a16:creationId xmlns:a16="http://schemas.microsoft.com/office/drawing/2014/main" id="{00000000-0008-0000-0300-00004A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64</xdr:row>
      <xdr:rowOff>0</xdr:rowOff>
    </xdr:from>
    <xdr:to>
      <xdr:col>2</xdr:col>
      <xdr:colOff>76200</xdr:colOff>
      <xdr:row>64</xdr:row>
      <xdr:rowOff>28575</xdr:rowOff>
    </xdr:to>
    <xdr:sp macro="" textlink="">
      <xdr:nvSpPr>
        <xdr:cNvPr id="75" name="Text Box 43">
          <a:extLst>
            <a:ext uri="{FF2B5EF4-FFF2-40B4-BE49-F238E27FC236}">
              <a16:creationId xmlns:a16="http://schemas.microsoft.com/office/drawing/2014/main" id="{00000000-0008-0000-0300-00004B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64</xdr:row>
      <xdr:rowOff>0</xdr:rowOff>
    </xdr:from>
    <xdr:to>
      <xdr:col>2</xdr:col>
      <xdr:colOff>76200</xdr:colOff>
      <xdr:row>64</xdr:row>
      <xdr:rowOff>28575</xdr:rowOff>
    </xdr:to>
    <xdr:sp macro="" textlink="">
      <xdr:nvSpPr>
        <xdr:cNvPr id="76" name="Text Box 46">
          <a:extLst>
            <a:ext uri="{FF2B5EF4-FFF2-40B4-BE49-F238E27FC236}">
              <a16:creationId xmlns:a16="http://schemas.microsoft.com/office/drawing/2014/main" id="{00000000-0008-0000-0300-00004C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64</xdr:row>
      <xdr:rowOff>0</xdr:rowOff>
    </xdr:from>
    <xdr:to>
      <xdr:col>2</xdr:col>
      <xdr:colOff>76200</xdr:colOff>
      <xdr:row>64</xdr:row>
      <xdr:rowOff>28575</xdr:rowOff>
    </xdr:to>
    <xdr:sp macro="" textlink="">
      <xdr:nvSpPr>
        <xdr:cNvPr id="77" name="Text Box 43">
          <a:extLst>
            <a:ext uri="{FF2B5EF4-FFF2-40B4-BE49-F238E27FC236}">
              <a16:creationId xmlns:a16="http://schemas.microsoft.com/office/drawing/2014/main" id="{00000000-0008-0000-0300-00004D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64</xdr:row>
      <xdr:rowOff>0</xdr:rowOff>
    </xdr:from>
    <xdr:to>
      <xdr:col>2</xdr:col>
      <xdr:colOff>76200</xdr:colOff>
      <xdr:row>64</xdr:row>
      <xdr:rowOff>47625</xdr:rowOff>
    </xdr:to>
    <xdr:sp macro="" textlink="">
      <xdr:nvSpPr>
        <xdr:cNvPr id="78" name="Text Box 68">
          <a:extLst>
            <a:ext uri="{FF2B5EF4-FFF2-40B4-BE49-F238E27FC236}">
              <a16:creationId xmlns:a16="http://schemas.microsoft.com/office/drawing/2014/main" id="{00000000-0008-0000-0300-00004E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64</xdr:row>
      <xdr:rowOff>0</xdr:rowOff>
    </xdr:from>
    <xdr:to>
      <xdr:col>2</xdr:col>
      <xdr:colOff>76200</xdr:colOff>
      <xdr:row>64</xdr:row>
      <xdr:rowOff>47625</xdr:rowOff>
    </xdr:to>
    <xdr:sp macro="" textlink="">
      <xdr:nvSpPr>
        <xdr:cNvPr id="79" name="Text Box 69">
          <a:extLst>
            <a:ext uri="{FF2B5EF4-FFF2-40B4-BE49-F238E27FC236}">
              <a16:creationId xmlns:a16="http://schemas.microsoft.com/office/drawing/2014/main" id="{00000000-0008-0000-0300-00004F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64</xdr:row>
      <xdr:rowOff>0</xdr:rowOff>
    </xdr:from>
    <xdr:to>
      <xdr:col>2</xdr:col>
      <xdr:colOff>76200</xdr:colOff>
      <xdr:row>64</xdr:row>
      <xdr:rowOff>47625</xdr:rowOff>
    </xdr:to>
    <xdr:sp macro="" textlink="">
      <xdr:nvSpPr>
        <xdr:cNvPr id="80" name="Text Box 70">
          <a:extLst>
            <a:ext uri="{FF2B5EF4-FFF2-40B4-BE49-F238E27FC236}">
              <a16:creationId xmlns:a16="http://schemas.microsoft.com/office/drawing/2014/main" id="{00000000-0008-0000-0300-000050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64</xdr:row>
      <xdr:rowOff>0</xdr:rowOff>
    </xdr:from>
    <xdr:to>
      <xdr:col>2</xdr:col>
      <xdr:colOff>76200</xdr:colOff>
      <xdr:row>64</xdr:row>
      <xdr:rowOff>47625</xdr:rowOff>
    </xdr:to>
    <xdr:sp macro="" textlink="">
      <xdr:nvSpPr>
        <xdr:cNvPr id="81" name="Text Box 71">
          <a:extLst>
            <a:ext uri="{FF2B5EF4-FFF2-40B4-BE49-F238E27FC236}">
              <a16:creationId xmlns:a16="http://schemas.microsoft.com/office/drawing/2014/main" id="{00000000-0008-0000-0300-000051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64</xdr:row>
      <xdr:rowOff>0</xdr:rowOff>
    </xdr:from>
    <xdr:to>
      <xdr:col>2</xdr:col>
      <xdr:colOff>76200</xdr:colOff>
      <xdr:row>64</xdr:row>
      <xdr:rowOff>47625</xdr:rowOff>
    </xdr:to>
    <xdr:sp macro="" textlink="">
      <xdr:nvSpPr>
        <xdr:cNvPr id="82" name="Text Box 72">
          <a:extLst>
            <a:ext uri="{FF2B5EF4-FFF2-40B4-BE49-F238E27FC236}">
              <a16:creationId xmlns:a16="http://schemas.microsoft.com/office/drawing/2014/main" id="{00000000-0008-0000-0300-000052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64</xdr:row>
      <xdr:rowOff>0</xdr:rowOff>
    </xdr:from>
    <xdr:to>
      <xdr:col>2</xdr:col>
      <xdr:colOff>76200</xdr:colOff>
      <xdr:row>64</xdr:row>
      <xdr:rowOff>47625</xdr:rowOff>
    </xdr:to>
    <xdr:sp macro="" textlink="">
      <xdr:nvSpPr>
        <xdr:cNvPr id="83" name="Text Box 73">
          <a:extLst>
            <a:ext uri="{FF2B5EF4-FFF2-40B4-BE49-F238E27FC236}">
              <a16:creationId xmlns:a16="http://schemas.microsoft.com/office/drawing/2014/main" id="{00000000-0008-0000-0300-000053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64</xdr:row>
      <xdr:rowOff>0</xdr:rowOff>
    </xdr:from>
    <xdr:to>
      <xdr:col>2</xdr:col>
      <xdr:colOff>76200</xdr:colOff>
      <xdr:row>64</xdr:row>
      <xdr:rowOff>28575</xdr:rowOff>
    </xdr:to>
    <xdr:sp macro="" textlink="">
      <xdr:nvSpPr>
        <xdr:cNvPr id="84" name="Text Box 46">
          <a:extLst>
            <a:ext uri="{FF2B5EF4-FFF2-40B4-BE49-F238E27FC236}">
              <a16:creationId xmlns:a16="http://schemas.microsoft.com/office/drawing/2014/main" id="{00000000-0008-0000-0300-000054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64</xdr:row>
      <xdr:rowOff>0</xdr:rowOff>
    </xdr:from>
    <xdr:to>
      <xdr:col>2</xdr:col>
      <xdr:colOff>76200</xdr:colOff>
      <xdr:row>64</xdr:row>
      <xdr:rowOff>28575</xdr:rowOff>
    </xdr:to>
    <xdr:sp macro="" textlink="">
      <xdr:nvSpPr>
        <xdr:cNvPr id="85" name="Text Box 43">
          <a:extLst>
            <a:ext uri="{FF2B5EF4-FFF2-40B4-BE49-F238E27FC236}">
              <a16:creationId xmlns:a16="http://schemas.microsoft.com/office/drawing/2014/main" id="{00000000-0008-0000-0300-000055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64</xdr:row>
      <xdr:rowOff>0</xdr:rowOff>
    </xdr:from>
    <xdr:to>
      <xdr:col>2</xdr:col>
      <xdr:colOff>76200</xdr:colOff>
      <xdr:row>64</xdr:row>
      <xdr:rowOff>28575</xdr:rowOff>
    </xdr:to>
    <xdr:sp macro="" textlink="">
      <xdr:nvSpPr>
        <xdr:cNvPr id="86" name="Text Box 46">
          <a:extLst>
            <a:ext uri="{FF2B5EF4-FFF2-40B4-BE49-F238E27FC236}">
              <a16:creationId xmlns:a16="http://schemas.microsoft.com/office/drawing/2014/main" id="{00000000-0008-0000-0300-000056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64</xdr:row>
      <xdr:rowOff>0</xdr:rowOff>
    </xdr:from>
    <xdr:to>
      <xdr:col>2</xdr:col>
      <xdr:colOff>76200</xdr:colOff>
      <xdr:row>64</xdr:row>
      <xdr:rowOff>28575</xdr:rowOff>
    </xdr:to>
    <xdr:sp macro="" textlink="">
      <xdr:nvSpPr>
        <xdr:cNvPr id="87" name="Text Box 43">
          <a:extLst>
            <a:ext uri="{FF2B5EF4-FFF2-40B4-BE49-F238E27FC236}">
              <a16:creationId xmlns:a16="http://schemas.microsoft.com/office/drawing/2014/main" id="{00000000-0008-0000-0300-000057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64</xdr:row>
      <xdr:rowOff>0</xdr:rowOff>
    </xdr:from>
    <xdr:to>
      <xdr:col>1</xdr:col>
      <xdr:colOff>790575</xdr:colOff>
      <xdr:row>64</xdr:row>
      <xdr:rowOff>171450</xdr:rowOff>
    </xdr:to>
    <xdr:sp macro="" textlink="">
      <xdr:nvSpPr>
        <xdr:cNvPr id="88" name="Text Box 10">
          <a:extLst>
            <a:ext uri="{FF2B5EF4-FFF2-40B4-BE49-F238E27FC236}">
              <a16:creationId xmlns:a16="http://schemas.microsoft.com/office/drawing/2014/main" id="{00000000-0008-0000-0300-000058000000}"/>
            </a:ext>
          </a:extLst>
        </xdr:cNvPr>
        <xdr:cNvSpPr txBox="1">
          <a:spLocks noChangeArrowheads="1"/>
        </xdr:cNvSpPr>
      </xdr:nvSpPr>
      <xdr:spPr bwMode="auto">
        <a:xfrm>
          <a:off x="1057275" y="416814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64</xdr:row>
      <xdr:rowOff>0</xdr:rowOff>
    </xdr:from>
    <xdr:to>
      <xdr:col>1</xdr:col>
      <xdr:colOff>790575</xdr:colOff>
      <xdr:row>64</xdr:row>
      <xdr:rowOff>171450</xdr:rowOff>
    </xdr:to>
    <xdr:sp macro="" textlink="">
      <xdr:nvSpPr>
        <xdr:cNvPr id="89" name="Text Box 11">
          <a:extLst>
            <a:ext uri="{FF2B5EF4-FFF2-40B4-BE49-F238E27FC236}">
              <a16:creationId xmlns:a16="http://schemas.microsoft.com/office/drawing/2014/main" id="{00000000-0008-0000-0300-000059000000}"/>
            </a:ext>
          </a:extLst>
        </xdr:cNvPr>
        <xdr:cNvSpPr txBox="1">
          <a:spLocks noChangeArrowheads="1"/>
        </xdr:cNvSpPr>
      </xdr:nvSpPr>
      <xdr:spPr bwMode="auto">
        <a:xfrm>
          <a:off x="1057275" y="416814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64</xdr:row>
      <xdr:rowOff>0</xdr:rowOff>
    </xdr:from>
    <xdr:to>
      <xdr:col>2</xdr:col>
      <xdr:colOff>76200</xdr:colOff>
      <xdr:row>64</xdr:row>
      <xdr:rowOff>171450</xdr:rowOff>
    </xdr:to>
    <xdr:sp macro="" textlink="">
      <xdr:nvSpPr>
        <xdr:cNvPr id="90" name="Text Box 65">
          <a:extLst>
            <a:ext uri="{FF2B5EF4-FFF2-40B4-BE49-F238E27FC236}">
              <a16:creationId xmlns:a16="http://schemas.microsoft.com/office/drawing/2014/main" id="{00000000-0008-0000-0300-00005A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64</xdr:row>
      <xdr:rowOff>0</xdr:rowOff>
    </xdr:from>
    <xdr:to>
      <xdr:col>2</xdr:col>
      <xdr:colOff>76200</xdr:colOff>
      <xdr:row>64</xdr:row>
      <xdr:rowOff>171450</xdr:rowOff>
    </xdr:to>
    <xdr:sp macro="" textlink="">
      <xdr:nvSpPr>
        <xdr:cNvPr id="91" name="Text Box 91">
          <a:extLst>
            <a:ext uri="{FF2B5EF4-FFF2-40B4-BE49-F238E27FC236}">
              <a16:creationId xmlns:a16="http://schemas.microsoft.com/office/drawing/2014/main" id="{00000000-0008-0000-0300-00005B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64</xdr:row>
      <xdr:rowOff>0</xdr:rowOff>
    </xdr:from>
    <xdr:to>
      <xdr:col>2</xdr:col>
      <xdr:colOff>76200</xdr:colOff>
      <xdr:row>64</xdr:row>
      <xdr:rowOff>171450</xdr:rowOff>
    </xdr:to>
    <xdr:sp macro="" textlink="">
      <xdr:nvSpPr>
        <xdr:cNvPr id="92" name="Text Box 65">
          <a:extLst>
            <a:ext uri="{FF2B5EF4-FFF2-40B4-BE49-F238E27FC236}">
              <a16:creationId xmlns:a16="http://schemas.microsoft.com/office/drawing/2014/main" id="{00000000-0008-0000-0300-00005C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64</xdr:row>
      <xdr:rowOff>0</xdr:rowOff>
    </xdr:from>
    <xdr:to>
      <xdr:col>2</xdr:col>
      <xdr:colOff>76200</xdr:colOff>
      <xdr:row>64</xdr:row>
      <xdr:rowOff>171450</xdr:rowOff>
    </xdr:to>
    <xdr:sp macro="" textlink="">
      <xdr:nvSpPr>
        <xdr:cNvPr id="93" name="Text Box 91">
          <a:extLst>
            <a:ext uri="{FF2B5EF4-FFF2-40B4-BE49-F238E27FC236}">
              <a16:creationId xmlns:a16="http://schemas.microsoft.com/office/drawing/2014/main" id="{00000000-0008-0000-0300-00005D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76200</xdr:colOff>
      <xdr:row>64</xdr:row>
      <xdr:rowOff>171450</xdr:rowOff>
    </xdr:to>
    <xdr:sp macro="" textlink="">
      <xdr:nvSpPr>
        <xdr:cNvPr id="94" name="Text Box 46">
          <a:extLst>
            <a:ext uri="{FF2B5EF4-FFF2-40B4-BE49-F238E27FC236}">
              <a16:creationId xmlns:a16="http://schemas.microsoft.com/office/drawing/2014/main" id="{00000000-0008-0000-0300-00005E000000}"/>
            </a:ext>
          </a:extLst>
        </xdr:cNvPr>
        <xdr:cNvSpPr txBox="1">
          <a:spLocks noChangeArrowheads="1"/>
        </xdr:cNvSpPr>
      </xdr:nvSpPr>
      <xdr:spPr bwMode="auto">
        <a:xfrm>
          <a:off x="4333875" y="41681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76200</xdr:colOff>
      <xdr:row>64</xdr:row>
      <xdr:rowOff>171450</xdr:rowOff>
    </xdr:to>
    <xdr:sp macro="" textlink="">
      <xdr:nvSpPr>
        <xdr:cNvPr id="95" name="Text Box 43">
          <a:extLst>
            <a:ext uri="{FF2B5EF4-FFF2-40B4-BE49-F238E27FC236}">
              <a16:creationId xmlns:a16="http://schemas.microsoft.com/office/drawing/2014/main" id="{00000000-0008-0000-0300-00005F000000}"/>
            </a:ext>
          </a:extLst>
        </xdr:cNvPr>
        <xdr:cNvSpPr txBox="1">
          <a:spLocks noChangeArrowheads="1"/>
        </xdr:cNvSpPr>
      </xdr:nvSpPr>
      <xdr:spPr bwMode="auto">
        <a:xfrm>
          <a:off x="4333875" y="41681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64</xdr:row>
      <xdr:rowOff>0</xdr:rowOff>
    </xdr:from>
    <xdr:to>
      <xdr:col>2</xdr:col>
      <xdr:colOff>76200</xdr:colOff>
      <xdr:row>64</xdr:row>
      <xdr:rowOff>66675</xdr:rowOff>
    </xdr:to>
    <xdr:sp macro="" textlink="">
      <xdr:nvSpPr>
        <xdr:cNvPr id="96" name="Text Box 68">
          <a:extLst>
            <a:ext uri="{FF2B5EF4-FFF2-40B4-BE49-F238E27FC236}">
              <a16:creationId xmlns:a16="http://schemas.microsoft.com/office/drawing/2014/main" id="{00000000-0008-0000-0300-000060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64</xdr:row>
      <xdr:rowOff>0</xdr:rowOff>
    </xdr:from>
    <xdr:to>
      <xdr:col>2</xdr:col>
      <xdr:colOff>76200</xdr:colOff>
      <xdr:row>64</xdr:row>
      <xdr:rowOff>66675</xdr:rowOff>
    </xdr:to>
    <xdr:sp macro="" textlink="">
      <xdr:nvSpPr>
        <xdr:cNvPr id="97" name="Text Box 69">
          <a:extLst>
            <a:ext uri="{FF2B5EF4-FFF2-40B4-BE49-F238E27FC236}">
              <a16:creationId xmlns:a16="http://schemas.microsoft.com/office/drawing/2014/main" id="{00000000-0008-0000-0300-000061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64</xdr:row>
      <xdr:rowOff>0</xdr:rowOff>
    </xdr:from>
    <xdr:to>
      <xdr:col>2</xdr:col>
      <xdr:colOff>76200</xdr:colOff>
      <xdr:row>64</xdr:row>
      <xdr:rowOff>66675</xdr:rowOff>
    </xdr:to>
    <xdr:sp macro="" textlink="">
      <xdr:nvSpPr>
        <xdr:cNvPr id="98" name="Text Box 70">
          <a:extLst>
            <a:ext uri="{FF2B5EF4-FFF2-40B4-BE49-F238E27FC236}">
              <a16:creationId xmlns:a16="http://schemas.microsoft.com/office/drawing/2014/main" id="{00000000-0008-0000-0300-000062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64</xdr:row>
      <xdr:rowOff>0</xdr:rowOff>
    </xdr:from>
    <xdr:to>
      <xdr:col>2</xdr:col>
      <xdr:colOff>76200</xdr:colOff>
      <xdr:row>64</xdr:row>
      <xdr:rowOff>66675</xdr:rowOff>
    </xdr:to>
    <xdr:sp macro="" textlink="">
      <xdr:nvSpPr>
        <xdr:cNvPr id="99" name="Text Box 71">
          <a:extLst>
            <a:ext uri="{FF2B5EF4-FFF2-40B4-BE49-F238E27FC236}">
              <a16:creationId xmlns:a16="http://schemas.microsoft.com/office/drawing/2014/main" id="{00000000-0008-0000-0300-000063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64</xdr:row>
      <xdr:rowOff>0</xdr:rowOff>
    </xdr:from>
    <xdr:to>
      <xdr:col>2</xdr:col>
      <xdr:colOff>76200</xdr:colOff>
      <xdr:row>64</xdr:row>
      <xdr:rowOff>66675</xdr:rowOff>
    </xdr:to>
    <xdr:sp macro="" textlink="">
      <xdr:nvSpPr>
        <xdr:cNvPr id="100" name="Text Box 72">
          <a:extLst>
            <a:ext uri="{FF2B5EF4-FFF2-40B4-BE49-F238E27FC236}">
              <a16:creationId xmlns:a16="http://schemas.microsoft.com/office/drawing/2014/main" id="{00000000-0008-0000-0300-000064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64</xdr:row>
      <xdr:rowOff>0</xdr:rowOff>
    </xdr:from>
    <xdr:to>
      <xdr:col>2</xdr:col>
      <xdr:colOff>76200</xdr:colOff>
      <xdr:row>64</xdr:row>
      <xdr:rowOff>66675</xdr:rowOff>
    </xdr:to>
    <xdr:sp macro="" textlink="">
      <xdr:nvSpPr>
        <xdr:cNvPr id="101" name="Text Box 73">
          <a:extLst>
            <a:ext uri="{FF2B5EF4-FFF2-40B4-BE49-F238E27FC236}">
              <a16:creationId xmlns:a16="http://schemas.microsoft.com/office/drawing/2014/main" id="{00000000-0008-0000-0300-000065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64</xdr:row>
      <xdr:rowOff>0</xdr:rowOff>
    </xdr:from>
    <xdr:to>
      <xdr:col>2</xdr:col>
      <xdr:colOff>76200</xdr:colOff>
      <xdr:row>64</xdr:row>
      <xdr:rowOff>28575</xdr:rowOff>
    </xdr:to>
    <xdr:sp macro="" textlink="">
      <xdr:nvSpPr>
        <xdr:cNvPr id="102" name="Text Box 46">
          <a:extLst>
            <a:ext uri="{FF2B5EF4-FFF2-40B4-BE49-F238E27FC236}">
              <a16:creationId xmlns:a16="http://schemas.microsoft.com/office/drawing/2014/main" id="{00000000-0008-0000-0300-000066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64</xdr:row>
      <xdr:rowOff>0</xdr:rowOff>
    </xdr:from>
    <xdr:to>
      <xdr:col>2</xdr:col>
      <xdr:colOff>76200</xdr:colOff>
      <xdr:row>64</xdr:row>
      <xdr:rowOff>28575</xdr:rowOff>
    </xdr:to>
    <xdr:sp macro="" textlink="">
      <xdr:nvSpPr>
        <xdr:cNvPr id="103" name="Text Box 43">
          <a:extLst>
            <a:ext uri="{FF2B5EF4-FFF2-40B4-BE49-F238E27FC236}">
              <a16:creationId xmlns:a16="http://schemas.microsoft.com/office/drawing/2014/main" id="{00000000-0008-0000-0300-000067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64</xdr:row>
      <xdr:rowOff>0</xdr:rowOff>
    </xdr:from>
    <xdr:to>
      <xdr:col>2</xdr:col>
      <xdr:colOff>76200</xdr:colOff>
      <xdr:row>64</xdr:row>
      <xdr:rowOff>28575</xdr:rowOff>
    </xdr:to>
    <xdr:sp macro="" textlink="">
      <xdr:nvSpPr>
        <xdr:cNvPr id="104" name="Text Box 46">
          <a:extLst>
            <a:ext uri="{FF2B5EF4-FFF2-40B4-BE49-F238E27FC236}">
              <a16:creationId xmlns:a16="http://schemas.microsoft.com/office/drawing/2014/main" id="{00000000-0008-0000-0300-000068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64</xdr:row>
      <xdr:rowOff>0</xdr:rowOff>
    </xdr:from>
    <xdr:to>
      <xdr:col>2</xdr:col>
      <xdr:colOff>76200</xdr:colOff>
      <xdr:row>64</xdr:row>
      <xdr:rowOff>28575</xdr:rowOff>
    </xdr:to>
    <xdr:sp macro="" textlink="">
      <xdr:nvSpPr>
        <xdr:cNvPr id="105" name="Text Box 43">
          <a:extLst>
            <a:ext uri="{FF2B5EF4-FFF2-40B4-BE49-F238E27FC236}">
              <a16:creationId xmlns:a16="http://schemas.microsoft.com/office/drawing/2014/main" id="{00000000-0008-0000-0300-000069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64</xdr:row>
      <xdr:rowOff>0</xdr:rowOff>
    </xdr:from>
    <xdr:to>
      <xdr:col>2</xdr:col>
      <xdr:colOff>76200</xdr:colOff>
      <xdr:row>64</xdr:row>
      <xdr:rowOff>66675</xdr:rowOff>
    </xdr:to>
    <xdr:sp macro="" textlink="">
      <xdr:nvSpPr>
        <xdr:cNvPr id="106" name="Text Box 68">
          <a:extLst>
            <a:ext uri="{FF2B5EF4-FFF2-40B4-BE49-F238E27FC236}">
              <a16:creationId xmlns:a16="http://schemas.microsoft.com/office/drawing/2014/main" id="{00000000-0008-0000-0300-00006A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64</xdr:row>
      <xdr:rowOff>0</xdr:rowOff>
    </xdr:from>
    <xdr:to>
      <xdr:col>2</xdr:col>
      <xdr:colOff>76200</xdr:colOff>
      <xdr:row>64</xdr:row>
      <xdr:rowOff>66675</xdr:rowOff>
    </xdr:to>
    <xdr:sp macro="" textlink="">
      <xdr:nvSpPr>
        <xdr:cNvPr id="107" name="Text Box 69">
          <a:extLst>
            <a:ext uri="{FF2B5EF4-FFF2-40B4-BE49-F238E27FC236}">
              <a16:creationId xmlns:a16="http://schemas.microsoft.com/office/drawing/2014/main" id="{00000000-0008-0000-0300-00006B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64</xdr:row>
      <xdr:rowOff>0</xdr:rowOff>
    </xdr:from>
    <xdr:to>
      <xdr:col>2</xdr:col>
      <xdr:colOff>76200</xdr:colOff>
      <xdr:row>64</xdr:row>
      <xdr:rowOff>66675</xdr:rowOff>
    </xdr:to>
    <xdr:sp macro="" textlink="">
      <xdr:nvSpPr>
        <xdr:cNvPr id="108" name="Text Box 70">
          <a:extLst>
            <a:ext uri="{FF2B5EF4-FFF2-40B4-BE49-F238E27FC236}">
              <a16:creationId xmlns:a16="http://schemas.microsoft.com/office/drawing/2014/main" id="{00000000-0008-0000-0300-00006C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64</xdr:row>
      <xdr:rowOff>0</xdr:rowOff>
    </xdr:from>
    <xdr:to>
      <xdr:col>2</xdr:col>
      <xdr:colOff>76200</xdr:colOff>
      <xdr:row>64</xdr:row>
      <xdr:rowOff>66675</xdr:rowOff>
    </xdr:to>
    <xdr:sp macro="" textlink="">
      <xdr:nvSpPr>
        <xdr:cNvPr id="109" name="Text Box 71">
          <a:extLst>
            <a:ext uri="{FF2B5EF4-FFF2-40B4-BE49-F238E27FC236}">
              <a16:creationId xmlns:a16="http://schemas.microsoft.com/office/drawing/2014/main" id="{00000000-0008-0000-0300-00006D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64</xdr:row>
      <xdr:rowOff>0</xdr:rowOff>
    </xdr:from>
    <xdr:to>
      <xdr:col>2</xdr:col>
      <xdr:colOff>76200</xdr:colOff>
      <xdr:row>64</xdr:row>
      <xdr:rowOff>66675</xdr:rowOff>
    </xdr:to>
    <xdr:sp macro="" textlink="">
      <xdr:nvSpPr>
        <xdr:cNvPr id="110" name="Text Box 72">
          <a:extLst>
            <a:ext uri="{FF2B5EF4-FFF2-40B4-BE49-F238E27FC236}">
              <a16:creationId xmlns:a16="http://schemas.microsoft.com/office/drawing/2014/main" id="{00000000-0008-0000-0300-00006E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64</xdr:row>
      <xdr:rowOff>0</xdr:rowOff>
    </xdr:from>
    <xdr:to>
      <xdr:col>2</xdr:col>
      <xdr:colOff>76200</xdr:colOff>
      <xdr:row>64</xdr:row>
      <xdr:rowOff>66675</xdr:rowOff>
    </xdr:to>
    <xdr:sp macro="" textlink="">
      <xdr:nvSpPr>
        <xdr:cNvPr id="111" name="Text Box 73">
          <a:extLst>
            <a:ext uri="{FF2B5EF4-FFF2-40B4-BE49-F238E27FC236}">
              <a16:creationId xmlns:a16="http://schemas.microsoft.com/office/drawing/2014/main" id="{00000000-0008-0000-0300-00006F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64</xdr:row>
      <xdr:rowOff>0</xdr:rowOff>
    </xdr:from>
    <xdr:to>
      <xdr:col>2</xdr:col>
      <xdr:colOff>76200</xdr:colOff>
      <xdr:row>64</xdr:row>
      <xdr:rowOff>28575</xdr:rowOff>
    </xdr:to>
    <xdr:sp macro="" textlink="">
      <xdr:nvSpPr>
        <xdr:cNvPr id="112" name="Text Box 46">
          <a:extLst>
            <a:ext uri="{FF2B5EF4-FFF2-40B4-BE49-F238E27FC236}">
              <a16:creationId xmlns:a16="http://schemas.microsoft.com/office/drawing/2014/main" id="{00000000-0008-0000-0300-000070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64</xdr:row>
      <xdr:rowOff>0</xdr:rowOff>
    </xdr:from>
    <xdr:to>
      <xdr:col>2</xdr:col>
      <xdr:colOff>76200</xdr:colOff>
      <xdr:row>64</xdr:row>
      <xdr:rowOff>28575</xdr:rowOff>
    </xdr:to>
    <xdr:sp macro="" textlink="">
      <xdr:nvSpPr>
        <xdr:cNvPr id="113" name="Text Box 43">
          <a:extLst>
            <a:ext uri="{FF2B5EF4-FFF2-40B4-BE49-F238E27FC236}">
              <a16:creationId xmlns:a16="http://schemas.microsoft.com/office/drawing/2014/main" id="{00000000-0008-0000-0300-000071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64</xdr:row>
      <xdr:rowOff>0</xdr:rowOff>
    </xdr:from>
    <xdr:to>
      <xdr:col>2</xdr:col>
      <xdr:colOff>76200</xdr:colOff>
      <xdr:row>64</xdr:row>
      <xdr:rowOff>28575</xdr:rowOff>
    </xdr:to>
    <xdr:sp macro="" textlink="">
      <xdr:nvSpPr>
        <xdr:cNvPr id="114" name="Text Box 46">
          <a:extLst>
            <a:ext uri="{FF2B5EF4-FFF2-40B4-BE49-F238E27FC236}">
              <a16:creationId xmlns:a16="http://schemas.microsoft.com/office/drawing/2014/main" id="{00000000-0008-0000-0300-000072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64</xdr:row>
      <xdr:rowOff>0</xdr:rowOff>
    </xdr:from>
    <xdr:to>
      <xdr:col>2</xdr:col>
      <xdr:colOff>76200</xdr:colOff>
      <xdr:row>64</xdr:row>
      <xdr:rowOff>28575</xdr:rowOff>
    </xdr:to>
    <xdr:sp macro="" textlink="">
      <xdr:nvSpPr>
        <xdr:cNvPr id="115" name="Text Box 43">
          <a:extLst>
            <a:ext uri="{FF2B5EF4-FFF2-40B4-BE49-F238E27FC236}">
              <a16:creationId xmlns:a16="http://schemas.microsoft.com/office/drawing/2014/main" id="{00000000-0008-0000-0300-000073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64</xdr:row>
      <xdr:rowOff>0</xdr:rowOff>
    </xdr:from>
    <xdr:to>
      <xdr:col>2</xdr:col>
      <xdr:colOff>76200</xdr:colOff>
      <xdr:row>64</xdr:row>
      <xdr:rowOff>47625</xdr:rowOff>
    </xdr:to>
    <xdr:sp macro="" textlink="">
      <xdr:nvSpPr>
        <xdr:cNvPr id="116" name="Text Box 68">
          <a:extLst>
            <a:ext uri="{FF2B5EF4-FFF2-40B4-BE49-F238E27FC236}">
              <a16:creationId xmlns:a16="http://schemas.microsoft.com/office/drawing/2014/main" id="{00000000-0008-0000-0300-000074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64</xdr:row>
      <xdr:rowOff>0</xdr:rowOff>
    </xdr:from>
    <xdr:to>
      <xdr:col>2</xdr:col>
      <xdr:colOff>76200</xdr:colOff>
      <xdr:row>64</xdr:row>
      <xdr:rowOff>47625</xdr:rowOff>
    </xdr:to>
    <xdr:sp macro="" textlink="">
      <xdr:nvSpPr>
        <xdr:cNvPr id="117" name="Text Box 69">
          <a:extLst>
            <a:ext uri="{FF2B5EF4-FFF2-40B4-BE49-F238E27FC236}">
              <a16:creationId xmlns:a16="http://schemas.microsoft.com/office/drawing/2014/main" id="{00000000-0008-0000-0300-000075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64</xdr:row>
      <xdr:rowOff>0</xdr:rowOff>
    </xdr:from>
    <xdr:to>
      <xdr:col>2</xdr:col>
      <xdr:colOff>76200</xdr:colOff>
      <xdr:row>64</xdr:row>
      <xdr:rowOff>47625</xdr:rowOff>
    </xdr:to>
    <xdr:sp macro="" textlink="">
      <xdr:nvSpPr>
        <xdr:cNvPr id="118" name="Text Box 70">
          <a:extLst>
            <a:ext uri="{FF2B5EF4-FFF2-40B4-BE49-F238E27FC236}">
              <a16:creationId xmlns:a16="http://schemas.microsoft.com/office/drawing/2014/main" id="{00000000-0008-0000-0300-000076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64</xdr:row>
      <xdr:rowOff>0</xdr:rowOff>
    </xdr:from>
    <xdr:to>
      <xdr:col>2</xdr:col>
      <xdr:colOff>76200</xdr:colOff>
      <xdr:row>64</xdr:row>
      <xdr:rowOff>47625</xdr:rowOff>
    </xdr:to>
    <xdr:sp macro="" textlink="">
      <xdr:nvSpPr>
        <xdr:cNvPr id="119" name="Text Box 71">
          <a:extLst>
            <a:ext uri="{FF2B5EF4-FFF2-40B4-BE49-F238E27FC236}">
              <a16:creationId xmlns:a16="http://schemas.microsoft.com/office/drawing/2014/main" id="{00000000-0008-0000-0300-000077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64</xdr:row>
      <xdr:rowOff>0</xdr:rowOff>
    </xdr:from>
    <xdr:to>
      <xdr:col>2</xdr:col>
      <xdr:colOff>76200</xdr:colOff>
      <xdr:row>64</xdr:row>
      <xdr:rowOff>47625</xdr:rowOff>
    </xdr:to>
    <xdr:sp macro="" textlink="">
      <xdr:nvSpPr>
        <xdr:cNvPr id="120" name="Text Box 72">
          <a:extLst>
            <a:ext uri="{FF2B5EF4-FFF2-40B4-BE49-F238E27FC236}">
              <a16:creationId xmlns:a16="http://schemas.microsoft.com/office/drawing/2014/main" id="{00000000-0008-0000-0300-000078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64</xdr:row>
      <xdr:rowOff>0</xdr:rowOff>
    </xdr:from>
    <xdr:to>
      <xdr:col>2</xdr:col>
      <xdr:colOff>76200</xdr:colOff>
      <xdr:row>64</xdr:row>
      <xdr:rowOff>47625</xdr:rowOff>
    </xdr:to>
    <xdr:sp macro="" textlink="">
      <xdr:nvSpPr>
        <xdr:cNvPr id="121" name="Text Box 73">
          <a:extLst>
            <a:ext uri="{FF2B5EF4-FFF2-40B4-BE49-F238E27FC236}">
              <a16:creationId xmlns:a16="http://schemas.microsoft.com/office/drawing/2014/main" id="{00000000-0008-0000-0300-000079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64</xdr:row>
      <xdr:rowOff>0</xdr:rowOff>
    </xdr:from>
    <xdr:to>
      <xdr:col>2</xdr:col>
      <xdr:colOff>76200</xdr:colOff>
      <xdr:row>64</xdr:row>
      <xdr:rowOff>28575</xdr:rowOff>
    </xdr:to>
    <xdr:sp macro="" textlink="">
      <xdr:nvSpPr>
        <xdr:cNvPr id="122" name="Text Box 46">
          <a:extLst>
            <a:ext uri="{FF2B5EF4-FFF2-40B4-BE49-F238E27FC236}">
              <a16:creationId xmlns:a16="http://schemas.microsoft.com/office/drawing/2014/main" id="{00000000-0008-0000-0300-00007A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64</xdr:row>
      <xdr:rowOff>0</xdr:rowOff>
    </xdr:from>
    <xdr:to>
      <xdr:col>2</xdr:col>
      <xdr:colOff>76200</xdr:colOff>
      <xdr:row>64</xdr:row>
      <xdr:rowOff>28575</xdr:rowOff>
    </xdr:to>
    <xdr:sp macro="" textlink="">
      <xdr:nvSpPr>
        <xdr:cNvPr id="123" name="Text Box 43">
          <a:extLst>
            <a:ext uri="{FF2B5EF4-FFF2-40B4-BE49-F238E27FC236}">
              <a16:creationId xmlns:a16="http://schemas.microsoft.com/office/drawing/2014/main" id="{00000000-0008-0000-0300-00007B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64</xdr:row>
      <xdr:rowOff>0</xdr:rowOff>
    </xdr:from>
    <xdr:to>
      <xdr:col>2</xdr:col>
      <xdr:colOff>76200</xdr:colOff>
      <xdr:row>64</xdr:row>
      <xdr:rowOff>28575</xdr:rowOff>
    </xdr:to>
    <xdr:sp macro="" textlink="">
      <xdr:nvSpPr>
        <xdr:cNvPr id="124" name="Text Box 46">
          <a:extLst>
            <a:ext uri="{FF2B5EF4-FFF2-40B4-BE49-F238E27FC236}">
              <a16:creationId xmlns:a16="http://schemas.microsoft.com/office/drawing/2014/main" id="{00000000-0008-0000-0300-00007C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64</xdr:row>
      <xdr:rowOff>0</xdr:rowOff>
    </xdr:from>
    <xdr:to>
      <xdr:col>2</xdr:col>
      <xdr:colOff>76200</xdr:colOff>
      <xdr:row>64</xdr:row>
      <xdr:rowOff>28575</xdr:rowOff>
    </xdr:to>
    <xdr:sp macro="" textlink="">
      <xdr:nvSpPr>
        <xdr:cNvPr id="125" name="Text Box 43">
          <a:extLst>
            <a:ext uri="{FF2B5EF4-FFF2-40B4-BE49-F238E27FC236}">
              <a16:creationId xmlns:a16="http://schemas.microsoft.com/office/drawing/2014/main" id="{00000000-0008-0000-0300-00007D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64</xdr:row>
      <xdr:rowOff>0</xdr:rowOff>
    </xdr:from>
    <xdr:to>
      <xdr:col>1</xdr:col>
      <xdr:colOff>790575</xdr:colOff>
      <xdr:row>64</xdr:row>
      <xdr:rowOff>171450</xdr:rowOff>
    </xdr:to>
    <xdr:sp macro="" textlink="">
      <xdr:nvSpPr>
        <xdr:cNvPr id="126" name="Text Box 10">
          <a:extLst>
            <a:ext uri="{FF2B5EF4-FFF2-40B4-BE49-F238E27FC236}">
              <a16:creationId xmlns:a16="http://schemas.microsoft.com/office/drawing/2014/main" id="{00000000-0008-0000-0300-00007E000000}"/>
            </a:ext>
          </a:extLst>
        </xdr:cNvPr>
        <xdr:cNvSpPr txBox="1">
          <a:spLocks noChangeArrowheads="1"/>
        </xdr:cNvSpPr>
      </xdr:nvSpPr>
      <xdr:spPr bwMode="auto">
        <a:xfrm>
          <a:off x="1057275" y="416814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64</xdr:row>
      <xdr:rowOff>0</xdr:rowOff>
    </xdr:from>
    <xdr:to>
      <xdr:col>1</xdr:col>
      <xdr:colOff>790575</xdr:colOff>
      <xdr:row>64</xdr:row>
      <xdr:rowOff>171450</xdr:rowOff>
    </xdr:to>
    <xdr:sp macro="" textlink="">
      <xdr:nvSpPr>
        <xdr:cNvPr id="127" name="Text Box 11">
          <a:extLst>
            <a:ext uri="{FF2B5EF4-FFF2-40B4-BE49-F238E27FC236}">
              <a16:creationId xmlns:a16="http://schemas.microsoft.com/office/drawing/2014/main" id="{00000000-0008-0000-0300-00007F000000}"/>
            </a:ext>
          </a:extLst>
        </xdr:cNvPr>
        <xdr:cNvSpPr txBox="1">
          <a:spLocks noChangeArrowheads="1"/>
        </xdr:cNvSpPr>
      </xdr:nvSpPr>
      <xdr:spPr bwMode="auto">
        <a:xfrm>
          <a:off x="1057275" y="416814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64</xdr:row>
      <xdr:rowOff>0</xdr:rowOff>
    </xdr:from>
    <xdr:to>
      <xdr:col>2</xdr:col>
      <xdr:colOff>76200</xdr:colOff>
      <xdr:row>64</xdr:row>
      <xdr:rowOff>171450</xdr:rowOff>
    </xdr:to>
    <xdr:sp macro="" textlink="">
      <xdr:nvSpPr>
        <xdr:cNvPr id="128" name="Text Box 65">
          <a:extLst>
            <a:ext uri="{FF2B5EF4-FFF2-40B4-BE49-F238E27FC236}">
              <a16:creationId xmlns:a16="http://schemas.microsoft.com/office/drawing/2014/main" id="{00000000-0008-0000-0300-000080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64</xdr:row>
      <xdr:rowOff>0</xdr:rowOff>
    </xdr:from>
    <xdr:to>
      <xdr:col>2</xdr:col>
      <xdr:colOff>76200</xdr:colOff>
      <xdr:row>64</xdr:row>
      <xdr:rowOff>171450</xdr:rowOff>
    </xdr:to>
    <xdr:sp macro="" textlink="">
      <xdr:nvSpPr>
        <xdr:cNvPr id="129" name="Text Box 91">
          <a:extLst>
            <a:ext uri="{FF2B5EF4-FFF2-40B4-BE49-F238E27FC236}">
              <a16:creationId xmlns:a16="http://schemas.microsoft.com/office/drawing/2014/main" id="{00000000-0008-0000-0300-000081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64</xdr:row>
      <xdr:rowOff>0</xdr:rowOff>
    </xdr:from>
    <xdr:to>
      <xdr:col>2</xdr:col>
      <xdr:colOff>76200</xdr:colOff>
      <xdr:row>64</xdr:row>
      <xdr:rowOff>171450</xdr:rowOff>
    </xdr:to>
    <xdr:sp macro="" textlink="">
      <xdr:nvSpPr>
        <xdr:cNvPr id="130" name="Text Box 65">
          <a:extLst>
            <a:ext uri="{FF2B5EF4-FFF2-40B4-BE49-F238E27FC236}">
              <a16:creationId xmlns:a16="http://schemas.microsoft.com/office/drawing/2014/main" id="{00000000-0008-0000-0300-000082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64</xdr:row>
      <xdr:rowOff>0</xdr:rowOff>
    </xdr:from>
    <xdr:to>
      <xdr:col>2</xdr:col>
      <xdr:colOff>76200</xdr:colOff>
      <xdr:row>64</xdr:row>
      <xdr:rowOff>171450</xdr:rowOff>
    </xdr:to>
    <xdr:sp macro="" textlink="">
      <xdr:nvSpPr>
        <xdr:cNvPr id="131" name="Text Box 91">
          <a:extLst>
            <a:ext uri="{FF2B5EF4-FFF2-40B4-BE49-F238E27FC236}">
              <a16:creationId xmlns:a16="http://schemas.microsoft.com/office/drawing/2014/main" id="{00000000-0008-0000-0300-000083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76200</xdr:colOff>
      <xdr:row>64</xdr:row>
      <xdr:rowOff>171450</xdr:rowOff>
    </xdr:to>
    <xdr:sp macro="" textlink="">
      <xdr:nvSpPr>
        <xdr:cNvPr id="132" name="Text Box 46">
          <a:extLst>
            <a:ext uri="{FF2B5EF4-FFF2-40B4-BE49-F238E27FC236}">
              <a16:creationId xmlns:a16="http://schemas.microsoft.com/office/drawing/2014/main" id="{00000000-0008-0000-0300-000084000000}"/>
            </a:ext>
          </a:extLst>
        </xdr:cNvPr>
        <xdr:cNvSpPr txBox="1">
          <a:spLocks noChangeArrowheads="1"/>
        </xdr:cNvSpPr>
      </xdr:nvSpPr>
      <xdr:spPr bwMode="auto">
        <a:xfrm>
          <a:off x="4333875" y="41681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76200</xdr:colOff>
      <xdr:row>64</xdr:row>
      <xdr:rowOff>171450</xdr:rowOff>
    </xdr:to>
    <xdr:sp macro="" textlink="">
      <xdr:nvSpPr>
        <xdr:cNvPr id="133" name="Text Box 43">
          <a:extLst>
            <a:ext uri="{FF2B5EF4-FFF2-40B4-BE49-F238E27FC236}">
              <a16:creationId xmlns:a16="http://schemas.microsoft.com/office/drawing/2014/main" id="{00000000-0008-0000-0300-000085000000}"/>
            </a:ext>
          </a:extLst>
        </xdr:cNvPr>
        <xdr:cNvSpPr txBox="1">
          <a:spLocks noChangeArrowheads="1"/>
        </xdr:cNvSpPr>
      </xdr:nvSpPr>
      <xdr:spPr bwMode="auto">
        <a:xfrm>
          <a:off x="4333875" y="41681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64</xdr:row>
      <xdr:rowOff>0</xdr:rowOff>
    </xdr:from>
    <xdr:to>
      <xdr:col>2</xdr:col>
      <xdr:colOff>76200</xdr:colOff>
      <xdr:row>64</xdr:row>
      <xdr:rowOff>66675</xdr:rowOff>
    </xdr:to>
    <xdr:sp macro="" textlink="">
      <xdr:nvSpPr>
        <xdr:cNvPr id="134" name="Text Box 68">
          <a:extLst>
            <a:ext uri="{FF2B5EF4-FFF2-40B4-BE49-F238E27FC236}">
              <a16:creationId xmlns:a16="http://schemas.microsoft.com/office/drawing/2014/main" id="{00000000-0008-0000-0300-000086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64</xdr:row>
      <xdr:rowOff>0</xdr:rowOff>
    </xdr:from>
    <xdr:to>
      <xdr:col>2</xdr:col>
      <xdr:colOff>76200</xdr:colOff>
      <xdr:row>64</xdr:row>
      <xdr:rowOff>66675</xdr:rowOff>
    </xdr:to>
    <xdr:sp macro="" textlink="">
      <xdr:nvSpPr>
        <xdr:cNvPr id="135" name="Text Box 69">
          <a:extLst>
            <a:ext uri="{FF2B5EF4-FFF2-40B4-BE49-F238E27FC236}">
              <a16:creationId xmlns:a16="http://schemas.microsoft.com/office/drawing/2014/main" id="{00000000-0008-0000-0300-000087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64</xdr:row>
      <xdr:rowOff>0</xdr:rowOff>
    </xdr:from>
    <xdr:to>
      <xdr:col>2</xdr:col>
      <xdr:colOff>76200</xdr:colOff>
      <xdr:row>64</xdr:row>
      <xdr:rowOff>66675</xdr:rowOff>
    </xdr:to>
    <xdr:sp macro="" textlink="">
      <xdr:nvSpPr>
        <xdr:cNvPr id="136" name="Text Box 70">
          <a:extLst>
            <a:ext uri="{FF2B5EF4-FFF2-40B4-BE49-F238E27FC236}">
              <a16:creationId xmlns:a16="http://schemas.microsoft.com/office/drawing/2014/main" id="{00000000-0008-0000-0300-000088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64</xdr:row>
      <xdr:rowOff>0</xdr:rowOff>
    </xdr:from>
    <xdr:to>
      <xdr:col>2</xdr:col>
      <xdr:colOff>76200</xdr:colOff>
      <xdr:row>64</xdr:row>
      <xdr:rowOff>66675</xdr:rowOff>
    </xdr:to>
    <xdr:sp macro="" textlink="">
      <xdr:nvSpPr>
        <xdr:cNvPr id="137" name="Text Box 71">
          <a:extLst>
            <a:ext uri="{FF2B5EF4-FFF2-40B4-BE49-F238E27FC236}">
              <a16:creationId xmlns:a16="http://schemas.microsoft.com/office/drawing/2014/main" id="{00000000-0008-0000-0300-000089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64</xdr:row>
      <xdr:rowOff>0</xdr:rowOff>
    </xdr:from>
    <xdr:to>
      <xdr:col>2</xdr:col>
      <xdr:colOff>76200</xdr:colOff>
      <xdr:row>64</xdr:row>
      <xdr:rowOff>66675</xdr:rowOff>
    </xdr:to>
    <xdr:sp macro="" textlink="">
      <xdr:nvSpPr>
        <xdr:cNvPr id="138" name="Text Box 72">
          <a:extLst>
            <a:ext uri="{FF2B5EF4-FFF2-40B4-BE49-F238E27FC236}">
              <a16:creationId xmlns:a16="http://schemas.microsoft.com/office/drawing/2014/main" id="{00000000-0008-0000-0300-00008A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64</xdr:row>
      <xdr:rowOff>0</xdr:rowOff>
    </xdr:from>
    <xdr:to>
      <xdr:col>2</xdr:col>
      <xdr:colOff>76200</xdr:colOff>
      <xdr:row>64</xdr:row>
      <xdr:rowOff>66675</xdr:rowOff>
    </xdr:to>
    <xdr:sp macro="" textlink="">
      <xdr:nvSpPr>
        <xdr:cNvPr id="139" name="Text Box 73">
          <a:extLst>
            <a:ext uri="{FF2B5EF4-FFF2-40B4-BE49-F238E27FC236}">
              <a16:creationId xmlns:a16="http://schemas.microsoft.com/office/drawing/2014/main" id="{00000000-0008-0000-0300-00008B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64</xdr:row>
      <xdr:rowOff>0</xdr:rowOff>
    </xdr:from>
    <xdr:to>
      <xdr:col>2</xdr:col>
      <xdr:colOff>76200</xdr:colOff>
      <xdr:row>64</xdr:row>
      <xdr:rowOff>28575</xdr:rowOff>
    </xdr:to>
    <xdr:sp macro="" textlink="">
      <xdr:nvSpPr>
        <xdr:cNvPr id="140" name="Text Box 46">
          <a:extLst>
            <a:ext uri="{FF2B5EF4-FFF2-40B4-BE49-F238E27FC236}">
              <a16:creationId xmlns:a16="http://schemas.microsoft.com/office/drawing/2014/main" id="{00000000-0008-0000-0300-00008C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64</xdr:row>
      <xdr:rowOff>0</xdr:rowOff>
    </xdr:from>
    <xdr:to>
      <xdr:col>2</xdr:col>
      <xdr:colOff>76200</xdr:colOff>
      <xdr:row>64</xdr:row>
      <xdr:rowOff>28575</xdr:rowOff>
    </xdr:to>
    <xdr:sp macro="" textlink="">
      <xdr:nvSpPr>
        <xdr:cNvPr id="141" name="Text Box 43">
          <a:extLst>
            <a:ext uri="{FF2B5EF4-FFF2-40B4-BE49-F238E27FC236}">
              <a16:creationId xmlns:a16="http://schemas.microsoft.com/office/drawing/2014/main" id="{00000000-0008-0000-0300-00008D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64</xdr:row>
      <xdr:rowOff>0</xdr:rowOff>
    </xdr:from>
    <xdr:to>
      <xdr:col>2</xdr:col>
      <xdr:colOff>76200</xdr:colOff>
      <xdr:row>64</xdr:row>
      <xdr:rowOff>28575</xdr:rowOff>
    </xdr:to>
    <xdr:sp macro="" textlink="">
      <xdr:nvSpPr>
        <xdr:cNvPr id="142" name="Text Box 46">
          <a:extLst>
            <a:ext uri="{FF2B5EF4-FFF2-40B4-BE49-F238E27FC236}">
              <a16:creationId xmlns:a16="http://schemas.microsoft.com/office/drawing/2014/main" id="{00000000-0008-0000-0300-00008E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64</xdr:row>
      <xdr:rowOff>0</xdr:rowOff>
    </xdr:from>
    <xdr:to>
      <xdr:col>2</xdr:col>
      <xdr:colOff>76200</xdr:colOff>
      <xdr:row>64</xdr:row>
      <xdr:rowOff>28575</xdr:rowOff>
    </xdr:to>
    <xdr:sp macro="" textlink="">
      <xdr:nvSpPr>
        <xdr:cNvPr id="143" name="Text Box 43">
          <a:extLst>
            <a:ext uri="{FF2B5EF4-FFF2-40B4-BE49-F238E27FC236}">
              <a16:creationId xmlns:a16="http://schemas.microsoft.com/office/drawing/2014/main" id="{00000000-0008-0000-0300-00008F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64</xdr:row>
      <xdr:rowOff>0</xdr:rowOff>
    </xdr:from>
    <xdr:to>
      <xdr:col>2</xdr:col>
      <xdr:colOff>76200</xdr:colOff>
      <xdr:row>64</xdr:row>
      <xdr:rowOff>66675</xdr:rowOff>
    </xdr:to>
    <xdr:sp macro="" textlink="">
      <xdr:nvSpPr>
        <xdr:cNvPr id="144" name="Text Box 68">
          <a:extLst>
            <a:ext uri="{FF2B5EF4-FFF2-40B4-BE49-F238E27FC236}">
              <a16:creationId xmlns:a16="http://schemas.microsoft.com/office/drawing/2014/main" id="{00000000-0008-0000-0300-000090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64</xdr:row>
      <xdr:rowOff>0</xdr:rowOff>
    </xdr:from>
    <xdr:to>
      <xdr:col>2</xdr:col>
      <xdr:colOff>76200</xdr:colOff>
      <xdr:row>64</xdr:row>
      <xdr:rowOff>66675</xdr:rowOff>
    </xdr:to>
    <xdr:sp macro="" textlink="">
      <xdr:nvSpPr>
        <xdr:cNvPr id="145" name="Text Box 69">
          <a:extLst>
            <a:ext uri="{FF2B5EF4-FFF2-40B4-BE49-F238E27FC236}">
              <a16:creationId xmlns:a16="http://schemas.microsoft.com/office/drawing/2014/main" id="{00000000-0008-0000-0300-000091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64</xdr:row>
      <xdr:rowOff>0</xdr:rowOff>
    </xdr:from>
    <xdr:to>
      <xdr:col>2</xdr:col>
      <xdr:colOff>76200</xdr:colOff>
      <xdr:row>64</xdr:row>
      <xdr:rowOff>66675</xdr:rowOff>
    </xdr:to>
    <xdr:sp macro="" textlink="">
      <xdr:nvSpPr>
        <xdr:cNvPr id="146" name="Text Box 70">
          <a:extLst>
            <a:ext uri="{FF2B5EF4-FFF2-40B4-BE49-F238E27FC236}">
              <a16:creationId xmlns:a16="http://schemas.microsoft.com/office/drawing/2014/main" id="{00000000-0008-0000-0300-000092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64</xdr:row>
      <xdr:rowOff>0</xdr:rowOff>
    </xdr:from>
    <xdr:to>
      <xdr:col>2</xdr:col>
      <xdr:colOff>76200</xdr:colOff>
      <xdr:row>64</xdr:row>
      <xdr:rowOff>66675</xdr:rowOff>
    </xdr:to>
    <xdr:sp macro="" textlink="">
      <xdr:nvSpPr>
        <xdr:cNvPr id="147" name="Text Box 71">
          <a:extLst>
            <a:ext uri="{FF2B5EF4-FFF2-40B4-BE49-F238E27FC236}">
              <a16:creationId xmlns:a16="http://schemas.microsoft.com/office/drawing/2014/main" id="{00000000-0008-0000-0300-000093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64</xdr:row>
      <xdr:rowOff>0</xdr:rowOff>
    </xdr:from>
    <xdr:to>
      <xdr:col>2</xdr:col>
      <xdr:colOff>76200</xdr:colOff>
      <xdr:row>64</xdr:row>
      <xdr:rowOff>66675</xdr:rowOff>
    </xdr:to>
    <xdr:sp macro="" textlink="">
      <xdr:nvSpPr>
        <xdr:cNvPr id="148" name="Text Box 72">
          <a:extLst>
            <a:ext uri="{FF2B5EF4-FFF2-40B4-BE49-F238E27FC236}">
              <a16:creationId xmlns:a16="http://schemas.microsoft.com/office/drawing/2014/main" id="{00000000-0008-0000-0300-000094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64</xdr:row>
      <xdr:rowOff>0</xdr:rowOff>
    </xdr:from>
    <xdr:to>
      <xdr:col>2</xdr:col>
      <xdr:colOff>76200</xdr:colOff>
      <xdr:row>64</xdr:row>
      <xdr:rowOff>66675</xdr:rowOff>
    </xdr:to>
    <xdr:sp macro="" textlink="">
      <xdr:nvSpPr>
        <xdr:cNvPr id="149" name="Text Box 73">
          <a:extLst>
            <a:ext uri="{FF2B5EF4-FFF2-40B4-BE49-F238E27FC236}">
              <a16:creationId xmlns:a16="http://schemas.microsoft.com/office/drawing/2014/main" id="{00000000-0008-0000-0300-000095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64</xdr:row>
      <xdr:rowOff>0</xdr:rowOff>
    </xdr:from>
    <xdr:to>
      <xdr:col>2</xdr:col>
      <xdr:colOff>76200</xdr:colOff>
      <xdr:row>64</xdr:row>
      <xdr:rowOff>28575</xdr:rowOff>
    </xdr:to>
    <xdr:sp macro="" textlink="">
      <xdr:nvSpPr>
        <xdr:cNvPr id="150" name="Text Box 46">
          <a:extLst>
            <a:ext uri="{FF2B5EF4-FFF2-40B4-BE49-F238E27FC236}">
              <a16:creationId xmlns:a16="http://schemas.microsoft.com/office/drawing/2014/main" id="{00000000-0008-0000-0300-000096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64</xdr:row>
      <xdr:rowOff>0</xdr:rowOff>
    </xdr:from>
    <xdr:to>
      <xdr:col>2</xdr:col>
      <xdr:colOff>76200</xdr:colOff>
      <xdr:row>64</xdr:row>
      <xdr:rowOff>28575</xdr:rowOff>
    </xdr:to>
    <xdr:sp macro="" textlink="">
      <xdr:nvSpPr>
        <xdr:cNvPr id="151" name="Text Box 43">
          <a:extLst>
            <a:ext uri="{FF2B5EF4-FFF2-40B4-BE49-F238E27FC236}">
              <a16:creationId xmlns:a16="http://schemas.microsoft.com/office/drawing/2014/main" id="{00000000-0008-0000-0300-000097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64</xdr:row>
      <xdr:rowOff>0</xdr:rowOff>
    </xdr:from>
    <xdr:to>
      <xdr:col>2</xdr:col>
      <xdr:colOff>76200</xdr:colOff>
      <xdr:row>64</xdr:row>
      <xdr:rowOff>28575</xdr:rowOff>
    </xdr:to>
    <xdr:sp macro="" textlink="">
      <xdr:nvSpPr>
        <xdr:cNvPr id="152" name="Text Box 46">
          <a:extLst>
            <a:ext uri="{FF2B5EF4-FFF2-40B4-BE49-F238E27FC236}">
              <a16:creationId xmlns:a16="http://schemas.microsoft.com/office/drawing/2014/main" id="{00000000-0008-0000-0300-000098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64</xdr:row>
      <xdr:rowOff>0</xdr:rowOff>
    </xdr:from>
    <xdr:to>
      <xdr:col>2</xdr:col>
      <xdr:colOff>76200</xdr:colOff>
      <xdr:row>64</xdr:row>
      <xdr:rowOff>28575</xdr:rowOff>
    </xdr:to>
    <xdr:sp macro="" textlink="">
      <xdr:nvSpPr>
        <xdr:cNvPr id="153" name="Text Box 43">
          <a:extLst>
            <a:ext uri="{FF2B5EF4-FFF2-40B4-BE49-F238E27FC236}">
              <a16:creationId xmlns:a16="http://schemas.microsoft.com/office/drawing/2014/main" id="{00000000-0008-0000-0300-000099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0</xdr:colOff>
      <xdr:row>64</xdr:row>
      <xdr:rowOff>0</xdr:rowOff>
    </xdr:from>
    <xdr:ext cx="76200" cy="47625"/>
    <xdr:sp macro="" textlink="">
      <xdr:nvSpPr>
        <xdr:cNvPr id="154" name="Text Box 68">
          <a:extLst>
            <a:ext uri="{FF2B5EF4-FFF2-40B4-BE49-F238E27FC236}">
              <a16:creationId xmlns:a16="http://schemas.microsoft.com/office/drawing/2014/main" id="{00000000-0008-0000-0300-00009A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47625"/>
    <xdr:sp macro="" textlink="">
      <xdr:nvSpPr>
        <xdr:cNvPr id="155" name="Text Box 69">
          <a:extLst>
            <a:ext uri="{FF2B5EF4-FFF2-40B4-BE49-F238E27FC236}">
              <a16:creationId xmlns:a16="http://schemas.microsoft.com/office/drawing/2014/main" id="{00000000-0008-0000-0300-00009B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47625"/>
    <xdr:sp macro="" textlink="">
      <xdr:nvSpPr>
        <xdr:cNvPr id="156" name="Text Box 70">
          <a:extLst>
            <a:ext uri="{FF2B5EF4-FFF2-40B4-BE49-F238E27FC236}">
              <a16:creationId xmlns:a16="http://schemas.microsoft.com/office/drawing/2014/main" id="{00000000-0008-0000-0300-00009C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47625"/>
    <xdr:sp macro="" textlink="">
      <xdr:nvSpPr>
        <xdr:cNvPr id="157" name="Text Box 71">
          <a:extLst>
            <a:ext uri="{FF2B5EF4-FFF2-40B4-BE49-F238E27FC236}">
              <a16:creationId xmlns:a16="http://schemas.microsoft.com/office/drawing/2014/main" id="{00000000-0008-0000-0300-00009D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47625"/>
    <xdr:sp macro="" textlink="">
      <xdr:nvSpPr>
        <xdr:cNvPr id="158" name="Text Box 72">
          <a:extLst>
            <a:ext uri="{FF2B5EF4-FFF2-40B4-BE49-F238E27FC236}">
              <a16:creationId xmlns:a16="http://schemas.microsoft.com/office/drawing/2014/main" id="{00000000-0008-0000-0300-00009E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47625"/>
    <xdr:sp macro="" textlink="">
      <xdr:nvSpPr>
        <xdr:cNvPr id="159" name="Text Box 73">
          <a:extLst>
            <a:ext uri="{FF2B5EF4-FFF2-40B4-BE49-F238E27FC236}">
              <a16:creationId xmlns:a16="http://schemas.microsoft.com/office/drawing/2014/main" id="{00000000-0008-0000-0300-00009F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28575"/>
    <xdr:sp macro="" textlink="">
      <xdr:nvSpPr>
        <xdr:cNvPr id="160" name="Text Box 46">
          <a:extLst>
            <a:ext uri="{FF2B5EF4-FFF2-40B4-BE49-F238E27FC236}">
              <a16:creationId xmlns:a16="http://schemas.microsoft.com/office/drawing/2014/main" id="{00000000-0008-0000-0300-0000A0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28575"/>
    <xdr:sp macro="" textlink="">
      <xdr:nvSpPr>
        <xdr:cNvPr id="161" name="Text Box 43">
          <a:extLst>
            <a:ext uri="{FF2B5EF4-FFF2-40B4-BE49-F238E27FC236}">
              <a16:creationId xmlns:a16="http://schemas.microsoft.com/office/drawing/2014/main" id="{00000000-0008-0000-0300-0000A1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28575"/>
    <xdr:sp macro="" textlink="">
      <xdr:nvSpPr>
        <xdr:cNvPr id="162" name="Text Box 46">
          <a:extLst>
            <a:ext uri="{FF2B5EF4-FFF2-40B4-BE49-F238E27FC236}">
              <a16:creationId xmlns:a16="http://schemas.microsoft.com/office/drawing/2014/main" id="{00000000-0008-0000-0300-0000A2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28575"/>
    <xdr:sp macro="" textlink="">
      <xdr:nvSpPr>
        <xdr:cNvPr id="163" name="Text Box 43">
          <a:extLst>
            <a:ext uri="{FF2B5EF4-FFF2-40B4-BE49-F238E27FC236}">
              <a16:creationId xmlns:a16="http://schemas.microsoft.com/office/drawing/2014/main" id="{00000000-0008-0000-0300-0000A3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64</xdr:row>
      <xdr:rowOff>0</xdr:rowOff>
    </xdr:from>
    <xdr:ext cx="0" cy="171450"/>
    <xdr:sp macro="" textlink="">
      <xdr:nvSpPr>
        <xdr:cNvPr id="164" name="Text Box 10">
          <a:extLst>
            <a:ext uri="{FF2B5EF4-FFF2-40B4-BE49-F238E27FC236}">
              <a16:creationId xmlns:a16="http://schemas.microsoft.com/office/drawing/2014/main" id="{00000000-0008-0000-0300-0000A4000000}"/>
            </a:ext>
          </a:extLst>
        </xdr:cNvPr>
        <xdr:cNvSpPr txBox="1">
          <a:spLocks noChangeArrowheads="1"/>
        </xdr:cNvSpPr>
      </xdr:nvSpPr>
      <xdr:spPr bwMode="auto">
        <a:xfrm>
          <a:off x="1057275" y="256698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64</xdr:row>
      <xdr:rowOff>0</xdr:rowOff>
    </xdr:from>
    <xdr:ext cx="0" cy="171450"/>
    <xdr:sp macro="" textlink="">
      <xdr:nvSpPr>
        <xdr:cNvPr id="165" name="Text Box 11">
          <a:extLst>
            <a:ext uri="{FF2B5EF4-FFF2-40B4-BE49-F238E27FC236}">
              <a16:creationId xmlns:a16="http://schemas.microsoft.com/office/drawing/2014/main" id="{00000000-0008-0000-0300-0000A5000000}"/>
            </a:ext>
          </a:extLst>
        </xdr:cNvPr>
        <xdr:cNvSpPr txBox="1">
          <a:spLocks noChangeArrowheads="1"/>
        </xdr:cNvSpPr>
      </xdr:nvSpPr>
      <xdr:spPr bwMode="auto">
        <a:xfrm>
          <a:off x="1057275" y="256698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171450"/>
    <xdr:sp macro="" textlink="">
      <xdr:nvSpPr>
        <xdr:cNvPr id="166" name="Text Box 65">
          <a:extLst>
            <a:ext uri="{FF2B5EF4-FFF2-40B4-BE49-F238E27FC236}">
              <a16:creationId xmlns:a16="http://schemas.microsoft.com/office/drawing/2014/main" id="{00000000-0008-0000-0300-0000A6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171450"/>
    <xdr:sp macro="" textlink="">
      <xdr:nvSpPr>
        <xdr:cNvPr id="167" name="Text Box 91">
          <a:extLst>
            <a:ext uri="{FF2B5EF4-FFF2-40B4-BE49-F238E27FC236}">
              <a16:creationId xmlns:a16="http://schemas.microsoft.com/office/drawing/2014/main" id="{00000000-0008-0000-0300-0000A7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171450"/>
    <xdr:sp macro="" textlink="">
      <xdr:nvSpPr>
        <xdr:cNvPr id="168" name="Text Box 65">
          <a:extLst>
            <a:ext uri="{FF2B5EF4-FFF2-40B4-BE49-F238E27FC236}">
              <a16:creationId xmlns:a16="http://schemas.microsoft.com/office/drawing/2014/main" id="{00000000-0008-0000-0300-0000A8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171450"/>
    <xdr:sp macro="" textlink="">
      <xdr:nvSpPr>
        <xdr:cNvPr id="169" name="Text Box 91">
          <a:extLst>
            <a:ext uri="{FF2B5EF4-FFF2-40B4-BE49-F238E27FC236}">
              <a16:creationId xmlns:a16="http://schemas.microsoft.com/office/drawing/2014/main" id="{00000000-0008-0000-0300-0000A9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64</xdr:row>
      <xdr:rowOff>0</xdr:rowOff>
    </xdr:from>
    <xdr:ext cx="76200" cy="171450"/>
    <xdr:sp macro="" textlink="">
      <xdr:nvSpPr>
        <xdr:cNvPr id="170" name="Text Box 46">
          <a:extLst>
            <a:ext uri="{FF2B5EF4-FFF2-40B4-BE49-F238E27FC236}">
              <a16:creationId xmlns:a16="http://schemas.microsoft.com/office/drawing/2014/main" id="{00000000-0008-0000-0300-0000AA000000}"/>
            </a:ext>
          </a:extLst>
        </xdr:cNvPr>
        <xdr:cNvSpPr txBox="1">
          <a:spLocks noChangeArrowheads="1"/>
        </xdr:cNvSpPr>
      </xdr:nvSpPr>
      <xdr:spPr bwMode="auto">
        <a:xfrm>
          <a:off x="4705350" y="25669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64</xdr:row>
      <xdr:rowOff>0</xdr:rowOff>
    </xdr:from>
    <xdr:ext cx="76200" cy="171450"/>
    <xdr:sp macro="" textlink="">
      <xdr:nvSpPr>
        <xdr:cNvPr id="171" name="Text Box 43">
          <a:extLst>
            <a:ext uri="{FF2B5EF4-FFF2-40B4-BE49-F238E27FC236}">
              <a16:creationId xmlns:a16="http://schemas.microsoft.com/office/drawing/2014/main" id="{00000000-0008-0000-0300-0000AB000000}"/>
            </a:ext>
          </a:extLst>
        </xdr:cNvPr>
        <xdr:cNvSpPr txBox="1">
          <a:spLocks noChangeArrowheads="1"/>
        </xdr:cNvSpPr>
      </xdr:nvSpPr>
      <xdr:spPr bwMode="auto">
        <a:xfrm>
          <a:off x="4705350" y="25669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66675"/>
    <xdr:sp macro="" textlink="">
      <xdr:nvSpPr>
        <xdr:cNvPr id="172" name="Text Box 68">
          <a:extLst>
            <a:ext uri="{FF2B5EF4-FFF2-40B4-BE49-F238E27FC236}">
              <a16:creationId xmlns:a16="http://schemas.microsoft.com/office/drawing/2014/main" id="{00000000-0008-0000-0300-0000AC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66675"/>
    <xdr:sp macro="" textlink="">
      <xdr:nvSpPr>
        <xdr:cNvPr id="173" name="Text Box 69">
          <a:extLst>
            <a:ext uri="{FF2B5EF4-FFF2-40B4-BE49-F238E27FC236}">
              <a16:creationId xmlns:a16="http://schemas.microsoft.com/office/drawing/2014/main" id="{00000000-0008-0000-0300-0000AD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66675"/>
    <xdr:sp macro="" textlink="">
      <xdr:nvSpPr>
        <xdr:cNvPr id="174" name="Text Box 70">
          <a:extLst>
            <a:ext uri="{FF2B5EF4-FFF2-40B4-BE49-F238E27FC236}">
              <a16:creationId xmlns:a16="http://schemas.microsoft.com/office/drawing/2014/main" id="{00000000-0008-0000-0300-0000AE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66675"/>
    <xdr:sp macro="" textlink="">
      <xdr:nvSpPr>
        <xdr:cNvPr id="175" name="Text Box 71">
          <a:extLst>
            <a:ext uri="{FF2B5EF4-FFF2-40B4-BE49-F238E27FC236}">
              <a16:creationId xmlns:a16="http://schemas.microsoft.com/office/drawing/2014/main" id="{00000000-0008-0000-0300-0000AF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66675"/>
    <xdr:sp macro="" textlink="">
      <xdr:nvSpPr>
        <xdr:cNvPr id="176" name="Text Box 72">
          <a:extLst>
            <a:ext uri="{FF2B5EF4-FFF2-40B4-BE49-F238E27FC236}">
              <a16:creationId xmlns:a16="http://schemas.microsoft.com/office/drawing/2014/main" id="{00000000-0008-0000-0300-0000B0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66675"/>
    <xdr:sp macro="" textlink="">
      <xdr:nvSpPr>
        <xdr:cNvPr id="177" name="Text Box 73">
          <a:extLst>
            <a:ext uri="{FF2B5EF4-FFF2-40B4-BE49-F238E27FC236}">
              <a16:creationId xmlns:a16="http://schemas.microsoft.com/office/drawing/2014/main" id="{00000000-0008-0000-0300-0000B1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28575"/>
    <xdr:sp macro="" textlink="">
      <xdr:nvSpPr>
        <xdr:cNvPr id="178" name="Text Box 46">
          <a:extLst>
            <a:ext uri="{FF2B5EF4-FFF2-40B4-BE49-F238E27FC236}">
              <a16:creationId xmlns:a16="http://schemas.microsoft.com/office/drawing/2014/main" id="{00000000-0008-0000-0300-0000B2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28575"/>
    <xdr:sp macro="" textlink="">
      <xdr:nvSpPr>
        <xdr:cNvPr id="179" name="Text Box 43">
          <a:extLst>
            <a:ext uri="{FF2B5EF4-FFF2-40B4-BE49-F238E27FC236}">
              <a16:creationId xmlns:a16="http://schemas.microsoft.com/office/drawing/2014/main" id="{00000000-0008-0000-0300-0000B3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28575"/>
    <xdr:sp macro="" textlink="">
      <xdr:nvSpPr>
        <xdr:cNvPr id="180" name="Text Box 46">
          <a:extLst>
            <a:ext uri="{FF2B5EF4-FFF2-40B4-BE49-F238E27FC236}">
              <a16:creationId xmlns:a16="http://schemas.microsoft.com/office/drawing/2014/main" id="{00000000-0008-0000-0300-0000B4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28575"/>
    <xdr:sp macro="" textlink="">
      <xdr:nvSpPr>
        <xdr:cNvPr id="181" name="Text Box 43">
          <a:extLst>
            <a:ext uri="{FF2B5EF4-FFF2-40B4-BE49-F238E27FC236}">
              <a16:creationId xmlns:a16="http://schemas.microsoft.com/office/drawing/2014/main" id="{00000000-0008-0000-0300-0000B5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66675"/>
    <xdr:sp macro="" textlink="">
      <xdr:nvSpPr>
        <xdr:cNvPr id="182" name="Text Box 68">
          <a:extLst>
            <a:ext uri="{FF2B5EF4-FFF2-40B4-BE49-F238E27FC236}">
              <a16:creationId xmlns:a16="http://schemas.microsoft.com/office/drawing/2014/main" id="{00000000-0008-0000-0300-0000B6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66675"/>
    <xdr:sp macro="" textlink="">
      <xdr:nvSpPr>
        <xdr:cNvPr id="183" name="Text Box 69">
          <a:extLst>
            <a:ext uri="{FF2B5EF4-FFF2-40B4-BE49-F238E27FC236}">
              <a16:creationId xmlns:a16="http://schemas.microsoft.com/office/drawing/2014/main" id="{00000000-0008-0000-0300-0000B7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66675"/>
    <xdr:sp macro="" textlink="">
      <xdr:nvSpPr>
        <xdr:cNvPr id="184" name="Text Box 70">
          <a:extLst>
            <a:ext uri="{FF2B5EF4-FFF2-40B4-BE49-F238E27FC236}">
              <a16:creationId xmlns:a16="http://schemas.microsoft.com/office/drawing/2014/main" id="{00000000-0008-0000-0300-0000B8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66675"/>
    <xdr:sp macro="" textlink="">
      <xdr:nvSpPr>
        <xdr:cNvPr id="185" name="Text Box 71">
          <a:extLst>
            <a:ext uri="{FF2B5EF4-FFF2-40B4-BE49-F238E27FC236}">
              <a16:creationId xmlns:a16="http://schemas.microsoft.com/office/drawing/2014/main" id="{00000000-0008-0000-0300-0000B9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66675"/>
    <xdr:sp macro="" textlink="">
      <xdr:nvSpPr>
        <xdr:cNvPr id="186" name="Text Box 72">
          <a:extLst>
            <a:ext uri="{FF2B5EF4-FFF2-40B4-BE49-F238E27FC236}">
              <a16:creationId xmlns:a16="http://schemas.microsoft.com/office/drawing/2014/main" id="{00000000-0008-0000-0300-0000BA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66675"/>
    <xdr:sp macro="" textlink="">
      <xdr:nvSpPr>
        <xdr:cNvPr id="187" name="Text Box 73">
          <a:extLst>
            <a:ext uri="{FF2B5EF4-FFF2-40B4-BE49-F238E27FC236}">
              <a16:creationId xmlns:a16="http://schemas.microsoft.com/office/drawing/2014/main" id="{00000000-0008-0000-0300-0000BB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28575"/>
    <xdr:sp macro="" textlink="">
      <xdr:nvSpPr>
        <xdr:cNvPr id="188" name="Text Box 46">
          <a:extLst>
            <a:ext uri="{FF2B5EF4-FFF2-40B4-BE49-F238E27FC236}">
              <a16:creationId xmlns:a16="http://schemas.microsoft.com/office/drawing/2014/main" id="{00000000-0008-0000-0300-0000BC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28575"/>
    <xdr:sp macro="" textlink="">
      <xdr:nvSpPr>
        <xdr:cNvPr id="189" name="Text Box 43">
          <a:extLst>
            <a:ext uri="{FF2B5EF4-FFF2-40B4-BE49-F238E27FC236}">
              <a16:creationId xmlns:a16="http://schemas.microsoft.com/office/drawing/2014/main" id="{00000000-0008-0000-0300-0000BD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28575"/>
    <xdr:sp macro="" textlink="">
      <xdr:nvSpPr>
        <xdr:cNvPr id="190" name="Text Box 46">
          <a:extLst>
            <a:ext uri="{FF2B5EF4-FFF2-40B4-BE49-F238E27FC236}">
              <a16:creationId xmlns:a16="http://schemas.microsoft.com/office/drawing/2014/main" id="{00000000-0008-0000-0300-0000BE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28575"/>
    <xdr:sp macro="" textlink="">
      <xdr:nvSpPr>
        <xdr:cNvPr id="191" name="Text Box 43">
          <a:extLst>
            <a:ext uri="{FF2B5EF4-FFF2-40B4-BE49-F238E27FC236}">
              <a16:creationId xmlns:a16="http://schemas.microsoft.com/office/drawing/2014/main" id="{00000000-0008-0000-0300-0000BF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47625"/>
    <xdr:sp macro="" textlink="">
      <xdr:nvSpPr>
        <xdr:cNvPr id="192" name="Text Box 68">
          <a:extLst>
            <a:ext uri="{FF2B5EF4-FFF2-40B4-BE49-F238E27FC236}">
              <a16:creationId xmlns:a16="http://schemas.microsoft.com/office/drawing/2014/main" id="{00000000-0008-0000-0300-0000C0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47625"/>
    <xdr:sp macro="" textlink="">
      <xdr:nvSpPr>
        <xdr:cNvPr id="193" name="Text Box 69">
          <a:extLst>
            <a:ext uri="{FF2B5EF4-FFF2-40B4-BE49-F238E27FC236}">
              <a16:creationId xmlns:a16="http://schemas.microsoft.com/office/drawing/2014/main" id="{00000000-0008-0000-0300-0000C1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47625"/>
    <xdr:sp macro="" textlink="">
      <xdr:nvSpPr>
        <xdr:cNvPr id="194" name="Text Box 70">
          <a:extLst>
            <a:ext uri="{FF2B5EF4-FFF2-40B4-BE49-F238E27FC236}">
              <a16:creationId xmlns:a16="http://schemas.microsoft.com/office/drawing/2014/main" id="{00000000-0008-0000-0300-0000C2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47625"/>
    <xdr:sp macro="" textlink="">
      <xdr:nvSpPr>
        <xdr:cNvPr id="195" name="Text Box 71">
          <a:extLst>
            <a:ext uri="{FF2B5EF4-FFF2-40B4-BE49-F238E27FC236}">
              <a16:creationId xmlns:a16="http://schemas.microsoft.com/office/drawing/2014/main" id="{00000000-0008-0000-0300-0000C3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47625"/>
    <xdr:sp macro="" textlink="">
      <xdr:nvSpPr>
        <xdr:cNvPr id="196" name="Text Box 72">
          <a:extLst>
            <a:ext uri="{FF2B5EF4-FFF2-40B4-BE49-F238E27FC236}">
              <a16:creationId xmlns:a16="http://schemas.microsoft.com/office/drawing/2014/main" id="{00000000-0008-0000-0300-0000C4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47625"/>
    <xdr:sp macro="" textlink="">
      <xdr:nvSpPr>
        <xdr:cNvPr id="197" name="Text Box 73">
          <a:extLst>
            <a:ext uri="{FF2B5EF4-FFF2-40B4-BE49-F238E27FC236}">
              <a16:creationId xmlns:a16="http://schemas.microsoft.com/office/drawing/2014/main" id="{00000000-0008-0000-0300-0000C5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28575"/>
    <xdr:sp macro="" textlink="">
      <xdr:nvSpPr>
        <xdr:cNvPr id="198" name="Text Box 46">
          <a:extLst>
            <a:ext uri="{FF2B5EF4-FFF2-40B4-BE49-F238E27FC236}">
              <a16:creationId xmlns:a16="http://schemas.microsoft.com/office/drawing/2014/main" id="{00000000-0008-0000-0300-0000C6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28575"/>
    <xdr:sp macro="" textlink="">
      <xdr:nvSpPr>
        <xdr:cNvPr id="199" name="Text Box 43">
          <a:extLst>
            <a:ext uri="{FF2B5EF4-FFF2-40B4-BE49-F238E27FC236}">
              <a16:creationId xmlns:a16="http://schemas.microsoft.com/office/drawing/2014/main" id="{00000000-0008-0000-0300-0000C7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28575"/>
    <xdr:sp macro="" textlink="">
      <xdr:nvSpPr>
        <xdr:cNvPr id="200" name="Text Box 46">
          <a:extLst>
            <a:ext uri="{FF2B5EF4-FFF2-40B4-BE49-F238E27FC236}">
              <a16:creationId xmlns:a16="http://schemas.microsoft.com/office/drawing/2014/main" id="{00000000-0008-0000-0300-0000C8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28575"/>
    <xdr:sp macro="" textlink="">
      <xdr:nvSpPr>
        <xdr:cNvPr id="201" name="Text Box 43">
          <a:extLst>
            <a:ext uri="{FF2B5EF4-FFF2-40B4-BE49-F238E27FC236}">
              <a16:creationId xmlns:a16="http://schemas.microsoft.com/office/drawing/2014/main" id="{00000000-0008-0000-0300-0000C9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64</xdr:row>
      <xdr:rowOff>0</xdr:rowOff>
    </xdr:from>
    <xdr:ext cx="0" cy="171450"/>
    <xdr:sp macro="" textlink="">
      <xdr:nvSpPr>
        <xdr:cNvPr id="202" name="Text Box 10">
          <a:extLst>
            <a:ext uri="{FF2B5EF4-FFF2-40B4-BE49-F238E27FC236}">
              <a16:creationId xmlns:a16="http://schemas.microsoft.com/office/drawing/2014/main" id="{00000000-0008-0000-0300-0000CA000000}"/>
            </a:ext>
          </a:extLst>
        </xdr:cNvPr>
        <xdr:cNvSpPr txBox="1">
          <a:spLocks noChangeArrowheads="1"/>
        </xdr:cNvSpPr>
      </xdr:nvSpPr>
      <xdr:spPr bwMode="auto">
        <a:xfrm>
          <a:off x="1057275" y="256698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64</xdr:row>
      <xdr:rowOff>0</xdr:rowOff>
    </xdr:from>
    <xdr:ext cx="0" cy="171450"/>
    <xdr:sp macro="" textlink="">
      <xdr:nvSpPr>
        <xdr:cNvPr id="203" name="Text Box 11">
          <a:extLst>
            <a:ext uri="{FF2B5EF4-FFF2-40B4-BE49-F238E27FC236}">
              <a16:creationId xmlns:a16="http://schemas.microsoft.com/office/drawing/2014/main" id="{00000000-0008-0000-0300-0000CB000000}"/>
            </a:ext>
          </a:extLst>
        </xdr:cNvPr>
        <xdr:cNvSpPr txBox="1">
          <a:spLocks noChangeArrowheads="1"/>
        </xdr:cNvSpPr>
      </xdr:nvSpPr>
      <xdr:spPr bwMode="auto">
        <a:xfrm>
          <a:off x="1057275" y="256698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171450"/>
    <xdr:sp macro="" textlink="">
      <xdr:nvSpPr>
        <xdr:cNvPr id="204" name="Text Box 65">
          <a:extLst>
            <a:ext uri="{FF2B5EF4-FFF2-40B4-BE49-F238E27FC236}">
              <a16:creationId xmlns:a16="http://schemas.microsoft.com/office/drawing/2014/main" id="{00000000-0008-0000-0300-0000CC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171450"/>
    <xdr:sp macro="" textlink="">
      <xdr:nvSpPr>
        <xdr:cNvPr id="205" name="Text Box 91">
          <a:extLst>
            <a:ext uri="{FF2B5EF4-FFF2-40B4-BE49-F238E27FC236}">
              <a16:creationId xmlns:a16="http://schemas.microsoft.com/office/drawing/2014/main" id="{00000000-0008-0000-0300-0000CD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171450"/>
    <xdr:sp macro="" textlink="">
      <xdr:nvSpPr>
        <xdr:cNvPr id="206" name="Text Box 65">
          <a:extLst>
            <a:ext uri="{FF2B5EF4-FFF2-40B4-BE49-F238E27FC236}">
              <a16:creationId xmlns:a16="http://schemas.microsoft.com/office/drawing/2014/main" id="{00000000-0008-0000-0300-0000CE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171450"/>
    <xdr:sp macro="" textlink="">
      <xdr:nvSpPr>
        <xdr:cNvPr id="207" name="Text Box 91">
          <a:extLst>
            <a:ext uri="{FF2B5EF4-FFF2-40B4-BE49-F238E27FC236}">
              <a16:creationId xmlns:a16="http://schemas.microsoft.com/office/drawing/2014/main" id="{00000000-0008-0000-0300-0000CF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64</xdr:row>
      <xdr:rowOff>0</xdr:rowOff>
    </xdr:from>
    <xdr:ext cx="76200" cy="171450"/>
    <xdr:sp macro="" textlink="">
      <xdr:nvSpPr>
        <xdr:cNvPr id="208" name="Text Box 46">
          <a:extLst>
            <a:ext uri="{FF2B5EF4-FFF2-40B4-BE49-F238E27FC236}">
              <a16:creationId xmlns:a16="http://schemas.microsoft.com/office/drawing/2014/main" id="{00000000-0008-0000-0300-0000D0000000}"/>
            </a:ext>
          </a:extLst>
        </xdr:cNvPr>
        <xdr:cNvSpPr txBox="1">
          <a:spLocks noChangeArrowheads="1"/>
        </xdr:cNvSpPr>
      </xdr:nvSpPr>
      <xdr:spPr bwMode="auto">
        <a:xfrm>
          <a:off x="4705350" y="25669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64</xdr:row>
      <xdr:rowOff>0</xdr:rowOff>
    </xdr:from>
    <xdr:ext cx="76200" cy="171450"/>
    <xdr:sp macro="" textlink="">
      <xdr:nvSpPr>
        <xdr:cNvPr id="209" name="Text Box 43">
          <a:extLst>
            <a:ext uri="{FF2B5EF4-FFF2-40B4-BE49-F238E27FC236}">
              <a16:creationId xmlns:a16="http://schemas.microsoft.com/office/drawing/2014/main" id="{00000000-0008-0000-0300-0000D1000000}"/>
            </a:ext>
          </a:extLst>
        </xdr:cNvPr>
        <xdr:cNvSpPr txBox="1">
          <a:spLocks noChangeArrowheads="1"/>
        </xdr:cNvSpPr>
      </xdr:nvSpPr>
      <xdr:spPr bwMode="auto">
        <a:xfrm>
          <a:off x="4705350" y="25669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66675"/>
    <xdr:sp macro="" textlink="">
      <xdr:nvSpPr>
        <xdr:cNvPr id="210" name="Text Box 68">
          <a:extLst>
            <a:ext uri="{FF2B5EF4-FFF2-40B4-BE49-F238E27FC236}">
              <a16:creationId xmlns:a16="http://schemas.microsoft.com/office/drawing/2014/main" id="{00000000-0008-0000-0300-0000D2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66675"/>
    <xdr:sp macro="" textlink="">
      <xdr:nvSpPr>
        <xdr:cNvPr id="211" name="Text Box 69">
          <a:extLst>
            <a:ext uri="{FF2B5EF4-FFF2-40B4-BE49-F238E27FC236}">
              <a16:creationId xmlns:a16="http://schemas.microsoft.com/office/drawing/2014/main" id="{00000000-0008-0000-0300-0000D3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66675"/>
    <xdr:sp macro="" textlink="">
      <xdr:nvSpPr>
        <xdr:cNvPr id="212" name="Text Box 70">
          <a:extLst>
            <a:ext uri="{FF2B5EF4-FFF2-40B4-BE49-F238E27FC236}">
              <a16:creationId xmlns:a16="http://schemas.microsoft.com/office/drawing/2014/main" id="{00000000-0008-0000-0300-0000D4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66675"/>
    <xdr:sp macro="" textlink="">
      <xdr:nvSpPr>
        <xdr:cNvPr id="213" name="Text Box 71">
          <a:extLst>
            <a:ext uri="{FF2B5EF4-FFF2-40B4-BE49-F238E27FC236}">
              <a16:creationId xmlns:a16="http://schemas.microsoft.com/office/drawing/2014/main" id="{00000000-0008-0000-0300-0000D5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66675"/>
    <xdr:sp macro="" textlink="">
      <xdr:nvSpPr>
        <xdr:cNvPr id="214" name="Text Box 72">
          <a:extLst>
            <a:ext uri="{FF2B5EF4-FFF2-40B4-BE49-F238E27FC236}">
              <a16:creationId xmlns:a16="http://schemas.microsoft.com/office/drawing/2014/main" id="{00000000-0008-0000-0300-0000D6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66675"/>
    <xdr:sp macro="" textlink="">
      <xdr:nvSpPr>
        <xdr:cNvPr id="215" name="Text Box 73">
          <a:extLst>
            <a:ext uri="{FF2B5EF4-FFF2-40B4-BE49-F238E27FC236}">
              <a16:creationId xmlns:a16="http://schemas.microsoft.com/office/drawing/2014/main" id="{00000000-0008-0000-0300-0000D7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28575"/>
    <xdr:sp macro="" textlink="">
      <xdr:nvSpPr>
        <xdr:cNvPr id="216" name="Text Box 46">
          <a:extLst>
            <a:ext uri="{FF2B5EF4-FFF2-40B4-BE49-F238E27FC236}">
              <a16:creationId xmlns:a16="http://schemas.microsoft.com/office/drawing/2014/main" id="{00000000-0008-0000-0300-0000D8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28575"/>
    <xdr:sp macro="" textlink="">
      <xdr:nvSpPr>
        <xdr:cNvPr id="217" name="Text Box 43">
          <a:extLst>
            <a:ext uri="{FF2B5EF4-FFF2-40B4-BE49-F238E27FC236}">
              <a16:creationId xmlns:a16="http://schemas.microsoft.com/office/drawing/2014/main" id="{00000000-0008-0000-0300-0000D9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28575"/>
    <xdr:sp macro="" textlink="">
      <xdr:nvSpPr>
        <xdr:cNvPr id="218" name="Text Box 46">
          <a:extLst>
            <a:ext uri="{FF2B5EF4-FFF2-40B4-BE49-F238E27FC236}">
              <a16:creationId xmlns:a16="http://schemas.microsoft.com/office/drawing/2014/main" id="{00000000-0008-0000-0300-0000DA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28575"/>
    <xdr:sp macro="" textlink="">
      <xdr:nvSpPr>
        <xdr:cNvPr id="219" name="Text Box 43">
          <a:extLst>
            <a:ext uri="{FF2B5EF4-FFF2-40B4-BE49-F238E27FC236}">
              <a16:creationId xmlns:a16="http://schemas.microsoft.com/office/drawing/2014/main" id="{00000000-0008-0000-0300-0000DB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66675"/>
    <xdr:sp macro="" textlink="">
      <xdr:nvSpPr>
        <xdr:cNvPr id="220" name="Text Box 68">
          <a:extLst>
            <a:ext uri="{FF2B5EF4-FFF2-40B4-BE49-F238E27FC236}">
              <a16:creationId xmlns:a16="http://schemas.microsoft.com/office/drawing/2014/main" id="{00000000-0008-0000-0300-0000DC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66675"/>
    <xdr:sp macro="" textlink="">
      <xdr:nvSpPr>
        <xdr:cNvPr id="221" name="Text Box 69">
          <a:extLst>
            <a:ext uri="{FF2B5EF4-FFF2-40B4-BE49-F238E27FC236}">
              <a16:creationId xmlns:a16="http://schemas.microsoft.com/office/drawing/2014/main" id="{00000000-0008-0000-0300-0000DD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66675"/>
    <xdr:sp macro="" textlink="">
      <xdr:nvSpPr>
        <xdr:cNvPr id="222" name="Text Box 70">
          <a:extLst>
            <a:ext uri="{FF2B5EF4-FFF2-40B4-BE49-F238E27FC236}">
              <a16:creationId xmlns:a16="http://schemas.microsoft.com/office/drawing/2014/main" id="{00000000-0008-0000-0300-0000DE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66675"/>
    <xdr:sp macro="" textlink="">
      <xdr:nvSpPr>
        <xdr:cNvPr id="223" name="Text Box 71">
          <a:extLst>
            <a:ext uri="{FF2B5EF4-FFF2-40B4-BE49-F238E27FC236}">
              <a16:creationId xmlns:a16="http://schemas.microsoft.com/office/drawing/2014/main" id="{00000000-0008-0000-0300-0000DF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66675"/>
    <xdr:sp macro="" textlink="">
      <xdr:nvSpPr>
        <xdr:cNvPr id="224" name="Text Box 72">
          <a:extLst>
            <a:ext uri="{FF2B5EF4-FFF2-40B4-BE49-F238E27FC236}">
              <a16:creationId xmlns:a16="http://schemas.microsoft.com/office/drawing/2014/main" id="{00000000-0008-0000-0300-0000E0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66675"/>
    <xdr:sp macro="" textlink="">
      <xdr:nvSpPr>
        <xdr:cNvPr id="225" name="Text Box 73">
          <a:extLst>
            <a:ext uri="{FF2B5EF4-FFF2-40B4-BE49-F238E27FC236}">
              <a16:creationId xmlns:a16="http://schemas.microsoft.com/office/drawing/2014/main" id="{00000000-0008-0000-0300-0000E1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28575"/>
    <xdr:sp macro="" textlink="">
      <xdr:nvSpPr>
        <xdr:cNvPr id="226" name="Text Box 46">
          <a:extLst>
            <a:ext uri="{FF2B5EF4-FFF2-40B4-BE49-F238E27FC236}">
              <a16:creationId xmlns:a16="http://schemas.microsoft.com/office/drawing/2014/main" id="{00000000-0008-0000-0300-0000E2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28575"/>
    <xdr:sp macro="" textlink="">
      <xdr:nvSpPr>
        <xdr:cNvPr id="227" name="Text Box 43">
          <a:extLst>
            <a:ext uri="{FF2B5EF4-FFF2-40B4-BE49-F238E27FC236}">
              <a16:creationId xmlns:a16="http://schemas.microsoft.com/office/drawing/2014/main" id="{00000000-0008-0000-0300-0000E3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28575"/>
    <xdr:sp macro="" textlink="">
      <xdr:nvSpPr>
        <xdr:cNvPr id="228" name="Text Box 46">
          <a:extLst>
            <a:ext uri="{FF2B5EF4-FFF2-40B4-BE49-F238E27FC236}">
              <a16:creationId xmlns:a16="http://schemas.microsoft.com/office/drawing/2014/main" id="{00000000-0008-0000-0300-0000E4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28575"/>
    <xdr:sp macro="" textlink="">
      <xdr:nvSpPr>
        <xdr:cNvPr id="229" name="Text Box 43">
          <a:extLst>
            <a:ext uri="{FF2B5EF4-FFF2-40B4-BE49-F238E27FC236}">
              <a16:creationId xmlns:a16="http://schemas.microsoft.com/office/drawing/2014/main" id="{00000000-0008-0000-0300-0000E5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47625"/>
    <xdr:sp macro="" textlink="">
      <xdr:nvSpPr>
        <xdr:cNvPr id="230" name="Text Box 68">
          <a:extLst>
            <a:ext uri="{FF2B5EF4-FFF2-40B4-BE49-F238E27FC236}">
              <a16:creationId xmlns:a16="http://schemas.microsoft.com/office/drawing/2014/main" id="{00000000-0008-0000-0300-0000E6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47625"/>
    <xdr:sp macro="" textlink="">
      <xdr:nvSpPr>
        <xdr:cNvPr id="231" name="Text Box 69">
          <a:extLst>
            <a:ext uri="{FF2B5EF4-FFF2-40B4-BE49-F238E27FC236}">
              <a16:creationId xmlns:a16="http://schemas.microsoft.com/office/drawing/2014/main" id="{00000000-0008-0000-0300-0000E7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47625"/>
    <xdr:sp macro="" textlink="">
      <xdr:nvSpPr>
        <xdr:cNvPr id="232" name="Text Box 70">
          <a:extLst>
            <a:ext uri="{FF2B5EF4-FFF2-40B4-BE49-F238E27FC236}">
              <a16:creationId xmlns:a16="http://schemas.microsoft.com/office/drawing/2014/main" id="{00000000-0008-0000-0300-0000E8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47625"/>
    <xdr:sp macro="" textlink="">
      <xdr:nvSpPr>
        <xdr:cNvPr id="233" name="Text Box 71">
          <a:extLst>
            <a:ext uri="{FF2B5EF4-FFF2-40B4-BE49-F238E27FC236}">
              <a16:creationId xmlns:a16="http://schemas.microsoft.com/office/drawing/2014/main" id="{00000000-0008-0000-0300-0000E9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47625"/>
    <xdr:sp macro="" textlink="">
      <xdr:nvSpPr>
        <xdr:cNvPr id="234" name="Text Box 72">
          <a:extLst>
            <a:ext uri="{FF2B5EF4-FFF2-40B4-BE49-F238E27FC236}">
              <a16:creationId xmlns:a16="http://schemas.microsoft.com/office/drawing/2014/main" id="{00000000-0008-0000-0300-0000EA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47625"/>
    <xdr:sp macro="" textlink="">
      <xdr:nvSpPr>
        <xdr:cNvPr id="235" name="Text Box 73">
          <a:extLst>
            <a:ext uri="{FF2B5EF4-FFF2-40B4-BE49-F238E27FC236}">
              <a16:creationId xmlns:a16="http://schemas.microsoft.com/office/drawing/2014/main" id="{00000000-0008-0000-0300-0000EB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28575"/>
    <xdr:sp macro="" textlink="">
      <xdr:nvSpPr>
        <xdr:cNvPr id="236" name="Text Box 46">
          <a:extLst>
            <a:ext uri="{FF2B5EF4-FFF2-40B4-BE49-F238E27FC236}">
              <a16:creationId xmlns:a16="http://schemas.microsoft.com/office/drawing/2014/main" id="{00000000-0008-0000-0300-0000EC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28575"/>
    <xdr:sp macro="" textlink="">
      <xdr:nvSpPr>
        <xdr:cNvPr id="237" name="Text Box 43">
          <a:extLst>
            <a:ext uri="{FF2B5EF4-FFF2-40B4-BE49-F238E27FC236}">
              <a16:creationId xmlns:a16="http://schemas.microsoft.com/office/drawing/2014/main" id="{00000000-0008-0000-0300-0000ED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28575"/>
    <xdr:sp macro="" textlink="">
      <xdr:nvSpPr>
        <xdr:cNvPr id="238" name="Text Box 46">
          <a:extLst>
            <a:ext uri="{FF2B5EF4-FFF2-40B4-BE49-F238E27FC236}">
              <a16:creationId xmlns:a16="http://schemas.microsoft.com/office/drawing/2014/main" id="{00000000-0008-0000-0300-0000EE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28575"/>
    <xdr:sp macro="" textlink="">
      <xdr:nvSpPr>
        <xdr:cNvPr id="239" name="Text Box 43">
          <a:extLst>
            <a:ext uri="{FF2B5EF4-FFF2-40B4-BE49-F238E27FC236}">
              <a16:creationId xmlns:a16="http://schemas.microsoft.com/office/drawing/2014/main" id="{00000000-0008-0000-0300-0000EF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64</xdr:row>
      <xdr:rowOff>0</xdr:rowOff>
    </xdr:from>
    <xdr:ext cx="0" cy="171450"/>
    <xdr:sp macro="" textlink="">
      <xdr:nvSpPr>
        <xdr:cNvPr id="240" name="Text Box 10">
          <a:extLst>
            <a:ext uri="{FF2B5EF4-FFF2-40B4-BE49-F238E27FC236}">
              <a16:creationId xmlns:a16="http://schemas.microsoft.com/office/drawing/2014/main" id="{00000000-0008-0000-0300-0000F0000000}"/>
            </a:ext>
          </a:extLst>
        </xdr:cNvPr>
        <xdr:cNvSpPr txBox="1">
          <a:spLocks noChangeArrowheads="1"/>
        </xdr:cNvSpPr>
      </xdr:nvSpPr>
      <xdr:spPr bwMode="auto">
        <a:xfrm>
          <a:off x="1057275" y="256698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64</xdr:row>
      <xdr:rowOff>0</xdr:rowOff>
    </xdr:from>
    <xdr:ext cx="0" cy="171450"/>
    <xdr:sp macro="" textlink="">
      <xdr:nvSpPr>
        <xdr:cNvPr id="241" name="Text Box 11">
          <a:extLst>
            <a:ext uri="{FF2B5EF4-FFF2-40B4-BE49-F238E27FC236}">
              <a16:creationId xmlns:a16="http://schemas.microsoft.com/office/drawing/2014/main" id="{00000000-0008-0000-0300-0000F1000000}"/>
            </a:ext>
          </a:extLst>
        </xdr:cNvPr>
        <xdr:cNvSpPr txBox="1">
          <a:spLocks noChangeArrowheads="1"/>
        </xdr:cNvSpPr>
      </xdr:nvSpPr>
      <xdr:spPr bwMode="auto">
        <a:xfrm>
          <a:off x="1057275" y="256698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171450"/>
    <xdr:sp macro="" textlink="">
      <xdr:nvSpPr>
        <xdr:cNvPr id="242" name="Text Box 65">
          <a:extLst>
            <a:ext uri="{FF2B5EF4-FFF2-40B4-BE49-F238E27FC236}">
              <a16:creationId xmlns:a16="http://schemas.microsoft.com/office/drawing/2014/main" id="{00000000-0008-0000-0300-0000F2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171450"/>
    <xdr:sp macro="" textlink="">
      <xdr:nvSpPr>
        <xdr:cNvPr id="243" name="Text Box 91">
          <a:extLst>
            <a:ext uri="{FF2B5EF4-FFF2-40B4-BE49-F238E27FC236}">
              <a16:creationId xmlns:a16="http://schemas.microsoft.com/office/drawing/2014/main" id="{00000000-0008-0000-0300-0000F3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171450"/>
    <xdr:sp macro="" textlink="">
      <xdr:nvSpPr>
        <xdr:cNvPr id="244" name="Text Box 65">
          <a:extLst>
            <a:ext uri="{FF2B5EF4-FFF2-40B4-BE49-F238E27FC236}">
              <a16:creationId xmlns:a16="http://schemas.microsoft.com/office/drawing/2014/main" id="{00000000-0008-0000-0300-0000F4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171450"/>
    <xdr:sp macro="" textlink="">
      <xdr:nvSpPr>
        <xdr:cNvPr id="245" name="Text Box 91">
          <a:extLst>
            <a:ext uri="{FF2B5EF4-FFF2-40B4-BE49-F238E27FC236}">
              <a16:creationId xmlns:a16="http://schemas.microsoft.com/office/drawing/2014/main" id="{00000000-0008-0000-0300-0000F5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64</xdr:row>
      <xdr:rowOff>0</xdr:rowOff>
    </xdr:from>
    <xdr:ext cx="76200" cy="171450"/>
    <xdr:sp macro="" textlink="">
      <xdr:nvSpPr>
        <xdr:cNvPr id="246" name="Text Box 46">
          <a:extLst>
            <a:ext uri="{FF2B5EF4-FFF2-40B4-BE49-F238E27FC236}">
              <a16:creationId xmlns:a16="http://schemas.microsoft.com/office/drawing/2014/main" id="{00000000-0008-0000-0300-0000F6000000}"/>
            </a:ext>
          </a:extLst>
        </xdr:cNvPr>
        <xdr:cNvSpPr txBox="1">
          <a:spLocks noChangeArrowheads="1"/>
        </xdr:cNvSpPr>
      </xdr:nvSpPr>
      <xdr:spPr bwMode="auto">
        <a:xfrm>
          <a:off x="4705350" y="25669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64</xdr:row>
      <xdr:rowOff>0</xdr:rowOff>
    </xdr:from>
    <xdr:ext cx="76200" cy="171450"/>
    <xdr:sp macro="" textlink="">
      <xdr:nvSpPr>
        <xdr:cNvPr id="247" name="Text Box 43">
          <a:extLst>
            <a:ext uri="{FF2B5EF4-FFF2-40B4-BE49-F238E27FC236}">
              <a16:creationId xmlns:a16="http://schemas.microsoft.com/office/drawing/2014/main" id="{00000000-0008-0000-0300-0000F7000000}"/>
            </a:ext>
          </a:extLst>
        </xdr:cNvPr>
        <xdr:cNvSpPr txBox="1">
          <a:spLocks noChangeArrowheads="1"/>
        </xdr:cNvSpPr>
      </xdr:nvSpPr>
      <xdr:spPr bwMode="auto">
        <a:xfrm>
          <a:off x="4705350" y="25669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66675"/>
    <xdr:sp macro="" textlink="">
      <xdr:nvSpPr>
        <xdr:cNvPr id="248" name="Text Box 68">
          <a:extLst>
            <a:ext uri="{FF2B5EF4-FFF2-40B4-BE49-F238E27FC236}">
              <a16:creationId xmlns:a16="http://schemas.microsoft.com/office/drawing/2014/main" id="{00000000-0008-0000-0300-0000F8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66675"/>
    <xdr:sp macro="" textlink="">
      <xdr:nvSpPr>
        <xdr:cNvPr id="249" name="Text Box 69">
          <a:extLst>
            <a:ext uri="{FF2B5EF4-FFF2-40B4-BE49-F238E27FC236}">
              <a16:creationId xmlns:a16="http://schemas.microsoft.com/office/drawing/2014/main" id="{00000000-0008-0000-0300-0000F9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66675"/>
    <xdr:sp macro="" textlink="">
      <xdr:nvSpPr>
        <xdr:cNvPr id="250" name="Text Box 70">
          <a:extLst>
            <a:ext uri="{FF2B5EF4-FFF2-40B4-BE49-F238E27FC236}">
              <a16:creationId xmlns:a16="http://schemas.microsoft.com/office/drawing/2014/main" id="{00000000-0008-0000-0300-0000FA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66675"/>
    <xdr:sp macro="" textlink="">
      <xdr:nvSpPr>
        <xdr:cNvPr id="251" name="Text Box 71">
          <a:extLst>
            <a:ext uri="{FF2B5EF4-FFF2-40B4-BE49-F238E27FC236}">
              <a16:creationId xmlns:a16="http://schemas.microsoft.com/office/drawing/2014/main" id="{00000000-0008-0000-0300-0000FB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66675"/>
    <xdr:sp macro="" textlink="">
      <xdr:nvSpPr>
        <xdr:cNvPr id="252" name="Text Box 72">
          <a:extLst>
            <a:ext uri="{FF2B5EF4-FFF2-40B4-BE49-F238E27FC236}">
              <a16:creationId xmlns:a16="http://schemas.microsoft.com/office/drawing/2014/main" id="{00000000-0008-0000-0300-0000FC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66675"/>
    <xdr:sp macro="" textlink="">
      <xdr:nvSpPr>
        <xdr:cNvPr id="253" name="Text Box 73">
          <a:extLst>
            <a:ext uri="{FF2B5EF4-FFF2-40B4-BE49-F238E27FC236}">
              <a16:creationId xmlns:a16="http://schemas.microsoft.com/office/drawing/2014/main" id="{00000000-0008-0000-0300-0000FD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28575"/>
    <xdr:sp macro="" textlink="">
      <xdr:nvSpPr>
        <xdr:cNvPr id="254" name="Text Box 46">
          <a:extLst>
            <a:ext uri="{FF2B5EF4-FFF2-40B4-BE49-F238E27FC236}">
              <a16:creationId xmlns:a16="http://schemas.microsoft.com/office/drawing/2014/main" id="{00000000-0008-0000-0300-0000FE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28575"/>
    <xdr:sp macro="" textlink="">
      <xdr:nvSpPr>
        <xdr:cNvPr id="255" name="Text Box 43">
          <a:extLst>
            <a:ext uri="{FF2B5EF4-FFF2-40B4-BE49-F238E27FC236}">
              <a16:creationId xmlns:a16="http://schemas.microsoft.com/office/drawing/2014/main" id="{00000000-0008-0000-0300-0000FF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28575"/>
    <xdr:sp macro="" textlink="">
      <xdr:nvSpPr>
        <xdr:cNvPr id="256" name="Text Box 46">
          <a:extLst>
            <a:ext uri="{FF2B5EF4-FFF2-40B4-BE49-F238E27FC236}">
              <a16:creationId xmlns:a16="http://schemas.microsoft.com/office/drawing/2014/main" id="{00000000-0008-0000-0300-000000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28575"/>
    <xdr:sp macro="" textlink="">
      <xdr:nvSpPr>
        <xdr:cNvPr id="257" name="Text Box 43">
          <a:extLst>
            <a:ext uri="{FF2B5EF4-FFF2-40B4-BE49-F238E27FC236}">
              <a16:creationId xmlns:a16="http://schemas.microsoft.com/office/drawing/2014/main" id="{00000000-0008-0000-0300-000001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66675"/>
    <xdr:sp macro="" textlink="">
      <xdr:nvSpPr>
        <xdr:cNvPr id="258" name="Text Box 68">
          <a:extLst>
            <a:ext uri="{FF2B5EF4-FFF2-40B4-BE49-F238E27FC236}">
              <a16:creationId xmlns:a16="http://schemas.microsoft.com/office/drawing/2014/main" id="{00000000-0008-0000-0300-000002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66675"/>
    <xdr:sp macro="" textlink="">
      <xdr:nvSpPr>
        <xdr:cNvPr id="259" name="Text Box 69">
          <a:extLst>
            <a:ext uri="{FF2B5EF4-FFF2-40B4-BE49-F238E27FC236}">
              <a16:creationId xmlns:a16="http://schemas.microsoft.com/office/drawing/2014/main" id="{00000000-0008-0000-0300-000003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66675"/>
    <xdr:sp macro="" textlink="">
      <xdr:nvSpPr>
        <xdr:cNvPr id="260" name="Text Box 70">
          <a:extLst>
            <a:ext uri="{FF2B5EF4-FFF2-40B4-BE49-F238E27FC236}">
              <a16:creationId xmlns:a16="http://schemas.microsoft.com/office/drawing/2014/main" id="{00000000-0008-0000-0300-000004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66675"/>
    <xdr:sp macro="" textlink="">
      <xdr:nvSpPr>
        <xdr:cNvPr id="261" name="Text Box 71">
          <a:extLst>
            <a:ext uri="{FF2B5EF4-FFF2-40B4-BE49-F238E27FC236}">
              <a16:creationId xmlns:a16="http://schemas.microsoft.com/office/drawing/2014/main" id="{00000000-0008-0000-0300-000005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66675"/>
    <xdr:sp macro="" textlink="">
      <xdr:nvSpPr>
        <xdr:cNvPr id="262" name="Text Box 72">
          <a:extLst>
            <a:ext uri="{FF2B5EF4-FFF2-40B4-BE49-F238E27FC236}">
              <a16:creationId xmlns:a16="http://schemas.microsoft.com/office/drawing/2014/main" id="{00000000-0008-0000-0300-000006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66675"/>
    <xdr:sp macro="" textlink="">
      <xdr:nvSpPr>
        <xdr:cNvPr id="263" name="Text Box 73">
          <a:extLst>
            <a:ext uri="{FF2B5EF4-FFF2-40B4-BE49-F238E27FC236}">
              <a16:creationId xmlns:a16="http://schemas.microsoft.com/office/drawing/2014/main" id="{00000000-0008-0000-0300-000007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28575"/>
    <xdr:sp macro="" textlink="">
      <xdr:nvSpPr>
        <xdr:cNvPr id="264" name="Text Box 46">
          <a:extLst>
            <a:ext uri="{FF2B5EF4-FFF2-40B4-BE49-F238E27FC236}">
              <a16:creationId xmlns:a16="http://schemas.microsoft.com/office/drawing/2014/main" id="{00000000-0008-0000-0300-000008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28575"/>
    <xdr:sp macro="" textlink="">
      <xdr:nvSpPr>
        <xdr:cNvPr id="265" name="Text Box 43">
          <a:extLst>
            <a:ext uri="{FF2B5EF4-FFF2-40B4-BE49-F238E27FC236}">
              <a16:creationId xmlns:a16="http://schemas.microsoft.com/office/drawing/2014/main" id="{00000000-0008-0000-0300-000009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28575"/>
    <xdr:sp macro="" textlink="">
      <xdr:nvSpPr>
        <xdr:cNvPr id="266" name="Text Box 46">
          <a:extLst>
            <a:ext uri="{FF2B5EF4-FFF2-40B4-BE49-F238E27FC236}">
              <a16:creationId xmlns:a16="http://schemas.microsoft.com/office/drawing/2014/main" id="{00000000-0008-0000-0300-00000A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28575"/>
    <xdr:sp macro="" textlink="">
      <xdr:nvSpPr>
        <xdr:cNvPr id="267" name="Text Box 43">
          <a:extLst>
            <a:ext uri="{FF2B5EF4-FFF2-40B4-BE49-F238E27FC236}">
              <a16:creationId xmlns:a16="http://schemas.microsoft.com/office/drawing/2014/main" id="{00000000-0008-0000-0300-00000B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47625"/>
    <xdr:sp macro="" textlink="">
      <xdr:nvSpPr>
        <xdr:cNvPr id="268" name="Text Box 68">
          <a:extLst>
            <a:ext uri="{FF2B5EF4-FFF2-40B4-BE49-F238E27FC236}">
              <a16:creationId xmlns:a16="http://schemas.microsoft.com/office/drawing/2014/main" id="{00000000-0008-0000-0300-00000C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47625"/>
    <xdr:sp macro="" textlink="">
      <xdr:nvSpPr>
        <xdr:cNvPr id="269" name="Text Box 69">
          <a:extLst>
            <a:ext uri="{FF2B5EF4-FFF2-40B4-BE49-F238E27FC236}">
              <a16:creationId xmlns:a16="http://schemas.microsoft.com/office/drawing/2014/main" id="{00000000-0008-0000-0300-00000D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47625"/>
    <xdr:sp macro="" textlink="">
      <xdr:nvSpPr>
        <xdr:cNvPr id="270" name="Text Box 70">
          <a:extLst>
            <a:ext uri="{FF2B5EF4-FFF2-40B4-BE49-F238E27FC236}">
              <a16:creationId xmlns:a16="http://schemas.microsoft.com/office/drawing/2014/main" id="{00000000-0008-0000-0300-00000E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47625"/>
    <xdr:sp macro="" textlink="">
      <xdr:nvSpPr>
        <xdr:cNvPr id="271" name="Text Box 71">
          <a:extLst>
            <a:ext uri="{FF2B5EF4-FFF2-40B4-BE49-F238E27FC236}">
              <a16:creationId xmlns:a16="http://schemas.microsoft.com/office/drawing/2014/main" id="{00000000-0008-0000-0300-00000F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47625"/>
    <xdr:sp macro="" textlink="">
      <xdr:nvSpPr>
        <xdr:cNvPr id="272" name="Text Box 72">
          <a:extLst>
            <a:ext uri="{FF2B5EF4-FFF2-40B4-BE49-F238E27FC236}">
              <a16:creationId xmlns:a16="http://schemas.microsoft.com/office/drawing/2014/main" id="{00000000-0008-0000-0300-000010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47625"/>
    <xdr:sp macro="" textlink="">
      <xdr:nvSpPr>
        <xdr:cNvPr id="273" name="Text Box 73">
          <a:extLst>
            <a:ext uri="{FF2B5EF4-FFF2-40B4-BE49-F238E27FC236}">
              <a16:creationId xmlns:a16="http://schemas.microsoft.com/office/drawing/2014/main" id="{00000000-0008-0000-0300-000011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28575"/>
    <xdr:sp macro="" textlink="">
      <xdr:nvSpPr>
        <xdr:cNvPr id="274" name="Text Box 46">
          <a:extLst>
            <a:ext uri="{FF2B5EF4-FFF2-40B4-BE49-F238E27FC236}">
              <a16:creationId xmlns:a16="http://schemas.microsoft.com/office/drawing/2014/main" id="{00000000-0008-0000-0300-000012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28575"/>
    <xdr:sp macro="" textlink="">
      <xdr:nvSpPr>
        <xdr:cNvPr id="275" name="Text Box 43">
          <a:extLst>
            <a:ext uri="{FF2B5EF4-FFF2-40B4-BE49-F238E27FC236}">
              <a16:creationId xmlns:a16="http://schemas.microsoft.com/office/drawing/2014/main" id="{00000000-0008-0000-0300-000013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28575"/>
    <xdr:sp macro="" textlink="">
      <xdr:nvSpPr>
        <xdr:cNvPr id="276" name="Text Box 46">
          <a:extLst>
            <a:ext uri="{FF2B5EF4-FFF2-40B4-BE49-F238E27FC236}">
              <a16:creationId xmlns:a16="http://schemas.microsoft.com/office/drawing/2014/main" id="{00000000-0008-0000-0300-000014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28575"/>
    <xdr:sp macro="" textlink="">
      <xdr:nvSpPr>
        <xdr:cNvPr id="277" name="Text Box 43">
          <a:extLst>
            <a:ext uri="{FF2B5EF4-FFF2-40B4-BE49-F238E27FC236}">
              <a16:creationId xmlns:a16="http://schemas.microsoft.com/office/drawing/2014/main" id="{00000000-0008-0000-0300-000015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64</xdr:row>
      <xdr:rowOff>0</xdr:rowOff>
    </xdr:from>
    <xdr:ext cx="0" cy="171450"/>
    <xdr:sp macro="" textlink="">
      <xdr:nvSpPr>
        <xdr:cNvPr id="278" name="Text Box 10">
          <a:extLst>
            <a:ext uri="{FF2B5EF4-FFF2-40B4-BE49-F238E27FC236}">
              <a16:creationId xmlns:a16="http://schemas.microsoft.com/office/drawing/2014/main" id="{00000000-0008-0000-0300-000016010000}"/>
            </a:ext>
          </a:extLst>
        </xdr:cNvPr>
        <xdr:cNvSpPr txBox="1">
          <a:spLocks noChangeArrowheads="1"/>
        </xdr:cNvSpPr>
      </xdr:nvSpPr>
      <xdr:spPr bwMode="auto">
        <a:xfrm>
          <a:off x="1057275" y="256698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171450"/>
    <xdr:sp macro="" textlink="">
      <xdr:nvSpPr>
        <xdr:cNvPr id="279" name="Text Box 65">
          <a:extLst>
            <a:ext uri="{FF2B5EF4-FFF2-40B4-BE49-F238E27FC236}">
              <a16:creationId xmlns:a16="http://schemas.microsoft.com/office/drawing/2014/main" id="{00000000-0008-0000-0300-000017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171450"/>
    <xdr:sp macro="" textlink="">
      <xdr:nvSpPr>
        <xdr:cNvPr id="280" name="Text Box 91">
          <a:extLst>
            <a:ext uri="{FF2B5EF4-FFF2-40B4-BE49-F238E27FC236}">
              <a16:creationId xmlns:a16="http://schemas.microsoft.com/office/drawing/2014/main" id="{00000000-0008-0000-0300-000018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171450"/>
    <xdr:sp macro="" textlink="">
      <xdr:nvSpPr>
        <xdr:cNvPr id="281" name="Text Box 65">
          <a:extLst>
            <a:ext uri="{FF2B5EF4-FFF2-40B4-BE49-F238E27FC236}">
              <a16:creationId xmlns:a16="http://schemas.microsoft.com/office/drawing/2014/main" id="{00000000-0008-0000-0300-000019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171450"/>
    <xdr:sp macro="" textlink="">
      <xdr:nvSpPr>
        <xdr:cNvPr id="282" name="Text Box 91">
          <a:extLst>
            <a:ext uri="{FF2B5EF4-FFF2-40B4-BE49-F238E27FC236}">
              <a16:creationId xmlns:a16="http://schemas.microsoft.com/office/drawing/2014/main" id="{00000000-0008-0000-0300-00001A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64</xdr:row>
      <xdr:rowOff>0</xdr:rowOff>
    </xdr:from>
    <xdr:ext cx="76200" cy="171450"/>
    <xdr:sp macro="" textlink="">
      <xdr:nvSpPr>
        <xdr:cNvPr id="283" name="Text Box 46">
          <a:extLst>
            <a:ext uri="{FF2B5EF4-FFF2-40B4-BE49-F238E27FC236}">
              <a16:creationId xmlns:a16="http://schemas.microsoft.com/office/drawing/2014/main" id="{00000000-0008-0000-0300-00001B010000}"/>
            </a:ext>
          </a:extLst>
        </xdr:cNvPr>
        <xdr:cNvSpPr txBox="1">
          <a:spLocks noChangeArrowheads="1"/>
        </xdr:cNvSpPr>
      </xdr:nvSpPr>
      <xdr:spPr bwMode="auto">
        <a:xfrm>
          <a:off x="4705350" y="25669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64</xdr:row>
      <xdr:rowOff>0</xdr:rowOff>
    </xdr:from>
    <xdr:ext cx="76200" cy="171450"/>
    <xdr:sp macro="" textlink="">
      <xdr:nvSpPr>
        <xdr:cNvPr id="284" name="Text Box 43">
          <a:extLst>
            <a:ext uri="{FF2B5EF4-FFF2-40B4-BE49-F238E27FC236}">
              <a16:creationId xmlns:a16="http://schemas.microsoft.com/office/drawing/2014/main" id="{00000000-0008-0000-0300-00001C010000}"/>
            </a:ext>
          </a:extLst>
        </xdr:cNvPr>
        <xdr:cNvSpPr txBox="1">
          <a:spLocks noChangeArrowheads="1"/>
        </xdr:cNvSpPr>
      </xdr:nvSpPr>
      <xdr:spPr bwMode="auto">
        <a:xfrm>
          <a:off x="4705350" y="25669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66675"/>
    <xdr:sp macro="" textlink="">
      <xdr:nvSpPr>
        <xdr:cNvPr id="285" name="Text Box 68">
          <a:extLst>
            <a:ext uri="{FF2B5EF4-FFF2-40B4-BE49-F238E27FC236}">
              <a16:creationId xmlns:a16="http://schemas.microsoft.com/office/drawing/2014/main" id="{00000000-0008-0000-0300-00001D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66675"/>
    <xdr:sp macro="" textlink="">
      <xdr:nvSpPr>
        <xdr:cNvPr id="286" name="Text Box 69">
          <a:extLst>
            <a:ext uri="{FF2B5EF4-FFF2-40B4-BE49-F238E27FC236}">
              <a16:creationId xmlns:a16="http://schemas.microsoft.com/office/drawing/2014/main" id="{00000000-0008-0000-0300-00001E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66675"/>
    <xdr:sp macro="" textlink="">
      <xdr:nvSpPr>
        <xdr:cNvPr id="287" name="Text Box 70">
          <a:extLst>
            <a:ext uri="{FF2B5EF4-FFF2-40B4-BE49-F238E27FC236}">
              <a16:creationId xmlns:a16="http://schemas.microsoft.com/office/drawing/2014/main" id="{00000000-0008-0000-0300-00001F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66675"/>
    <xdr:sp macro="" textlink="">
      <xdr:nvSpPr>
        <xdr:cNvPr id="288" name="Text Box 71">
          <a:extLst>
            <a:ext uri="{FF2B5EF4-FFF2-40B4-BE49-F238E27FC236}">
              <a16:creationId xmlns:a16="http://schemas.microsoft.com/office/drawing/2014/main" id="{00000000-0008-0000-0300-000020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66675"/>
    <xdr:sp macro="" textlink="">
      <xdr:nvSpPr>
        <xdr:cNvPr id="289" name="Text Box 72">
          <a:extLst>
            <a:ext uri="{FF2B5EF4-FFF2-40B4-BE49-F238E27FC236}">
              <a16:creationId xmlns:a16="http://schemas.microsoft.com/office/drawing/2014/main" id="{00000000-0008-0000-0300-000021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66675"/>
    <xdr:sp macro="" textlink="">
      <xdr:nvSpPr>
        <xdr:cNvPr id="290" name="Text Box 73">
          <a:extLst>
            <a:ext uri="{FF2B5EF4-FFF2-40B4-BE49-F238E27FC236}">
              <a16:creationId xmlns:a16="http://schemas.microsoft.com/office/drawing/2014/main" id="{00000000-0008-0000-0300-000022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28575"/>
    <xdr:sp macro="" textlink="">
      <xdr:nvSpPr>
        <xdr:cNvPr id="291" name="Text Box 46">
          <a:extLst>
            <a:ext uri="{FF2B5EF4-FFF2-40B4-BE49-F238E27FC236}">
              <a16:creationId xmlns:a16="http://schemas.microsoft.com/office/drawing/2014/main" id="{00000000-0008-0000-0300-000023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28575"/>
    <xdr:sp macro="" textlink="">
      <xdr:nvSpPr>
        <xdr:cNvPr id="292" name="Text Box 43">
          <a:extLst>
            <a:ext uri="{FF2B5EF4-FFF2-40B4-BE49-F238E27FC236}">
              <a16:creationId xmlns:a16="http://schemas.microsoft.com/office/drawing/2014/main" id="{00000000-0008-0000-0300-000024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28575"/>
    <xdr:sp macro="" textlink="">
      <xdr:nvSpPr>
        <xdr:cNvPr id="293" name="Text Box 46">
          <a:extLst>
            <a:ext uri="{FF2B5EF4-FFF2-40B4-BE49-F238E27FC236}">
              <a16:creationId xmlns:a16="http://schemas.microsoft.com/office/drawing/2014/main" id="{00000000-0008-0000-0300-000025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28575"/>
    <xdr:sp macro="" textlink="">
      <xdr:nvSpPr>
        <xdr:cNvPr id="294" name="Text Box 43">
          <a:extLst>
            <a:ext uri="{FF2B5EF4-FFF2-40B4-BE49-F238E27FC236}">
              <a16:creationId xmlns:a16="http://schemas.microsoft.com/office/drawing/2014/main" id="{00000000-0008-0000-0300-000026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66675"/>
    <xdr:sp macro="" textlink="">
      <xdr:nvSpPr>
        <xdr:cNvPr id="295" name="Text Box 68">
          <a:extLst>
            <a:ext uri="{FF2B5EF4-FFF2-40B4-BE49-F238E27FC236}">
              <a16:creationId xmlns:a16="http://schemas.microsoft.com/office/drawing/2014/main" id="{00000000-0008-0000-0300-000027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66675"/>
    <xdr:sp macro="" textlink="">
      <xdr:nvSpPr>
        <xdr:cNvPr id="296" name="Text Box 69">
          <a:extLst>
            <a:ext uri="{FF2B5EF4-FFF2-40B4-BE49-F238E27FC236}">
              <a16:creationId xmlns:a16="http://schemas.microsoft.com/office/drawing/2014/main" id="{00000000-0008-0000-0300-000028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66675"/>
    <xdr:sp macro="" textlink="">
      <xdr:nvSpPr>
        <xdr:cNvPr id="297" name="Text Box 70">
          <a:extLst>
            <a:ext uri="{FF2B5EF4-FFF2-40B4-BE49-F238E27FC236}">
              <a16:creationId xmlns:a16="http://schemas.microsoft.com/office/drawing/2014/main" id="{00000000-0008-0000-0300-000029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66675"/>
    <xdr:sp macro="" textlink="">
      <xdr:nvSpPr>
        <xdr:cNvPr id="298" name="Text Box 71">
          <a:extLst>
            <a:ext uri="{FF2B5EF4-FFF2-40B4-BE49-F238E27FC236}">
              <a16:creationId xmlns:a16="http://schemas.microsoft.com/office/drawing/2014/main" id="{00000000-0008-0000-0300-00002A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66675"/>
    <xdr:sp macro="" textlink="">
      <xdr:nvSpPr>
        <xdr:cNvPr id="299" name="Text Box 72">
          <a:extLst>
            <a:ext uri="{FF2B5EF4-FFF2-40B4-BE49-F238E27FC236}">
              <a16:creationId xmlns:a16="http://schemas.microsoft.com/office/drawing/2014/main" id="{00000000-0008-0000-0300-00002B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66675"/>
    <xdr:sp macro="" textlink="">
      <xdr:nvSpPr>
        <xdr:cNvPr id="300" name="Text Box 73">
          <a:extLst>
            <a:ext uri="{FF2B5EF4-FFF2-40B4-BE49-F238E27FC236}">
              <a16:creationId xmlns:a16="http://schemas.microsoft.com/office/drawing/2014/main" id="{00000000-0008-0000-0300-00002C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28575"/>
    <xdr:sp macro="" textlink="">
      <xdr:nvSpPr>
        <xdr:cNvPr id="301" name="Text Box 46">
          <a:extLst>
            <a:ext uri="{FF2B5EF4-FFF2-40B4-BE49-F238E27FC236}">
              <a16:creationId xmlns:a16="http://schemas.microsoft.com/office/drawing/2014/main" id="{00000000-0008-0000-0300-00002D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28575"/>
    <xdr:sp macro="" textlink="">
      <xdr:nvSpPr>
        <xdr:cNvPr id="302" name="Text Box 43">
          <a:extLst>
            <a:ext uri="{FF2B5EF4-FFF2-40B4-BE49-F238E27FC236}">
              <a16:creationId xmlns:a16="http://schemas.microsoft.com/office/drawing/2014/main" id="{00000000-0008-0000-0300-00002E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28575"/>
    <xdr:sp macro="" textlink="">
      <xdr:nvSpPr>
        <xdr:cNvPr id="303" name="Text Box 46">
          <a:extLst>
            <a:ext uri="{FF2B5EF4-FFF2-40B4-BE49-F238E27FC236}">
              <a16:creationId xmlns:a16="http://schemas.microsoft.com/office/drawing/2014/main" id="{00000000-0008-0000-0300-00002F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28575"/>
    <xdr:sp macro="" textlink="">
      <xdr:nvSpPr>
        <xdr:cNvPr id="304" name="Text Box 43">
          <a:extLst>
            <a:ext uri="{FF2B5EF4-FFF2-40B4-BE49-F238E27FC236}">
              <a16:creationId xmlns:a16="http://schemas.microsoft.com/office/drawing/2014/main" id="{00000000-0008-0000-0300-000030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47625</xdr:rowOff>
    </xdr:to>
    <xdr:sp macro="" textlink="">
      <xdr:nvSpPr>
        <xdr:cNvPr id="2" name="Text Box 68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47625</xdr:rowOff>
    </xdr:to>
    <xdr:sp macro="" textlink="">
      <xdr:nvSpPr>
        <xdr:cNvPr id="3" name="Text Box 69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47625</xdr:rowOff>
    </xdr:to>
    <xdr:sp macro="" textlink="">
      <xdr:nvSpPr>
        <xdr:cNvPr id="4" name="Text Box 70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47625</xdr:rowOff>
    </xdr:to>
    <xdr:sp macro="" textlink="">
      <xdr:nvSpPr>
        <xdr:cNvPr id="5" name="Text Box 71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47625</xdr:rowOff>
    </xdr:to>
    <xdr:sp macro="" textlink="">
      <xdr:nvSpPr>
        <xdr:cNvPr id="6" name="Text Box 72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47625</xdr:rowOff>
    </xdr:to>
    <xdr:sp macro="" textlink="">
      <xdr:nvSpPr>
        <xdr:cNvPr id="7" name="Text Box 73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8" name="Text Box 46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9" name="Text Box 43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10" name="Text Box 46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11" name="Text Box 43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56</xdr:row>
      <xdr:rowOff>0</xdr:rowOff>
    </xdr:from>
    <xdr:to>
      <xdr:col>1</xdr:col>
      <xdr:colOff>790575</xdr:colOff>
      <xdr:row>56</xdr:row>
      <xdr:rowOff>171450</xdr:rowOff>
    </xdr:to>
    <xdr:sp macro="" textlink="">
      <xdr:nvSpPr>
        <xdr:cNvPr id="12" name="Text Box 10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 txBox="1">
          <a:spLocks noChangeArrowheads="1"/>
        </xdr:cNvSpPr>
      </xdr:nvSpPr>
      <xdr:spPr bwMode="auto">
        <a:xfrm>
          <a:off x="1057275" y="101250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56</xdr:row>
      <xdr:rowOff>0</xdr:rowOff>
    </xdr:from>
    <xdr:to>
      <xdr:col>1</xdr:col>
      <xdr:colOff>790575</xdr:colOff>
      <xdr:row>56</xdr:row>
      <xdr:rowOff>171450</xdr:rowOff>
    </xdr:to>
    <xdr:sp macro="" textlink="">
      <xdr:nvSpPr>
        <xdr:cNvPr id="13" name="Text Box 11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 txBox="1">
          <a:spLocks noChangeArrowheads="1"/>
        </xdr:cNvSpPr>
      </xdr:nvSpPr>
      <xdr:spPr bwMode="auto">
        <a:xfrm>
          <a:off x="1057275" y="101250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171450</xdr:rowOff>
    </xdr:to>
    <xdr:sp macro="" textlink="">
      <xdr:nvSpPr>
        <xdr:cNvPr id="14" name="Text Box 65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171450</xdr:rowOff>
    </xdr:to>
    <xdr:sp macro="" textlink="">
      <xdr:nvSpPr>
        <xdr:cNvPr id="15" name="Text Box 91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171450</xdr:rowOff>
    </xdr:to>
    <xdr:sp macro="" textlink="">
      <xdr:nvSpPr>
        <xdr:cNvPr id="16" name="Text Box 65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171450</xdr:rowOff>
    </xdr:to>
    <xdr:sp macro="" textlink="">
      <xdr:nvSpPr>
        <xdr:cNvPr id="17" name="Text Box 91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56</xdr:row>
      <xdr:rowOff>0</xdr:rowOff>
    </xdr:from>
    <xdr:to>
      <xdr:col>3</xdr:col>
      <xdr:colOff>76200</xdr:colOff>
      <xdr:row>56</xdr:row>
      <xdr:rowOff>171450</xdr:rowOff>
    </xdr:to>
    <xdr:sp macro="" textlink="">
      <xdr:nvSpPr>
        <xdr:cNvPr id="18" name="Text Box 46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 txBox="1">
          <a:spLocks noChangeArrowheads="1"/>
        </xdr:cNvSpPr>
      </xdr:nvSpPr>
      <xdr:spPr bwMode="auto">
        <a:xfrm>
          <a:off x="4076700" y="1012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56</xdr:row>
      <xdr:rowOff>0</xdr:rowOff>
    </xdr:from>
    <xdr:to>
      <xdr:col>3</xdr:col>
      <xdr:colOff>76200</xdr:colOff>
      <xdr:row>56</xdr:row>
      <xdr:rowOff>171450</xdr:rowOff>
    </xdr:to>
    <xdr:sp macro="" textlink="">
      <xdr:nvSpPr>
        <xdr:cNvPr id="19" name="Text Box 43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SpPr txBox="1">
          <a:spLocks noChangeArrowheads="1"/>
        </xdr:cNvSpPr>
      </xdr:nvSpPr>
      <xdr:spPr bwMode="auto">
        <a:xfrm>
          <a:off x="4076700" y="1012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66675</xdr:rowOff>
    </xdr:to>
    <xdr:sp macro="" textlink="">
      <xdr:nvSpPr>
        <xdr:cNvPr id="20" name="Text Box 68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66675</xdr:rowOff>
    </xdr:to>
    <xdr:sp macro="" textlink="">
      <xdr:nvSpPr>
        <xdr:cNvPr id="21" name="Text Box 69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66675</xdr:rowOff>
    </xdr:to>
    <xdr:sp macro="" textlink="">
      <xdr:nvSpPr>
        <xdr:cNvPr id="22" name="Text Box 70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66675</xdr:rowOff>
    </xdr:to>
    <xdr:sp macro="" textlink="">
      <xdr:nvSpPr>
        <xdr:cNvPr id="23" name="Text Box 71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66675</xdr:rowOff>
    </xdr:to>
    <xdr:sp macro="" textlink="">
      <xdr:nvSpPr>
        <xdr:cNvPr id="24" name="Text Box 72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66675</xdr:rowOff>
    </xdr:to>
    <xdr:sp macro="" textlink="">
      <xdr:nvSpPr>
        <xdr:cNvPr id="25" name="Text Box 73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26" name="Text Box 46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27" name="Text Box 43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28" name="Text Box 46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29" name="Text Box 43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66675</xdr:rowOff>
    </xdr:to>
    <xdr:sp macro="" textlink="">
      <xdr:nvSpPr>
        <xdr:cNvPr id="30" name="Text Box 68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66675</xdr:rowOff>
    </xdr:to>
    <xdr:sp macro="" textlink="">
      <xdr:nvSpPr>
        <xdr:cNvPr id="31" name="Text Box 69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66675</xdr:rowOff>
    </xdr:to>
    <xdr:sp macro="" textlink="">
      <xdr:nvSpPr>
        <xdr:cNvPr id="32" name="Text Box 70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66675</xdr:rowOff>
    </xdr:to>
    <xdr:sp macro="" textlink="">
      <xdr:nvSpPr>
        <xdr:cNvPr id="33" name="Text Box 71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66675</xdr:rowOff>
    </xdr:to>
    <xdr:sp macro="" textlink="">
      <xdr:nvSpPr>
        <xdr:cNvPr id="34" name="Text Box 72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66675</xdr:rowOff>
    </xdr:to>
    <xdr:sp macro="" textlink="">
      <xdr:nvSpPr>
        <xdr:cNvPr id="35" name="Text Box 73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36" name="Text Box 46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37" name="Text Box 43">
          <a:extLst>
            <a:ext uri="{FF2B5EF4-FFF2-40B4-BE49-F238E27FC236}">
              <a16:creationId xmlns:a16="http://schemas.microsoft.com/office/drawing/2014/main" id="{00000000-0008-0000-0400-000025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38" name="Text Box 46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39" name="Text Box 43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47625</xdr:rowOff>
    </xdr:to>
    <xdr:sp macro="" textlink="">
      <xdr:nvSpPr>
        <xdr:cNvPr id="40" name="Text Box 68">
          <a:extLst>
            <a:ext uri="{FF2B5EF4-FFF2-40B4-BE49-F238E27FC236}">
              <a16:creationId xmlns:a16="http://schemas.microsoft.com/office/drawing/2014/main" id="{00000000-0008-0000-0400-000028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47625</xdr:rowOff>
    </xdr:to>
    <xdr:sp macro="" textlink="">
      <xdr:nvSpPr>
        <xdr:cNvPr id="41" name="Text Box 69">
          <a:extLst>
            <a:ext uri="{FF2B5EF4-FFF2-40B4-BE49-F238E27FC236}">
              <a16:creationId xmlns:a16="http://schemas.microsoft.com/office/drawing/2014/main" id="{00000000-0008-0000-0400-000029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47625</xdr:rowOff>
    </xdr:to>
    <xdr:sp macro="" textlink="">
      <xdr:nvSpPr>
        <xdr:cNvPr id="42" name="Text Box 70">
          <a:extLst>
            <a:ext uri="{FF2B5EF4-FFF2-40B4-BE49-F238E27FC236}">
              <a16:creationId xmlns:a16="http://schemas.microsoft.com/office/drawing/2014/main" id="{00000000-0008-0000-0400-00002A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47625</xdr:rowOff>
    </xdr:to>
    <xdr:sp macro="" textlink="">
      <xdr:nvSpPr>
        <xdr:cNvPr id="43" name="Text Box 71">
          <a:extLst>
            <a:ext uri="{FF2B5EF4-FFF2-40B4-BE49-F238E27FC236}">
              <a16:creationId xmlns:a16="http://schemas.microsoft.com/office/drawing/2014/main" id="{00000000-0008-0000-0400-00002B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47625</xdr:rowOff>
    </xdr:to>
    <xdr:sp macro="" textlink="">
      <xdr:nvSpPr>
        <xdr:cNvPr id="44" name="Text Box 72">
          <a:extLst>
            <a:ext uri="{FF2B5EF4-FFF2-40B4-BE49-F238E27FC236}">
              <a16:creationId xmlns:a16="http://schemas.microsoft.com/office/drawing/2014/main" id="{00000000-0008-0000-0400-00002C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47625</xdr:rowOff>
    </xdr:to>
    <xdr:sp macro="" textlink="">
      <xdr:nvSpPr>
        <xdr:cNvPr id="45" name="Text Box 73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46" name="Text Box 46"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47" name="Text Box 43">
          <a:extLst>
            <a:ext uri="{FF2B5EF4-FFF2-40B4-BE49-F238E27FC236}">
              <a16:creationId xmlns:a16="http://schemas.microsoft.com/office/drawing/2014/main" id="{00000000-0008-0000-0400-00002F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48" name="Text Box 46">
          <a:extLst>
            <a:ext uri="{FF2B5EF4-FFF2-40B4-BE49-F238E27FC236}">
              <a16:creationId xmlns:a16="http://schemas.microsoft.com/office/drawing/2014/main" id="{00000000-0008-0000-0400-000030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49" name="Text Box 43">
          <a:extLst>
            <a:ext uri="{FF2B5EF4-FFF2-40B4-BE49-F238E27FC236}">
              <a16:creationId xmlns:a16="http://schemas.microsoft.com/office/drawing/2014/main" id="{00000000-0008-0000-0400-000031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56</xdr:row>
      <xdr:rowOff>0</xdr:rowOff>
    </xdr:from>
    <xdr:to>
      <xdr:col>1</xdr:col>
      <xdr:colOff>790575</xdr:colOff>
      <xdr:row>56</xdr:row>
      <xdr:rowOff>171450</xdr:rowOff>
    </xdr:to>
    <xdr:sp macro="" textlink="">
      <xdr:nvSpPr>
        <xdr:cNvPr id="50" name="Text Box 10">
          <a:extLst>
            <a:ext uri="{FF2B5EF4-FFF2-40B4-BE49-F238E27FC236}">
              <a16:creationId xmlns:a16="http://schemas.microsoft.com/office/drawing/2014/main" id="{00000000-0008-0000-0400-000032000000}"/>
            </a:ext>
          </a:extLst>
        </xdr:cNvPr>
        <xdr:cNvSpPr txBox="1">
          <a:spLocks noChangeArrowheads="1"/>
        </xdr:cNvSpPr>
      </xdr:nvSpPr>
      <xdr:spPr bwMode="auto">
        <a:xfrm>
          <a:off x="1057275" y="101250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56</xdr:row>
      <xdr:rowOff>0</xdr:rowOff>
    </xdr:from>
    <xdr:to>
      <xdr:col>1</xdr:col>
      <xdr:colOff>790575</xdr:colOff>
      <xdr:row>56</xdr:row>
      <xdr:rowOff>171450</xdr:rowOff>
    </xdr:to>
    <xdr:sp macro="" textlink="">
      <xdr:nvSpPr>
        <xdr:cNvPr id="51" name="Text Box 11">
          <a:extLst>
            <a:ext uri="{FF2B5EF4-FFF2-40B4-BE49-F238E27FC236}">
              <a16:creationId xmlns:a16="http://schemas.microsoft.com/office/drawing/2014/main" id="{00000000-0008-0000-0400-000033000000}"/>
            </a:ext>
          </a:extLst>
        </xdr:cNvPr>
        <xdr:cNvSpPr txBox="1">
          <a:spLocks noChangeArrowheads="1"/>
        </xdr:cNvSpPr>
      </xdr:nvSpPr>
      <xdr:spPr bwMode="auto">
        <a:xfrm>
          <a:off x="1057275" y="101250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171450</xdr:rowOff>
    </xdr:to>
    <xdr:sp macro="" textlink="">
      <xdr:nvSpPr>
        <xdr:cNvPr id="52" name="Text Box 65">
          <a:extLst>
            <a:ext uri="{FF2B5EF4-FFF2-40B4-BE49-F238E27FC236}">
              <a16:creationId xmlns:a16="http://schemas.microsoft.com/office/drawing/2014/main" id="{00000000-0008-0000-0400-000034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171450</xdr:rowOff>
    </xdr:to>
    <xdr:sp macro="" textlink="">
      <xdr:nvSpPr>
        <xdr:cNvPr id="53" name="Text Box 91">
          <a:extLst>
            <a:ext uri="{FF2B5EF4-FFF2-40B4-BE49-F238E27FC236}">
              <a16:creationId xmlns:a16="http://schemas.microsoft.com/office/drawing/2014/main" id="{00000000-0008-0000-0400-000035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171450</xdr:rowOff>
    </xdr:to>
    <xdr:sp macro="" textlink="">
      <xdr:nvSpPr>
        <xdr:cNvPr id="54" name="Text Box 65">
          <a:extLst>
            <a:ext uri="{FF2B5EF4-FFF2-40B4-BE49-F238E27FC236}">
              <a16:creationId xmlns:a16="http://schemas.microsoft.com/office/drawing/2014/main" id="{00000000-0008-0000-0400-000036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171450</xdr:rowOff>
    </xdr:to>
    <xdr:sp macro="" textlink="">
      <xdr:nvSpPr>
        <xdr:cNvPr id="55" name="Text Box 91">
          <a:extLst>
            <a:ext uri="{FF2B5EF4-FFF2-40B4-BE49-F238E27FC236}">
              <a16:creationId xmlns:a16="http://schemas.microsoft.com/office/drawing/2014/main" id="{00000000-0008-0000-0400-000037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56</xdr:row>
      <xdr:rowOff>0</xdr:rowOff>
    </xdr:from>
    <xdr:to>
      <xdr:col>3</xdr:col>
      <xdr:colOff>76200</xdr:colOff>
      <xdr:row>56</xdr:row>
      <xdr:rowOff>171450</xdr:rowOff>
    </xdr:to>
    <xdr:sp macro="" textlink="">
      <xdr:nvSpPr>
        <xdr:cNvPr id="56" name="Text Box 46">
          <a:extLst>
            <a:ext uri="{FF2B5EF4-FFF2-40B4-BE49-F238E27FC236}">
              <a16:creationId xmlns:a16="http://schemas.microsoft.com/office/drawing/2014/main" id="{00000000-0008-0000-0400-000038000000}"/>
            </a:ext>
          </a:extLst>
        </xdr:cNvPr>
        <xdr:cNvSpPr txBox="1">
          <a:spLocks noChangeArrowheads="1"/>
        </xdr:cNvSpPr>
      </xdr:nvSpPr>
      <xdr:spPr bwMode="auto">
        <a:xfrm>
          <a:off x="4076700" y="1012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56</xdr:row>
      <xdr:rowOff>0</xdr:rowOff>
    </xdr:from>
    <xdr:to>
      <xdr:col>3</xdr:col>
      <xdr:colOff>76200</xdr:colOff>
      <xdr:row>56</xdr:row>
      <xdr:rowOff>171450</xdr:rowOff>
    </xdr:to>
    <xdr:sp macro="" textlink="">
      <xdr:nvSpPr>
        <xdr:cNvPr id="57" name="Text Box 43">
          <a:extLst>
            <a:ext uri="{FF2B5EF4-FFF2-40B4-BE49-F238E27FC236}">
              <a16:creationId xmlns:a16="http://schemas.microsoft.com/office/drawing/2014/main" id="{00000000-0008-0000-0400-000039000000}"/>
            </a:ext>
          </a:extLst>
        </xdr:cNvPr>
        <xdr:cNvSpPr txBox="1">
          <a:spLocks noChangeArrowheads="1"/>
        </xdr:cNvSpPr>
      </xdr:nvSpPr>
      <xdr:spPr bwMode="auto">
        <a:xfrm>
          <a:off x="4076700" y="1012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66675</xdr:rowOff>
    </xdr:to>
    <xdr:sp macro="" textlink="">
      <xdr:nvSpPr>
        <xdr:cNvPr id="58" name="Text Box 68">
          <a:extLst>
            <a:ext uri="{FF2B5EF4-FFF2-40B4-BE49-F238E27FC236}">
              <a16:creationId xmlns:a16="http://schemas.microsoft.com/office/drawing/2014/main" id="{00000000-0008-0000-0400-00003A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66675</xdr:rowOff>
    </xdr:to>
    <xdr:sp macro="" textlink="">
      <xdr:nvSpPr>
        <xdr:cNvPr id="59" name="Text Box 69">
          <a:extLst>
            <a:ext uri="{FF2B5EF4-FFF2-40B4-BE49-F238E27FC236}">
              <a16:creationId xmlns:a16="http://schemas.microsoft.com/office/drawing/2014/main" id="{00000000-0008-0000-0400-00003B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66675</xdr:rowOff>
    </xdr:to>
    <xdr:sp macro="" textlink="">
      <xdr:nvSpPr>
        <xdr:cNvPr id="60" name="Text Box 70">
          <a:extLst>
            <a:ext uri="{FF2B5EF4-FFF2-40B4-BE49-F238E27FC236}">
              <a16:creationId xmlns:a16="http://schemas.microsoft.com/office/drawing/2014/main" id="{00000000-0008-0000-0400-00003C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66675</xdr:rowOff>
    </xdr:to>
    <xdr:sp macro="" textlink="">
      <xdr:nvSpPr>
        <xdr:cNvPr id="61" name="Text Box 71">
          <a:extLst>
            <a:ext uri="{FF2B5EF4-FFF2-40B4-BE49-F238E27FC236}">
              <a16:creationId xmlns:a16="http://schemas.microsoft.com/office/drawing/2014/main" id="{00000000-0008-0000-0400-00003D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66675</xdr:rowOff>
    </xdr:to>
    <xdr:sp macro="" textlink="">
      <xdr:nvSpPr>
        <xdr:cNvPr id="62" name="Text Box 72">
          <a:extLst>
            <a:ext uri="{FF2B5EF4-FFF2-40B4-BE49-F238E27FC236}">
              <a16:creationId xmlns:a16="http://schemas.microsoft.com/office/drawing/2014/main" id="{00000000-0008-0000-0400-00003E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66675</xdr:rowOff>
    </xdr:to>
    <xdr:sp macro="" textlink="">
      <xdr:nvSpPr>
        <xdr:cNvPr id="63" name="Text Box 73">
          <a:extLst>
            <a:ext uri="{FF2B5EF4-FFF2-40B4-BE49-F238E27FC236}">
              <a16:creationId xmlns:a16="http://schemas.microsoft.com/office/drawing/2014/main" id="{00000000-0008-0000-0400-00003F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64" name="Text Box 46">
          <a:extLst>
            <a:ext uri="{FF2B5EF4-FFF2-40B4-BE49-F238E27FC236}">
              <a16:creationId xmlns:a16="http://schemas.microsoft.com/office/drawing/2014/main" id="{00000000-0008-0000-0400-000040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65" name="Text Box 43">
          <a:extLst>
            <a:ext uri="{FF2B5EF4-FFF2-40B4-BE49-F238E27FC236}">
              <a16:creationId xmlns:a16="http://schemas.microsoft.com/office/drawing/2014/main" id="{00000000-0008-0000-0400-000041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66" name="Text Box 46">
          <a:extLst>
            <a:ext uri="{FF2B5EF4-FFF2-40B4-BE49-F238E27FC236}">
              <a16:creationId xmlns:a16="http://schemas.microsoft.com/office/drawing/2014/main" id="{00000000-0008-0000-0400-000042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67" name="Text Box 43">
          <a:extLst>
            <a:ext uri="{FF2B5EF4-FFF2-40B4-BE49-F238E27FC236}">
              <a16:creationId xmlns:a16="http://schemas.microsoft.com/office/drawing/2014/main" id="{00000000-0008-0000-0400-000043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66675</xdr:rowOff>
    </xdr:to>
    <xdr:sp macro="" textlink="">
      <xdr:nvSpPr>
        <xdr:cNvPr id="68" name="Text Box 68">
          <a:extLst>
            <a:ext uri="{FF2B5EF4-FFF2-40B4-BE49-F238E27FC236}">
              <a16:creationId xmlns:a16="http://schemas.microsoft.com/office/drawing/2014/main" id="{00000000-0008-0000-0400-000044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66675</xdr:rowOff>
    </xdr:to>
    <xdr:sp macro="" textlink="">
      <xdr:nvSpPr>
        <xdr:cNvPr id="69" name="Text Box 69">
          <a:extLst>
            <a:ext uri="{FF2B5EF4-FFF2-40B4-BE49-F238E27FC236}">
              <a16:creationId xmlns:a16="http://schemas.microsoft.com/office/drawing/2014/main" id="{00000000-0008-0000-0400-000045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66675</xdr:rowOff>
    </xdr:to>
    <xdr:sp macro="" textlink="">
      <xdr:nvSpPr>
        <xdr:cNvPr id="70" name="Text Box 70">
          <a:extLst>
            <a:ext uri="{FF2B5EF4-FFF2-40B4-BE49-F238E27FC236}">
              <a16:creationId xmlns:a16="http://schemas.microsoft.com/office/drawing/2014/main" id="{00000000-0008-0000-0400-000046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66675</xdr:rowOff>
    </xdr:to>
    <xdr:sp macro="" textlink="">
      <xdr:nvSpPr>
        <xdr:cNvPr id="71" name="Text Box 71">
          <a:extLst>
            <a:ext uri="{FF2B5EF4-FFF2-40B4-BE49-F238E27FC236}">
              <a16:creationId xmlns:a16="http://schemas.microsoft.com/office/drawing/2014/main" id="{00000000-0008-0000-0400-000047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66675</xdr:rowOff>
    </xdr:to>
    <xdr:sp macro="" textlink="">
      <xdr:nvSpPr>
        <xdr:cNvPr id="72" name="Text Box 72">
          <a:extLst>
            <a:ext uri="{FF2B5EF4-FFF2-40B4-BE49-F238E27FC236}">
              <a16:creationId xmlns:a16="http://schemas.microsoft.com/office/drawing/2014/main" id="{00000000-0008-0000-0400-000048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66675</xdr:rowOff>
    </xdr:to>
    <xdr:sp macro="" textlink="">
      <xdr:nvSpPr>
        <xdr:cNvPr id="73" name="Text Box 73">
          <a:extLst>
            <a:ext uri="{FF2B5EF4-FFF2-40B4-BE49-F238E27FC236}">
              <a16:creationId xmlns:a16="http://schemas.microsoft.com/office/drawing/2014/main" id="{00000000-0008-0000-0400-000049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74" name="Text Box 46">
          <a:extLst>
            <a:ext uri="{FF2B5EF4-FFF2-40B4-BE49-F238E27FC236}">
              <a16:creationId xmlns:a16="http://schemas.microsoft.com/office/drawing/2014/main" id="{00000000-0008-0000-0400-00004A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75" name="Text Box 43">
          <a:extLst>
            <a:ext uri="{FF2B5EF4-FFF2-40B4-BE49-F238E27FC236}">
              <a16:creationId xmlns:a16="http://schemas.microsoft.com/office/drawing/2014/main" id="{00000000-0008-0000-0400-00004B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76" name="Text Box 46">
          <a:extLst>
            <a:ext uri="{FF2B5EF4-FFF2-40B4-BE49-F238E27FC236}">
              <a16:creationId xmlns:a16="http://schemas.microsoft.com/office/drawing/2014/main" id="{00000000-0008-0000-0400-00004C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77" name="Text Box 43">
          <a:extLst>
            <a:ext uri="{FF2B5EF4-FFF2-40B4-BE49-F238E27FC236}">
              <a16:creationId xmlns:a16="http://schemas.microsoft.com/office/drawing/2014/main" id="{00000000-0008-0000-0400-00004D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47625</xdr:rowOff>
    </xdr:to>
    <xdr:sp macro="" textlink="">
      <xdr:nvSpPr>
        <xdr:cNvPr id="78" name="Text Box 68">
          <a:extLst>
            <a:ext uri="{FF2B5EF4-FFF2-40B4-BE49-F238E27FC236}">
              <a16:creationId xmlns:a16="http://schemas.microsoft.com/office/drawing/2014/main" id="{00000000-0008-0000-0400-00004E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47625</xdr:rowOff>
    </xdr:to>
    <xdr:sp macro="" textlink="">
      <xdr:nvSpPr>
        <xdr:cNvPr id="79" name="Text Box 69">
          <a:extLst>
            <a:ext uri="{FF2B5EF4-FFF2-40B4-BE49-F238E27FC236}">
              <a16:creationId xmlns:a16="http://schemas.microsoft.com/office/drawing/2014/main" id="{00000000-0008-0000-0400-00004F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47625</xdr:rowOff>
    </xdr:to>
    <xdr:sp macro="" textlink="">
      <xdr:nvSpPr>
        <xdr:cNvPr id="80" name="Text Box 70">
          <a:extLst>
            <a:ext uri="{FF2B5EF4-FFF2-40B4-BE49-F238E27FC236}">
              <a16:creationId xmlns:a16="http://schemas.microsoft.com/office/drawing/2014/main" id="{00000000-0008-0000-0400-000050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47625</xdr:rowOff>
    </xdr:to>
    <xdr:sp macro="" textlink="">
      <xdr:nvSpPr>
        <xdr:cNvPr id="81" name="Text Box 71">
          <a:extLst>
            <a:ext uri="{FF2B5EF4-FFF2-40B4-BE49-F238E27FC236}">
              <a16:creationId xmlns:a16="http://schemas.microsoft.com/office/drawing/2014/main" id="{00000000-0008-0000-0400-000051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47625</xdr:rowOff>
    </xdr:to>
    <xdr:sp macro="" textlink="">
      <xdr:nvSpPr>
        <xdr:cNvPr id="82" name="Text Box 72">
          <a:extLst>
            <a:ext uri="{FF2B5EF4-FFF2-40B4-BE49-F238E27FC236}">
              <a16:creationId xmlns:a16="http://schemas.microsoft.com/office/drawing/2014/main" id="{00000000-0008-0000-0400-000052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47625</xdr:rowOff>
    </xdr:to>
    <xdr:sp macro="" textlink="">
      <xdr:nvSpPr>
        <xdr:cNvPr id="83" name="Text Box 73">
          <a:extLst>
            <a:ext uri="{FF2B5EF4-FFF2-40B4-BE49-F238E27FC236}">
              <a16:creationId xmlns:a16="http://schemas.microsoft.com/office/drawing/2014/main" id="{00000000-0008-0000-0400-000053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84" name="Text Box 46">
          <a:extLst>
            <a:ext uri="{FF2B5EF4-FFF2-40B4-BE49-F238E27FC236}">
              <a16:creationId xmlns:a16="http://schemas.microsoft.com/office/drawing/2014/main" id="{00000000-0008-0000-0400-000054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85" name="Text Box 43">
          <a:extLst>
            <a:ext uri="{FF2B5EF4-FFF2-40B4-BE49-F238E27FC236}">
              <a16:creationId xmlns:a16="http://schemas.microsoft.com/office/drawing/2014/main" id="{00000000-0008-0000-0400-000055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86" name="Text Box 46">
          <a:extLst>
            <a:ext uri="{FF2B5EF4-FFF2-40B4-BE49-F238E27FC236}">
              <a16:creationId xmlns:a16="http://schemas.microsoft.com/office/drawing/2014/main" id="{00000000-0008-0000-0400-000056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87" name="Text Box 43">
          <a:extLst>
            <a:ext uri="{FF2B5EF4-FFF2-40B4-BE49-F238E27FC236}">
              <a16:creationId xmlns:a16="http://schemas.microsoft.com/office/drawing/2014/main" id="{00000000-0008-0000-0400-000057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56</xdr:row>
      <xdr:rowOff>0</xdr:rowOff>
    </xdr:from>
    <xdr:to>
      <xdr:col>1</xdr:col>
      <xdr:colOff>790575</xdr:colOff>
      <xdr:row>56</xdr:row>
      <xdr:rowOff>171450</xdr:rowOff>
    </xdr:to>
    <xdr:sp macro="" textlink="">
      <xdr:nvSpPr>
        <xdr:cNvPr id="88" name="Text Box 10">
          <a:extLst>
            <a:ext uri="{FF2B5EF4-FFF2-40B4-BE49-F238E27FC236}">
              <a16:creationId xmlns:a16="http://schemas.microsoft.com/office/drawing/2014/main" id="{00000000-0008-0000-0400-000058000000}"/>
            </a:ext>
          </a:extLst>
        </xdr:cNvPr>
        <xdr:cNvSpPr txBox="1">
          <a:spLocks noChangeArrowheads="1"/>
        </xdr:cNvSpPr>
      </xdr:nvSpPr>
      <xdr:spPr bwMode="auto">
        <a:xfrm>
          <a:off x="1057275" y="101250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56</xdr:row>
      <xdr:rowOff>0</xdr:rowOff>
    </xdr:from>
    <xdr:to>
      <xdr:col>1</xdr:col>
      <xdr:colOff>790575</xdr:colOff>
      <xdr:row>56</xdr:row>
      <xdr:rowOff>171450</xdr:rowOff>
    </xdr:to>
    <xdr:sp macro="" textlink="">
      <xdr:nvSpPr>
        <xdr:cNvPr id="89" name="Text Box 11">
          <a:extLst>
            <a:ext uri="{FF2B5EF4-FFF2-40B4-BE49-F238E27FC236}">
              <a16:creationId xmlns:a16="http://schemas.microsoft.com/office/drawing/2014/main" id="{00000000-0008-0000-0400-000059000000}"/>
            </a:ext>
          </a:extLst>
        </xdr:cNvPr>
        <xdr:cNvSpPr txBox="1">
          <a:spLocks noChangeArrowheads="1"/>
        </xdr:cNvSpPr>
      </xdr:nvSpPr>
      <xdr:spPr bwMode="auto">
        <a:xfrm>
          <a:off x="1057275" y="101250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171450</xdr:rowOff>
    </xdr:to>
    <xdr:sp macro="" textlink="">
      <xdr:nvSpPr>
        <xdr:cNvPr id="90" name="Text Box 65">
          <a:extLst>
            <a:ext uri="{FF2B5EF4-FFF2-40B4-BE49-F238E27FC236}">
              <a16:creationId xmlns:a16="http://schemas.microsoft.com/office/drawing/2014/main" id="{00000000-0008-0000-0400-00005A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171450</xdr:rowOff>
    </xdr:to>
    <xdr:sp macro="" textlink="">
      <xdr:nvSpPr>
        <xdr:cNvPr id="91" name="Text Box 91">
          <a:extLst>
            <a:ext uri="{FF2B5EF4-FFF2-40B4-BE49-F238E27FC236}">
              <a16:creationId xmlns:a16="http://schemas.microsoft.com/office/drawing/2014/main" id="{00000000-0008-0000-0400-00005B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171450</xdr:rowOff>
    </xdr:to>
    <xdr:sp macro="" textlink="">
      <xdr:nvSpPr>
        <xdr:cNvPr id="92" name="Text Box 65">
          <a:extLst>
            <a:ext uri="{FF2B5EF4-FFF2-40B4-BE49-F238E27FC236}">
              <a16:creationId xmlns:a16="http://schemas.microsoft.com/office/drawing/2014/main" id="{00000000-0008-0000-0400-00005C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171450</xdr:rowOff>
    </xdr:to>
    <xdr:sp macro="" textlink="">
      <xdr:nvSpPr>
        <xdr:cNvPr id="93" name="Text Box 91">
          <a:extLst>
            <a:ext uri="{FF2B5EF4-FFF2-40B4-BE49-F238E27FC236}">
              <a16:creationId xmlns:a16="http://schemas.microsoft.com/office/drawing/2014/main" id="{00000000-0008-0000-0400-00005D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56</xdr:row>
      <xdr:rowOff>0</xdr:rowOff>
    </xdr:from>
    <xdr:to>
      <xdr:col>3</xdr:col>
      <xdr:colOff>76200</xdr:colOff>
      <xdr:row>56</xdr:row>
      <xdr:rowOff>171450</xdr:rowOff>
    </xdr:to>
    <xdr:sp macro="" textlink="">
      <xdr:nvSpPr>
        <xdr:cNvPr id="94" name="Text Box 46">
          <a:extLst>
            <a:ext uri="{FF2B5EF4-FFF2-40B4-BE49-F238E27FC236}">
              <a16:creationId xmlns:a16="http://schemas.microsoft.com/office/drawing/2014/main" id="{00000000-0008-0000-0400-00005E000000}"/>
            </a:ext>
          </a:extLst>
        </xdr:cNvPr>
        <xdr:cNvSpPr txBox="1">
          <a:spLocks noChangeArrowheads="1"/>
        </xdr:cNvSpPr>
      </xdr:nvSpPr>
      <xdr:spPr bwMode="auto">
        <a:xfrm>
          <a:off x="4076700" y="1012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56</xdr:row>
      <xdr:rowOff>0</xdr:rowOff>
    </xdr:from>
    <xdr:to>
      <xdr:col>3</xdr:col>
      <xdr:colOff>76200</xdr:colOff>
      <xdr:row>56</xdr:row>
      <xdr:rowOff>171450</xdr:rowOff>
    </xdr:to>
    <xdr:sp macro="" textlink="">
      <xdr:nvSpPr>
        <xdr:cNvPr id="95" name="Text Box 43">
          <a:extLst>
            <a:ext uri="{FF2B5EF4-FFF2-40B4-BE49-F238E27FC236}">
              <a16:creationId xmlns:a16="http://schemas.microsoft.com/office/drawing/2014/main" id="{00000000-0008-0000-0400-00005F000000}"/>
            </a:ext>
          </a:extLst>
        </xdr:cNvPr>
        <xdr:cNvSpPr txBox="1">
          <a:spLocks noChangeArrowheads="1"/>
        </xdr:cNvSpPr>
      </xdr:nvSpPr>
      <xdr:spPr bwMode="auto">
        <a:xfrm>
          <a:off x="4076700" y="1012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66675</xdr:rowOff>
    </xdr:to>
    <xdr:sp macro="" textlink="">
      <xdr:nvSpPr>
        <xdr:cNvPr id="96" name="Text Box 68">
          <a:extLst>
            <a:ext uri="{FF2B5EF4-FFF2-40B4-BE49-F238E27FC236}">
              <a16:creationId xmlns:a16="http://schemas.microsoft.com/office/drawing/2014/main" id="{00000000-0008-0000-0400-000060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66675</xdr:rowOff>
    </xdr:to>
    <xdr:sp macro="" textlink="">
      <xdr:nvSpPr>
        <xdr:cNvPr id="97" name="Text Box 69">
          <a:extLst>
            <a:ext uri="{FF2B5EF4-FFF2-40B4-BE49-F238E27FC236}">
              <a16:creationId xmlns:a16="http://schemas.microsoft.com/office/drawing/2014/main" id="{00000000-0008-0000-0400-000061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66675</xdr:rowOff>
    </xdr:to>
    <xdr:sp macro="" textlink="">
      <xdr:nvSpPr>
        <xdr:cNvPr id="98" name="Text Box 70">
          <a:extLst>
            <a:ext uri="{FF2B5EF4-FFF2-40B4-BE49-F238E27FC236}">
              <a16:creationId xmlns:a16="http://schemas.microsoft.com/office/drawing/2014/main" id="{00000000-0008-0000-0400-000062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66675</xdr:rowOff>
    </xdr:to>
    <xdr:sp macro="" textlink="">
      <xdr:nvSpPr>
        <xdr:cNvPr id="99" name="Text Box 71">
          <a:extLst>
            <a:ext uri="{FF2B5EF4-FFF2-40B4-BE49-F238E27FC236}">
              <a16:creationId xmlns:a16="http://schemas.microsoft.com/office/drawing/2014/main" id="{00000000-0008-0000-0400-000063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66675</xdr:rowOff>
    </xdr:to>
    <xdr:sp macro="" textlink="">
      <xdr:nvSpPr>
        <xdr:cNvPr id="100" name="Text Box 72">
          <a:extLst>
            <a:ext uri="{FF2B5EF4-FFF2-40B4-BE49-F238E27FC236}">
              <a16:creationId xmlns:a16="http://schemas.microsoft.com/office/drawing/2014/main" id="{00000000-0008-0000-0400-000064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66675</xdr:rowOff>
    </xdr:to>
    <xdr:sp macro="" textlink="">
      <xdr:nvSpPr>
        <xdr:cNvPr id="101" name="Text Box 73">
          <a:extLst>
            <a:ext uri="{FF2B5EF4-FFF2-40B4-BE49-F238E27FC236}">
              <a16:creationId xmlns:a16="http://schemas.microsoft.com/office/drawing/2014/main" id="{00000000-0008-0000-0400-000065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102" name="Text Box 46">
          <a:extLst>
            <a:ext uri="{FF2B5EF4-FFF2-40B4-BE49-F238E27FC236}">
              <a16:creationId xmlns:a16="http://schemas.microsoft.com/office/drawing/2014/main" id="{00000000-0008-0000-0400-000066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103" name="Text Box 43">
          <a:extLst>
            <a:ext uri="{FF2B5EF4-FFF2-40B4-BE49-F238E27FC236}">
              <a16:creationId xmlns:a16="http://schemas.microsoft.com/office/drawing/2014/main" id="{00000000-0008-0000-0400-000067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104" name="Text Box 46">
          <a:extLst>
            <a:ext uri="{FF2B5EF4-FFF2-40B4-BE49-F238E27FC236}">
              <a16:creationId xmlns:a16="http://schemas.microsoft.com/office/drawing/2014/main" id="{00000000-0008-0000-0400-000068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105" name="Text Box 43">
          <a:extLst>
            <a:ext uri="{FF2B5EF4-FFF2-40B4-BE49-F238E27FC236}">
              <a16:creationId xmlns:a16="http://schemas.microsoft.com/office/drawing/2014/main" id="{00000000-0008-0000-0400-000069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66675</xdr:rowOff>
    </xdr:to>
    <xdr:sp macro="" textlink="">
      <xdr:nvSpPr>
        <xdr:cNvPr id="106" name="Text Box 68">
          <a:extLst>
            <a:ext uri="{FF2B5EF4-FFF2-40B4-BE49-F238E27FC236}">
              <a16:creationId xmlns:a16="http://schemas.microsoft.com/office/drawing/2014/main" id="{00000000-0008-0000-0400-00006A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66675</xdr:rowOff>
    </xdr:to>
    <xdr:sp macro="" textlink="">
      <xdr:nvSpPr>
        <xdr:cNvPr id="107" name="Text Box 69">
          <a:extLst>
            <a:ext uri="{FF2B5EF4-FFF2-40B4-BE49-F238E27FC236}">
              <a16:creationId xmlns:a16="http://schemas.microsoft.com/office/drawing/2014/main" id="{00000000-0008-0000-0400-00006B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66675</xdr:rowOff>
    </xdr:to>
    <xdr:sp macro="" textlink="">
      <xdr:nvSpPr>
        <xdr:cNvPr id="108" name="Text Box 70">
          <a:extLst>
            <a:ext uri="{FF2B5EF4-FFF2-40B4-BE49-F238E27FC236}">
              <a16:creationId xmlns:a16="http://schemas.microsoft.com/office/drawing/2014/main" id="{00000000-0008-0000-0400-00006C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66675</xdr:rowOff>
    </xdr:to>
    <xdr:sp macro="" textlink="">
      <xdr:nvSpPr>
        <xdr:cNvPr id="109" name="Text Box 71">
          <a:extLst>
            <a:ext uri="{FF2B5EF4-FFF2-40B4-BE49-F238E27FC236}">
              <a16:creationId xmlns:a16="http://schemas.microsoft.com/office/drawing/2014/main" id="{00000000-0008-0000-0400-00006D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66675</xdr:rowOff>
    </xdr:to>
    <xdr:sp macro="" textlink="">
      <xdr:nvSpPr>
        <xdr:cNvPr id="110" name="Text Box 72">
          <a:extLst>
            <a:ext uri="{FF2B5EF4-FFF2-40B4-BE49-F238E27FC236}">
              <a16:creationId xmlns:a16="http://schemas.microsoft.com/office/drawing/2014/main" id="{00000000-0008-0000-0400-00006E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66675</xdr:rowOff>
    </xdr:to>
    <xdr:sp macro="" textlink="">
      <xdr:nvSpPr>
        <xdr:cNvPr id="111" name="Text Box 73">
          <a:extLst>
            <a:ext uri="{FF2B5EF4-FFF2-40B4-BE49-F238E27FC236}">
              <a16:creationId xmlns:a16="http://schemas.microsoft.com/office/drawing/2014/main" id="{00000000-0008-0000-0400-00006F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112" name="Text Box 46">
          <a:extLst>
            <a:ext uri="{FF2B5EF4-FFF2-40B4-BE49-F238E27FC236}">
              <a16:creationId xmlns:a16="http://schemas.microsoft.com/office/drawing/2014/main" id="{00000000-0008-0000-0400-000070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113" name="Text Box 43">
          <a:extLst>
            <a:ext uri="{FF2B5EF4-FFF2-40B4-BE49-F238E27FC236}">
              <a16:creationId xmlns:a16="http://schemas.microsoft.com/office/drawing/2014/main" id="{00000000-0008-0000-0400-000071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114" name="Text Box 46">
          <a:extLst>
            <a:ext uri="{FF2B5EF4-FFF2-40B4-BE49-F238E27FC236}">
              <a16:creationId xmlns:a16="http://schemas.microsoft.com/office/drawing/2014/main" id="{00000000-0008-0000-0400-000072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115" name="Text Box 43">
          <a:extLst>
            <a:ext uri="{FF2B5EF4-FFF2-40B4-BE49-F238E27FC236}">
              <a16:creationId xmlns:a16="http://schemas.microsoft.com/office/drawing/2014/main" id="{00000000-0008-0000-0400-000073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47625</xdr:rowOff>
    </xdr:to>
    <xdr:sp macro="" textlink="">
      <xdr:nvSpPr>
        <xdr:cNvPr id="116" name="Text Box 68">
          <a:extLst>
            <a:ext uri="{FF2B5EF4-FFF2-40B4-BE49-F238E27FC236}">
              <a16:creationId xmlns:a16="http://schemas.microsoft.com/office/drawing/2014/main" id="{00000000-0008-0000-0400-000074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47625</xdr:rowOff>
    </xdr:to>
    <xdr:sp macro="" textlink="">
      <xdr:nvSpPr>
        <xdr:cNvPr id="117" name="Text Box 69">
          <a:extLst>
            <a:ext uri="{FF2B5EF4-FFF2-40B4-BE49-F238E27FC236}">
              <a16:creationId xmlns:a16="http://schemas.microsoft.com/office/drawing/2014/main" id="{00000000-0008-0000-0400-000075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47625</xdr:rowOff>
    </xdr:to>
    <xdr:sp macro="" textlink="">
      <xdr:nvSpPr>
        <xdr:cNvPr id="118" name="Text Box 70">
          <a:extLst>
            <a:ext uri="{FF2B5EF4-FFF2-40B4-BE49-F238E27FC236}">
              <a16:creationId xmlns:a16="http://schemas.microsoft.com/office/drawing/2014/main" id="{00000000-0008-0000-0400-000076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47625</xdr:rowOff>
    </xdr:to>
    <xdr:sp macro="" textlink="">
      <xdr:nvSpPr>
        <xdr:cNvPr id="119" name="Text Box 71">
          <a:extLst>
            <a:ext uri="{FF2B5EF4-FFF2-40B4-BE49-F238E27FC236}">
              <a16:creationId xmlns:a16="http://schemas.microsoft.com/office/drawing/2014/main" id="{00000000-0008-0000-0400-000077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47625</xdr:rowOff>
    </xdr:to>
    <xdr:sp macro="" textlink="">
      <xdr:nvSpPr>
        <xdr:cNvPr id="120" name="Text Box 72">
          <a:extLst>
            <a:ext uri="{FF2B5EF4-FFF2-40B4-BE49-F238E27FC236}">
              <a16:creationId xmlns:a16="http://schemas.microsoft.com/office/drawing/2014/main" id="{00000000-0008-0000-0400-000078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47625</xdr:rowOff>
    </xdr:to>
    <xdr:sp macro="" textlink="">
      <xdr:nvSpPr>
        <xdr:cNvPr id="121" name="Text Box 73">
          <a:extLst>
            <a:ext uri="{FF2B5EF4-FFF2-40B4-BE49-F238E27FC236}">
              <a16:creationId xmlns:a16="http://schemas.microsoft.com/office/drawing/2014/main" id="{00000000-0008-0000-0400-000079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122" name="Text Box 46">
          <a:extLst>
            <a:ext uri="{FF2B5EF4-FFF2-40B4-BE49-F238E27FC236}">
              <a16:creationId xmlns:a16="http://schemas.microsoft.com/office/drawing/2014/main" id="{00000000-0008-0000-0400-00007A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123" name="Text Box 43">
          <a:extLst>
            <a:ext uri="{FF2B5EF4-FFF2-40B4-BE49-F238E27FC236}">
              <a16:creationId xmlns:a16="http://schemas.microsoft.com/office/drawing/2014/main" id="{00000000-0008-0000-0400-00007B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124" name="Text Box 46">
          <a:extLst>
            <a:ext uri="{FF2B5EF4-FFF2-40B4-BE49-F238E27FC236}">
              <a16:creationId xmlns:a16="http://schemas.microsoft.com/office/drawing/2014/main" id="{00000000-0008-0000-0400-00007C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125" name="Text Box 43">
          <a:extLst>
            <a:ext uri="{FF2B5EF4-FFF2-40B4-BE49-F238E27FC236}">
              <a16:creationId xmlns:a16="http://schemas.microsoft.com/office/drawing/2014/main" id="{00000000-0008-0000-0400-00007D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56</xdr:row>
      <xdr:rowOff>0</xdr:rowOff>
    </xdr:from>
    <xdr:to>
      <xdr:col>1</xdr:col>
      <xdr:colOff>790575</xdr:colOff>
      <xdr:row>56</xdr:row>
      <xdr:rowOff>171450</xdr:rowOff>
    </xdr:to>
    <xdr:sp macro="" textlink="">
      <xdr:nvSpPr>
        <xdr:cNvPr id="126" name="Text Box 10">
          <a:extLst>
            <a:ext uri="{FF2B5EF4-FFF2-40B4-BE49-F238E27FC236}">
              <a16:creationId xmlns:a16="http://schemas.microsoft.com/office/drawing/2014/main" id="{00000000-0008-0000-0400-00007E000000}"/>
            </a:ext>
          </a:extLst>
        </xdr:cNvPr>
        <xdr:cNvSpPr txBox="1">
          <a:spLocks noChangeArrowheads="1"/>
        </xdr:cNvSpPr>
      </xdr:nvSpPr>
      <xdr:spPr bwMode="auto">
        <a:xfrm>
          <a:off x="1057275" y="101250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56</xdr:row>
      <xdr:rowOff>0</xdr:rowOff>
    </xdr:from>
    <xdr:to>
      <xdr:col>1</xdr:col>
      <xdr:colOff>790575</xdr:colOff>
      <xdr:row>56</xdr:row>
      <xdr:rowOff>171450</xdr:rowOff>
    </xdr:to>
    <xdr:sp macro="" textlink="">
      <xdr:nvSpPr>
        <xdr:cNvPr id="127" name="Text Box 11">
          <a:extLst>
            <a:ext uri="{FF2B5EF4-FFF2-40B4-BE49-F238E27FC236}">
              <a16:creationId xmlns:a16="http://schemas.microsoft.com/office/drawing/2014/main" id="{00000000-0008-0000-0400-00007F000000}"/>
            </a:ext>
          </a:extLst>
        </xdr:cNvPr>
        <xdr:cNvSpPr txBox="1">
          <a:spLocks noChangeArrowheads="1"/>
        </xdr:cNvSpPr>
      </xdr:nvSpPr>
      <xdr:spPr bwMode="auto">
        <a:xfrm>
          <a:off x="1057275" y="101250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171450</xdr:rowOff>
    </xdr:to>
    <xdr:sp macro="" textlink="">
      <xdr:nvSpPr>
        <xdr:cNvPr id="128" name="Text Box 65">
          <a:extLst>
            <a:ext uri="{FF2B5EF4-FFF2-40B4-BE49-F238E27FC236}">
              <a16:creationId xmlns:a16="http://schemas.microsoft.com/office/drawing/2014/main" id="{00000000-0008-0000-0400-000080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171450</xdr:rowOff>
    </xdr:to>
    <xdr:sp macro="" textlink="">
      <xdr:nvSpPr>
        <xdr:cNvPr id="129" name="Text Box 91">
          <a:extLst>
            <a:ext uri="{FF2B5EF4-FFF2-40B4-BE49-F238E27FC236}">
              <a16:creationId xmlns:a16="http://schemas.microsoft.com/office/drawing/2014/main" id="{00000000-0008-0000-0400-000081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171450</xdr:rowOff>
    </xdr:to>
    <xdr:sp macro="" textlink="">
      <xdr:nvSpPr>
        <xdr:cNvPr id="130" name="Text Box 65">
          <a:extLst>
            <a:ext uri="{FF2B5EF4-FFF2-40B4-BE49-F238E27FC236}">
              <a16:creationId xmlns:a16="http://schemas.microsoft.com/office/drawing/2014/main" id="{00000000-0008-0000-0400-000082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171450</xdr:rowOff>
    </xdr:to>
    <xdr:sp macro="" textlink="">
      <xdr:nvSpPr>
        <xdr:cNvPr id="131" name="Text Box 91">
          <a:extLst>
            <a:ext uri="{FF2B5EF4-FFF2-40B4-BE49-F238E27FC236}">
              <a16:creationId xmlns:a16="http://schemas.microsoft.com/office/drawing/2014/main" id="{00000000-0008-0000-0400-000083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56</xdr:row>
      <xdr:rowOff>0</xdr:rowOff>
    </xdr:from>
    <xdr:to>
      <xdr:col>3</xdr:col>
      <xdr:colOff>76200</xdr:colOff>
      <xdr:row>56</xdr:row>
      <xdr:rowOff>171450</xdr:rowOff>
    </xdr:to>
    <xdr:sp macro="" textlink="">
      <xdr:nvSpPr>
        <xdr:cNvPr id="132" name="Text Box 46">
          <a:extLst>
            <a:ext uri="{FF2B5EF4-FFF2-40B4-BE49-F238E27FC236}">
              <a16:creationId xmlns:a16="http://schemas.microsoft.com/office/drawing/2014/main" id="{00000000-0008-0000-0400-000084000000}"/>
            </a:ext>
          </a:extLst>
        </xdr:cNvPr>
        <xdr:cNvSpPr txBox="1">
          <a:spLocks noChangeArrowheads="1"/>
        </xdr:cNvSpPr>
      </xdr:nvSpPr>
      <xdr:spPr bwMode="auto">
        <a:xfrm>
          <a:off x="4076700" y="1012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56</xdr:row>
      <xdr:rowOff>0</xdr:rowOff>
    </xdr:from>
    <xdr:to>
      <xdr:col>3</xdr:col>
      <xdr:colOff>76200</xdr:colOff>
      <xdr:row>56</xdr:row>
      <xdr:rowOff>171450</xdr:rowOff>
    </xdr:to>
    <xdr:sp macro="" textlink="">
      <xdr:nvSpPr>
        <xdr:cNvPr id="133" name="Text Box 43">
          <a:extLst>
            <a:ext uri="{FF2B5EF4-FFF2-40B4-BE49-F238E27FC236}">
              <a16:creationId xmlns:a16="http://schemas.microsoft.com/office/drawing/2014/main" id="{00000000-0008-0000-0400-000085000000}"/>
            </a:ext>
          </a:extLst>
        </xdr:cNvPr>
        <xdr:cNvSpPr txBox="1">
          <a:spLocks noChangeArrowheads="1"/>
        </xdr:cNvSpPr>
      </xdr:nvSpPr>
      <xdr:spPr bwMode="auto">
        <a:xfrm>
          <a:off x="4076700" y="1012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66675</xdr:rowOff>
    </xdr:to>
    <xdr:sp macro="" textlink="">
      <xdr:nvSpPr>
        <xdr:cNvPr id="134" name="Text Box 68">
          <a:extLst>
            <a:ext uri="{FF2B5EF4-FFF2-40B4-BE49-F238E27FC236}">
              <a16:creationId xmlns:a16="http://schemas.microsoft.com/office/drawing/2014/main" id="{00000000-0008-0000-0400-000086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66675</xdr:rowOff>
    </xdr:to>
    <xdr:sp macro="" textlink="">
      <xdr:nvSpPr>
        <xdr:cNvPr id="135" name="Text Box 69">
          <a:extLst>
            <a:ext uri="{FF2B5EF4-FFF2-40B4-BE49-F238E27FC236}">
              <a16:creationId xmlns:a16="http://schemas.microsoft.com/office/drawing/2014/main" id="{00000000-0008-0000-0400-000087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66675</xdr:rowOff>
    </xdr:to>
    <xdr:sp macro="" textlink="">
      <xdr:nvSpPr>
        <xdr:cNvPr id="136" name="Text Box 70">
          <a:extLst>
            <a:ext uri="{FF2B5EF4-FFF2-40B4-BE49-F238E27FC236}">
              <a16:creationId xmlns:a16="http://schemas.microsoft.com/office/drawing/2014/main" id="{00000000-0008-0000-0400-000088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66675</xdr:rowOff>
    </xdr:to>
    <xdr:sp macro="" textlink="">
      <xdr:nvSpPr>
        <xdr:cNvPr id="137" name="Text Box 71">
          <a:extLst>
            <a:ext uri="{FF2B5EF4-FFF2-40B4-BE49-F238E27FC236}">
              <a16:creationId xmlns:a16="http://schemas.microsoft.com/office/drawing/2014/main" id="{00000000-0008-0000-0400-000089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66675</xdr:rowOff>
    </xdr:to>
    <xdr:sp macro="" textlink="">
      <xdr:nvSpPr>
        <xdr:cNvPr id="138" name="Text Box 72">
          <a:extLst>
            <a:ext uri="{FF2B5EF4-FFF2-40B4-BE49-F238E27FC236}">
              <a16:creationId xmlns:a16="http://schemas.microsoft.com/office/drawing/2014/main" id="{00000000-0008-0000-0400-00008A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66675</xdr:rowOff>
    </xdr:to>
    <xdr:sp macro="" textlink="">
      <xdr:nvSpPr>
        <xdr:cNvPr id="139" name="Text Box 73">
          <a:extLst>
            <a:ext uri="{FF2B5EF4-FFF2-40B4-BE49-F238E27FC236}">
              <a16:creationId xmlns:a16="http://schemas.microsoft.com/office/drawing/2014/main" id="{00000000-0008-0000-0400-00008B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140" name="Text Box 46">
          <a:extLst>
            <a:ext uri="{FF2B5EF4-FFF2-40B4-BE49-F238E27FC236}">
              <a16:creationId xmlns:a16="http://schemas.microsoft.com/office/drawing/2014/main" id="{00000000-0008-0000-0400-00008C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141" name="Text Box 43">
          <a:extLst>
            <a:ext uri="{FF2B5EF4-FFF2-40B4-BE49-F238E27FC236}">
              <a16:creationId xmlns:a16="http://schemas.microsoft.com/office/drawing/2014/main" id="{00000000-0008-0000-0400-00008D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142" name="Text Box 46">
          <a:extLst>
            <a:ext uri="{FF2B5EF4-FFF2-40B4-BE49-F238E27FC236}">
              <a16:creationId xmlns:a16="http://schemas.microsoft.com/office/drawing/2014/main" id="{00000000-0008-0000-0400-00008E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143" name="Text Box 43">
          <a:extLst>
            <a:ext uri="{FF2B5EF4-FFF2-40B4-BE49-F238E27FC236}">
              <a16:creationId xmlns:a16="http://schemas.microsoft.com/office/drawing/2014/main" id="{00000000-0008-0000-0400-00008F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66675</xdr:rowOff>
    </xdr:to>
    <xdr:sp macro="" textlink="">
      <xdr:nvSpPr>
        <xdr:cNvPr id="144" name="Text Box 68">
          <a:extLst>
            <a:ext uri="{FF2B5EF4-FFF2-40B4-BE49-F238E27FC236}">
              <a16:creationId xmlns:a16="http://schemas.microsoft.com/office/drawing/2014/main" id="{00000000-0008-0000-0400-000090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66675</xdr:rowOff>
    </xdr:to>
    <xdr:sp macro="" textlink="">
      <xdr:nvSpPr>
        <xdr:cNvPr id="145" name="Text Box 69">
          <a:extLst>
            <a:ext uri="{FF2B5EF4-FFF2-40B4-BE49-F238E27FC236}">
              <a16:creationId xmlns:a16="http://schemas.microsoft.com/office/drawing/2014/main" id="{00000000-0008-0000-0400-000091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66675</xdr:rowOff>
    </xdr:to>
    <xdr:sp macro="" textlink="">
      <xdr:nvSpPr>
        <xdr:cNvPr id="146" name="Text Box 70">
          <a:extLst>
            <a:ext uri="{FF2B5EF4-FFF2-40B4-BE49-F238E27FC236}">
              <a16:creationId xmlns:a16="http://schemas.microsoft.com/office/drawing/2014/main" id="{00000000-0008-0000-0400-000092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66675</xdr:rowOff>
    </xdr:to>
    <xdr:sp macro="" textlink="">
      <xdr:nvSpPr>
        <xdr:cNvPr id="147" name="Text Box 71">
          <a:extLst>
            <a:ext uri="{FF2B5EF4-FFF2-40B4-BE49-F238E27FC236}">
              <a16:creationId xmlns:a16="http://schemas.microsoft.com/office/drawing/2014/main" id="{00000000-0008-0000-0400-000093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66675</xdr:rowOff>
    </xdr:to>
    <xdr:sp macro="" textlink="">
      <xdr:nvSpPr>
        <xdr:cNvPr id="148" name="Text Box 72">
          <a:extLst>
            <a:ext uri="{FF2B5EF4-FFF2-40B4-BE49-F238E27FC236}">
              <a16:creationId xmlns:a16="http://schemas.microsoft.com/office/drawing/2014/main" id="{00000000-0008-0000-0400-000094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66675</xdr:rowOff>
    </xdr:to>
    <xdr:sp macro="" textlink="">
      <xdr:nvSpPr>
        <xdr:cNvPr id="149" name="Text Box 73">
          <a:extLst>
            <a:ext uri="{FF2B5EF4-FFF2-40B4-BE49-F238E27FC236}">
              <a16:creationId xmlns:a16="http://schemas.microsoft.com/office/drawing/2014/main" id="{00000000-0008-0000-0400-000095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150" name="Text Box 46">
          <a:extLst>
            <a:ext uri="{FF2B5EF4-FFF2-40B4-BE49-F238E27FC236}">
              <a16:creationId xmlns:a16="http://schemas.microsoft.com/office/drawing/2014/main" id="{00000000-0008-0000-0400-000096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151" name="Text Box 43">
          <a:extLst>
            <a:ext uri="{FF2B5EF4-FFF2-40B4-BE49-F238E27FC236}">
              <a16:creationId xmlns:a16="http://schemas.microsoft.com/office/drawing/2014/main" id="{00000000-0008-0000-0400-000097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152" name="Text Box 46">
          <a:extLst>
            <a:ext uri="{FF2B5EF4-FFF2-40B4-BE49-F238E27FC236}">
              <a16:creationId xmlns:a16="http://schemas.microsoft.com/office/drawing/2014/main" id="{00000000-0008-0000-0400-000098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153" name="Text Box 43">
          <a:extLst>
            <a:ext uri="{FF2B5EF4-FFF2-40B4-BE49-F238E27FC236}">
              <a16:creationId xmlns:a16="http://schemas.microsoft.com/office/drawing/2014/main" id="{00000000-0008-0000-0400-000099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47625</xdr:rowOff>
    </xdr:to>
    <xdr:sp macro="" textlink="">
      <xdr:nvSpPr>
        <xdr:cNvPr id="154" name="Text Box 68">
          <a:extLst>
            <a:ext uri="{FF2B5EF4-FFF2-40B4-BE49-F238E27FC236}">
              <a16:creationId xmlns:a16="http://schemas.microsoft.com/office/drawing/2014/main" id="{00000000-0008-0000-0400-00009A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47625</xdr:rowOff>
    </xdr:to>
    <xdr:sp macro="" textlink="">
      <xdr:nvSpPr>
        <xdr:cNvPr id="155" name="Text Box 69">
          <a:extLst>
            <a:ext uri="{FF2B5EF4-FFF2-40B4-BE49-F238E27FC236}">
              <a16:creationId xmlns:a16="http://schemas.microsoft.com/office/drawing/2014/main" id="{00000000-0008-0000-0400-00009B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47625</xdr:rowOff>
    </xdr:to>
    <xdr:sp macro="" textlink="">
      <xdr:nvSpPr>
        <xdr:cNvPr id="156" name="Text Box 70">
          <a:extLst>
            <a:ext uri="{FF2B5EF4-FFF2-40B4-BE49-F238E27FC236}">
              <a16:creationId xmlns:a16="http://schemas.microsoft.com/office/drawing/2014/main" id="{00000000-0008-0000-0400-00009C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47625</xdr:rowOff>
    </xdr:to>
    <xdr:sp macro="" textlink="">
      <xdr:nvSpPr>
        <xdr:cNvPr id="157" name="Text Box 71">
          <a:extLst>
            <a:ext uri="{FF2B5EF4-FFF2-40B4-BE49-F238E27FC236}">
              <a16:creationId xmlns:a16="http://schemas.microsoft.com/office/drawing/2014/main" id="{00000000-0008-0000-0400-00009D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47625</xdr:rowOff>
    </xdr:to>
    <xdr:sp macro="" textlink="">
      <xdr:nvSpPr>
        <xdr:cNvPr id="158" name="Text Box 72">
          <a:extLst>
            <a:ext uri="{FF2B5EF4-FFF2-40B4-BE49-F238E27FC236}">
              <a16:creationId xmlns:a16="http://schemas.microsoft.com/office/drawing/2014/main" id="{00000000-0008-0000-0400-00009E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47625</xdr:rowOff>
    </xdr:to>
    <xdr:sp macro="" textlink="">
      <xdr:nvSpPr>
        <xdr:cNvPr id="159" name="Text Box 73">
          <a:extLst>
            <a:ext uri="{FF2B5EF4-FFF2-40B4-BE49-F238E27FC236}">
              <a16:creationId xmlns:a16="http://schemas.microsoft.com/office/drawing/2014/main" id="{00000000-0008-0000-0400-00009F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160" name="Text Box 46">
          <a:extLst>
            <a:ext uri="{FF2B5EF4-FFF2-40B4-BE49-F238E27FC236}">
              <a16:creationId xmlns:a16="http://schemas.microsoft.com/office/drawing/2014/main" id="{00000000-0008-0000-0400-0000A0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161" name="Text Box 43">
          <a:extLst>
            <a:ext uri="{FF2B5EF4-FFF2-40B4-BE49-F238E27FC236}">
              <a16:creationId xmlns:a16="http://schemas.microsoft.com/office/drawing/2014/main" id="{00000000-0008-0000-0400-0000A1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162" name="Text Box 46">
          <a:extLst>
            <a:ext uri="{FF2B5EF4-FFF2-40B4-BE49-F238E27FC236}">
              <a16:creationId xmlns:a16="http://schemas.microsoft.com/office/drawing/2014/main" id="{00000000-0008-0000-0400-0000A2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163" name="Text Box 43">
          <a:extLst>
            <a:ext uri="{FF2B5EF4-FFF2-40B4-BE49-F238E27FC236}">
              <a16:creationId xmlns:a16="http://schemas.microsoft.com/office/drawing/2014/main" id="{00000000-0008-0000-0400-0000A3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56</xdr:row>
      <xdr:rowOff>0</xdr:rowOff>
    </xdr:from>
    <xdr:to>
      <xdr:col>1</xdr:col>
      <xdr:colOff>790575</xdr:colOff>
      <xdr:row>56</xdr:row>
      <xdr:rowOff>171450</xdr:rowOff>
    </xdr:to>
    <xdr:sp macro="" textlink="">
      <xdr:nvSpPr>
        <xdr:cNvPr id="164" name="Text Box 10">
          <a:extLst>
            <a:ext uri="{FF2B5EF4-FFF2-40B4-BE49-F238E27FC236}">
              <a16:creationId xmlns:a16="http://schemas.microsoft.com/office/drawing/2014/main" id="{00000000-0008-0000-0400-0000A4000000}"/>
            </a:ext>
          </a:extLst>
        </xdr:cNvPr>
        <xdr:cNvSpPr txBox="1">
          <a:spLocks noChangeArrowheads="1"/>
        </xdr:cNvSpPr>
      </xdr:nvSpPr>
      <xdr:spPr bwMode="auto">
        <a:xfrm>
          <a:off x="1057275" y="148113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56</xdr:row>
      <xdr:rowOff>0</xdr:rowOff>
    </xdr:from>
    <xdr:to>
      <xdr:col>1</xdr:col>
      <xdr:colOff>790575</xdr:colOff>
      <xdr:row>56</xdr:row>
      <xdr:rowOff>171450</xdr:rowOff>
    </xdr:to>
    <xdr:sp macro="" textlink="">
      <xdr:nvSpPr>
        <xdr:cNvPr id="165" name="Text Box 11">
          <a:extLst>
            <a:ext uri="{FF2B5EF4-FFF2-40B4-BE49-F238E27FC236}">
              <a16:creationId xmlns:a16="http://schemas.microsoft.com/office/drawing/2014/main" id="{00000000-0008-0000-0400-0000A5000000}"/>
            </a:ext>
          </a:extLst>
        </xdr:cNvPr>
        <xdr:cNvSpPr txBox="1">
          <a:spLocks noChangeArrowheads="1"/>
        </xdr:cNvSpPr>
      </xdr:nvSpPr>
      <xdr:spPr bwMode="auto">
        <a:xfrm>
          <a:off x="1057275" y="148113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171450</xdr:rowOff>
    </xdr:to>
    <xdr:sp macro="" textlink="">
      <xdr:nvSpPr>
        <xdr:cNvPr id="166" name="Text Box 65">
          <a:extLst>
            <a:ext uri="{FF2B5EF4-FFF2-40B4-BE49-F238E27FC236}">
              <a16:creationId xmlns:a16="http://schemas.microsoft.com/office/drawing/2014/main" id="{00000000-0008-0000-0400-0000A6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171450</xdr:rowOff>
    </xdr:to>
    <xdr:sp macro="" textlink="">
      <xdr:nvSpPr>
        <xdr:cNvPr id="167" name="Text Box 91">
          <a:extLst>
            <a:ext uri="{FF2B5EF4-FFF2-40B4-BE49-F238E27FC236}">
              <a16:creationId xmlns:a16="http://schemas.microsoft.com/office/drawing/2014/main" id="{00000000-0008-0000-0400-0000A7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171450</xdr:rowOff>
    </xdr:to>
    <xdr:sp macro="" textlink="">
      <xdr:nvSpPr>
        <xdr:cNvPr id="168" name="Text Box 65">
          <a:extLst>
            <a:ext uri="{FF2B5EF4-FFF2-40B4-BE49-F238E27FC236}">
              <a16:creationId xmlns:a16="http://schemas.microsoft.com/office/drawing/2014/main" id="{00000000-0008-0000-0400-0000A8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171450</xdr:rowOff>
    </xdr:to>
    <xdr:sp macro="" textlink="">
      <xdr:nvSpPr>
        <xdr:cNvPr id="169" name="Text Box 91">
          <a:extLst>
            <a:ext uri="{FF2B5EF4-FFF2-40B4-BE49-F238E27FC236}">
              <a16:creationId xmlns:a16="http://schemas.microsoft.com/office/drawing/2014/main" id="{00000000-0008-0000-0400-0000A9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56</xdr:row>
      <xdr:rowOff>0</xdr:rowOff>
    </xdr:from>
    <xdr:to>
      <xdr:col>3</xdr:col>
      <xdr:colOff>76200</xdr:colOff>
      <xdr:row>56</xdr:row>
      <xdr:rowOff>171450</xdr:rowOff>
    </xdr:to>
    <xdr:sp macro="" textlink="">
      <xdr:nvSpPr>
        <xdr:cNvPr id="170" name="Text Box 46">
          <a:extLst>
            <a:ext uri="{FF2B5EF4-FFF2-40B4-BE49-F238E27FC236}">
              <a16:creationId xmlns:a16="http://schemas.microsoft.com/office/drawing/2014/main" id="{00000000-0008-0000-0400-0000AA000000}"/>
            </a:ext>
          </a:extLst>
        </xdr:cNvPr>
        <xdr:cNvSpPr txBox="1">
          <a:spLocks noChangeArrowheads="1"/>
        </xdr:cNvSpPr>
      </xdr:nvSpPr>
      <xdr:spPr bwMode="auto">
        <a:xfrm>
          <a:off x="4076700" y="1481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56</xdr:row>
      <xdr:rowOff>0</xdr:rowOff>
    </xdr:from>
    <xdr:to>
      <xdr:col>3</xdr:col>
      <xdr:colOff>76200</xdr:colOff>
      <xdr:row>56</xdr:row>
      <xdr:rowOff>171450</xdr:rowOff>
    </xdr:to>
    <xdr:sp macro="" textlink="">
      <xdr:nvSpPr>
        <xdr:cNvPr id="171" name="Text Box 43">
          <a:extLst>
            <a:ext uri="{FF2B5EF4-FFF2-40B4-BE49-F238E27FC236}">
              <a16:creationId xmlns:a16="http://schemas.microsoft.com/office/drawing/2014/main" id="{00000000-0008-0000-0400-0000AB000000}"/>
            </a:ext>
          </a:extLst>
        </xdr:cNvPr>
        <xdr:cNvSpPr txBox="1">
          <a:spLocks noChangeArrowheads="1"/>
        </xdr:cNvSpPr>
      </xdr:nvSpPr>
      <xdr:spPr bwMode="auto">
        <a:xfrm>
          <a:off x="4076700" y="1481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66675</xdr:rowOff>
    </xdr:to>
    <xdr:sp macro="" textlink="">
      <xdr:nvSpPr>
        <xdr:cNvPr id="172" name="Text Box 68">
          <a:extLst>
            <a:ext uri="{FF2B5EF4-FFF2-40B4-BE49-F238E27FC236}">
              <a16:creationId xmlns:a16="http://schemas.microsoft.com/office/drawing/2014/main" id="{00000000-0008-0000-0400-0000AC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66675</xdr:rowOff>
    </xdr:to>
    <xdr:sp macro="" textlink="">
      <xdr:nvSpPr>
        <xdr:cNvPr id="173" name="Text Box 69">
          <a:extLst>
            <a:ext uri="{FF2B5EF4-FFF2-40B4-BE49-F238E27FC236}">
              <a16:creationId xmlns:a16="http://schemas.microsoft.com/office/drawing/2014/main" id="{00000000-0008-0000-0400-0000AD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66675</xdr:rowOff>
    </xdr:to>
    <xdr:sp macro="" textlink="">
      <xdr:nvSpPr>
        <xdr:cNvPr id="174" name="Text Box 70">
          <a:extLst>
            <a:ext uri="{FF2B5EF4-FFF2-40B4-BE49-F238E27FC236}">
              <a16:creationId xmlns:a16="http://schemas.microsoft.com/office/drawing/2014/main" id="{00000000-0008-0000-0400-0000AE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66675</xdr:rowOff>
    </xdr:to>
    <xdr:sp macro="" textlink="">
      <xdr:nvSpPr>
        <xdr:cNvPr id="175" name="Text Box 71">
          <a:extLst>
            <a:ext uri="{FF2B5EF4-FFF2-40B4-BE49-F238E27FC236}">
              <a16:creationId xmlns:a16="http://schemas.microsoft.com/office/drawing/2014/main" id="{00000000-0008-0000-0400-0000AF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66675</xdr:rowOff>
    </xdr:to>
    <xdr:sp macro="" textlink="">
      <xdr:nvSpPr>
        <xdr:cNvPr id="176" name="Text Box 72">
          <a:extLst>
            <a:ext uri="{FF2B5EF4-FFF2-40B4-BE49-F238E27FC236}">
              <a16:creationId xmlns:a16="http://schemas.microsoft.com/office/drawing/2014/main" id="{00000000-0008-0000-0400-0000B0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66675</xdr:rowOff>
    </xdr:to>
    <xdr:sp macro="" textlink="">
      <xdr:nvSpPr>
        <xdr:cNvPr id="177" name="Text Box 73">
          <a:extLst>
            <a:ext uri="{FF2B5EF4-FFF2-40B4-BE49-F238E27FC236}">
              <a16:creationId xmlns:a16="http://schemas.microsoft.com/office/drawing/2014/main" id="{00000000-0008-0000-0400-0000B1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178" name="Text Box 46">
          <a:extLst>
            <a:ext uri="{FF2B5EF4-FFF2-40B4-BE49-F238E27FC236}">
              <a16:creationId xmlns:a16="http://schemas.microsoft.com/office/drawing/2014/main" id="{00000000-0008-0000-0400-0000B2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179" name="Text Box 43">
          <a:extLst>
            <a:ext uri="{FF2B5EF4-FFF2-40B4-BE49-F238E27FC236}">
              <a16:creationId xmlns:a16="http://schemas.microsoft.com/office/drawing/2014/main" id="{00000000-0008-0000-0400-0000B3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180" name="Text Box 46">
          <a:extLst>
            <a:ext uri="{FF2B5EF4-FFF2-40B4-BE49-F238E27FC236}">
              <a16:creationId xmlns:a16="http://schemas.microsoft.com/office/drawing/2014/main" id="{00000000-0008-0000-0400-0000B4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181" name="Text Box 43">
          <a:extLst>
            <a:ext uri="{FF2B5EF4-FFF2-40B4-BE49-F238E27FC236}">
              <a16:creationId xmlns:a16="http://schemas.microsoft.com/office/drawing/2014/main" id="{00000000-0008-0000-0400-0000B5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66675</xdr:rowOff>
    </xdr:to>
    <xdr:sp macro="" textlink="">
      <xdr:nvSpPr>
        <xdr:cNvPr id="182" name="Text Box 68">
          <a:extLst>
            <a:ext uri="{FF2B5EF4-FFF2-40B4-BE49-F238E27FC236}">
              <a16:creationId xmlns:a16="http://schemas.microsoft.com/office/drawing/2014/main" id="{00000000-0008-0000-0400-0000B6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66675</xdr:rowOff>
    </xdr:to>
    <xdr:sp macro="" textlink="">
      <xdr:nvSpPr>
        <xdr:cNvPr id="183" name="Text Box 69">
          <a:extLst>
            <a:ext uri="{FF2B5EF4-FFF2-40B4-BE49-F238E27FC236}">
              <a16:creationId xmlns:a16="http://schemas.microsoft.com/office/drawing/2014/main" id="{00000000-0008-0000-0400-0000B7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66675</xdr:rowOff>
    </xdr:to>
    <xdr:sp macro="" textlink="">
      <xdr:nvSpPr>
        <xdr:cNvPr id="184" name="Text Box 70">
          <a:extLst>
            <a:ext uri="{FF2B5EF4-FFF2-40B4-BE49-F238E27FC236}">
              <a16:creationId xmlns:a16="http://schemas.microsoft.com/office/drawing/2014/main" id="{00000000-0008-0000-0400-0000B8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66675</xdr:rowOff>
    </xdr:to>
    <xdr:sp macro="" textlink="">
      <xdr:nvSpPr>
        <xdr:cNvPr id="185" name="Text Box 71">
          <a:extLst>
            <a:ext uri="{FF2B5EF4-FFF2-40B4-BE49-F238E27FC236}">
              <a16:creationId xmlns:a16="http://schemas.microsoft.com/office/drawing/2014/main" id="{00000000-0008-0000-0400-0000B9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66675</xdr:rowOff>
    </xdr:to>
    <xdr:sp macro="" textlink="">
      <xdr:nvSpPr>
        <xdr:cNvPr id="186" name="Text Box 72">
          <a:extLst>
            <a:ext uri="{FF2B5EF4-FFF2-40B4-BE49-F238E27FC236}">
              <a16:creationId xmlns:a16="http://schemas.microsoft.com/office/drawing/2014/main" id="{00000000-0008-0000-0400-0000BA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66675</xdr:rowOff>
    </xdr:to>
    <xdr:sp macro="" textlink="">
      <xdr:nvSpPr>
        <xdr:cNvPr id="187" name="Text Box 73">
          <a:extLst>
            <a:ext uri="{FF2B5EF4-FFF2-40B4-BE49-F238E27FC236}">
              <a16:creationId xmlns:a16="http://schemas.microsoft.com/office/drawing/2014/main" id="{00000000-0008-0000-0400-0000BB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188" name="Text Box 46">
          <a:extLst>
            <a:ext uri="{FF2B5EF4-FFF2-40B4-BE49-F238E27FC236}">
              <a16:creationId xmlns:a16="http://schemas.microsoft.com/office/drawing/2014/main" id="{00000000-0008-0000-0400-0000BC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189" name="Text Box 43">
          <a:extLst>
            <a:ext uri="{FF2B5EF4-FFF2-40B4-BE49-F238E27FC236}">
              <a16:creationId xmlns:a16="http://schemas.microsoft.com/office/drawing/2014/main" id="{00000000-0008-0000-0400-0000BD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190" name="Text Box 46">
          <a:extLst>
            <a:ext uri="{FF2B5EF4-FFF2-40B4-BE49-F238E27FC236}">
              <a16:creationId xmlns:a16="http://schemas.microsoft.com/office/drawing/2014/main" id="{00000000-0008-0000-0400-0000BE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191" name="Text Box 43">
          <a:extLst>
            <a:ext uri="{FF2B5EF4-FFF2-40B4-BE49-F238E27FC236}">
              <a16:creationId xmlns:a16="http://schemas.microsoft.com/office/drawing/2014/main" id="{00000000-0008-0000-0400-0000BF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47625</xdr:rowOff>
    </xdr:to>
    <xdr:sp macro="" textlink="">
      <xdr:nvSpPr>
        <xdr:cNvPr id="192" name="Text Box 68">
          <a:extLst>
            <a:ext uri="{FF2B5EF4-FFF2-40B4-BE49-F238E27FC236}">
              <a16:creationId xmlns:a16="http://schemas.microsoft.com/office/drawing/2014/main" id="{00000000-0008-0000-0400-0000C0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47625</xdr:rowOff>
    </xdr:to>
    <xdr:sp macro="" textlink="">
      <xdr:nvSpPr>
        <xdr:cNvPr id="193" name="Text Box 69">
          <a:extLst>
            <a:ext uri="{FF2B5EF4-FFF2-40B4-BE49-F238E27FC236}">
              <a16:creationId xmlns:a16="http://schemas.microsoft.com/office/drawing/2014/main" id="{00000000-0008-0000-0400-0000C1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47625</xdr:rowOff>
    </xdr:to>
    <xdr:sp macro="" textlink="">
      <xdr:nvSpPr>
        <xdr:cNvPr id="194" name="Text Box 70">
          <a:extLst>
            <a:ext uri="{FF2B5EF4-FFF2-40B4-BE49-F238E27FC236}">
              <a16:creationId xmlns:a16="http://schemas.microsoft.com/office/drawing/2014/main" id="{00000000-0008-0000-0400-0000C2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47625</xdr:rowOff>
    </xdr:to>
    <xdr:sp macro="" textlink="">
      <xdr:nvSpPr>
        <xdr:cNvPr id="195" name="Text Box 71">
          <a:extLst>
            <a:ext uri="{FF2B5EF4-FFF2-40B4-BE49-F238E27FC236}">
              <a16:creationId xmlns:a16="http://schemas.microsoft.com/office/drawing/2014/main" id="{00000000-0008-0000-0400-0000C3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47625</xdr:rowOff>
    </xdr:to>
    <xdr:sp macro="" textlink="">
      <xdr:nvSpPr>
        <xdr:cNvPr id="196" name="Text Box 72">
          <a:extLst>
            <a:ext uri="{FF2B5EF4-FFF2-40B4-BE49-F238E27FC236}">
              <a16:creationId xmlns:a16="http://schemas.microsoft.com/office/drawing/2014/main" id="{00000000-0008-0000-0400-0000C4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47625</xdr:rowOff>
    </xdr:to>
    <xdr:sp macro="" textlink="">
      <xdr:nvSpPr>
        <xdr:cNvPr id="197" name="Text Box 73">
          <a:extLst>
            <a:ext uri="{FF2B5EF4-FFF2-40B4-BE49-F238E27FC236}">
              <a16:creationId xmlns:a16="http://schemas.microsoft.com/office/drawing/2014/main" id="{00000000-0008-0000-0400-0000C5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198" name="Text Box 46">
          <a:extLst>
            <a:ext uri="{FF2B5EF4-FFF2-40B4-BE49-F238E27FC236}">
              <a16:creationId xmlns:a16="http://schemas.microsoft.com/office/drawing/2014/main" id="{00000000-0008-0000-0400-0000C6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199" name="Text Box 43">
          <a:extLst>
            <a:ext uri="{FF2B5EF4-FFF2-40B4-BE49-F238E27FC236}">
              <a16:creationId xmlns:a16="http://schemas.microsoft.com/office/drawing/2014/main" id="{00000000-0008-0000-0400-0000C7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200" name="Text Box 46">
          <a:extLst>
            <a:ext uri="{FF2B5EF4-FFF2-40B4-BE49-F238E27FC236}">
              <a16:creationId xmlns:a16="http://schemas.microsoft.com/office/drawing/2014/main" id="{00000000-0008-0000-0400-0000C8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201" name="Text Box 43">
          <a:extLst>
            <a:ext uri="{FF2B5EF4-FFF2-40B4-BE49-F238E27FC236}">
              <a16:creationId xmlns:a16="http://schemas.microsoft.com/office/drawing/2014/main" id="{00000000-0008-0000-0400-0000C9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56</xdr:row>
      <xdr:rowOff>0</xdr:rowOff>
    </xdr:from>
    <xdr:to>
      <xdr:col>1</xdr:col>
      <xdr:colOff>790575</xdr:colOff>
      <xdr:row>56</xdr:row>
      <xdr:rowOff>171450</xdr:rowOff>
    </xdr:to>
    <xdr:sp macro="" textlink="">
      <xdr:nvSpPr>
        <xdr:cNvPr id="202" name="Text Box 10">
          <a:extLst>
            <a:ext uri="{FF2B5EF4-FFF2-40B4-BE49-F238E27FC236}">
              <a16:creationId xmlns:a16="http://schemas.microsoft.com/office/drawing/2014/main" id="{00000000-0008-0000-0400-0000CA000000}"/>
            </a:ext>
          </a:extLst>
        </xdr:cNvPr>
        <xdr:cNvSpPr txBox="1">
          <a:spLocks noChangeArrowheads="1"/>
        </xdr:cNvSpPr>
      </xdr:nvSpPr>
      <xdr:spPr bwMode="auto">
        <a:xfrm>
          <a:off x="1057275" y="148113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56</xdr:row>
      <xdr:rowOff>0</xdr:rowOff>
    </xdr:from>
    <xdr:to>
      <xdr:col>1</xdr:col>
      <xdr:colOff>790575</xdr:colOff>
      <xdr:row>56</xdr:row>
      <xdr:rowOff>171450</xdr:rowOff>
    </xdr:to>
    <xdr:sp macro="" textlink="">
      <xdr:nvSpPr>
        <xdr:cNvPr id="203" name="Text Box 11">
          <a:extLst>
            <a:ext uri="{FF2B5EF4-FFF2-40B4-BE49-F238E27FC236}">
              <a16:creationId xmlns:a16="http://schemas.microsoft.com/office/drawing/2014/main" id="{00000000-0008-0000-0400-0000CB000000}"/>
            </a:ext>
          </a:extLst>
        </xdr:cNvPr>
        <xdr:cNvSpPr txBox="1">
          <a:spLocks noChangeArrowheads="1"/>
        </xdr:cNvSpPr>
      </xdr:nvSpPr>
      <xdr:spPr bwMode="auto">
        <a:xfrm>
          <a:off x="1057275" y="148113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171450</xdr:rowOff>
    </xdr:to>
    <xdr:sp macro="" textlink="">
      <xdr:nvSpPr>
        <xdr:cNvPr id="204" name="Text Box 65">
          <a:extLst>
            <a:ext uri="{FF2B5EF4-FFF2-40B4-BE49-F238E27FC236}">
              <a16:creationId xmlns:a16="http://schemas.microsoft.com/office/drawing/2014/main" id="{00000000-0008-0000-0400-0000CC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171450</xdr:rowOff>
    </xdr:to>
    <xdr:sp macro="" textlink="">
      <xdr:nvSpPr>
        <xdr:cNvPr id="205" name="Text Box 91">
          <a:extLst>
            <a:ext uri="{FF2B5EF4-FFF2-40B4-BE49-F238E27FC236}">
              <a16:creationId xmlns:a16="http://schemas.microsoft.com/office/drawing/2014/main" id="{00000000-0008-0000-0400-0000CD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171450</xdr:rowOff>
    </xdr:to>
    <xdr:sp macro="" textlink="">
      <xdr:nvSpPr>
        <xdr:cNvPr id="206" name="Text Box 65">
          <a:extLst>
            <a:ext uri="{FF2B5EF4-FFF2-40B4-BE49-F238E27FC236}">
              <a16:creationId xmlns:a16="http://schemas.microsoft.com/office/drawing/2014/main" id="{00000000-0008-0000-0400-0000CE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171450</xdr:rowOff>
    </xdr:to>
    <xdr:sp macro="" textlink="">
      <xdr:nvSpPr>
        <xdr:cNvPr id="207" name="Text Box 91">
          <a:extLst>
            <a:ext uri="{FF2B5EF4-FFF2-40B4-BE49-F238E27FC236}">
              <a16:creationId xmlns:a16="http://schemas.microsoft.com/office/drawing/2014/main" id="{00000000-0008-0000-0400-0000CF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56</xdr:row>
      <xdr:rowOff>0</xdr:rowOff>
    </xdr:from>
    <xdr:to>
      <xdr:col>3</xdr:col>
      <xdr:colOff>76200</xdr:colOff>
      <xdr:row>56</xdr:row>
      <xdr:rowOff>171450</xdr:rowOff>
    </xdr:to>
    <xdr:sp macro="" textlink="">
      <xdr:nvSpPr>
        <xdr:cNvPr id="208" name="Text Box 46">
          <a:extLst>
            <a:ext uri="{FF2B5EF4-FFF2-40B4-BE49-F238E27FC236}">
              <a16:creationId xmlns:a16="http://schemas.microsoft.com/office/drawing/2014/main" id="{00000000-0008-0000-0400-0000D0000000}"/>
            </a:ext>
          </a:extLst>
        </xdr:cNvPr>
        <xdr:cNvSpPr txBox="1">
          <a:spLocks noChangeArrowheads="1"/>
        </xdr:cNvSpPr>
      </xdr:nvSpPr>
      <xdr:spPr bwMode="auto">
        <a:xfrm>
          <a:off x="4076700" y="1481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56</xdr:row>
      <xdr:rowOff>0</xdr:rowOff>
    </xdr:from>
    <xdr:to>
      <xdr:col>3</xdr:col>
      <xdr:colOff>76200</xdr:colOff>
      <xdr:row>56</xdr:row>
      <xdr:rowOff>171450</xdr:rowOff>
    </xdr:to>
    <xdr:sp macro="" textlink="">
      <xdr:nvSpPr>
        <xdr:cNvPr id="209" name="Text Box 43">
          <a:extLst>
            <a:ext uri="{FF2B5EF4-FFF2-40B4-BE49-F238E27FC236}">
              <a16:creationId xmlns:a16="http://schemas.microsoft.com/office/drawing/2014/main" id="{00000000-0008-0000-0400-0000D1000000}"/>
            </a:ext>
          </a:extLst>
        </xdr:cNvPr>
        <xdr:cNvSpPr txBox="1">
          <a:spLocks noChangeArrowheads="1"/>
        </xdr:cNvSpPr>
      </xdr:nvSpPr>
      <xdr:spPr bwMode="auto">
        <a:xfrm>
          <a:off x="4076700" y="1481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66675</xdr:rowOff>
    </xdr:to>
    <xdr:sp macro="" textlink="">
      <xdr:nvSpPr>
        <xdr:cNvPr id="210" name="Text Box 68">
          <a:extLst>
            <a:ext uri="{FF2B5EF4-FFF2-40B4-BE49-F238E27FC236}">
              <a16:creationId xmlns:a16="http://schemas.microsoft.com/office/drawing/2014/main" id="{00000000-0008-0000-0400-0000D2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66675</xdr:rowOff>
    </xdr:to>
    <xdr:sp macro="" textlink="">
      <xdr:nvSpPr>
        <xdr:cNvPr id="211" name="Text Box 69">
          <a:extLst>
            <a:ext uri="{FF2B5EF4-FFF2-40B4-BE49-F238E27FC236}">
              <a16:creationId xmlns:a16="http://schemas.microsoft.com/office/drawing/2014/main" id="{00000000-0008-0000-0400-0000D3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66675</xdr:rowOff>
    </xdr:to>
    <xdr:sp macro="" textlink="">
      <xdr:nvSpPr>
        <xdr:cNvPr id="212" name="Text Box 70">
          <a:extLst>
            <a:ext uri="{FF2B5EF4-FFF2-40B4-BE49-F238E27FC236}">
              <a16:creationId xmlns:a16="http://schemas.microsoft.com/office/drawing/2014/main" id="{00000000-0008-0000-0400-0000D4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66675</xdr:rowOff>
    </xdr:to>
    <xdr:sp macro="" textlink="">
      <xdr:nvSpPr>
        <xdr:cNvPr id="213" name="Text Box 71">
          <a:extLst>
            <a:ext uri="{FF2B5EF4-FFF2-40B4-BE49-F238E27FC236}">
              <a16:creationId xmlns:a16="http://schemas.microsoft.com/office/drawing/2014/main" id="{00000000-0008-0000-0400-0000D5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66675</xdr:rowOff>
    </xdr:to>
    <xdr:sp macro="" textlink="">
      <xdr:nvSpPr>
        <xdr:cNvPr id="214" name="Text Box 72">
          <a:extLst>
            <a:ext uri="{FF2B5EF4-FFF2-40B4-BE49-F238E27FC236}">
              <a16:creationId xmlns:a16="http://schemas.microsoft.com/office/drawing/2014/main" id="{00000000-0008-0000-0400-0000D6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66675</xdr:rowOff>
    </xdr:to>
    <xdr:sp macro="" textlink="">
      <xdr:nvSpPr>
        <xdr:cNvPr id="215" name="Text Box 73">
          <a:extLst>
            <a:ext uri="{FF2B5EF4-FFF2-40B4-BE49-F238E27FC236}">
              <a16:creationId xmlns:a16="http://schemas.microsoft.com/office/drawing/2014/main" id="{00000000-0008-0000-0400-0000D7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216" name="Text Box 46">
          <a:extLst>
            <a:ext uri="{FF2B5EF4-FFF2-40B4-BE49-F238E27FC236}">
              <a16:creationId xmlns:a16="http://schemas.microsoft.com/office/drawing/2014/main" id="{00000000-0008-0000-0400-0000D8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217" name="Text Box 43">
          <a:extLst>
            <a:ext uri="{FF2B5EF4-FFF2-40B4-BE49-F238E27FC236}">
              <a16:creationId xmlns:a16="http://schemas.microsoft.com/office/drawing/2014/main" id="{00000000-0008-0000-0400-0000D9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218" name="Text Box 46">
          <a:extLst>
            <a:ext uri="{FF2B5EF4-FFF2-40B4-BE49-F238E27FC236}">
              <a16:creationId xmlns:a16="http://schemas.microsoft.com/office/drawing/2014/main" id="{00000000-0008-0000-0400-0000DA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219" name="Text Box 43">
          <a:extLst>
            <a:ext uri="{FF2B5EF4-FFF2-40B4-BE49-F238E27FC236}">
              <a16:creationId xmlns:a16="http://schemas.microsoft.com/office/drawing/2014/main" id="{00000000-0008-0000-0400-0000DB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66675</xdr:rowOff>
    </xdr:to>
    <xdr:sp macro="" textlink="">
      <xdr:nvSpPr>
        <xdr:cNvPr id="220" name="Text Box 68">
          <a:extLst>
            <a:ext uri="{FF2B5EF4-FFF2-40B4-BE49-F238E27FC236}">
              <a16:creationId xmlns:a16="http://schemas.microsoft.com/office/drawing/2014/main" id="{00000000-0008-0000-0400-0000DC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66675</xdr:rowOff>
    </xdr:to>
    <xdr:sp macro="" textlink="">
      <xdr:nvSpPr>
        <xdr:cNvPr id="221" name="Text Box 69">
          <a:extLst>
            <a:ext uri="{FF2B5EF4-FFF2-40B4-BE49-F238E27FC236}">
              <a16:creationId xmlns:a16="http://schemas.microsoft.com/office/drawing/2014/main" id="{00000000-0008-0000-0400-0000DD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66675</xdr:rowOff>
    </xdr:to>
    <xdr:sp macro="" textlink="">
      <xdr:nvSpPr>
        <xdr:cNvPr id="222" name="Text Box 70">
          <a:extLst>
            <a:ext uri="{FF2B5EF4-FFF2-40B4-BE49-F238E27FC236}">
              <a16:creationId xmlns:a16="http://schemas.microsoft.com/office/drawing/2014/main" id="{00000000-0008-0000-0400-0000DE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66675</xdr:rowOff>
    </xdr:to>
    <xdr:sp macro="" textlink="">
      <xdr:nvSpPr>
        <xdr:cNvPr id="223" name="Text Box 71">
          <a:extLst>
            <a:ext uri="{FF2B5EF4-FFF2-40B4-BE49-F238E27FC236}">
              <a16:creationId xmlns:a16="http://schemas.microsoft.com/office/drawing/2014/main" id="{00000000-0008-0000-0400-0000DF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66675</xdr:rowOff>
    </xdr:to>
    <xdr:sp macro="" textlink="">
      <xdr:nvSpPr>
        <xdr:cNvPr id="224" name="Text Box 72">
          <a:extLst>
            <a:ext uri="{FF2B5EF4-FFF2-40B4-BE49-F238E27FC236}">
              <a16:creationId xmlns:a16="http://schemas.microsoft.com/office/drawing/2014/main" id="{00000000-0008-0000-0400-0000E0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66675</xdr:rowOff>
    </xdr:to>
    <xdr:sp macro="" textlink="">
      <xdr:nvSpPr>
        <xdr:cNvPr id="225" name="Text Box 73">
          <a:extLst>
            <a:ext uri="{FF2B5EF4-FFF2-40B4-BE49-F238E27FC236}">
              <a16:creationId xmlns:a16="http://schemas.microsoft.com/office/drawing/2014/main" id="{00000000-0008-0000-0400-0000E1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226" name="Text Box 46">
          <a:extLst>
            <a:ext uri="{FF2B5EF4-FFF2-40B4-BE49-F238E27FC236}">
              <a16:creationId xmlns:a16="http://schemas.microsoft.com/office/drawing/2014/main" id="{00000000-0008-0000-0400-0000E2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227" name="Text Box 43">
          <a:extLst>
            <a:ext uri="{FF2B5EF4-FFF2-40B4-BE49-F238E27FC236}">
              <a16:creationId xmlns:a16="http://schemas.microsoft.com/office/drawing/2014/main" id="{00000000-0008-0000-0400-0000E3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228" name="Text Box 46">
          <a:extLst>
            <a:ext uri="{FF2B5EF4-FFF2-40B4-BE49-F238E27FC236}">
              <a16:creationId xmlns:a16="http://schemas.microsoft.com/office/drawing/2014/main" id="{00000000-0008-0000-0400-0000E4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229" name="Text Box 43">
          <a:extLst>
            <a:ext uri="{FF2B5EF4-FFF2-40B4-BE49-F238E27FC236}">
              <a16:creationId xmlns:a16="http://schemas.microsoft.com/office/drawing/2014/main" id="{00000000-0008-0000-0400-0000E5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47625</xdr:rowOff>
    </xdr:to>
    <xdr:sp macro="" textlink="">
      <xdr:nvSpPr>
        <xdr:cNvPr id="230" name="Text Box 68">
          <a:extLst>
            <a:ext uri="{FF2B5EF4-FFF2-40B4-BE49-F238E27FC236}">
              <a16:creationId xmlns:a16="http://schemas.microsoft.com/office/drawing/2014/main" id="{00000000-0008-0000-0400-0000E6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47625</xdr:rowOff>
    </xdr:to>
    <xdr:sp macro="" textlink="">
      <xdr:nvSpPr>
        <xdr:cNvPr id="231" name="Text Box 69">
          <a:extLst>
            <a:ext uri="{FF2B5EF4-FFF2-40B4-BE49-F238E27FC236}">
              <a16:creationId xmlns:a16="http://schemas.microsoft.com/office/drawing/2014/main" id="{00000000-0008-0000-0400-0000E7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47625</xdr:rowOff>
    </xdr:to>
    <xdr:sp macro="" textlink="">
      <xdr:nvSpPr>
        <xdr:cNvPr id="232" name="Text Box 70">
          <a:extLst>
            <a:ext uri="{FF2B5EF4-FFF2-40B4-BE49-F238E27FC236}">
              <a16:creationId xmlns:a16="http://schemas.microsoft.com/office/drawing/2014/main" id="{00000000-0008-0000-0400-0000E8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47625</xdr:rowOff>
    </xdr:to>
    <xdr:sp macro="" textlink="">
      <xdr:nvSpPr>
        <xdr:cNvPr id="233" name="Text Box 71">
          <a:extLst>
            <a:ext uri="{FF2B5EF4-FFF2-40B4-BE49-F238E27FC236}">
              <a16:creationId xmlns:a16="http://schemas.microsoft.com/office/drawing/2014/main" id="{00000000-0008-0000-0400-0000E9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47625</xdr:rowOff>
    </xdr:to>
    <xdr:sp macro="" textlink="">
      <xdr:nvSpPr>
        <xdr:cNvPr id="234" name="Text Box 72">
          <a:extLst>
            <a:ext uri="{FF2B5EF4-FFF2-40B4-BE49-F238E27FC236}">
              <a16:creationId xmlns:a16="http://schemas.microsoft.com/office/drawing/2014/main" id="{00000000-0008-0000-0400-0000EA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47625</xdr:rowOff>
    </xdr:to>
    <xdr:sp macro="" textlink="">
      <xdr:nvSpPr>
        <xdr:cNvPr id="235" name="Text Box 73">
          <a:extLst>
            <a:ext uri="{FF2B5EF4-FFF2-40B4-BE49-F238E27FC236}">
              <a16:creationId xmlns:a16="http://schemas.microsoft.com/office/drawing/2014/main" id="{00000000-0008-0000-0400-0000EB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236" name="Text Box 46">
          <a:extLst>
            <a:ext uri="{FF2B5EF4-FFF2-40B4-BE49-F238E27FC236}">
              <a16:creationId xmlns:a16="http://schemas.microsoft.com/office/drawing/2014/main" id="{00000000-0008-0000-0400-0000EC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237" name="Text Box 43">
          <a:extLst>
            <a:ext uri="{FF2B5EF4-FFF2-40B4-BE49-F238E27FC236}">
              <a16:creationId xmlns:a16="http://schemas.microsoft.com/office/drawing/2014/main" id="{00000000-0008-0000-0400-0000ED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238" name="Text Box 46">
          <a:extLst>
            <a:ext uri="{FF2B5EF4-FFF2-40B4-BE49-F238E27FC236}">
              <a16:creationId xmlns:a16="http://schemas.microsoft.com/office/drawing/2014/main" id="{00000000-0008-0000-0400-0000EE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239" name="Text Box 43">
          <a:extLst>
            <a:ext uri="{FF2B5EF4-FFF2-40B4-BE49-F238E27FC236}">
              <a16:creationId xmlns:a16="http://schemas.microsoft.com/office/drawing/2014/main" id="{00000000-0008-0000-0400-0000EF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56</xdr:row>
      <xdr:rowOff>0</xdr:rowOff>
    </xdr:from>
    <xdr:to>
      <xdr:col>1</xdr:col>
      <xdr:colOff>790575</xdr:colOff>
      <xdr:row>56</xdr:row>
      <xdr:rowOff>171450</xdr:rowOff>
    </xdr:to>
    <xdr:sp macro="" textlink="">
      <xdr:nvSpPr>
        <xdr:cNvPr id="240" name="Text Box 10">
          <a:extLst>
            <a:ext uri="{FF2B5EF4-FFF2-40B4-BE49-F238E27FC236}">
              <a16:creationId xmlns:a16="http://schemas.microsoft.com/office/drawing/2014/main" id="{00000000-0008-0000-0400-0000F0000000}"/>
            </a:ext>
          </a:extLst>
        </xdr:cNvPr>
        <xdr:cNvSpPr txBox="1">
          <a:spLocks noChangeArrowheads="1"/>
        </xdr:cNvSpPr>
      </xdr:nvSpPr>
      <xdr:spPr bwMode="auto">
        <a:xfrm>
          <a:off x="1057275" y="148113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56</xdr:row>
      <xdr:rowOff>0</xdr:rowOff>
    </xdr:from>
    <xdr:to>
      <xdr:col>1</xdr:col>
      <xdr:colOff>790575</xdr:colOff>
      <xdr:row>56</xdr:row>
      <xdr:rowOff>171450</xdr:rowOff>
    </xdr:to>
    <xdr:sp macro="" textlink="">
      <xdr:nvSpPr>
        <xdr:cNvPr id="241" name="Text Box 11">
          <a:extLst>
            <a:ext uri="{FF2B5EF4-FFF2-40B4-BE49-F238E27FC236}">
              <a16:creationId xmlns:a16="http://schemas.microsoft.com/office/drawing/2014/main" id="{00000000-0008-0000-0400-0000F1000000}"/>
            </a:ext>
          </a:extLst>
        </xdr:cNvPr>
        <xdr:cNvSpPr txBox="1">
          <a:spLocks noChangeArrowheads="1"/>
        </xdr:cNvSpPr>
      </xdr:nvSpPr>
      <xdr:spPr bwMode="auto">
        <a:xfrm>
          <a:off x="1057275" y="148113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171450</xdr:rowOff>
    </xdr:to>
    <xdr:sp macro="" textlink="">
      <xdr:nvSpPr>
        <xdr:cNvPr id="242" name="Text Box 65">
          <a:extLst>
            <a:ext uri="{FF2B5EF4-FFF2-40B4-BE49-F238E27FC236}">
              <a16:creationId xmlns:a16="http://schemas.microsoft.com/office/drawing/2014/main" id="{00000000-0008-0000-0400-0000F2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171450</xdr:rowOff>
    </xdr:to>
    <xdr:sp macro="" textlink="">
      <xdr:nvSpPr>
        <xdr:cNvPr id="243" name="Text Box 91">
          <a:extLst>
            <a:ext uri="{FF2B5EF4-FFF2-40B4-BE49-F238E27FC236}">
              <a16:creationId xmlns:a16="http://schemas.microsoft.com/office/drawing/2014/main" id="{00000000-0008-0000-0400-0000F3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171450</xdr:rowOff>
    </xdr:to>
    <xdr:sp macro="" textlink="">
      <xdr:nvSpPr>
        <xdr:cNvPr id="244" name="Text Box 65">
          <a:extLst>
            <a:ext uri="{FF2B5EF4-FFF2-40B4-BE49-F238E27FC236}">
              <a16:creationId xmlns:a16="http://schemas.microsoft.com/office/drawing/2014/main" id="{00000000-0008-0000-0400-0000F4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171450</xdr:rowOff>
    </xdr:to>
    <xdr:sp macro="" textlink="">
      <xdr:nvSpPr>
        <xdr:cNvPr id="245" name="Text Box 91">
          <a:extLst>
            <a:ext uri="{FF2B5EF4-FFF2-40B4-BE49-F238E27FC236}">
              <a16:creationId xmlns:a16="http://schemas.microsoft.com/office/drawing/2014/main" id="{00000000-0008-0000-0400-0000F5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56</xdr:row>
      <xdr:rowOff>0</xdr:rowOff>
    </xdr:from>
    <xdr:to>
      <xdr:col>3</xdr:col>
      <xdr:colOff>76200</xdr:colOff>
      <xdr:row>56</xdr:row>
      <xdr:rowOff>171450</xdr:rowOff>
    </xdr:to>
    <xdr:sp macro="" textlink="">
      <xdr:nvSpPr>
        <xdr:cNvPr id="246" name="Text Box 46">
          <a:extLst>
            <a:ext uri="{FF2B5EF4-FFF2-40B4-BE49-F238E27FC236}">
              <a16:creationId xmlns:a16="http://schemas.microsoft.com/office/drawing/2014/main" id="{00000000-0008-0000-0400-0000F6000000}"/>
            </a:ext>
          </a:extLst>
        </xdr:cNvPr>
        <xdr:cNvSpPr txBox="1">
          <a:spLocks noChangeArrowheads="1"/>
        </xdr:cNvSpPr>
      </xdr:nvSpPr>
      <xdr:spPr bwMode="auto">
        <a:xfrm>
          <a:off x="4076700" y="1481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56</xdr:row>
      <xdr:rowOff>0</xdr:rowOff>
    </xdr:from>
    <xdr:to>
      <xdr:col>3</xdr:col>
      <xdr:colOff>76200</xdr:colOff>
      <xdr:row>56</xdr:row>
      <xdr:rowOff>171450</xdr:rowOff>
    </xdr:to>
    <xdr:sp macro="" textlink="">
      <xdr:nvSpPr>
        <xdr:cNvPr id="247" name="Text Box 43">
          <a:extLst>
            <a:ext uri="{FF2B5EF4-FFF2-40B4-BE49-F238E27FC236}">
              <a16:creationId xmlns:a16="http://schemas.microsoft.com/office/drawing/2014/main" id="{00000000-0008-0000-0400-0000F7000000}"/>
            </a:ext>
          </a:extLst>
        </xdr:cNvPr>
        <xdr:cNvSpPr txBox="1">
          <a:spLocks noChangeArrowheads="1"/>
        </xdr:cNvSpPr>
      </xdr:nvSpPr>
      <xdr:spPr bwMode="auto">
        <a:xfrm>
          <a:off x="4076700" y="1481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66675</xdr:rowOff>
    </xdr:to>
    <xdr:sp macro="" textlink="">
      <xdr:nvSpPr>
        <xdr:cNvPr id="248" name="Text Box 68">
          <a:extLst>
            <a:ext uri="{FF2B5EF4-FFF2-40B4-BE49-F238E27FC236}">
              <a16:creationId xmlns:a16="http://schemas.microsoft.com/office/drawing/2014/main" id="{00000000-0008-0000-0400-0000F8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66675</xdr:rowOff>
    </xdr:to>
    <xdr:sp macro="" textlink="">
      <xdr:nvSpPr>
        <xdr:cNvPr id="249" name="Text Box 69">
          <a:extLst>
            <a:ext uri="{FF2B5EF4-FFF2-40B4-BE49-F238E27FC236}">
              <a16:creationId xmlns:a16="http://schemas.microsoft.com/office/drawing/2014/main" id="{00000000-0008-0000-0400-0000F9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66675</xdr:rowOff>
    </xdr:to>
    <xdr:sp macro="" textlink="">
      <xdr:nvSpPr>
        <xdr:cNvPr id="250" name="Text Box 70">
          <a:extLst>
            <a:ext uri="{FF2B5EF4-FFF2-40B4-BE49-F238E27FC236}">
              <a16:creationId xmlns:a16="http://schemas.microsoft.com/office/drawing/2014/main" id="{00000000-0008-0000-0400-0000FA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66675</xdr:rowOff>
    </xdr:to>
    <xdr:sp macro="" textlink="">
      <xdr:nvSpPr>
        <xdr:cNvPr id="251" name="Text Box 71">
          <a:extLst>
            <a:ext uri="{FF2B5EF4-FFF2-40B4-BE49-F238E27FC236}">
              <a16:creationId xmlns:a16="http://schemas.microsoft.com/office/drawing/2014/main" id="{00000000-0008-0000-0400-0000FB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66675</xdr:rowOff>
    </xdr:to>
    <xdr:sp macro="" textlink="">
      <xdr:nvSpPr>
        <xdr:cNvPr id="252" name="Text Box 72">
          <a:extLst>
            <a:ext uri="{FF2B5EF4-FFF2-40B4-BE49-F238E27FC236}">
              <a16:creationId xmlns:a16="http://schemas.microsoft.com/office/drawing/2014/main" id="{00000000-0008-0000-0400-0000FC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66675</xdr:rowOff>
    </xdr:to>
    <xdr:sp macro="" textlink="">
      <xdr:nvSpPr>
        <xdr:cNvPr id="253" name="Text Box 73">
          <a:extLst>
            <a:ext uri="{FF2B5EF4-FFF2-40B4-BE49-F238E27FC236}">
              <a16:creationId xmlns:a16="http://schemas.microsoft.com/office/drawing/2014/main" id="{00000000-0008-0000-0400-0000FD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254" name="Text Box 46">
          <a:extLst>
            <a:ext uri="{FF2B5EF4-FFF2-40B4-BE49-F238E27FC236}">
              <a16:creationId xmlns:a16="http://schemas.microsoft.com/office/drawing/2014/main" id="{00000000-0008-0000-0400-0000FE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255" name="Text Box 43">
          <a:extLst>
            <a:ext uri="{FF2B5EF4-FFF2-40B4-BE49-F238E27FC236}">
              <a16:creationId xmlns:a16="http://schemas.microsoft.com/office/drawing/2014/main" id="{00000000-0008-0000-0400-0000FF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256" name="Text Box 46">
          <a:extLst>
            <a:ext uri="{FF2B5EF4-FFF2-40B4-BE49-F238E27FC236}">
              <a16:creationId xmlns:a16="http://schemas.microsoft.com/office/drawing/2014/main" id="{00000000-0008-0000-0400-000000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257" name="Text Box 43">
          <a:extLst>
            <a:ext uri="{FF2B5EF4-FFF2-40B4-BE49-F238E27FC236}">
              <a16:creationId xmlns:a16="http://schemas.microsoft.com/office/drawing/2014/main" id="{00000000-0008-0000-0400-000001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66675</xdr:rowOff>
    </xdr:to>
    <xdr:sp macro="" textlink="">
      <xdr:nvSpPr>
        <xdr:cNvPr id="258" name="Text Box 68">
          <a:extLst>
            <a:ext uri="{FF2B5EF4-FFF2-40B4-BE49-F238E27FC236}">
              <a16:creationId xmlns:a16="http://schemas.microsoft.com/office/drawing/2014/main" id="{00000000-0008-0000-0400-000002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66675</xdr:rowOff>
    </xdr:to>
    <xdr:sp macro="" textlink="">
      <xdr:nvSpPr>
        <xdr:cNvPr id="259" name="Text Box 69">
          <a:extLst>
            <a:ext uri="{FF2B5EF4-FFF2-40B4-BE49-F238E27FC236}">
              <a16:creationId xmlns:a16="http://schemas.microsoft.com/office/drawing/2014/main" id="{00000000-0008-0000-0400-000003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66675</xdr:rowOff>
    </xdr:to>
    <xdr:sp macro="" textlink="">
      <xdr:nvSpPr>
        <xdr:cNvPr id="260" name="Text Box 70">
          <a:extLst>
            <a:ext uri="{FF2B5EF4-FFF2-40B4-BE49-F238E27FC236}">
              <a16:creationId xmlns:a16="http://schemas.microsoft.com/office/drawing/2014/main" id="{00000000-0008-0000-0400-000004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66675</xdr:rowOff>
    </xdr:to>
    <xdr:sp macro="" textlink="">
      <xdr:nvSpPr>
        <xdr:cNvPr id="261" name="Text Box 71">
          <a:extLst>
            <a:ext uri="{FF2B5EF4-FFF2-40B4-BE49-F238E27FC236}">
              <a16:creationId xmlns:a16="http://schemas.microsoft.com/office/drawing/2014/main" id="{00000000-0008-0000-0400-000005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66675</xdr:rowOff>
    </xdr:to>
    <xdr:sp macro="" textlink="">
      <xdr:nvSpPr>
        <xdr:cNvPr id="262" name="Text Box 72">
          <a:extLst>
            <a:ext uri="{FF2B5EF4-FFF2-40B4-BE49-F238E27FC236}">
              <a16:creationId xmlns:a16="http://schemas.microsoft.com/office/drawing/2014/main" id="{00000000-0008-0000-0400-000006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66675</xdr:rowOff>
    </xdr:to>
    <xdr:sp macro="" textlink="">
      <xdr:nvSpPr>
        <xdr:cNvPr id="263" name="Text Box 73">
          <a:extLst>
            <a:ext uri="{FF2B5EF4-FFF2-40B4-BE49-F238E27FC236}">
              <a16:creationId xmlns:a16="http://schemas.microsoft.com/office/drawing/2014/main" id="{00000000-0008-0000-0400-000007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264" name="Text Box 46">
          <a:extLst>
            <a:ext uri="{FF2B5EF4-FFF2-40B4-BE49-F238E27FC236}">
              <a16:creationId xmlns:a16="http://schemas.microsoft.com/office/drawing/2014/main" id="{00000000-0008-0000-0400-000008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265" name="Text Box 43">
          <a:extLst>
            <a:ext uri="{FF2B5EF4-FFF2-40B4-BE49-F238E27FC236}">
              <a16:creationId xmlns:a16="http://schemas.microsoft.com/office/drawing/2014/main" id="{00000000-0008-0000-0400-000009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266" name="Text Box 46">
          <a:extLst>
            <a:ext uri="{FF2B5EF4-FFF2-40B4-BE49-F238E27FC236}">
              <a16:creationId xmlns:a16="http://schemas.microsoft.com/office/drawing/2014/main" id="{00000000-0008-0000-0400-00000A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267" name="Text Box 43">
          <a:extLst>
            <a:ext uri="{FF2B5EF4-FFF2-40B4-BE49-F238E27FC236}">
              <a16:creationId xmlns:a16="http://schemas.microsoft.com/office/drawing/2014/main" id="{00000000-0008-0000-0400-00000B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47625</xdr:rowOff>
    </xdr:to>
    <xdr:sp macro="" textlink="">
      <xdr:nvSpPr>
        <xdr:cNvPr id="268" name="Text Box 68">
          <a:extLst>
            <a:ext uri="{FF2B5EF4-FFF2-40B4-BE49-F238E27FC236}">
              <a16:creationId xmlns:a16="http://schemas.microsoft.com/office/drawing/2014/main" id="{00000000-0008-0000-0400-00000C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47625</xdr:rowOff>
    </xdr:to>
    <xdr:sp macro="" textlink="">
      <xdr:nvSpPr>
        <xdr:cNvPr id="269" name="Text Box 69">
          <a:extLst>
            <a:ext uri="{FF2B5EF4-FFF2-40B4-BE49-F238E27FC236}">
              <a16:creationId xmlns:a16="http://schemas.microsoft.com/office/drawing/2014/main" id="{00000000-0008-0000-0400-00000D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47625</xdr:rowOff>
    </xdr:to>
    <xdr:sp macro="" textlink="">
      <xdr:nvSpPr>
        <xdr:cNvPr id="270" name="Text Box 70">
          <a:extLst>
            <a:ext uri="{FF2B5EF4-FFF2-40B4-BE49-F238E27FC236}">
              <a16:creationId xmlns:a16="http://schemas.microsoft.com/office/drawing/2014/main" id="{00000000-0008-0000-0400-00000E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47625</xdr:rowOff>
    </xdr:to>
    <xdr:sp macro="" textlink="">
      <xdr:nvSpPr>
        <xdr:cNvPr id="271" name="Text Box 71">
          <a:extLst>
            <a:ext uri="{FF2B5EF4-FFF2-40B4-BE49-F238E27FC236}">
              <a16:creationId xmlns:a16="http://schemas.microsoft.com/office/drawing/2014/main" id="{00000000-0008-0000-0400-00000F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47625</xdr:rowOff>
    </xdr:to>
    <xdr:sp macro="" textlink="">
      <xdr:nvSpPr>
        <xdr:cNvPr id="272" name="Text Box 72">
          <a:extLst>
            <a:ext uri="{FF2B5EF4-FFF2-40B4-BE49-F238E27FC236}">
              <a16:creationId xmlns:a16="http://schemas.microsoft.com/office/drawing/2014/main" id="{00000000-0008-0000-0400-000010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47625</xdr:rowOff>
    </xdr:to>
    <xdr:sp macro="" textlink="">
      <xdr:nvSpPr>
        <xdr:cNvPr id="273" name="Text Box 73">
          <a:extLst>
            <a:ext uri="{FF2B5EF4-FFF2-40B4-BE49-F238E27FC236}">
              <a16:creationId xmlns:a16="http://schemas.microsoft.com/office/drawing/2014/main" id="{00000000-0008-0000-0400-000011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274" name="Text Box 46">
          <a:extLst>
            <a:ext uri="{FF2B5EF4-FFF2-40B4-BE49-F238E27FC236}">
              <a16:creationId xmlns:a16="http://schemas.microsoft.com/office/drawing/2014/main" id="{00000000-0008-0000-0400-000012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275" name="Text Box 43">
          <a:extLst>
            <a:ext uri="{FF2B5EF4-FFF2-40B4-BE49-F238E27FC236}">
              <a16:creationId xmlns:a16="http://schemas.microsoft.com/office/drawing/2014/main" id="{00000000-0008-0000-0400-000013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276" name="Text Box 46">
          <a:extLst>
            <a:ext uri="{FF2B5EF4-FFF2-40B4-BE49-F238E27FC236}">
              <a16:creationId xmlns:a16="http://schemas.microsoft.com/office/drawing/2014/main" id="{00000000-0008-0000-0400-000014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277" name="Text Box 43">
          <a:extLst>
            <a:ext uri="{FF2B5EF4-FFF2-40B4-BE49-F238E27FC236}">
              <a16:creationId xmlns:a16="http://schemas.microsoft.com/office/drawing/2014/main" id="{00000000-0008-0000-0400-000015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56</xdr:row>
      <xdr:rowOff>0</xdr:rowOff>
    </xdr:from>
    <xdr:to>
      <xdr:col>1</xdr:col>
      <xdr:colOff>790575</xdr:colOff>
      <xdr:row>56</xdr:row>
      <xdr:rowOff>171450</xdr:rowOff>
    </xdr:to>
    <xdr:sp macro="" textlink="">
      <xdr:nvSpPr>
        <xdr:cNvPr id="278" name="Text Box 10">
          <a:extLst>
            <a:ext uri="{FF2B5EF4-FFF2-40B4-BE49-F238E27FC236}">
              <a16:creationId xmlns:a16="http://schemas.microsoft.com/office/drawing/2014/main" id="{00000000-0008-0000-0400-000016010000}"/>
            </a:ext>
          </a:extLst>
        </xdr:cNvPr>
        <xdr:cNvSpPr txBox="1">
          <a:spLocks noChangeArrowheads="1"/>
        </xdr:cNvSpPr>
      </xdr:nvSpPr>
      <xdr:spPr bwMode="auto">
        <a:xfrm>
          <a:off x="1057275" y="148113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56</xdr:row>
      <xdr:rowOff>0</xdr:rowOff>
    </xdr:from>
    <xdr:to>
      <xdr:col>1</xdr:col>
      <xdr:colOff>790575</xdr:colOff>
      <xdr:row>56</xdr:row>
      <xdr:rowOff>171450</xdr:rowOff>
    </xdr:to>
    <xdr:sp macro="" textlink="">
      <xdr:nvSpPr>
        <xdr:cNvPr id="279" name="Text Box 11">
          <a:extLst>
            <a:ext uri="{FF2B5EF4-FFF2-40B4-BE49-F238E27FC236}">
              <a16:creationId xmlns:a16="http://schemas.microsoft.com/office/drawing/2014/main" id="{00000000-0008-0000-0400-000017010000}"/>
            </a:ext>
          </a:extLst>
        </xdr:cNvPr>
        <xdr:cNvSpPr txBox="1">
          <a:spLocks noChangeArrowheads="1"/>
        </xdr:cNvSpPr>
      </xdr:nvSpPr>
      <xdr:spPr bwMode="auto">
        <a:xfrm>
          <a:off x="1057275" y="148113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171450</xdr:rowOff>
    </xdr:to>
    <xdr:sp macro="" textlink="">
      <xdr:nvSpPr>
        <xdr:cNvPr id="280" name="Text Box 65">
          <a:extLst>
            <a:ext uri="{FF2B5EF4-FFF2-40B4-BE49-F238E27FC236}">
              <a16:creationId xmlns:a16="http://schemas.microsoft.com/office/drawing/2014/main" id="{00000000-0008-0000-0400-000018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171450</xdr:rowOff>
    </xdr:to>
    <xdr:sp macro="" textlink="">
      <xdr:nvSpPr>
        <xdr:cNvPr id="281" name="Text Box 91">
          <a:extLst>
            <a:ext uri="{FF2B5EF4-FFF2-40B4-BE49-F238E27FC236}">
              <a16:creationId xmlns:a16="http://schemas.microsoft.com/office/drawing/2014/main" id="{00000000-0008-0000-0400-000019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171450</xdr:rowOff>
    </xdr:to>
    <xdr:sp macro="" textlink="">
      <xdr:nvSpPr>
        <xdr:cNvPr id="282" name="Text Box 65">
          <a:extLst>
            <a:ext uri="{FF2B5EF4-FFF2-40B4-BE49-F238E27FC236}">
              <a16:creationId xmlns:a16="http://schemas.microsoft.com/office/drawing/2014/main" id="{00000000-0008-0000-0400-00001A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171450</xdr:rowOff>
    </xdr:to>
    <xdr:sp macro="" textlink="">
      <xdr:nvSpPr>
        <xdr:cNvPr id="283" name="Text Box 91">
          <a:extLst>
            <a:ext uri="{FF2B5EF4-FFF2-40B4-BE49-F238E27FC236}">
              <a16:creationId xmlns:a16="http://schemas.microsoft.com/office/drawing/2014/main" id="{00000000-0008-0000-0400-00001B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56</xdr:row>
      <xdr:rowOff>0</xdr:rowOff>
    </xdr:from>
    <xdr:to>
      <xdr:col>3</xdr:col>
      <xdr:colOff>76200</xdr:colOff>
      <xdr:row>56</xdr:row>
      <xdr:rowOff>171450</xdr:rowOff>
    </xdr:to>
    <xdr:sp macro="" textlink="">
      <xdr:nvSpPr>
        <xdr:cNvPr id="284" name="Text Box 46">
          <a:extLst>
            <a:ext uri="{FF2B5EF4-FFF2-40B4-BE49-F238E27FC236}">
              <a16:creationId xmlns:a16="http://schemas.microsoft.com/office/drawing/2014/main" id="{00000000-0008-0000-0400-00001C010000}"/>
            </a:ext>
          </a:extLst>
        </xdr:cNvPr>
        <xdr:cNvSpPr txBox="1">
          <a:spLocks noChangeArrowheads="1"/>
        </xdr:cNvSpPr>
      </xdr:nvSpPr>
      <xdr:spPr bwMode="auto">
        <a:xfrm>
          <a:off x="4076700" y="1481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56</xdr:row>
      <xdr:rowOff>0</xdr:rowOff>
    </xdr:from>
    <xdr:to>
      <xdr:col>3</xdr:col>
      <xdr:colOff>76200</xdr:colOff>
      <xdr:row>56</xdr:row>
      <xdr:rowOff>171450</xdr:rowOff>
    </xdr:to>
    <xdr:sp macro="" textlink="">
      <xdr:nvSpPr>
        <xdr:cNvPr id="285" name="Text Box 43">
          <a:extLst>
            <a:ext uri="{FF2B5EF4-FFF2-40B4-BE49-F238E27FC236}">
              <a16:creationId xmlns:a16="http://schemas.microsoft.com/office/drawing/2014/main" id="{00000000-0008-0000-0400-00001D010000}"/>
            </a:ext>
          </a:extLst>
        </xdr:cNvPr>
        <xdr:cNvSpPr txBox="1">
          <a:spLocks noChangeArrowheads="1"/>
        </xdr:cNvSpPr>
      </xdr:nvSpPr>
      <xdr:spPr bwMode="auto">
        <a:xfrm>
          <a:off x="4076700" y="1481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66675</xdr:rowOff>
    </xdr:to>
    <xdr:sp macro="" textlink="">
      <xdr:nvSpPr>
        <xdr:cNvPr id="286" name="Text Box 68">
          <a:extLst>
            <a:ext uri="{FF2B5EF4-FFF2-40B4-BE49-F238E27FC236}">
              <a16:creationId xmlns:a16="http://schemas.microsoft.com/office/drawing/2014/main" id="{00000000-0008-0000-0400-00001E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66675</xdr:rowOff>
    </xdr:to>
    <xdr:sp macro="" textlink="">
      <xdr:nvSpPr>
        <xdr:cNvPr id="287" name="Text Box 69">
          <a:extLst>
            <a:ext uri="{FF2B5EF4-FFF2-40B4-BE49-F238E27FC236}">
              <a16:creationId xmlns:a16="http://schemas.microsoft.com/office/drawing/2014/main" id="{00000000-0008-0000-0400-00001F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66675</xdr:rowOff>
    </xdr:to>
    <xdr:sp macro="" textlink="">
      <xdr:nvSpPr>
        <xdr:cNvPr id="288" name="Text Box 70">
          <a:extLst>
            <a:ext uri="{FF2B5EF4-FFF2-40B4-BE49-F238E27FC236}">
              <a16:creationId xmlns:a16="http://schemas.microsoft.com/office/drawing/2014/main" id="{00000000-0008-0000-0400-000020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66675</xdr:rowOff>
    </xdr:to>
    <xdr:sp macro="" textlink="">
      <xdr:nvSpPr>
        <xdr:cNvPr id="289" name="Text Box 71">
          <a:extLst>
            <a:ext uri="{FF2B5EF4-FFF2-40B4-BE49-F238E27FC236}">
              <a16:creationId xmlns:a16="http://schemas.microsoft.com/office/drawing/2014/main" id="{00000000-0008-0000-0400-000021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66675</xdr:rowOff>
    </xdr:to>
    <xdr:sp macro="" textlink="">
      <xdr:nvSpPr>
        <xdr:cNvPr id="290" name="Text Box 72">
          <a:extLst>
            <a:ext uri="{FF2B5EF4-FFF2-40B4-BE49-F238E27FC236}">
              <a16:creationId xmlns:a16="http://schemas.microsoft.com/office/drawing/2014/main" id="{00000000-0008-0000-0400-000022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66675</xdr:rowOff>
    </xdr:to>
    <xdr:sp macro="" textlink="">
      <xdr:nvSpPr>
        <xdr:cNvPr id="291" name="Text Box 73">
          <a:extLst>
            <a:ext uri="{FF2B5EF4-FFF2-40B4-BE49-F238E27FC236}">
              <a16:creationId xmlns:a16="http://schemas.microsoft.com/office/drawing/2014/main" id="{00000000-0008-0000-0400-000023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292" name="Text Box 46">
          <a:extLst>
            <a:ext uri="{FF2B5EF4-FFF2-40B4-BE49-F238E27FC236}">
              <a16:creationId xmlns:a16="http://schemas.microsoft.com/office/drawing/2014/main" id="{00000000-0008-0000-0400-000024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293" name="Text Box 43">
          <a:extLst>
            <a:ext uri="{FF2B5EF4-FFF2-40B4-BE49-F238E27FC236}">
              <a16:creationId xmlns:a16="http://schemas.microsoft.com/office/drawing/2014/main" id="{00000000-0008-0000-0400-000025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294" name="Text Box 46">
          <a:extLst>
            <a:ext uri="{FF2B5EF4-FFF2-40B4-BE49-F238E27FC236}">
              <a16:creationId xmlns:a16="http://schemas.microsoft.com/office/drawing/2014/main" id="{00000000-0008-0000-0400-000026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295" name="Text Box 43">
          <a:extLst>
            <a:ext uri="{FF2B5EF4-FFF2-40B4-BE49-F238E27FC236}">
              <a16:creationId xmlns:a16="http://schemas.microsoft.com/office/drawing/2014/main" id="{00000000-0008-0000-0400-000027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66675</xdr:rowOff>
    </xdr:to>
    <xdr:sp macro="" textlink="">
      <xdr:nvSpPr>
        <xdr:cNvPr id="296" name="Text Box 68">
          <a:extLst>
            <a:ext uri="{FF2B5EF4-FFF2-40B4-BE49-F238E27FC236}">
              <a16:creationId xmlns:a16="http://schemas.microsoft.com/office/drawing/2014/main" id="{00000000-0008-0000-0400-000028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66675</xdr:rowOff>
    </xdr:to>
    <xdr:sp macro="" textlink="">
      <xdr:nvSpPr>
        <xdr:cNvPr id="297" name="Text Box 69">
          <a:extLst>
            <a:ext uri="{FF2B5EF4-FFF2-40B4-BE49-F238E27FC236}">
              <a16:creationId xmlns:a16="http://schemas.microsoft.com/office/drawing/2014/main" id="{00000000-0008-0000-0400-000029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66675</xdr:rowOff>
    </xdr:to>
    <xdr:sp macro="" textlink="">
      <xdr:nvSpPr>
        <xdr:cNvPr id="298" name="Text Box 70">
          <a:extLst>
            <a:ext uri="{FF2B5EF4-FFF2-40B4-BE49-F238E27FC236}">
              <a16:creationId xmlns:a16="http://schemas.microsoft.com/office/drawing/2014/main" id="{00000000-0008-0000-0400-00002A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66675</xdr:rowOff>
    </xdr:to>
    <xdr:sp macro="" textlink="">
      <xdr:nvSpPr>
        <xdr:cNvPr id="299" name="Text Box 71">
          <a:extLst>
            <a:ext uri="{FF2B5EF4-FFF2-40B4-BE49-F238E27FC236}">
              <a16:creationId xmlns:a16="http://schemas.microsoft.com/office/drawing/2014/main" id="{00000000-0008-0000-0400-00002B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66675</xdr:rowOff>
    </xdr:to>
    <xdr:sp macro="" textlink="">
      <xdr:nvSpPr>
        <xdr:cNvPr id="300" name="Text Box 72">
          <a:extLst>
            <a:ext uri="{FF2B5EF4-FFF2-40B4-BE49-F238E27FC236}">
              <a16:creationId xmlns:a16="http://schemas.microsoft.com/office/drawing/2014/main" id="{00000000-0008-0000-0400-00002C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66675</xdr:rowOff>
    </xdr:to>
    <xdr:sp macro="" textlink="">
      <xdr:nvSpPr>
        <xdr:cNvPr id="301" name="Text Box 73">
          <a:extLst>
            <a:ext uri="{FF2B5EF4-FFF2-40B4-BE49-F238E27FC236}">
              <a16:creationId xmlns:a16="http://schemas.microsoft.com/office/drawing/2014/main" id="{00000000-0008-0000-0400-00002D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302" name="Text Box 46">
          <a:extLst>
            <a:ext uri="{FF2B5EF4-FFF2-40B4-BE49-F238E27FC236}">
              <a16:creationId xmlns:a16="http://schemas.microsoft.com/office/drawing/2014/main" id="{00000000-0008-0000-0400-00002E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303" name="Text Box 43">
          <a:extLst>
            <a:ext uri="{FF2B5EF4-FFF2-40B4-BE49-F238E27FC236}">
              <a16:creationId xmlns:a16="http://schemas.microsoft.com/office/drawing/2014/main" id="{00000000-0008-0000-0400-00002F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304" name="Text Box 46">
          <a:extLst>
            <a:ext uri="{FF2B5EF4-FFF2-40B4-BE49-F238E27FC236}">
              <a16:creationId xmlns:a16="http://schemas.microsoft.com/office/drawing/2014/main" id="{00000000-0008-0000-0400-000030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41</xdr:col>
      <xdr:colOff>57150</xdr:colOff>
      <xdr:row>53</xdr:row>
      <xdr:rowOff>0</xdr:rowOff>
    </xdr:from>
    <xdr:to>
      <xdr:col>59</xdr:col>
      <xdr:colOff>571500</xdr:colOff>
      <xdr:row>54</xdr:row>
      <xdr:rowOff>180975</xdr:rowOff>
    </xdr:to>
    <xdr:sp macro="" textlink="">
      <xdr:nvSpPr>
        <xdr:cNvPr id="305" name="Text Box 43">
          <a:extLst>
            <a:ext uri="{FF2B5EF4-FFF2-40B4-BE49-F238E27FC236}">
              <a16:creationId xmlns:a16="http://schemas.microsoft.com/office/drawing/2014/main" id="{00000000-0008-0000-0400-000031010000}"/>
            </a:ext>
          </a:extLst>
        </xdr:cNvPr>
        <xdr:cNvSpPr txBox="1">
          <a:spLocks noChangeArrowheads="1"/>
        </xdr:cNvSpPr>
      </xdr:nvSpPr>
      <xdr:spPr bwMode="auto">
        <a:xfrm flipV="1">
          <a:off x="28594050" y="16859250"/>
          <a:ext cx="1148715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47625</xdr:rowOff>
    </xdr:to>
    <xdr:sp macro="" textlink="">
      <xdr:nvSpPr>
        <xdr:cNvPr id="306" name="Text Box 68">
          <a:extLst>
            <a:ext uri="{FF2B5EF4-FFF2-40B4-BE49-F238E27FC236}">
              <a16:creationId xmlns:a16="http://schemas.microsoft.com/office/drawing/2014/main" id="{D3358A69-C677-442D-B043-E3995B9B35A7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47625</xdr:rowOff>
    </xdr:to>
    <xdr:sp macro="" textlink="">
      <xdr:nvSpPr>
        <xdr:cNvPr id="307" name="Text Box 69">
          <a:extLst>
            <a:ext uri="{FF2B5EF4-FFF2-40B4-BE49-F238E27FC236}">
              <a16:creationId xmlns:a16="http://schemas.microsoft.com/office/drawing/2014/main" id="{BB7B9985-042A-4B00-95C6-A3A10DF07F69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47625</xdr:rowOff>
    </xdr:to>
    <xdr:sp macro="" textlink="">
      <xdr:nvSpPr>
        <xdr:cNvPr id="308" name="Text Box 70">
          <a:extLst>
            <a:ext uri="{FF2B5EF4-FFF2-40B4-BE49-F238E27FC236}">
              <a16:creationId xmlns:a16="http://schemas.microsoft.com/office/drawing/2014/main" id="{D719EB4A-BDBE-4B65-8C93-A2BACB1C5D0A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47625</xdr:rowOff>
    </xdr:to>
    <xdr:sp macro="" textlink="">
      <xdr:nvSpPr>
        <xdr:cNvPr id="309" name="Text Box 71">
          <a:extLst>
            <a:ext uri="{FF2B5EF4-FFF2-40B4-BE49-F238E27FC236}">
              <a16:creationId xmlns:a16="http://schemas.microsoft.com/office/drawing/2014/main" id="{220C3EE4-8525-4524-8F93-E7EBF95B129A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47625</xdr:rowOff>
    </xdr:to>
    <xdr:sp macro="" textlink="">
      <xdr:nvSpPr>
        <xdr:cNvPr id="310" name="Text Box 72">
          <a:extLst>
            <a:ext uri="{FF2B5EF4-FFF2-40B4-BE49-F238E27FC236}">
              <a16:creationId xmlns:a16="http://schemas.microsoft.com/office/drawing/2014/main" id="{7EDC9811-4ADB-422A-AEFB-C7248E1251BA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47625</xdr:rowOff>
    </xdr:to>
    <xdr:sp macro="" textlink="">
      <xdr:nvSpPr>
        <xdr:cNvPr id="311" name="Text Box 73">
          <a:extLst>
            <a:ext uri="{FF2B5EF4-FFF2-40B4-BE49-F238E27FC236}">
              <a16:creationId xmlns:a16="http://schemas.microsoft.com/office/drawing/2014/main" id="{3EB75825-CC3B-403A-812B-FBD9E69E505A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28575</xdr:rowOff>
    </xdr:to>
    <xdr:sp macro="" textlink="">
      <xdr:nvSpPr>
        <xdr:cNvPr id="312" name="Text Box 46">
          <a:extLst>
            <a:ext uri="{FF2B5EF4-FFF2-40B4-BE49-F238E27FC236}">
              <a16:creationId xmlns:a16="http://schemas.microsoft.com/office/drawing/2014/main" id="{244EB1FE-ECD3-4F66-B74A-736B3B07106F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28575</xdr:rowOff>
    </xdr:to>
    <xdr:sp macro="" textlink="">
      <xdr:nvSpPr>
        <xdr:cNvPr id="313" name="Text Box 43">
          <a:extLst>
            <a:ext uri="{FF2B5EF4-FFF2-40B4-BE49-F238E27FC236}">
              <a16:creationId xmlns:a16="http://schemas.microsoft.com/office/drawing/2014/main" id="{A7646718-953E-439F-BB9D-2A34C0D9FB9B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28575</xdr:rowOff>
    </xdr:to>
    <xdr:sp macro="" textlink="">
      <xdr:nvSpPr>
        <xdr:cNvPr id="314" name="Text Box 46">
          <a:extLst>
            <a:ext uri="{FF2B5EF4-FFF2-40B4-BE49-F238E27FC236}">
              <a16:creationId xmlns:a16="http://schemas.microsoft.com/office/drawing/2014/main" id="{1CAADC51-C321-4EDD-B430-64BCBBB0B1E7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28575</xdr:rowOff>
    </xdr:to>
    <xdr:sp macro="" textlink="">
      <xdr:nvSpPr>
        <xdr:cNvPr id="315" name="Text Box 43">
          <a:extLst>
            <a:ext uri="{FF2B5EF4-FFF2-40B4-BE49-F238E27FC236}">
              <a16:creationId xmlns:a16="http://schemas.microsoft.com/office/drawing/2014/main" id="{D1E4B4B9-03F8-477A-8B34-F987187F2E85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53</xdr:row>
      <xdr:rowOff>0</xdr:rowOff>
    </xdr:from>
    <xdr:to>
      <xdr:col>1</xdr:col>
      <xdr:colOff>790575</xdr:colOff>
      <xdr:row>53</xdr:row>
      <xdr:rowOff>171450</xdr:rowOff>
    </xdr:to>
    <xdr:sp macro="" textlink="">
      <xdr:nvSpPr>
        <xdr:cNvPr id="316" name="Text Box 10">
          <a:extLst>
            <a:ext uri="{FF2B5EF4-FFF2-40B4-BE49-F238E27FC236}">
              <a16:creationId xmlns:a16="http://schemas.microsoft.com/office/drawing/2014/main" id="{D9C81E28-E24C-4F9A-9142-65E6385BD305}"/>
            </a:ext>
          </a:extLst>
        </xdr:cNvPr>
        <xdr:cNvSpPr txBox="1">
          <a:spLocks noChangeArrowheads="1"/>
        </xdr:cNvSpPr>
      </xdr:nvSpPr>
      <xdr:spPr bwMode="auto">
        <a:xfrm>
          <a:off x="1057275" y="100488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53</xdr:row>
      <xdr:rowOff>0</xdr:rowOff>
    </xdr:from>
    <xdr:to>
      <xdr:col>1</xdr:col>
      <xdr:colOff>790575</xdr:colOff>
      <xdr:row>53</xdr:row>
      <xdr:rowOff>171450</xdr:rowOff>
    </xdr:to>
    <xdr:sp macro="" textlink="">
      <xdr:nvSpPr>
        <xdr:cNvPr id="317" name="Text Box 11">
          <a:extLst>
            <a:ext uri="{FF2B5EF4-FFF2-40B4-BE49-F238E27FC236}">
              <a16:creationId xmlns:a16="http://schemas.microsoft.com/office/drawing/2014/main" id="{0AC57987-7A0A-46C4-A8B3-363874A1924B}"/>
            </a:ext>
          </a:extLst>
        </xdr:cNvPr>
        <xdr:cNvSpPr txBox="1">
          <a:spLocks noChangeArrowheads="1"/>
        </xdr:cNvSpPr>
      </xdr:nvSpPr>
      <xdr:spPr bwMode="auto">
        <a:xfrm>
          <a:off x="1057275" y="100488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171450</xdr:rowOff>
    </xdr:to>
    <xdr:sp macro="" textlink="">
      <xdr:nvSpPr>
        <xdr:cNvPr id="318" name="Text Box 65">
          <a:extLst>
            <a:ext uri="{FF2B5EF4-FFF2-40B4-BE49-F238E27FC236}">
              <a16:creationId xmlns:a16="http://schemas.microsoft.com/office/drawing/2014/main" id="{13595855-9703-4785-8A12-D9A52113DE5D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171450</xdr:rowOff>
    </xdr:to>
    <xdr:sp macro="" textlink="">
      <xdr:nvSpPr>
        <xdr:cNvPr id="319" name="Text Box 91">
          <a:extLst>
            <a:ext uri="{FF2B5EF4-FFF2-40B4-BE49-F238E27FC236}">
              <a16:creationId xmlns:a16="http://schemas.microsoft.com/office/drawing/2014/main" id="{13AC55AB-2DA0-461A-A66B-F7F27A209585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171450</xdr:rowOff>
    </xdr:to>
    <xdr:sp macro="" textlink="">
      <xdr:nvSpPr>
        <xdr:cNvPr id="320" name="Text Box 65">
          <a:extLst>
            <a:ext uri="{FF2B5EF4-FFF2-40B4-BE49-F238E27FC236}">
              <a16:creationId xmlns:a16="http://schemas.microsoft.com/office/drawing/2014/main" id="{CD2C5844-1BE4-4963-A0A8-02C2454F03AB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171450</xdr:rowOff>
    </xdr:to>
    <xdr:sp macro="" textlink="">
      <xdr:nvSpPr>
        <xdr:cNvPr id="321" name="Text Box 91">
          <a:extLst>
            <a:ext uri="{FF2B5EF4-FFF2-40B4-BE49-F238E27FC236}">
              <a16:creationId xmlns:a16="http://schemas.microsoft.com/office/drawing/2014/main" id="{3AB1D539-1E7F-4FE5-AD08-A1E1190DF764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76200</xdr:colOff>
      <xdr:row>53</xdr:row>
      <xdr:rowOff>171450</xdr:rowOff>
    </xdr:to>
    <xdr:sp macro="" textlink="">
      <xdr:nvSpPr>
        <xdr:cNvPr id="322" name="Text Box 46">
          <a:extLst>
            <a:ext uri="{FF2B5EF4-FFF2-40B4-BE49-F238E27FC236}">
              <a16:creationId xmlns:a16="http://schemas.microsoft.com/office/drawing/2014/main" id="{32663B2B-D8B7-494E-8C55-13A16C64F158}"/>
            </a:ext>
          </a:extLst>
        </xdr:cNvPr>
        <xdr:cNvSpPr txBox="1">
          <a:spLocks noChangeArrowheads="1"/>
        </xdr:cNvSpPr>
      </xdr:nvSpPr>
      <xdr:spPr bwMode="auto">
        <a:xfrm>
          <a:off x="4076700" y="10048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76200</xdr:colOff>
      <xdr:row>53</xdr:row>
      <xdr:rowOff>171450</xdr:rowOff>
    </xdr:to>
    <xdr:sp macro="" textlink="">
      <xdr:nvSpPr>
        <xdr:cNvPr id="323" name="Text Box 43">
          <a:extLst>
            <a:ext uri="{FF2B5EF4-FFF2-40B4-BE49-F238E27FC236}">
              <a16:creationId xmlns:a16="http://schemas.microsoft.com/office/drawing/2014/main" id="{17ABD36F-76EF-4AF3-9CD2-30DC658575B3}"/>
            </a:ext>
          </a:extLst>
        </xdr:cNvPr>
        <xdr:cNvSpPr txBox="1">
          <a:spLocks noChangeArrowheads="1"/>
        </xdr:cNvSpPr>
      </xdr:nvSpPr>
      <xdr:spPr bwMode="auto">
        <a:xfrm>
          <a:off x="4076700" y="10048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66675</xdr:rowOff>
    </xdr:to>
    <xdr:sp macro="" textlink="">
      <xdr:nvSpPr>
        <xdr:cNvPr id="324" name="Text Box 68">
          <a:extLst>
            <a:ext uri="{FF2B5EF4-FFF2-40B4-BE49-F238E27FC236}">
              <a16:creationId xmlns:a16="http://schemas.microsoft.com/office/drawing/2014/main" id="{30B7AF03-4024-4873-8FFE-2B1A7D91AEAC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66675</xdr:rowOff>
    </xdr:to>
    <xdr:sp macro="" textlink="">
      <xdr:nvSpPr>
        <xdr:cNvPr id="325" name="Text Box 69">
          <a:extLst>
            <a:ext uri="{FF2B5EF4-FFF2-40B4-BE49-F238E27FC236}">
              <a16:creationId xmlns:a16="http://schemas.microsoft.com/office/drawing/2014/main" id="{C67E4EB2-2D53-4A6E-96E0-8C89AAADB6B0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66675</xdr:rowOff>
    </xdr:to>
    <xdr:sp macro="" textlink="">
      <xdr:nvSpPr>
        <xdr:cNvPr id="326" name="Text Box 70">
          <a:extLst>
            <a:ext uri="{FF2B5EF4-FFF2-40B4-BE49-F238E27FC236}">
              <a16:creationId xmlns:a16="http://schemas.microsoft.com/office/drawing/2014/main" id="{3FCFB1CD-6412-412E-B1C9-E40C879283B2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66675</xdr:rowOff>
    </xdr:to>
    <xdr:sp macro="" textlink="">
      <xdr:nvSpPr>
        <xdr:cNvPr id="327" name="Text Box 71">
          <a:extLst>
            <a:ext uri="{FF2B5EF4-FFF2-40B4-BE49-F238E27FC236}">
              <a16:creationId xmlns:a16="http://schemas.microsoft.com/office/drawing/2014/main" id="{77A14AF2-12CF-4EA2-A0EE-4E5E51DF14E3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66675</xdr:rowOff>
    </xdr:to>
    <xdr:sp macro="" textlink="">
      <xdr:nvSpPr>
        <xdr:cNvPr id="328" name="Text Box 72">
          <a:extLst>
            <a:ext uri="{FF2B5EF4-FFF2-40B4-BE49-F238E27FC236}">
              <a16:creationId xmlns:a16="http://schemas.microsoft.com/office/drawing/2014/main" id="{7BCB51E4-7361-4910-9B86-CA0E7EC3CA60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66675</xdr:rowOff>
    </xdr:to>
    <xdr:sp macro="" textlink="">
      <xdr:nvSpPr>
        <xdr:cNvPr id="329" name="Text Box 73">
          <a:extLst>
            <a:ext uri="{FF2B5EF4-FFF2-40B4-BE49-F238E27FC236}">
              <a16:creationId xmlns:a16="http://schemas.microsoft.com/office/drawing/2014/main" id="{8ACEDA77-E66C-4220-BC7A-DF43B1A6157A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28575</xdr:rowOff>
    </xdr:to>
    <xdr:sp macro="" textlink="">
      <xdr:nvSpPr>
        <xdr:cNvPr id="330" name="Text Box 46">
          <a:extLst>
            <a:ext uri="{FF2B5EF4-FFF2-40B4-BE49-F238E27FC236}">
              <a16:creationId xmlns:a16="http://schemas.microsoft.com/office/drawing/2014/main" id="{2BC872EE-4BC8-4782-9675-6C4739AC9A4E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28575</xdr:rowOff>
    </xdr:to>
    <xdr:sp macro="" textlink="">
      <xdr:nvSpPr>
        <xdr:cNvPr id="331" name="Text Box 43">
          <a:extLst>
            <a:ext uri="{FF2B5EF4-FFF2-40B4-BE49-F238E27FC236}">
              <a16:creationId xmlns:a16="http://schemas.microsoft.com/office/drawing/2014/main" id="{F9AAB316-0077-4776-BFBF-52022A990E1E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28575</xdr:rowOff>
    </xdr:to>
    <xdr:sp macro="" textlink="">
      <xdr:nvSpPr>
        <xdr:cNvPr id="332" name="Text Box 46">
          <a:extLst>
            <a:ext uri="{FF2B5EF4-FFF2-40B4-BE49-F238E27FC236}">
              <a16:creationId xmlns:a16="http://schemas.microsoft.com/office/drawing/2014/main" id="{D4BE702C-66DD-42F9-BE81-8A3FF5C348E4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28575</xdr:rowOff>
    </xdr:to>
    <xdr:sp macro="" textlink="">
      <xdr:nvSpPr>
        <xdr:cNvPr id="333" name="Text Box 43">
          <a:extLst>
            <a:ext uri="{FF2B5EF4-FFF2-40B4-BE49-F238E27FC236}">
              <a16:creationId xmlns:a16="http://schemas.microsoft.com/office/drawing/2014/main" id="{FC5B0A94-B7EE-4BB1-941B-B4351CD269FE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66675</xdr:rowOff>
    </xdr:to>
    <xdr:sp macro="" textlink="">
      <xdr:nvSpPr>
        <xdr:cNvPr id="334" name="Text Box 68">
          <a:extLst>
            <a:ext uri="{FF2B5EF4-FFF2-40B4-BE49-F238E27FC236}">
              <a16:creationId xmlns:a16="http://schemas.microsoft.com/office/drawing/2014/main" id="{C01352D3-342D-42CA-8108-A2DA1A10117C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66675</xdr:rowOff>
    </xdr:to>
    <xdr:sp macro="" textlink="">
      <xdr:nvSpPr>
        <xdr:cNvPr id="335" name="Text Box 69">
          <a:extLst>
            <a:ext uri="{FF2B5EF4-FFF2-40B4-BE49-F238E27FC236}">
              <a16:creationId xmlns:a16="http://schemas.microsoft.com/office/drawing/2014/main" id="{B0D7CB1F-9817-4357-9043-B0D400FDC79B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66675</xdr:rowOff>
    </xdr:to>
    <xdr:sp macro="" textlink="">
      <xdr:nvSpPr>
        <xdr:cNvPr id="336" name="Text Box 70">
          <a:extLst>
            <a:ext uri="{FF2B5EF4-FFF2-40B4-BE49-F238E27FC236}">
              <a16:creationId xmlns:a16="http://schemas.microsoft.com/office/drawing/2014/main" id="{71735D72-5322-4021-9014-172127FCC8AC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66675</xdr:rowOff>
    </xdr:to>
    <xdr:sp macro="" textlink="">
      <xdr:nvSpPr>
        <xdr:cNvPr id="337" name="Text Box 71">
          <a:extLst>
            <a:ext uri="{FF2B5EF4-FFF2-40B4-BE49-F238E27FC236}">
              <a16:creationId xmlns:a16="http://schemas.microsoft.com/office/drawing/2014/main" id="{DFF6C093-84EE-4578-9422-46B99D7B2B8F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66675</xdr:rowOff>
    </xdr:to>
    <xdr:sp macro="" textlink="">
      <xdr:nvSpPr>
        <xdr:cNvPr id="338" name="Text Box 72">
          <a:extLst>
            <a:ext uri="{FF2B5EF4-FFF2-40B4-BE49-F238E27FC236}">
              <a16:creationId xmlns:a16="http://schemas.microsoft.com/office/drawing/2014/main" id="{07D7960B-BD06-4BCF-AD5D-CD384E14F3C1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66675</xdr:rowOff>
    </xdr:to>
    <xdr:sp macro="" textlink="">
      <xdr:nvSpPr>
        <xdr:cNvPr id="339" name="Text Box 73">
          <a:extLst>
            <a:ext uri="{FF2B5EF4-FFF2-40B4-BE49-F238E27FC236}">
              <a16:creationId xmlns:a16="http://schemas.microsoft.com/office/drawing/2014/main" id="{745CA688-05AB-42EC-94BA-65301A5A79E6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28575</xdr:rowOff>
    </xdr:to>
    <xdr:sp macro="" textlink="">
      <xdr:nvSpPr>
        <xdr:cNvPr id="340" name="Text Box 46">
          <a:extLst>
            <a:ext uri="{FF2B5EF4-FFF2-40B4-BE49-F238E27FC236}">
              <a16:creationId xmlns:a16="http://schemas.microsoft.com/office/drawing/2014/main" id="{CEB7C52D-64B7-4810-9705-ECE8D398D694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28575</xdr:rowOff>
    </xdr:to>
    <xdr:sp macro="" textlink="">
      <xdr:nvSpPr>
        <xdr:cNvPr id="341" name="Text Box 43">
          <a:extLst>
            <a:ext uri="{FF2B5EF4-FFF2-40B4-BE49-F238E27FC236}">
              <a16:creationId xmlns:a16="http://schemas.microsoft.com/office/drawing/2014/main" id="{740DBC93-C940-4293-9BBE-96DE123A3DFD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28575</xdr:rowOff>
    </xdr:to>
    <xdr:sp macro="" textlink="">
      <xdr:nvSpPr>
        <xdr:cNvPr id="342" name="Text Box 46">
          <a:extLst>
            <a:ext uri="{FF2B5EF4-FFF2-40B4-BE49-F238E27FC236}">
              <a16:creationId xmlns:a16="http://schemas.microsoft.com/office/drawing/2014/main" id="{22ABD3ED-E741-4146-BBF0-F6DDACBAB7EE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28575</xdr:rowOff>
    </xdr:to>
    <xdr:sp macro="" textlink="">
      <xdr:nvSpPr>
        <xdr:cNvPr id="343" name="Text Box 43">
          <a:extLst>
            <a:ext uri="{FF2B5EF4-FFF2-40B4-BE49-F238E27FC236}">
              <a16:creationId xmlns:a16="http://schemas.microsoft.com/office/drawing/2014/main" id="{249131E3-BFB0-4126-B083-98B41AA5585D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47625</xdr:rowOff>
    </xdr:to>
    <xdr:sp macro="" textlink="">
      <xdr:nvSpPr>
        <xdr:cNvPr id="344" name="Text Box 68">
          <a:extLst>
            <a:ext uri="{FF2B5EF4-FFF2-40B4-BE49-F238E27FC236}">
              <a16:creationId xmlns:a16="http://schemas.microsoft.com/office/drawing/2014/main" id="{7459DDAA-B975-4C0B-860B-3B22F96EE9F1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47625</xdr:rowOff>
    </xdr:to>
    <xdr:sp macro="" textlink="">
      <xdr:nvSpPr>
        <xdr:cNvPr id="345" name="Text Box 69">
          <a:extLst>
            <a:ext uri="{FF2B5EF4-FFF2-40B4-BE49-F238E27FC236}">
              <a16:creationId xmlns:a16="http://schemas.microsoft.com/office/drawing/2014/main" id="{CD1AE549-7AF8-4402-86F8-6BB37087FDEF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47625</xdr:rowOff>
    </xdr:to>
    <xdr:sp macro="" textlink="">
      <xdr:nvSpPr>
        <xdr:cNvPr id="346" name="Text Box 70">
          <a:extLst>
            <a:ext uri="{FF2B5EF4-FFF2-40B4-BE49-F238E27FC236}">
              <a16:creationId xmlns:a16="http://schemas.microsoft.com/office/drawing/2014/main" id="{064970D8-9448-46AB-A5BB-7C7AFCF8C0AD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47625</xdr:rowOff>
    </xdr:to>
    <xdr:sp macro="" textlink="">
      <xdr:nvSpPr>
        <xdr:cNvPr id="347" name="Text Box 71">
          <a:extLst>
            <a:ext uri="{FF2B5EF4-FFF2-40B4-BE49-F238E27FC236}">
              <a16:creationId xmlns:a16="http://schemas.microsoft.com/office/drawing/2014/main" id="{602D5B5D-7E49-4FB0-9025-258FB04D055C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47625</xdr:rowOff>
    </xdr:to>
    <xdr:sp macro="" textlink="">
      <xdr:nvSpPr>
        <xdr:cNvPr id="348" name="Text Box 72">
          <a:extLst>
            <a:ext uri="{FF2B5EF4-FFF2-40B4-BE49-F238E27FC236}">
              <a16:creationId xmlns:a16="http://schemas.microsoft.com/office/drawing/2014/main" id="{D6DDB7EC-3039-4CF1-9C06-DA7CCE55E5B1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47625</xdr:rowOff>
    </xdr:to>
    <xdr:sp macro="" textlink="">
      <xdr:nvSpPr>
        <xdr:cNvPr id="349" name="Text Box 73">
          <a:extLst>
            <a:ext uri="{FF2B5EF4-FFF2-40B4-BE49-F238E27FC236}">
              <a16:creationId xmlns:a16="http://schemas.microsoft.com/office/drawing/2014/main" id="{E3A191AA-3BB3-4124-9CA9-985ABA6C121C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28575</xdr:rowOff>
    </xdr:to>
    <xdr:sp macro="" textlink="">
      <xdr:nvSpPr>
        <xdr:cNvPr id="350" name="Text Box 46">
          <a:extLst>
            <a:ext uri="{FF2B5EF4-FFF2-40B4-BE49-F238E27FC236}">
              <a16:creationId xmlns:a16="http://schemas.microsoft.com/office/drawing/2014/main" id="{A7686BED-8BD7-4CF2-8263-B178CBDF898C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28575</xdr:rowOff>
    </xdr:to>
    <xdr:sp macro="" textlink="">
      <xdr:nvSpPr>
        <xdr:cNvPr id="351" name="Text Box 43">
          <a:extLst>
            <a:ext uri="{FF2B5EF4-FFF2-40B4-BE49-F238E27FC236}">
              <a16:creationId xmlns:a16="http://schemas.microsoft.com/office/drawing/2014/main" id="{E56B0BC0-249A-4DED-ABFC-70BCFB994D4D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28575</xdr:rowOff>
    </xdr:to>
    <xdr:sp macro="" textlink="">
      <xdr:nvSpPr>
        <xdr:cNvPr id="352" name="Text Box 46">
          <a:extLst>
            <a:ext uri="{FF2B5EF4-FFF2-40B4-BE49-F238E27FC236}">
              <a16:creationId xmlns:a16="http://schemas.microsoft.com/office/drawing/2014/main" id="{BEC521F0-CBF8-4D4B-880C-7ABA6BCDB4FD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28575</xdr:rowOff>
    </xdr:to>
    <xdr:sp macro="" textlink="">
      <xdr:nvSpPr>
        <xdr:cNvPr id="353" name="Text Box 43">
          <a:extLst>
            <a:ext uri="{FF2B5EF4-FFF2-40B4-BE49-F238E27FC236}">
              <a16:creationId xmlns:a16="http://schemas.microsoft.com/office/drawing/2014/main" id="{FA874CEF-1432-488E-9EF7-E3364F49DC3E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53</xdr:row>
      <xdr:rowOff>0</xdr:rowOff>
    </xdr:from>
    <xdr:to>
      <xdr:col>1</xdr:col>
      <xdr:colOff>790575</xdr:colOff>
      <xdr:row>53</xdr:row>
      <xdr:rowOff>171450</xdr:rowOff>
    </xdr:to>
    <xdr:sp macro="" textlink="">
      <xdr:nvSpPr>
        <xdr:cNvPr id="354" name="Text Box 10">
          <a:extLst>
            <a:ext uri="{FF2B5EF4-FFF2-40B4-BE49-F238E27FC236}">
              <a16:creationId xmlns:a16="http://schemas.microsoft.com/office/drawing/2014/main" id="{539FF4DE-6B74-4572-AABE-0537A315D7A1}"/>
            </a:ext>
          </a:extLst>
        </xdr:cNvPr>
        <xdr:cNvSpPr txBox="1">
          <a:spLocks noChangeArrowheads="1"/>
        </xdr:cNvSpPr>
      </xdr:nvSpPr>
      <xdr:spPr bwMode="auto">
        <a:xfrm>
          <a:off x="1057275" y="100488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53</xdr:row>
      <xdr:rowOff>0</xdr:rowOff>
    </xdr:from>
    <xdr:to>
      <xdr:col>1</xdr:col>
      <xdr:colOff>790575</xdr:colOff>
      <xdr:row>53</xdr:row>
      <xdr:rowOff>171450</xdr:rowOff>
    </xdr:to>
    <xdr:sp macro="" textlink="">
      <xdr:nvSpPr>
        <xdr:cNvPr id="355" name="Text Box 11">
          <a:extLst>
            <a:ext uri="{FF2B5EF4-FFF2-40B4-BE49-F238E27FC236}">
              <a16:creationId xmlns:a16="http://schemas.microsoft.com/office/drawing/2014/main" id="{DB86220B-F581-4B0D-8F1E-9D9076676FAC}"/>
            </a:ext>
          </a:extLst>
        </xdr:cNvPr>
        <xdr:cNvSpPr txBox="1">
          <a:spLocks noChangeArrowheads="1"/>
        </xdr:cNvSpPr>
      </xdr:nvSpPr>
      <xdr:spPr bwMode="auto">
        <a:xfrm>
          <a:off x="1057275" y="100488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171450</xdr:rowOff>
    </xdr:to>
    <xdr:sp macro="" textlink="">
      <xdr:nvSpPr>
        <xdr:cNvPr id="356" name="Text Box 65">
          <a:extLst>
            <a:ext uri="{FF2B5EF4-FFF2-40B4-BE49-F238E27FC236}">
              <a16:creationId xmlns:a16="http://schemas.microsoft.com/office/drawing/2014/main" id="{AC1C5761-6405-45C0-84C8-5D39750312AA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171450</xdr:rowOff>
    </xdr:to>
    <xdr:sp macro="" textlink="">
      <xdr:nvSpPr>
        <xdr:cNvPr id="357" name="Text Box 91">
          <a:extLst>
            <a:ext uri="{FF2B5EF4-FFF2-40B4-BE49-F238E27FC236}">
              <a16:creationId xmlns:a16="http://schemas.microsoft.com/office/drawing/2014/main" id="{7B275D2E-C954-4C28-AB5A-C36F57D06EAB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171450</xdr:rowOff>
    </xdr:to>
    <xdr:sp macro="" textlink="">
      <xdr:nvSpPr>
        <xdr:cNvPr id="358" name="Text Box 65">
          <a:extLst>
            <a:ext uri="{FF2B5EF4-FFF2-40B4-BE49-F238E27FC236}">
              <a16:creationId xmlns:a16="http://schemas.microsoft.com/office/drawing/2014/main" id="{5D413D2E-F8AC-4A4F-8EC5-F97ACE213399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171450</xdr:rowOff>
    </xdr:to>
    <xdr:sp macro="" textlink="">
      <xdr:nvSpPr>
        <xdr:cNvPr id="359" name="Text Box 91">
          <a:extLst>
            <a:ext uri="{FF2B5EF4-FFF2-40B4-BE49-F238E27FC236}">
              <a16:creationId xmlns:a16="http://schemas.microsoft.com/office/drawing/2014/main" id="{4D6971BB-9D95-4DE1-94CD-F8354F28FA45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76200</xdr:colOff>
      <xdr:row>53</xdr:row>
      <xdr:rowOff>171450</xdr:rowOff>
    </xdr:to>
    <xdr:sp macro="" textlink="">
      <xdr:nvSpPr>
        <xdr:cNvPr id="360" name="Text Box 46">
          <a:extLst>
            <a:ext uri="{FF2B5EF4-FFF2-40B4-BE49-F238E27FC236}">
              <a16:creationId xmlns:a16="http://schemas.microsoft.com/office/drawing/2014/main" id="{66B1348F-6DA7-4061-A845-D6CF4F444A9E}"/>
            </a:ext>
          </a:extLst>
        </xdr:cNvPr>
        <xdr:cNvSpPr txBox="1">
          <a:spLocks noChangeArrowheads="1"/>
        </xdr:cNvSpPr>
      </xdr:nvSpPr>
      <xdr:spPr bwMode="auto">
        <a:xfrm>
          <a:off x="4076700" y="10048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76200</xdr:colOff>
      <xdr:row>53</xdr:row>
      <xdr:rowOff>171450</xdr:rowOff>
    </xdr:to>
    <xdr:sp macro="" textlink="">
      <xdr:nvSpPr>
        <xdr:cNvPr id="361" name="Text Box 43">
          <a:extLst>
            <a:ext uri="{FF2B5EF4-FFF2-40B4-BE49-F238E27FC236}">
              <a16:creationId xmlns:a16="http://schemas.microsoft.com/office/drawing/2014/main" id="{AE84B8CC-18C9-4D1A-A156-BBA579088181}"/>
            </a:ext>
          </a:extLst>
        </xdr:cNvPr>
        <xdr:cNvSpPr txBox="1">
          <a:spLocks noChangeArrowheads="1"/>
        </xdr:cNvSpPr>
      </xdr:nvSpPr>
      <xdr:spPr bwMode="auto">
        <a:xfrm>
          <a:off x="4076700" y="10048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66675</xdr:rowOff>
    </xdr:to>
    <xdr:sp macro="" textlink="">
      <xdr:nvSpPr>
        <xdr:cNvPr id="362" name="Text Box 68">
          <a:extLst>
            <a:ext uri="{FF2B5EF4-FFF2-40B4-BE49-F238E27FC236}">
              <a16:creationId xmlns:a16="http://schemas.microsoft.com/office/drawing/2014/main" id="{A4E3914A-FD0D-41C7-96A9-685292C69E5F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66675</xdr:rowOff>
    </xdr:to>
    <xdr:sp macro="" textlink="">
      <xdr:nvSpPr>
        <xdr:cNvPr id="363" name="Text Box 69">
          <a:extLst>
            <a:ext uri="{FF2B5EF4-FFF2-40B4-BE49-F238E27FC236}">
              <a16:creationId xmlns:a16="http://schemas.microsoft.com/office/drawing/2014/main" id="{615869D4-8F1D-4B83-9D13-743FE1B172BB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66675</xdr:rowOff>
    </xdr:to>
    <xdr:sp macro="" textlink="">
      <xdr:nvSpPr>
        <xdr:cNvPr id="364" name="Text Box 70">
          <a:extLst>
            <a:ext uri="{FF2B5EF4-FFF2-40B4-BE49-F238E27FC236}">
              <a16:creationId xmlns:a16="http://schemas.microsoft.com/office/drawing/2014/main" id="{6A41F19D-991C-45CE-8B83-4741D0B2A873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66675</xdr:rowOff>
    </xdr:to>
    <xdr:sp macro="" textlink="">
      <xdr:nvSpPr>
        <xdr:cNvPr id="365" name="Text Box 71">
          <a:extLst>
            <a:ext uri="{FF2B5EF4-FFF2-40B4-BE49-F238E27FC236}">
              <a16:creationId xmlns:a16="http://schemas.microsoft.com/office/drawing/2014/main" id="{09DC3864-A126-4909-B909-D73892B725BF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66675</xdr:rowOff>
    </xdr:to>
    <xdr:sp macro="" textlink="">
      <xdr:nvSpPr>
        <xdr:cNvPr id="366" name="Text Box 72">
          <a:extLst>
            <a:ext uri="{FF2B5EF4-FFF2-40B4-BE49-F238E27FC236}">
              <a16:creationId xmlns:a16="http://schemas.microsoft.com/office/drawing/2014/main" id="{819CC2AA-3544-4F95-907B-249B1E5A4A34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66675</xdr:rowOff>
    </xdr:to>
    <xdr:sp macro="" textlink="">
      <xdr:nvSpPr>
        <xdr:cNvPr id="367" name="Text Box 73">
          <a:extLst>
            <a:ext uri="{FF2B5EF4-FFF2-40B4-BE49-F238E27FC236}">
              <a16:creationId xmlns:a16="http://schemas.microsoft.com/office/drawing/2014/main" id="{FD8591FD-3C74-4EA0-9CFF-9B92CE2411B7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28575</xdr:rowOff>
    </xdr:to>
    <xdr:sp macro="" textlink="">
      <xdr:nvSpPr>
        <xdr:cNvPr id="368" name="Text Box 46">
          <a:extLst>
            <a:ext uri="{FF2B5EF4-FFF2-40B4-BE49-F238E27FC236}">
              <a16:creationId xmlns:a16="http://schemas.microsoft.com/office/drawing/2014/main" id="{20AA07FA-C543-4FBF-998A-20B78AEFB5D7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28575</xdr:rowOff>
    </xdr:to>
    <xdr:sp macro="" textlink="">
      <xdr:nvSpPr>
        <xdr:cNvPr id="369" name="Text Box 43">
          <a:extLst>
            <a:ext uri="{FF2B5EF4-FFF2-40B4-BE49-F238E27FC236}">
              <a16:creationId xmlns:a16="http://schemas.microsoft.com/office/drawing/2014/main" id="{0CA2D524-A150-42A9-8B77-BDFAF408E75C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28575</xdr:rowOff>
    </xdr:to>
    <xdr:sp macro="" textlink="">
      <xdr:nvSpPr>
        <xdr:cNvPr id="370" name="Text Box 46">
          <a:extLst>
            <a:ext uri="{FF2B5EF4-FFF2-40B4-BE49-F238E27FC236}">
              <a16:creationId xmlns:a16="http://schemas.microsoft.com/office/drawing/2014/main" id="{0284A179-3E39-4D7D-BF71-7ADB21C63BBB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28575</xdr:rowOff>
    </xdr:to>
    <xdr:sp macro="" textlink="">
      <xdr:nvSpPr>
        <xdr:cNvPr id="371" name="Text Box 43">
          <a:extLst>
            <a:ext uri="{FF2B5EF4-FFF2-40B4-BE49-F238E27FC236}">
              <a16:creationId xmlns:a16="http://schemas.microsoft.com/office/drawing/2014/main" id="{143787DC-CD40-49BF-BFFF-CF4CF8E032DC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66675</xdr:rowOff>
    </xdr:to>
    <xdr:sp macro="" textlink="">
      <xdr:nvSpPr>
        <xdr:cNvPr id="372" name="Text Box 68">
          <a:extLst>
            <a:ext uri="{FF2B5EF4-FFF2-40B4-BE49-F238E27FC236}">
              <a16:creationId xmlns:a16="http://schemas.microsoft.com/office/drawing/2014/main" id="{DEB9D9FA-14F9-41CA-A62E-04F39C806EC9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66675</xdr:rowOff>
    </xdr:to>
    <xdr:sp macro="" textlink="">
      <xdr:nvSpPr>
        <xdr:cNvPr id="373" name="Text Box 69">
          <a:extLst>
            <a:ext uri="{FF2B5EF4-FFF2-40B4-BE49-F238E27FC236}">
              <a16:creationId xmlns:a16="http://schemas.microsoft.com/office/drawing/2014/main" id="{6D07EF97-B075-468E-B815-F5235183C015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66675</xdr:rowOff>
    </xdr:to>
    <xdr:sp macro="" textlink="">
      <xdr:nvSpPr>
        <xdr:cNvPr id="374" name="Text Box 70">
          <a:extLst>
            <a:ext uri="{FF2B5EF4-FFF2-40B4-BE49-F238E27FC236}">
              <a16:creationId xmlns:a16="http://schemas.microsoft.com/office/drawing/2014/main" id="{3F10F010-D8DC-421F-AB2A-E87C106CC700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66675</xdr:rowOff>
    </xdr:to>
    <xdr:sp macro="" textlink="">
      <xdr:nvSpPr>
        <xdr:cNvPr id="375" name="Text Box 71">
          <a:extLst>
            <a:ext uri="{FF2B5EF4-FFF2-40B4-BE49-F238E27FC236}">
              <a16:creationId xmlns:a16="http://schemas.microsoft.com/office/drawing/2014/main" id="{02E96951-94AB-4BA2-8050-A8A9D2A50391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66675</xdr:rowOff>
    </xdr:to>
    <xdr:sp macro="" textlink="">
      <xdr:nvSpPr>
        <xdr:cNvPr id="376" name="Text Box 72">
          <a:extLst>
            <a:ext uri="{FF2B5EF4-FFF2-40B4-BE49-F238E27FC236}">
              <a16:creationId xmlns:a16="http://schemas.microsoft.com/office/drawing/2014/main" id="{49220A28-D342-4E15-B5E6-FABCA427BCB3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66675</xdr:rowOff>
    </xdr:to>
    <xdr:sp macro="" textlink="">
      <xdr:nvSpPr>
        <xdr:cNvPr id="377" name="Text Box 73">
          <a:extLst>
            <a:ext uri="{FF2B5EF4-FFF2-40B4-BE49-F238E27FC236}">
              <a16:creationId xmlns:a16="http://schemas.microsoft.com/office/drawing/2014/main" id="{CF319F6C-1FF4-4FC9-89C6-27B5EACA811B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28575</xdr:rowOff>
    </xdr:to>
    <xdr:sp macro="" textlink="">
      <xdr:nvSpPr>
        <xdr:cNvPr id="378" name="Text Box 46">
          <a:extLst>
            <a:ext uri="{FF2B5EF4-FFF2-40B4-BE49-F238E27FC236}">
              <a16:creationId xmlns:a16="http://schemas.microsoft.com/office/drawing/2014/main" id="{56C365D7-32F0-4DE5-9DFA-36FF26BBEBF4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28575</xdr:rowOff>
    </xdr:to>
    <xdr:sp macro="" textlink="">
      <xdr:nvSpPr>
        <xdr:cNvPr id="379" name="Text Box 43">
          <a:extLst>
            <a:ext uri="{FF2B5EF4-FFF2-40B4-BE49-F238E27FC236}">
              <a16:creationId xmlns:a16="http://schemas.microsoft.com/office/drawing/2014/main" id="{75B30A76-F5A1-45AB-B10E-6992BD89F0CF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28575</xdr:rowOff>
    </xdr:to>
    <xdr:sp macro="" textlink="">
      <xdr:nvSpPr>
        <xdr:cNvPr id="380" name="Text Box 46">
          <a:extLst>
            <a:ext uri="{FF2B5EF4-FFF2-40B4-BE49-F238E27FC236}">
              <a16:creationId xmlns:a16="http://schemas.microsoft.com/office/drawing/2014/main" id="{AC33418A-9644-4196-9C5B-DA61312D366A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28575</xdr:rowOff>
    </xdr:to>
    <xdr:sp macro="" textlink="">
      <xdr:nvSpPr>
        <xdr:cNvPr id="381" name="Text Box 43">
          <a:extLst>
            <a:ext uri="{FF2B5EF4-FFF2-40B4-BE49-F238E27FC236}">
              <a16:creationId xmlns:a16="http://schemas.microsoft.com/office/drawing/2014/main" id="{278B42FA-E847-4A7F-926C-07ED6580746F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47625</xdr:rowOff>
    </xdr:to>
    <xdr:sp macro="" textlink="">
      <xdr:nvSpPr>
        <xdr:cNvPr id="382" name="Text Box 68">
          <a:extLst>
            <a:ext uri="{FF2B5EF4-FFF2-40B4-BE49-F238E27FC236}">
              <a16:creationId xmlns:a16="http://schemas.microsoft.com/office/drawing/2014/main" id="{21D3C4E4-A7F4-478A-B059-AC9C40937AA6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47625</xdr:rowOff>
    </xdr:to>
    <xdr:sp macro="" textlink="">
      <xdr:nvSpPr>
        <xdr:cNvPr id="383" name="Text Box 69">
          <a:extLst>
            <a:ext uri="{FF2B5EF4-FFF2-40B4-BE49-F238E27FC236}">
              <a16:creationId xmlns:a16="http://schemas.microsoft.com/office/drawing/2014/main" id="{CA8CF361-A6F1-48AF-A803-564BF3637B8D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47625</xdr:rowOff>
    </xdr:to>
    <xdr:sp macro="" textlink="">
      <xdr:nvSpPr>
        <xdr:cNvPr id="384" name="Text Box 70">
          <a:extLst>
            <a:ext uri="{FF2B5EF4-FFF2-40B4-BE49-F238E27FC236}">
              <a16:creationId xmlns:a16="http://schemas.microsoft.com/office/drawing/2014/main" id="{4F997C2C-A218-42B4-A267-E63E464F8627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47625</xdr:rowOff>
    </xdr:to>
    <xdr:sp macro="" textlink="">
      <xdr:nvSpPr>
        <xdr:cNvPr id="385" name="Text Box 71">
          <a:extLst>
            <a:ext uri="{FF2B5EF4-FFF2-40B4-BE49-F238E27FC236}">
              <a16:creationId xmlns:a16="http://schemas.microsoft.com/office/drawing/2014/main" id="{77083FA6-3988-4FE7-B8FD-9B9F9A5C3AE0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47625</xdr:rowOff>
    </xdr:to>
    <xdr:sp macro="" textlink="">
      <xdr:nvSpPr>
        <xdr:cNvPr id="386" name="Text Box 72">
          <a:extLst>
            <a:ext uri="{FF2B5EF4-FFF2-40B4-BE49-F238E27FC236}">
              <a16:creationId xmlns:a16="http://schemas.microsoft.com/office/drawing/2014/main" id="{DFF227FE-5F71-48DC-9D48-431D250B646E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47625</xdr:rowOff>
    </xdr:to>
    <xdr:sp macro="" textlink="">
      <xdr:nvSpPr>
        <xdr:cNvPr id="387" name="Text Box 73">
          <a:extLst>
            <a:ext uri="{FF2B5EF4-FFF2-40B4-BE49-F238E27FC236}">
              <a16:creationId xmlns:a16="http://schemas.microsoft.com/office/drawing/2014/main" id="{22DF6A77-022D-45E7-8501-CDD8CBED6E36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28575</xdr:rowOff>
    </xdr:to>
    <xdr:sp macro="" textlink="">
      <xdr:nvSpPr>
        <xdr:cNvPr id="388" name="Text Box 46">
          <a:extLst>
            <a:ext uri="{FF2B5EF4-FFF2-40B4-BE49-F238E27FC236}">
              <a16:creationId xmlns:a16="http://schemas.microsoft.com/office/drawing/2014/main" id="{5C836ED3-9C65-4D6B-8695-341791864F8B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28575</xdr:rowOff>
    </xdr:to>
    <xdr:sp macro="" textlink="">
      <xdr:nvSpPr>
        <xdr:cNvPr id="389" name="Text Box 43">
          <a:extLst>
            <a:ext uri="{FF2B5EF4-FFF2-40B4-BE49-F238E27FC236}">
              <a16:creationId xmlns:a16="http://schemas.microsoft.com/office/drawing/2014/main" id="{3FC058E7-B54E-42C3-A8BE-C6A5629DA32D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28575</xdr:rowOff>
    </xdr:to>
    <xdr:sp macro="" textlink="">
      <xdr:nvSpPr>
        <xdr:cNvPr id="390" name="Text Box 46">
          <a:extLst>
            <a:ext uri="{FF2B5EF4-FFF2-40B4-BE49-F238E27FC236}">
              <a16:creationId xmlns:a16="http://schemas.microsoft.com/office/drawing/2014/main" id="{61DBCC53-79FA-464A-A917-B99370DC6C38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28575</xdr:rowOff>
    </xdr:to>
    <xdr:sp macro="" textlink="">
      <xdr:nvSpPr>
        <xdr:cNvPr id="391" name="Text Box 43">
          <a:extLst>
            <a:ext uri="{FF2B5EF4-FFF2-40B4-BE49-F238E27FC236}">
              <a16:creationId xmlns:a16="http://schemas.microsoft.com/office/drawing/2014/main" id="{4E93E8B8-5EC5-4DDA-BCB0-8E072A4EBB2E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53</xdr:row>
      <xdr:rowOff>0</xdr:rowOff>
    </xdr:from>
    <xdr:to>
      <xdr:col>1</xdr:col>
      <xdr:colOff>790575</xdr:colOff>
      <xdr:row>53</xdr:row>
      <xdr:rowOff>171450</xdr:rowOff>
    </xdr:to>
    <xdr:sp macro="" textlink="">
      <xdr:nvSpPr>
        <xdr:cNvPr id="392" name="Text Box 10">
          <a:extLst>
            <a:ext uri="{FF2B5EF4-FFF2-40B4-BE49-F238E27FC236}">
              <a16:creationId xmlns:a16="http://schemas.microsoft.com/office/drawing/2014/main" id="{DBC5AB13-E5DD-48DB-B196-CD41E1D55987}"/>
            </a:ext>
          </a:extLst>
        </xdr:cNvPr>
        <xdr:cNvSpPr txBox="1">
          <a:spLocks noChangeArrowheads="1"/>
        </xdr:cNvSpPr>
      </xdr:nvSpPr>
      <xdr:spPr bwMode="auto">
        <a:xfrm>
          <a:off x="1057275" y="100488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53</xdr:row>
      <xdr:rowOff>0</xdr:rowOff>
    </xdr:from>
    <xdr:to>
      <xdr:col>1</xdr:col>
      <xdr:colOff>790575</xdr:colOff>
      <xdr:row>53</xdr:row>
      <xdr:rowOff>171450</xdr:rowOff>
    </xdr:to>
    <xdr:sp macro="" textlink="">
      <xdr:nvSpPr>
        <xdr:cNvPr id="393" name="Text Box 11">
          <a:extLst>
            <a:ext uri="{FF2B5EF4-FFF2-40B4-BE49-F238E27FC236}">
              <a16:creationId xmlns:a16="http://schemas.microsoft.com/office/drawing/2014/main" id="{5C5379D0-3EBD-4E1D-BE36-384A2EBAC1AF}"/>
            </a:ext>
          </a:extLst>
        </xdr:cNvPr>
        <xdr:cNvSpPr txBox="1">
          <a:spLocks noChangeArrowheads="1"/>
        </xdr:cNvSpPr>
      </xdr:nvSpPr>
      <xdr:spPr bwMode="auto">
        <a:xfrm>
          <a:off x="1057275" y="100488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171450</xdr:rowOff>
    </xdr:to>
    <xdr:sp macro="" textlink="">
      <xdr:nvSpPr>
        <xdr:cNvPr id="394" name="Text Box 65">
          <a:extLst>
            <a:ext uri="{FF2B5EF4-FFF2-40B4-BE49-F238E27FC236}">
              <a16:creationId xmlns:a16="http://schemas.microsoft.com/office/drawing/2014/main" id="{CF5E8A9C-DD31-4D07-962F-887CB83670DB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171450</xdr:rowOff>
    </xdr:to>
    <xdr:sp macro="" textlink="">
      <xdr:nvSpPr>
        <xdr:cNvPr id="395" name="Text Box 91">
          <a:extLst>
            <a:ext uri="{FF2B5EF4-FFF2-40B4-BE49-F238E27FC236}">
              <a16:creationId xmlns:a16="http://schemas.microsoft.com/office/drawing/2014/main" id="{C5F21F65-651E-4B2A-84FE-94AAE9FC8C1F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171450</xdr:rowOff>
    </xdr:to>
    <xdr:sp macro="" textlink="">
      <xdr:nvSpPr>
        <xdr:cNvPr id="396" name="Text Box 65">
          <a:extLst>
            <a:ext uri="{FF2B5EF4-FFF2-40B4-BE49-F238E27FC236}">
              <a16:creationId xmlns:a16="http://schemas.microsoft.com/office/drawing/2014/main" id="{D51CA80A-CAC3-4CA6-84E0-3F2D17865550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171450</xdr:rowOff>
    </xdr:to>
    <xdr:sp macro="" textlink="">
      <xdr:nvSpPr>
        <xdr:cNvPr id="397" name="Text Box 91">
          <a:extLst>
            <a:ext uri="{FF2B5EF4-FFF2-40B4-BE49-F238E27FC236}">
              <a16:creationId xmlns:a16="http://schemas.microsoft.com/office/drawing/2014/main" id="{C550ED74-8938-4D31-AF6A-7F1EE11341AD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76200</xdr:colOff>
      <xdr:row>53</xdr:row>
      <xdr:rowOff>171450</xdr:rowOff>
    </xdr:to>
    <xdr:sp macro="" textlink="">
      <xdr:nvSpPr>
        <xdr:cNvPr id="398" name="Text Box 46">
          <a:extLst>
            <a:ext uri="{FF2B5EF4-FFF2-40B4-BE49-F238E27FC236}">
              <a16:creationId xmlns:a16="http://schemas.microsoft.com/office/drawing/2014/main" id="{069D4F1A-A752-403D-9C9B-E562898146D7}"/>
            </a:ext>
          </a:extLst>
        </xdr:cNvPr>
        <xdr:cNvSpPr txBox="1">
          <a:spLocks noChangeArrowheads="1"/>
        </xdr:cNvSpPr>
      </xdr:nvSpPr>
      <xdr:spPr bwMode="auto">
        <a:xfrm>
          <a:off x="4076700" y="10048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76200</xdr:colOff>
      <xdr:row>53</xdr:row>
      <xdr:rowOff>171450</xdr:rowOff>
    </xdr:to>
    <xdr:sp macro="" textlink="">
      <xdr:nvSpPr>
        <xdr:cNvPr id="399" name="Text Box 43">
          <a:extLst>
            <a:ext uri="{FF2B5EF4-FFF2-40B4-BE49-F238E27FC236}">
              <a16:creationId xmlns:a16="http://schemas.microsoft.com/office/drawing/2014/main" id="{E9FD446C-CD95-4372-8376-D54B4B4FD5EC}"/>
            </a:ext>
          </a:extLst>
        </xdr:cNvPr>
        <xdr:cNvSpPr txBox="1">
          <a:spLocks noChangeArrowheads="1"/>
        </xdr:cNvSpPr>
      </xdr:nvSpPr>
      <xdr:spPr bwMode="auto">
        <a:xfrm>
          <a:off x="4076700" y="10048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66675</xdr:rowOff>
    </xdr:to>
    <xdr:sp macro="" textlink="">
      <xdr:nvSpPr>
        <xdr:cNvPr id="400" name="Text Box 68">
          <a:extLst>
            <a:ext uri="{FF2B5EF4-FFF2-40B4-BE49-F238E27FC236}">
              <a16:creationId xmlns:a16="http://schemas.microsoft.com/office/drawing/2014/main" id="{E80A5C55-CB7E-4F64-BAB8-53383F0CD4CB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66675</xdr:rowOff>
    </xdr:to>
    <xdr:sp macro="" textlink="">
      <xdr:nvSpPr>
        <xdr:cNvPr id="401" name="Text Box 69">
          <a:extLst>
            <a:ext uri="{FF2B5EF4-FFF2-40B4-BE49-F238E27FC236}">
              <a16:creationId xmlns:a16="http://schemas.microsoft.com/office/drawing/2014/main" id="{86A6EC72-2F16-448D-955A-E7E15FB12A3D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66675</xdr:rowOff>
    </xdr:to>
    <xdr:sp macro="" textlink="">
      <xdr:nvSpPr>
        <xdr:cNvPr id="402" name="Text Box 70">
          <a:extLst>
            <a:ext uri="{FF2B5EF4-FFF2-40B4-BE49-F238E27FC236}">
              <a16:creationId xmlns:a16="http://schemas.microsoft.com/office/drawing/2014/main" id="{B2972DAF-B10E-443C-86FF-E85C6D686258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66675</xdr:rowOff>
    </xdr:to>
    <xdr:sp macro="" textlink="">
      <xdr:nvSpPr>
        <xdr:cNvPr id="403" name="Text Box 71">
          <a:extLst>
            <a:ext uri="{FF2B5EF4-FFF2-40B4-BE49-F238E27FC236}">
              <a16:creationId xmlns:a16="http://schemas.microsoft.com/office/drawing/2014/main" id="{246FD264-6492-48A4-A446-6C12D7627E75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66675</xdr:rowOff>
    </xdr:to>
    <xdr:sp macro="" textlink="">
      <xdr:nvSpPr>
        <xdr:cNvPr id="404" name="Text Box 72">
          <a:extLst>
            <a:ext uri="{FF2B5EF4-FFF2-40B4-BE49-F238E27FC236}">
              <a16:creationId xmlns:a16="http://schemas.microsoft.com/office/drawing/2014/main" id="{04DE1F74-FE51-4014-8E56-AAD0CA762662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66675</xdr:rowOff>
    </xdr:to>
    <xdr:sp macro="" textlink="">
      <xdr:nvSpPr>
        <xdr:cNvPr id="405" name="Text Box 73">
          <a:extLst>
            <a:ext uri="{FF2B5EF4-FFF2-40B4-BE49-F238E27FC236}">
              <a16:creationId xmlns:a16="http://schemas.microsoft.com/office/drawing/2014/main" id="{83EC29FB-5A6E-4B46-ABD1-926329D77782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28575</xdr:rowOff>
    </xdr:to>
    <xdr:sp macro="" textlink="">
      <xdr:nvSpPr>
        <xdr:cNvPr id="406" name="Text Box 46">
          <a:extLst>
            <a:ext uri="{FF2B5EF4-FFF2-40B4-BE49-F238E27FC236}">
              <a16:creationId xmlns:a16="http://schemas.microsoft.com/office/drawing/2014/main" id="{82055A2A-FADB-4988-A99D-ABF2AE89A72F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28575</xdr:rowOff>
    </xdr:to>
    <xdr:sp macro="" textlink="">
      <xdr:nvSpPr>
        <xdr:cNvPr id="407" name="Text Box 43">
          <a:extLst>
            <a:ext uri="{FF2B5EF4-FFF2-40B4-BE49-F238E27FC236}">
              <a16:creationId xmlns:a16="http://schemas.microsoft.com/office/drawing/2014/main" id="{E6A4EE3D-801F-4FF1-B08B-AAC7D33CF348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28575</xdr:rowOff>
    </xdr:to>
    <xdr:sp macro="" textlink="">
      <xdr:nvSpPr>
        <xdr:cNvPr id="408" name="Text Box 46">
          <a:extLst>
            <a:ext uri="{FF2B5EF4-FFF2-40B4-BE49-F238E27FC236}">
              <a16:creationId xmlns:a16="http://schemas.microsoft.com/office/drawing/2014/main" id="{C3C1DE5A-8A8A-4055-89DF-375ACEEA3F14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28575</xdr:rowOff>
    </xdr:to>
    <xdr:sp macro="" textlink="">
      <xdr:nvSpPr>
        <xdr:cNvPr id="409" name="Text Box 43">
          <a:extLst>
            <a:ext uri="{FF2B5EF4-FFF2-40B4-BE49-F238E27FC236}">
              <a16:creationId xmlns:a16="http://schemas.microsoft.com/office/drawing/2014/main" id="{F00D58CF-8682-4067-9E00-7F07B0C8026D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66675</xdr:rowOff>
    </xdr:to>
    <xdr:sp macro="" textlink="">
      <xdr:nvSpPr>
        <xdr:cNvPr id="410" name="Text Box 68">
          <a:extLst>
            <a:ext uri="{FF2B5EF4-FFF2-40B4-BE49-F238E27FC236}">
              <a16:creationId xmlns:a16="http://schemas.microsoft.com/office/drawing/2014/main" id="{18EED0D1-1D82-4F78-B25C-F41E96E9DE9B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66675</xdr:rowOff>
    </xdr:to>
    <xdr:sp macro="" textlink="">
      <xdr:nvSpPr>
        <xdr:cNvPr id="411" name="Text Box 69">
          <a:extLst>
            <a:ext uri="{FF2B5EF4-FFF2-40B4-BE49-F238E27FC236}">
              <a16:creationId xmlns:a16="http://schemas.microsoft.com/office/drawing/2014/main" id="{E3245135-FE90-48F9-A10C-D05AAD28C99D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66675</xdr:rowOff>
    </xdr:to>
    <xdr:sp macro="" textlink="">
      <xdr:nvSpPr>
        <xdr:cNvPr id="412" name="Text Box 70">
          <a:extLst>
            <a:ext uri="{FF2B5EF4-FFF2-40B4-BE49-F238E27FC236}">
              <a16:creationId xmlns:a16="http://schemas.microsoft.com/office/drawing/2014/main" id="{6D12D5C0-E178-418A-960A-0126BC6853DE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66675</xdr:rowOff>
    </xdr:to>
    <xdr:sp macro="" textlink="">
      <xdr:nvSpPr>
        <xdr:cNvPr id="413" name="Text Box 71">
          <a:extLst>
            <a:ext uri="{FF2B5EF4-FFF2-40B4-BE49-F238E27FC236}">
              <a16:creationId xmlns:a16="http://schemas.microsoft.com/office/drawing/2014/main" id="{31DADFA9-8F78-4D94-A6A1-7DEFD3C1D513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66675</xdr:rowOff>
    </xdr:to>
    <xdr:sp macro="" textlink="">
      <xdr:nvSpPr>
        <xdr:cNvPr id="414" name="Text Box 72">
          <a:extLst>
            <a:ext uri="{FF2B5EF4-FFF2-40B4-BE49-F238E27FC236}">
              <a16:creationId xmlns:a16="http://schemas.microsoft.com/office/drawing/2014/main" id="{919F16F0-F688-4440-A271-501A59F6A7E9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66675</xdr:rowOff>
    </xdr:to>
    <xdr:sp macro="" textlink="">
      <xdr:nvSpPr>
        <xdr:cNvPr id="415" name="Text Box 73">
          <a:extLst>
            <a:ext uri="{FF2B5EF4-FFF2-40B4-BE49-F238E27FC236}">
              <a16:creationId xmlns:a16="http://schemas.microsoft.com/office/drawing/2014/main" id="{F6C1B0CA-97DA-4F61-94F9-48A619FC3889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28575</xdr:rowOff>
    </xdr:to>
    <xdr:sp macro="" textlink="">
      <xdr:nvSpPr>
        <xdr:cNvPr id="416" name="Text Box 46">
          <a:extLst>
            <a:ext uri="{FF2B5EF4-FFF2-40B4-BE49-F238E27FC236}">
              <a16:creationId xmlns:a16="http://schemas.microsoft.com/office/drawing/2014/main" id="{50FC8E8E-97FD-46A7-B7D9-E87065D46B08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28575</xdr:rowOff>
    </xdr:to>
    <xdr:sp macro="" textlink="">
      <xdr:nvSpPr>
        <xdr:cNvPr id="417" name="Text Box 43">
          <a:extLst>
            <a:ext uri="{FF2B5EF4-FFF2-40B4-BE49-F238E27FC236}">
              <a16:creationId xmlns:a16="http://schemas.microsoft.com/office/drawing/2014/main" id="{E16A9779-9033-48A6-B0DC-E7EF439057E8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28575</xdr:rowOff>
    </xdr:to>
    <xdr:sp macro="" textlink="">
      <xdr:nvSpPr>
        <xdr:cNvPr id="418" name="Text Box 46">
          <a:extLst>
            <a:ext uri="{FF2B5EF4-FFF2-40B4-BE49-F238E27FC236}">
              <a16:creationId xmlns:a16="http://schemas.microsoft.com/office/drawing/2014/main" id="{5E2B06D2-E509-4E78-8448-E95095B176B7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28575</xdr:rowOff>
    </xdr:to>
    <xdr:sp macro="" textlink="">
      <xdr:nvSpPr>
        <xdr:cNvPr id="419" name="Text Box 43">
          <a:extLst>
            <a:ext uri="{FF2B5EF4-FFF2-40B4-BE49-F238E27FC236}">
              <a16:creationId xmlns:a16="http://schemas.microsoft.com/office/drawing/2014/main" id="{1F97AAF3-3FB4-407F-B376-57DB9D015AB6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47625</xdr:rowOff>
    </xdr:to>
    <xdr:sp macro="" textlink="">
      <xdr:nvSpPr>
        <xdr:cNvPr id="420" name="Text Box 68">
          <a:extLst>
            <a:ext uri="{FF2B5EF4-FFF2-40B4-BE49-F238E27FC236}">
              <a16:creationId xmlns:a16="http://schemas.microsoft.com/office/drawing/2014/main" id="{C6469984-5706-41FB-AD6C-6B3480520CFA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47625</xdr:rowOff>
    </xdr:to>
    <xdr:sp macro="" textlink="">
      <xdr:nvSpPr>
        <xdr:cNvPr id="421" name="Text Box 69">
          <a:extLst>
            <a:ext uri="{FF2B5EF4-FFF2-40B4-BE49-F238E27FC236}">
              <a16:creationId xmlns:a16="http://schemas.microsoft.com/office/drawing/2014/main" id="{5D3C14A2-AE47-4607-AA7B-C794FED77EFA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47625</xdr:rowOff>
    </xdr:to>
    <xdr:sp macro="" textlink="">
      <xdr:nvSpPr>
        <xdr:cNvPr id="422" name="Text Box 70">
          <a:extLst>
            <a:ext uri="{FF2B5EF4-FFF2-40B4-BE49-F238E27FC236}">
              <a16:creationId xmlns:a16="http://schemas.microsoft.com/office/drawing/2014/main" id="{DD8D6EED-F3F6-4309-8DC1-42F7FF4119F1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47625</xdr:rowOff>
    </xdr:to>
    <xdr:sp macro="" textlink="">
      <xdr:nvSpPr>
        <xdr:cNvPr id="423" name="Text Box 71">
          <a:extLst>
            <a:ext uri="{FF2B5EF4-FFF2-40B4-BE49-F238E27FC236}">
              <a16:creationId xmlns:a16="http://schemas.microsoft.com/office/drawing/2014/main" id="{D4DF6FD1-C70A-484C-B8EC-377CC6D8751A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47625</xdr:rowOff>
    </xdr:to>
    <xdr:sp macro="" textlink="">
      <xdr:nvSpPr>
        <xdr:cNvPr id="424" name="Text Box 72">
          <a:extLst>
            <a:ext uri="{FF2B5EF4-FFF2-40B4-BE49-F238E27FC236}">
              <a16:creationId xmlns:a16="http://schemas.microsoft.com/office/drawing/2014/main" id="{AE1F854C-FBCF-4D54-B855-03E22940B07C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47625</xdr:rowOff>
    </xdr:to>
    <xdr:sp macro="" textlink="">
      <xdr:nvSpPr>
        <xdr:cNvPr id="425" name="Text Box 73">
          <a:extLst>
            <a:ext uri="{FF2B5EF4-FFF2-40B4-BE49-F238E27FC236}">
              <a16:creationId xmlns:a16="http://schemas.microsoft.com/office/drawing/2014/main" id="{67B0A624-6C5C-4BBB-BB02-14B96337A7AF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28575</xdr:rowOff>
    </xdr:to>
    <xdr:sp macro="" textlink="">
      <xdr:nvSpPr>
        <xdr:cNvPr id="426" name="Text Box 46">
          <a:extLst>
            <a:ext uri="{FF2B5EF4-FFF2-40B4-BE49-F238E27FC236}">
              <a16:creationId xmlns:a16="http://schemas.microsoft.com/office/drawing/2014/main" id="{2F2968E8-7482-4637-9587-36F80E5A4848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28575</xdr:rowOff>
    </xdr:to>
    <xdr:sp macro="" textlink="">
      <xdr:nvSpPr>
        <xdr:cNvPr id="427" name="Text Box 43">
          <a:extLst>
            <a:ext uri="{FF2B5EF4-FFF2-40B4-BE49-F238E27FC236}">
              <a16:creationId xmlns:a16="http://schemas.microsoft.com/office/drawing/2014/main" id="{37F311FD-328A-4DB3-94C0-809F80B88C1D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28575</xdr:rowOff>
    </xdr:to>
    <xdr:sp macro="" textlink="">
      <xdr:nvSpPr>
        <xdr:cNvPr id="428" name="Text Box 46">
          <a:extLst>
            <a:ext uri="{FF2B5EF4-FFF2-40B4-BE49-F238E27FC236}">
              <a16:creationId xmlns:a16="http://schemas.microsoft.com/office/drawing/2014/main" id="{B589DE93-04EA-43D7-BE37-327B4A6772D1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28575</xdr:rowOff>
    </xdr:to>
    <xdr:sp macro="" textlink="">
      <xdr:nvSpPr>
        <xdr:cNvPr id="429" name="Text Box 43">
          <a:extLst>
            <a:ext uri="{FF2B5EF4-FFF2-40B4-BE49-F238E27FC236}">
              <a16:creationId xmlns:a16="http://schemas.microsoft.com/office/drawing/2014/main" id="{E44E93A5-75CC-4B99-A45F-2240AE80FBBF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53</xdr:row>
      <xdr:rowOff>0</xdr:rowOff>
    </xdr:from>
    <xdr:to>
      <xdr:col>1</xdr:col>
      <xdr:colOff>790575</xdr:colOff>
      <xdr:row>53</xdr:row>
      <xdr:rowOff>171450</xdr:rowOff>
    </xdr:to>
    <xdr:sp macro="" textlink="">
      <xdr:nvSpPr>
        <xdr:cNvPr id="430" name="Text Box 10">
          <a:extLst>
            <a:ext uri="{FF2B5EF4-FFF2-40B4-BE49-F238E27FC236}">
              <a16:creationId xmlns:a16="http://schemas.microsoft.com/office/drawing/2014/main" id="{59B16DDC-0E88-4CB8-9877-6FAC9BC4D5B1}"/>
            </a:ext>
          </a:extLst>
        </xdr:cNvPr>
        <xdr:cNvSpPr txBox="1">
          <a:spLocks noChangeArrowheads="1"/>
        </xdr:cNvSpPr>
      </xdr:nvSpPr>
      <xdr:spPr bwMode="auto">
        <a:xfrm>
          <a:off x="1057275" y="100488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53</xdr:row>
      <xdr:rowOff>0</xdr:rowOff>
    </xdr:from>
    <xdr:to>
      <xdr:col>1</xdr:col>
      <xdr:colOff>790575</xdr:colOff>
      <xdr:row>53</xdr:row>
      <xdr:rowOff>171450</xdr:rowOff>
    </xdr:to>
    <xdr:sp macro="" textlink="">
      <xdr:nvSpPr>
        <xdr:cNvPr id="431" name="Text Box 11">
          <a:extLst>
            <a:ext uri="{FF2B5EF4-FFF2-40B4-BE49-F238E27FC236}">
              <a16:creationId xmlns:a16="http://schemas.microsoft.com/office/drawing/2014/main" id="{A5F14EB7-D48E-40DE-8AF5-43E0A11ABDA7}"/>
            </a:ext>
          </a:extLst>
        </xdr:cNvPr>
        <xdr:cNvSpPr txBox="1">
          <a:spLocks noChangeArrowheads="1"/>
        </xdr:cNvSpPr>
      </xdr:nvSpPr>
      <xdr:spPr bwMode="auto">
        <a:xfrm>
          <a:off x="1057275" y="100488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171450</xdr:rowOff>
    </xdr:to>
    <xdr:sp macro="" textlink="">
      <xdr:nvSpPr>
        <xdr:cNvPr id="432" name="Text Box 65">
          <a:extLst>
            <a:ext uri="{FF2B5EF4-FFF2-40B4-BE49-F238E27FC236}">
              <a16:creationId xmlns:a16="http://schemas.microsoft.com/office/drawing/2014/main" id="{3607B42C-D2EA-4A3C-B94E-98E1FD8529CB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171450</xdr:rowOff>
    </xdr:to>
    <xdr:sp macro="" textlink="">
      <xdr:nvSpPr>
        <xdr:cNvPr id="433" name="Text Box 91">
          <a:extLst>
            <a:ext uri="{FF2B5EF4-FFF2-40B4-BE49-F238E27FC236}">
              <a16:creationId xmlns:a16="http://schemas.microsoft.com/office/drawing/2014/main" id="{5CF359F2-43F7-447C-AFB3-9950A5C7B341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171450</xdr:rowOff>
    </xdr:to>
    <xdr:sp macro="" textlink="">
      <xdr:nvSpPr>
        <xdr:cNvPr id="434" name="Text Box 65">
          <a:extLst>
            <a:ext uri="{FF2B5EF4-FFF2-40B4-BE49-F238E27FC236}">
              <a16:creationId xmlns:a16="http://schemas.microsoft.com/office/drawing/2014/main" id="{B7824205-A903-4862-86EE-634D1FDDA4B2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171450</xdr:rowOff>
    </xdr:to>
    <xdr:sp macro="" textlink="">
      <xdr:nvSpPr>
        <xdr:cNvPr id="435" name="Text Box 91">
          <a:extLst>
            <a:ext uri="{FF2B5EF4-FFF2-40B4-BE49-F238E27FC236}">
              <a16:creationId xmlns:a16="http://schemas.microsoft.com/office/drawing/2014/main" id="{4DAAE948-C117-4C3D-ABF1-E6D7C7E7B471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76200</xdr:colOff>
      <xdr:row>53</xdr:row>
      <xdr:rowOff>171450</xdr:rowOff>
    </xdr:to>
    <xdr:sp macro="" textlink="">
      <xdr:nvSpPr>
        <xdr:cNvPr id="436" name="Text Box 46">
          <a:extLst>
            <a:ext uri="{FF2B5EF4-FFF2-40B4-BE49-F238E27FC236}">
              <a16:creationId xmlns:a16="http://schemas.microsoft.com/office/drawing/2014/main" id="{C0BABC52-7679-46F7-ACD7-32BB15B34D2F}"/>
            </a:ext>
          </a:extLst>
        </xdr:cNvPr>
        <xdr:cNvSpPr txBox="1">
          <a:spLocks noChangeArrowheads="1"/>
        </xdr:cNvSpPr>
      </xdr:nvSpPr>
      <xdr:spPr bwMode="auto">
        <a:xfrm>
          <a:off x="4076700" y="10048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76200</xdr:colOff>
      <xdr:row>53</xdr:row>
      <xdr:rowOff>171450</xdr:rowOff>
    </xdr:to>
    <xdr:sp macro="" textlink="">
      <xdr:nvSpPr>
        <xdr:cNvPr id="437" name="Text Box 43">
          <a:extLst>
            <a:ext uri="{FF2B5EF4-FFF2-40B4-BE49-F238E27FC236}">
              <a16:creationId xmlns:a16="http://schemas.microsoft.com/office/drawing/2014/main" id="{5B16C7A5-4E6A-4840-B5D3-F486F88E003A}"/>
            </a:ext>
          </a:extLst>
        </xdr:cNvPr>
        <xdr:cNvSpPr txBox="1">
          <a:spLocks noChangeArrowheads="1"/>
        </xdr:cNvSpPr>
      </xdr:nvSpPr>
      <xdr:spPr bwMode="auto">
        <a:xfrm>
          <a:off x="4076700" y="10048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66675</xdr:rowOff>
    </xdr:to>
    <xdr:sp macro="" textlink="">
      <xdr:nvSpPr>
        <xdr:cNvPr id="438" name="Text Box 68">
          <a:extLst>
            <a:ext uri="{FF2B5EF4-FFF2-40B4-BE49-F238E27FC236}">
              <a16:creationId xmlns:a16="http://schemas.microsoft.com/office/drawing/2014/main" id="{43E00834-DE2F-4CE0-8855-5C44A3BC830A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66675</xdr:rowOff>
    </xdr:to>
    <xdr:sp macro="" textlink="">
      <xdr:nvSpPr>
        <xdr:cNvPr id="439" name="Text Box 69">
          <a:extLst>
            <a:ext uri="{FF2B5EF4-FFF2-40B4-BE49-F238E27FC236}">
              <a16:creationId xmlns:a16="http://schemas.microsoft.com/office/drawing/2014/main" id="{16084B88-5662-4584-B458-4CB9627741AB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66675</xdr:rowOff>
    </xdr:to>
    <xdr:sp macro="" textlink="">
      <xdr:nvSpPr>
        <xdr:cNvPr id="440" name="Text Box 70">
          <a:extLst>
            <a:ext uri="{FF2B5EF4-FFF2-40B4-BE49-F238E27FC236}">
              <a16:creationId xmlns:a16="http://schemas.microsoft.com/office/drawing/2014/main" id="{9CB87E08-5AC1-4805-8217-5C280882E61C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66675</xdr:rowOff>
    </xdr:to>
    <xdr:sp macro="" textlink="">
      <xdr:nvSpPr>
        <xdr:cNvPr id="441" name="Text Box 71">
          <a:extLst>
            <a:ext uri="{FF2B5EF4-FFF2-40B4-BE49-F238E27FC236}">
              <a16:creationId xmlns:a16="http://schemas.microsoft.com/office/drawing/2014/main" id="{642A9CA0-F7A2-4DA7-AC56-B65F68CD7E22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66675</xdr:rowOff>
    </xdr:to>
    <xdr:sp macro="" textlink="">
      <xdr:nvSpPr>
        <xdr:cNvPr id="442" name="Text Box 72">
          <a:extLst>
            <a:ext uri="{FF2B5EF4-FFF2-40B4-BE49-F238E27FC236}">
              <a16:creationId xmlns:a16="http://schemas.microsoft.com/office/drawing/2014/main" id="{A403A20F-9C77-4E9C-82F2-9F692B462BC7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66675</xdr:rowOff>
    </xdr:to>
    <xdr:sp macro="" textlink="">
      <xdr:nvSpPr>
        <xdr:cNvPr id="443" name="Text Box 73">
          <a:extLst>
            <a:ext uri="{FF2B5EF4-FFF2-40B4-BE49-F238E27FC236}">
              <a16:creationId xmlns:a16="http://schemas.microsoft.com/office/drawing/2014/main" id="{F70153E4-5F0F-471B-B16D-446EED27E72C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28575</xdr:rowOff>
    </xdr:to>
    <xdr:sp macro="" textlink="">
      <xdr:nvSpPr>
        <xdr:cNvPr id="444" name="Text Box 46">
          <a:extLst>
            <a:ext uri="{FF2B5EF4-FFF2-40B4-BE49-F238E27FC236}">
              <a16:creationId xmlns:a16="http://schemas.microsoft.com/office/drawing/2014/main" id="{E715394C-1490-4812-A58C-08C16586244E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28575</xdr:rowOff>
    </xdr:to>
    <xdr:sp macro="" textlink="">
      <xdr:nvSpPr>
        <xdr:cNvPr id="445" name="Text Box 43">
          <a:extLst>
            <a:ext uri="{FF2B5EF4-FFF2-40B4-BE49-F238E27FC236}">
              <a16:creationId xmlns:a16="http://schemas.microsoft.com/office/drawing/2014/main" id="{2F097837-250F-46B6-BB3B-6C11C7C694E2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28575</xdr:rowOff>
    </xdr:to>
    <xdr:sp macro="" textlink="">
      <xdr:nvSpPr>
        <xdr:cNvPr id="446" name="Text Box 46">
          <a:extLst>
            <a:ext uri="{FF2B5EF4-FFF2-40B4-BE49-F238E27FC236}">
              <a16:creationId xmlns:a16="http://schemas.microsoft.com/office/drawing/2014/main" id="{5F6B6799-6F0B-437D-AA72-F953D2098D7C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28575</xdr:rowOff>
    </xdr:to>
    <xdr:sp macro="" textlink="">
      <xdr:nvSpPr>
        <xdr:cNvPr id="447" name="Text Box 43">
          <a:extLst>
            <a:ext uri="{FF2B5EF4-FFF2-40B4-BE49-F238E27FC236}">
              <a16:creationId xmlns:a16="http://schemas.microsoft.com/office/drawing/2014/main" id="{43C39DE6-0840-4C1A-BE22-77A4C3274640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66675</xdr:rowOff>
    </xdr:to>
    <xdr:sp macro="" textlink="">
      <xdr:nvSpPr>
        <xdr:cNvPr id="448" name="Text Box 68">
          <a:extLst>
            <a:ext uri="{FF2B5EF4-FFF2-40B4-BE49-F238E27FC236}">
              <a16:creationId xmlns:a16="http://schemas.microsoft.com/office/drawing/2014/main" id="{E7F577F0-D4C5-411E-A0C8-928E2EFB4115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66675</xdr:rowOff>
    </xdr:to>
    <xdr:sp macro="" textlink="">
      <xdr:nvSpPr>
        <xdr:cNvPr id="449" name="Text Box 69">
          <a:extLst>
            <a:ext uri="{FF2B5EF4-FFF2-40B4-BE49-F238E27FC236}">
              <a16:creationId xmlns:a16="http://schemas.microsoft.com/office/drawing/2014/main" id="{18F6346B-B092-47D9-BDDA-F07E59C7B2C2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66675</xdr:rowOff>
    </xdr:to>
    <xdr:sp macro="" textlink="">
      <xdr:nvSpPr>
        <xdr:cNvPr id="450" name="Text Box 70">
          <a:extLst>
            <a:ext uri="{FF2B5EF4-FFF2-40B4-BE49-F238E27FC236}">
              <a16:creationId xmlns:a16="http://schemas.microsoft.com/office/drawing/2014/main" id="{C02B5AE0-07D7-449F-BD4C-29F2F197902E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66675</xdr:rowOff>
    </xdr:to>
    <xdr:sp macro="" textlink="">
      <xdr:nvSpPr>
        <xdr:cNvPr id="451" name="Text Box 71">
          <a:extLst>
            <a:ext uri="{FF2B5EF4-FFF2-40B4-BE49-F238E27FC236}">
              <a16:creationId xmlns:a16="http://schemas.microsoft.com/office/drawing/2014/main" id="{3F10B581-6E53-4ABC-83D7-451A0272C786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66675</xdr:rowOff>
    </xdr:to>
    <xdr:sp macro="" textlink="">
      <xdr:nvSpPr>
        <xdr:cNvPr id="452" name="Text Box 72">
          <a:extLst>
            <a:ext uri="{FF2B5EF4-FFF2-40B4-BE49-F238E27FC236}">
              <a16:creationId xmlns:a16="http://schemas.microsoft.com/office/drawing/2014/main" id="{E8C5BE4B-D8F9-45D1-991E-D4765EB07AAB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66675</xdr:rowOff>
    </xdr:to>
    <xdr:sp macro="" textlink="">
      <xdr:nvSpPr>
        <xdr:cNvPr id="453" name="Text Box 73">
          <a:extLst>
            <a:ext uri="{FF2B5EF4-FFF2-40B4-BE49-F238E27FC236}">
              <a16:creationId xmlns:a16="http://schemas.microsoft.com/office/drawing/2014/main" id="{B01DF892-67D6-488E-81A4-99DC91F34F18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28575</xdr:rowOff>
    </xdr:to>
    <xdr:sp macro="" textlink="">
      <xdr:nvSpPr>
        <xdr:cNvPr id="454" name="Text Box 46">
          <a:extLst>
            <a:ext uri="{FF2B5EF4-FFF2-40B4-BE49-F238E27FC236}">
              <a16:creationId xmlns:a16="http://schemas.microsoft.com/office/drawing/2014/main" id="{E8441483-D4B0-424C-81FD-497D8FCAC65E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28575</xdr:rowOff>
    </xdr:to>
    <xdr:sp macro="" textlink="">
      <xdr:nvSpPr>
        <xdr:cNvPr id="455" name="Text Box 43">
          <a:extLst>
            <a:ext uri="{FF2B5EF4-FFF2-40B4-BE49-F238E27FC236}">
              <a16:creationId xmlns:a16="http://schemas.microsoft.com/office/drawing/2014/main" id="{97B3F481-D64B-4691-AEE0-34D655C9917F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28575</xdr:rowOff>
    </xdr:to>
    <xdr:sp macro="" textlink="">
      <xdr:nvSpPr>
        <xdr:cNvPr id="456" name="Text Box 46">
          <a:extLst>
            <a:ext uri="{FF2B5EF4-FFF2-40B4-BE49-F238E27FC236}">
              <a16:creationId xmlns:a16="http://schemas.microsoft.com/office/drawing/2014/main" id="{DE58CB7E-7F1E-4A00-9D90-F9F6758FFB57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28575</xdr:rowOff>
    </xdr:to>
    <xdr:sp macro="" textlink="">
      <xdr:nvSpPr>
        <xdr:cNvPr id="457" name="Text Box 43">
          <a:extLst>
            <a:ext uri="{FF2B5EF4-FFF2-40B4-BE49-F238E27FC236}">
              <a16:creationId xmlns:a16="http://schemas.microsoft.com/office/drawing/2014/main" id="{FBDBEC40-DDC7-4387-B8AF-F230D28BF5DF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0</xdr:colOff>
      <xdr:row>53</xdr:row>
      <xdr:rowOff>0</xdr:rowOff>
    </xdr:from>
    <xdr:ext cx="76200" cy="47625"/>
    <xdr:sp macro="" textlink="">
      <xdr:nvSpPr>
        <xdr:cNvPr id="458" name="Text Box 68">
          <a:extLst>
            <a:ext uri="{FF2B5EF4-FFF2-40B4-BE49-F238E27FC236}">
              <a16:creationId xmlns:a16="http://schemas.microsoft.com/office/drawing/2014/main" id="{EDE9F5B1-06C4-4CB2-AEB0-9836EB2AEBE1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47625"/>
    <xdr:sp macro="" textlink="">
      <xdr:nvSpPr>
        <xdr:cNvPr id="459" name="Text Box 69">
          <a:extLst>
            <a:ext uri="{FF2B5EF4-FFF2-40B4-BE49-F238E27FC236}">
              <a16:creationId xmlns:a16="http://schemas.microsoft.com/office/drawing/2014/main" id="{3B39E6BA-7512-4F09-999E-5B018B47C0D4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47625"/>
    <xdr:sp macro="" textlink="">
      <xdr:nvSpPr>
        <xdr:cNvPr id="460" name="Text Box 70">
          <a:extLst>
            <a:ext uri="{FF2B5EF4-FFF2-40B4-BE49-F238E27FC236}">
              <a16:creationId xmlns:a16="http://schemas.microsoft.com/office/drawing/2014/main" id="{854CAFB4-B065-45F8-8CA3-1248A99979B9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47625"/>
    <xdr:sp macro="" textlink="">
      <xdr:nvSpPr>
        <xdr:cNvPr id="461" name="Text Box 71">
          <a:extLst>
            <a:ext uri="{FF2B5EF4-FFF2-40B4-BE49-F238E27FC236}">
              <a16:creationId xmlns:a16="http://schemas.microsoft.com/office/drawing/2014/main" id="{C18B67D2-005F-4A3D-9FA4-0B4035D07797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47625"/>
    <xdr:sp macro="" textlink="">
      <xdr:nvSpPr>
        <xdr:cNvPr id="462" name="Text Box 72">
          <a:extLst>
            <a:ext uri="{FF2B5EF4-FFF2-40B4-BE49-F238E27FC236}">
              <a16:creationId xmlns:a16="http://schemas.microsoft.com/office/drawing/2014/main" id="{97BD4D3E-E6FC-4202-AA9F-597220CC88F5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47625"/>
    <xdr:sp macro="" textlink="">
      <xdr:nvSpPr>
        <xdr:cNvPr id="463" name="Text Box 73">
          <a:extLst>
            <a:ext uri="{FF2B5EF4-FFF2-40B4-BE49-F238E27FC236}">
              <a16:creationId xmlns:a16="http://schemas.microsoft.com/office/drawing/2014/main" id="{268F676F-64CF-4A96-8983-6F05C6F9E69E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464" name="Text Box 46">
          <a:extLst>
            <a:ext uri="{FF2B5EF4-FFF2-40B4-BE49-F238E27FC236}">
              <a16:creationId xmlns:a16="http://schemas.microsoft.com/office/drawing/2014/main" id="{8DD3160D-5D86-4878-ADA3-DA840BCAABD7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465" name="Text Box 43">
          <a:extLst>
            <a:ext uri="{FF2B5EF4-FFF2-40B4-BE49-F238E27FC236}">
              <a16:creationId xmlns:a16="http://schemas.microsoft.com/office/drawing/2014/main" id="{72E4A41F-A472-4B82-81F6-24299B6897DB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466" name="Text Box 46">
          <a:extLst>
            <a:ext uri="{FF2B5EF4-FFF2-40B4-BE49-F238E27FC236}">
              <a16:creationId xmlns:a16="http://schemas.microsoft.com/office/drawing/2014/main" id="{DB4965F5-6F78-4D6D-8BBA-31D757CE9EB7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467" name="Text Box 43">
          <a:extLst>
            <a:ext uri="{FF2B5EF4-FFF2-40B4-BE49-F238E27FC236}">
              <a16:creationId xmlns:a16="http://schemas.microsoft.com/office/drawing/2014/main" id="{C46F0D34-45E7-4C31-B465-523D4E594B58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171450"/>
    <xdr:sp macro="" textlink="">
      <xdr:nvSpPr>
        <xdr:cNvPr id="468" name="Text Box 65">
          <a:extLst>
            <a:ext uri="{FF2B5EF4-FFF2-40B4-BE49-F238E27FC236}">
              <a16:creationId xmlns:a16="http://schemas.microsoft.com/office/drawing/2014/main" id="{3BB260A1-0558-40AA-A11C-2627870283D4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171450"/>
    <xdr:sp macro="" textlink="">
      <xdr:nvSpPr>
        <xdr:cNvPr id="469" name="Text Box 91">
          <a:extLst>
            <a:ext uri="{FF2B5EF4-FFF2-40B4-BE49-F238E27FC236}">
              <a16:creationId xmlns:a16="http://schemas.microsoft.com/office/drawing/2014/main" id="{E4FAC040-E236-4098-A065-5FE1C89D9206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171450"/>
    <xdr:sp macro="" textlink="">
      <xdr:nvSpPr>
        <xdr:cNvPr id="470" name="Text Box 65">
          <a:extLst>
            <a:ext uri="{FF2B5EF4-FFF2-40B4-BE49-F238E27FC236}">
              <a16:creationId xmlns:a16="http://schemas.microsoft.com/office/drawing/2014/main" id="{033EA269-AF33-4C1B-8CB1-9C95DD213175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171450"/>
    <xdr:sp macro="" textlink="">
      <xdr:nvSpPr>
        <xdr:cNvPr id="471" name="Text Box 91">
          <a:extLst>
            <a:ext uri="{FF2B5EF4-FFF2-40B4-BE49-F238E27FC236}">
              <a16:creationId xmlns:a16="http://schemas.microsoft.com/office/drawing/2014/main" id="{963643C4-0C36-4FB9-A874-C25974B008AD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472" name="Text Box 68">
          <a:extLst>
            <a:ext uri="{FF2B5EF4-FFF2-40B4-BE49-F238E27FC236}">
              <a16:creationId xmlns:a16="http://schemas.microsoft.com/office/drawing/2014/main" id="{21FA7B06-A94B-4539-AA5F-AB81DC7A09B7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473" name="Text Box 69">
          <a:extLst>
            <a:ext uri="{FF2B5EF4-FFF2-40B4-BE49-F238E27FC236}">
              <a16:creationId xmlns:a16="http://schemas.microsoft.com/office/drawing/2014/main" id="{944DA8DB-81BF-4E10-81C9-A4BF0D32688C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474" name="Text Box 70">
          <a:extLst>
            <a:ext uri="{FF2B5EF4-FFF2-40B4-BE49-F238E27FC236}">
              <a16:creationId xmlns:a16="http://schemas.microsoft.com/office/drawing/2014/main" id="{1AAB546C-6FD8-4249-B0BD-F54A431C2EC7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475" name="Text Box 71">
          <a:extLst>
            <a:ext uri="{FF2B5EF4-FFF2-40B4-BE49-F238E27FC236}">
              <a16:creationId xmlns:a16="http://schemas.microsoft.com/office/drawing/2014/main" id="{9A7F695A-9856-46E2-A007-47343502BAB3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476" name="Text Box 72">
          <a:extLst>
            <a:ext uri="{FF2B5EF4-FFF2-40B4-BE49-F238E27FC236}">
              <a16:creationId xmlns:a16="http://schemas.microsoft.com/office/drawing/2014/main" id="{01FD954F-559E-4945-96C0-1C2BFD086E67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477" name="Text Box 73">
          <a:extLst>
            <a:ext uri="{FF2B5EF4-FFF2-40B4-BE49-F238E27FC236}">
              <a16:creationId xmlns:a16="http://schemas.microsoft.com/office/drawing/2014/main" id="{730A3AF2-B184-444A-A2A5-0CEE64883ED3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478" name="Text Box 46">
          <a:extLst>
            <a:ext uri="{FF2B5EF4-FFF2-40B4-BE49-F238E27FC236}">
              <a16:creationId xmlns:a16="http://schemas.microsoft.com/office/drawing/2014/main" id="{376BD1AD-B555-4B5C-9E88-34D191958AF6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479" name="Text Box 43">
          <a:extLst>
            <a:ext uri="{FF2B5EF4-FFF2-40B4-BE49-F238E27FC236}">
              <a16:creationId xmlns:a16="http://schemas.microsoft.com/office/drawing/2014/main" id="{18EE7F54-7D6F-4120-95E7-A4D0A988F71A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480" name="Text Box 46">
          <a:extLst>
            <a:ext uri="{FF2B5EF4-FFF2-40B4-BE49-F238E27FC236}">
              <a16:creationId xmlns:a16="http://schemas.microsoft.com/office/drawing/2014/main" id="{5314F160-2AAE-4E57-840E-B3F32F71D782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481" name="Text Box 43">
          <a:extLst>
            <a:ext uri="{FF2B5EF4-FFF2-40B4-BE49-F238E27FC236}">
              <a16:creationId xmlns:a16="http://schemas.microsoft.com/office/drawing/2014/main" id="{7845FC5F-3235-45A3-8C9D-81D9A00F0DE4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482" name="Text Box 68">
          <a:extLst>
            <a:ext uri="{FF2B5EF4-FFF2-40B4-BE49-F238E27FC236}">
              <a16:creationId xmlns:a16="http://schemas.microsoft.com/office/drawing/2014/main" id="{3E001BFB-C63E-405B-86D2-6C60DD0404C7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483" name="Text Box 69">
          <a:extLst>
            <a:ext uri="{FF2B5EF4-FFF2-40B4-BE49-F238E27FC236}">
              <a16:creationId xmlns:a16="http://schemas.microsoft.com/office/drawing/2014/main" id="{17D2DA00-3294-4A72-9130-D7A251AB15E1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484" name="Text Box 70">
          <a:extLst>
            <a:ext uri="{FF2B5EF4-FFF2-40B4-BE49-F238E27FC236}">
              <a16:creationId xmlns:a16="http://schemas.microsoft.com/office/drawing/2014/main" id="{C8095ED0-2AFD-49E3-8FD6-9A0A6C37639D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485" name="Text Box 71">
          <a:extLst>
            <a:ext uri="{FF2B5EF4-FFF2-40B4-BE49-F238E27FC236}">
              <a16:creationId xmlns:a16="http://schemas.microsoft.com/office/drawing/2014/main" id="{71F7EE87-F608-41EA-92A2-1AB75E5E652A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486" name="Text Box 72">
          <a:extLst>
            <a:ext uri="{FF2B5EF4-FFF2-40B4-BE49-F238E27FC236}">
              <a16:creationId xmlns:a16="http://schemas.microsoft.com/office/drawing/2014/main" id="{ECA84E1F-4146-4851-BD62-472C3AE10A14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487" name="Text Box 73">
          <a:extLst>
            <a:ext uri="{FF2B5EF4-FFF2-40B4-BE49-F238E27FC236}">
              <a16:creationId xmlns:a16="http://schemas.microsoft.com/office/drawing/2014/main" id="{9D618253-334A-4B9B-90C1-E7C2754325ED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488" name="Text Box 46">
          <a:extLst>
            <a:ext uri="{FF2B5EF4-FFF2-40B4-BE49-F238E27FC236}">
              <a16:creationId xmlns:a16="http://schemas.microsoft.com/office/drawing/2014/main" id="{C548DAA6-CF74-4E0F-AAB8-0F1AC2B3E4CD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489" name="Text Box 43">
          <a:extLst>
            <a:ext uri="{FF2B5EF4-FFF2-40B4-BE49-F238E27FC236}">
              <a16:creationId xmlns:a16="http://schemas.microsoft.com/office/drawing/2014/main" id="{6E0ABF85-D2D2-4CF8-B4C1-0E03843AF525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490" name="Text Box 46">
          <a:extLst>
            <a:ext uri="{FF2B5EF4-FFF2-40B4-BE49-F238E27FC236}">
              <a16:creationId xmlns:a16="http://schemas.microsoft.com/office/drawing/2014/main" id="{502D1E4E-8B20-4CB4-903C-AB53846F40D1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491" name="Text Box 43">
          <a:extLst>
            <a:ext uri="{FF2B5EF4-FFF2-40B4-BE49-F238E27FC236}">
              <a16:creationId xmlns:a16="http://schemas.microsoft.com/office/drawing/2014/main" id="{C9E7B6C7-0E97-471C-9BAF-30EAE1A8DC85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47625"/>
    <xdr:sp macro="" textlink="">
      <xdr:nvSpPr>
        <xdr:cNvPr id="492" name="Text Box 68">
          <a:extLst>
            <a:ext uri="{FF2B5EF4-FFF2-40B4-BE49-F238E27FC236}">
              <a16:creationId xmlns:a16="http://schemas.microsoft.com/office/drawing/2014/main" id="{D14E80E6-72B6-4FB5-AE6C-8E07EAE0A924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47625"/>
    <xdr:sp macro="" textlink="">
      <xdr:nvSpPr>
        <xdr:cNvPr id="493" name="Text Box 69">
          <a:extLst>
            <a:ext uri="{FF2B5EF4-FFF2-40B4-BE49-F238E27FC236}">
              <a16:creationId xmlns:a16="http://schemas.microsoft.com/office/drawing/2014/main" id="{E09824A9-22DB-4741-ADCF-338DE3DD8CB9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47625"/>
    <xdr:sp macro="" textlink="">
      <xdr:nvSpPr>
        <xdr:cNvPr id="494" name="Text Box 70">
          <a:extLst>
            <a:ext uri="{FF2B5EF4-FFF2-40B4-BE49-F238E27FC236}">
              <a16:creationId xmlns:a16="http://schemas.microsoft.com/office/drawing/2014/main" id="{A8BC5C0F-FEA1-4107-842F-17296862A102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47625"/>
    <xdr:sp macro="" textlink="">
      <xdr:nvSpPr>
        <xdr:cNvPr id="495" name="Text Box 71">
          <a:extLst>
            <a:ext uri="{FF2B5EF4-FFF2-40B4-BE49-F238E27FC236}">
              <a16:creationId xmlns:a16="http://schemas.microsoft.com/office/drawing/2014/main" id="{1DF5F8F6-72AE-463A-9F3F-3A67040F110F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47625"/>
    <xdr:sp macro="" textlink="">
      <xdr:nvSpPr>
        <xdr:cNvPr id="496" name="Text Box 72">
          <a:extLst>
            <a:ext uri="{FF2B5EF4-FFF2-40B4-BE49-F238E27FC236}">
              <a16:creationId xmlns:a16="http://schemas.microsoft.com/office/drawing/2014/main" id="{9F05A931-9677-49FC-91E2-45AF8DBB3B1C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47625"/>
    <xdr:sp macro="" textlink="">
      <xdr:nvSpPr>
        <xdr:cNvPr id="497" name="Text Box 73">
          <a:extLst>
            <a:ext uri="{FF2B5EF4-FFF2-40B4-BE49-F238E27FC236}">
              <a16:creationId xmlns:a16="http://schemas.microsoft.com/office/drawing/2014/main" id="{1F6A9082-E8AA-479A-951C-AA843C12C753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498" name="Text Box 46">
          <a:extLst>
            <a:ext uri="{FF2B5EF4-FFF2-40B4-BE49-F238E27FC236}">
              <a16:creationId xmlns:a16="http://schemas.microsoft.com/office/drawing/2014/main" id="{892CD39A-2FBF-4619-9FB7-4CE6F623F19C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499" name="Text Box 43">
          <a:extLst>
            <a:ext uri="{FF2B5EF4-FFF2-40B4-BE49-F238E27FC236}">
              <a16:creationId xmlns:a16="http://schemas.microsoft.com/office/drawing/2014/main" id="{11A83B4C-63C8-4ADD-BABE-985FB03E199C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500" name="Text Box 46">
          <a:extLst>
            <a:ext uri="{FF2B5EF4-FFF2-40B4-BE49-F238E27FC236}">
              <a16:creationId xmlns:a16="http://schemas.microsoft.com/office/drawing/2014/main" id="{28685138-B83D-49D3-8F7F-E1D3E9829D06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501" name="Text Box 43">
          <a:extLst>
            <a:ext uri="{FF2B5EF4-FFF2-40B4-BE49-F238E27FC236}">
              <a16:creationId xmlns:a16="http://schemas.microsoft.com/office/drawing/2014/main" id="{78FC91D0-EC4E-46E9-804B-40E25FC4DA7C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171450"/>
    <xdr:sp macro="" textlink="">
      <xdr:nvSpPr>
        <xdr:cNvPr id="502" name="Text Box 65">
          <a:extLst>
            <a:ext uri="{FF2B5EF4-FFF2-40B4-BE49-F238E27FC236}">
              <a16:creationId xmlns:a16="http://schemas.microsoft.com/office/drawing/2014/main" id="{D2D56568-FAEB-4004-976B-CF95880BF4E2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171450"/>
    <xdr:sp macro="" textlink="">
      <xdr:nvSpPr>
        <xdr:cNvPr id="503" name="Text Box 91">
          <a:extLst>
            <a:ext uri="{FF2B5EF4-FFF2-40B4-BE49-F238E27FC236}">
              <a16:creationId xmlns:a16="http://schemas.microsoft.com/office/drawing/2014/main" id="{7068D15E-14F1-4FD3-8B51-42F90B84D616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171450"/>
    <xdr:sp macro="" textlink="">
      <xdr:nvSpPr>
        <xdr:cNvPr id="504" name="Text Box 65">
          <a:extLst>
            <a:ext uri="{FF2B5EF4-FFF2-40B4-BE49-F238E27FC236}">
              <a16:creationId xmlns:a16="http://schemas.microsoft.com/office/drawing/2014/main" id="{57F42297-641B-4CB4-B946-E41C1B15149F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171450"/>
    <xdr:sp macro="" textlink="">
      <xdr:nvSpPr>
        <xdr:cNvPr id="505" name="Text Box 91">
          <a:extLst>
            <a:ext uri="{FF2B5EF4-FFF2-40B4-BE49-F238E27FC236}">
              <a16:creationId xmlns:a16="http://schemas.microsoft.com/office/drawing/2014/main" id="{54A4F7AD-A746-4364-B74E-FBEC8DF06EB5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506" name="Text Box 68">
          <a:extLst>
            <a:ext uri="{FF2B5EF4-FFF2-40B4-BE49-F238E27FC236}">
              <a16:creationId xmlns:a16="http://schemas.microsoft.com/office/drawing/2014/main" id="{0EB68BB6-95DC-4FAC-B9B0-19E2949B1348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507" name="Text Box 69">
          <a:extLst>
            <a:ext uri="{FF2B5EF4-FFF2-40B4-BE49-F238E27FC236}">
              <a16:creationId xmlns:a16="http://schemas.microsoft.com/office/drawing/2014/main" id="{58627FE0-757E-47E7-B43B-0CBEF7736519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508" name="Text Box 70">
          <a:extLst>
            <a:ext uri="{FF2B5EF4-FFF2-40B4-BE49-F238E27FC236}">
              <a16:creationId xmlns:a16="http://schemas.microsoft.com/office/drawing/2014/main" id="{25399AC3-F07E-4AF6-B5F2-E84098BA136D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509" name="Text Box 71">
          <a:extLst>
            <a:ext uri="{FF2B5EF4-FFF2-40B4-BE49-F238E27FC236}">
              <a16:creationId xmlns:a16="http://schemas.microsoft.com/office/drawing/2014/main" id="{60D1D698-A6C8-4542-8FD7-65FEF56227DA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510" name="Text Box 72">
          <a:extLst>
            <a:ext uri="{FF2B5EF4-FFF2-40B4-BE49-F238E27FC236}">
              <a16:creationId xmlns:a16="http://schemas.microsoft.com/office/drawing/2014/main" id="{794EDCDD-2F61-408E-8243-03CFABFA11DA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511" name="Text Box 73">
          <a:extLst>
            <a:ext uri="{FF2B5EF4-FFF2-40B4-BE49-F238E27FC236}">
              <a16:creationId xmlns:a16="http://schemas.microsoft.com/office/drawing/2014/main" id="{C4E080F6-47A8-4A4A-A5B0-8ADF3C3F5D15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512" name="Text Box 46">
          <a:extLst>
            <a:ext uri="{FF2B5EF4-FFF2-40B4-BE49-F238E27FC236}">
              <a16:creationId xmlns:a16="http://schemas.microsoft.com/office/drawing/2014/main" id="{BD1B1B84-A3EE-4F9A-8C0D-07791CC34472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513" name="Text Box 43">
          <a:extLst>
            <a:ext uri="{FF2B5EF4-FFF2-40B4-BE49-F238E27FC236}">
              <a16:creationId xmlns:a16="http://schemas.microsoft.com/office/drawing/2014/main" id="{ABA1C8F8-351D-40E1-BF85-BC0C8B021144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514" name="Text Box 46">
          <a:extLst>
            <a:ext uri="{FF2B5EF4-FFF2-40B4-BE49-F238E27FC236}">
              <a16:creationId xmlns:a16="http://schemas.microsoft.com/office/drawing/2014/main" id="{A7438D71-68B5-425A-A562-220DA288AE83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515" name="Text Box 43">
          <a:extLst>
            <a:ext uri="{FF2B5EF4-FFF2-40B4-BE49-F238E27FC236}">
              <a16:creationId xmlns:a16="http://schemas.microsoft.com/office/drawing/2014/main" id="{22369EC2-57C0-4713-9D22-0B6ABD8415A5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516" name="Text Box 68">
          <a:extLst>
            <a:ext uri="{FF2B5EF4-FFF2-40B4-BE49-F238E27FC236}">
              <a16:creationId xmlns:a16="http://schemas.microsoft.com/office/drawing/2014/main" id="{2870522B-8EFE-430F-8675-22D5EF2E1865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517" name="Text Box 69">
          <a:extLst>
            <a:ext uri="{FF2B5EF4-FFF2-40B4-BE49-F238E27FC236}">
              <a16:creationId xmlns:a16="http://schemas.microsoft.com/office/drawing/2014/main" id="{AE57D8F7-0450-4DA5-B64E-19B03A3F1750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518" name="Text Box 70">
          <a:extLst>
            <a:ext uri="{FF2B5EF4-FFF2-40B4-BE49-F238E27FC236}">
              <a16:creationId xmlns:a16="http://schemas.microsoft.com/office/drawing/2014/main" id="{DE09710E-C201-4133-A276-03C476B514FA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519" name="Text Box 71">
          <a:extLst>
            <a:ext uri="{FF2B5EF4-FFF2-40B4-BE49-F238E27FC236}">
              <a16:creationId xmlns:a16="http://schemas.microsoft.com/office/drawing/2014/main" id="{A816C69D-EC12-4330-A29D-4EF0C86A0E91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520" name="Text Box 72">
          <a:extLst>
            <a:ext uri="{FF2B5EF4-FFF2-40B4-BE49-F238E27FC236}">
              <a16:creationId xmlns:a16="http://schemas.microsoft.com/office/drawing/2014/main" id="{6B4CE28F-DB0F-45FF-A8F6-53165F2D62F7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521" name="Text Box 73">
          <a:extLst>
            <a:ext uri="{FF2B5EF4-FFF2-40B4-BE49-F238E27FC236}">
              <a16:creationId xmlns:a16="http://schemas.microsoft.com/office/drawing/2014/main" id="{6D3256C4-9E34-4AB0-8E8E-EF38FDC8029B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522" name="Text Box 46">
          <a:extLst>
            <a:ext uri="{FF2B5EF4-FFF2-40B4-BE49-F238E27FC236}">
              <a16:creationId xmlns:a16="http://schemas.microsoft.com/office/drawing/2014/main" id="{5E14DB09-1187-437A-9968-82C1522AA674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523" name="Text Box 43">
          <a:extLst>
            <a:ext uri="{FF2B5EF4-FFF2-40B4-BE49-F238E27FC236}">
              <a16:creationId xmlns:a16="http://schemas.microsoft.com/office/drawing/2014/main" id="{28C92487-94D8-435E-8691-22433752B177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524" name="Text Box 46">
          <a:extLst>
            <a:ext uri="{FF2B5EF4-FFF2-40B4-BE49-F238E27FC236}">
              <a16:creationId xmlns:a16="http://schemas.microsoft.com/office/drawing/2014/main" id="{4C82CD2C-C9D8-4764-9AE3-CA534CF0DE0B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525" name="Text Box 43">
          <a:extLst>
            <a:ext uri="{FF2B5EF4-FFF2-40B4-BE49-F238E27FC236}">
              <a16:creationId xmlns:a16="http://schemas.microsoft.com/office/drawing/2014/main" id="{51E3921C-5C9F-40B3-9E38-2D20CEE712B0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47625"/>
    <xdr:sp macro="" textlink="">
      <xdr:nvSpPr>
        <xdr:cNvPr id="526" name="Text Box 68">
          <a:extLst>
            <a:ext uri="{FF2B5EF4-FFF2-40B4-BE49-F238E27FC236}">
              <a16:creationId xmlns:a16="http://schemas.microsoft.com/office/drawing/2014/main" id="{70F330E7-B235-4D29-8A64-3747D00859B2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47625"/>
    <xdr:sp macro="" textlink="">
      <xdr:nvSpPr>
        <xdr:cNvPr id="527" name="Text Box 69">
          <a:extLst>
            <a:ext uri="{FF2B5EF4-FFF2-40B4-BE49-F238E27FC236}">
              <a16:creationId xmlns:a16="http://schemas.microsoft.com/office/drawing/2014/main" id="{FB6C85D7-56D2-4A0C-83FC-1447FF4D309B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47625"/>
    <xdr:sp macro="" textlink="">
      <xdr:nvSpPr>
        <xdr:cNvPr id="528" name="Text Box 70">
          <a:extLst>
            <a:ext uri="{FF2B5EF4-FFF2-40B4-BE49-F238E27FC236}">
              <a16:creationId xmlns:a16="http://schemas.microsoft.com/office/drawing/2014/main" id="{7C3A30C2-8FAF-4938-A9A4-50CD7A299371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47625"/>
    <xdr:sp macro="" textlink="">
      <xdr:nvSpPr>
        <xdr:cNvPr id="529" name="Text Box 71">
          <a:extLst>
            <a:ext uri="{FF2B5EF4-FFF2-40B4-BE49-F238E27FC236}">
              <a16:creationId xmlns:a16="http://schemas.microsoft.com/office/drawing/2014/main" id="{75FACECA-3638-49C3-A8AA-D73E048E37FF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47625"/>
    <xdr:sp macro="" textlink="">
      <xdr:nvSpPr>
        <xdr:cNvPr id="530" name="Text Box 72">
          <a:extLst>
            <a:ext uri="{FF2B5EF4-FFF2-40B4-BE49-F238E27FC236}">
              <a16:creationId xmlns:a16="http://schemas.microsoft.com/office/drawing/2014/main" id="{385F06EE-00C1-4DAD-BA99-30D26B53376D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47625"/>
    <xdr:sp macro="" textlink="">
      <xdr:nvSpPr>
        <xdr:cNvPr id="531" name="Text Box 73">
          <a:extLst>
            <a:ext uri="{FF2B5EF4-FFF2-40B4-BE49-F238E27FC236}">
              <a16:creationId xmlns:a16="http://schemas.microsoft.com/office/drawing/2014/main" id="{611C04CB-C2AE-4A06-97B5-233B621EB193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532" name="Text Box 46">
          <a:extLst>
            <a:ext uri="{FF2B5EF4-FFF2-40B4-BE49-F238E27FC236}">
              <a16:creationId xmlns:a16="http://schemas.microsoft.com/office/drawing/2014/main" id="{4806326D-F7A0-4451-BE77-649468A05E0F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533" name="Text Box 43">
          <a:extLst>
            <a:ext uri="{FF2B5EF4-FFF2-40B4-BE49-F238E27FC236}">
              <a16:creationId xmlns:a16="http://schemas.microsoft.com/office/drawing/2014/main" id="{C75718EB-59F9-4D07-9FD7-3E80CB8F3CF8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534" name="Text Box 46">
          <a:extLst>
            <a:ext uri="{FF2B5EF4-FFF2-40B4-BE49-F238E27FC236}">
              <a16:creationId xmlns:a16="http://schemas.microsoft.com/office/drawing/2014/main" id="{91A6C38E-D403-4396-AB1E-9FE4D3633C91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535" name="Text Box 43">
          <a:extLst>
            <a:ext uri="{FF2B5EF4-FFF2-40B4-BE49-F238E27FC236}">
              <a16:creationId xmlns:a16="http://schemas.microsoft.com/office/drawing/2014/main" id="{251C396A-E84E-4CB0-98E6-652717ED8ADE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171450"/>
    <xdr:sp macro="" textlink="">
      <xdr:nvSpPr>
        <xdr:cNvPr id="536" name="Text Box 65">
          <a:extLst>
            <a:ext uri="{FF2B5EF4-FFF2-40B4-BE49-F238E27FC236}">
              <a16:creationId xmlns:a16="http://schemas.microsoft.com/office/drawing/2014/main" id="{D390DB16-B5C4-45B1-AE1F-4CA18C42B981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171450"/>
    <xdr:sp macro="" textlink="">
      <xdr:nvSpPr>
        <xdr:cNvPr id="537" name="Text Box 91">
          <a:extLst>
            <a:ext uri="{FF2B5EF4-FFF2-40B4-BE49-F238E27FC236}">
              <a16:creationId xmlns:a16="http://schemas.microsoft.com/office/drawing/2014/main" id="{34FC3B59-73E9-4191-97DC-6341CD88C52D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171450"/>
    <xdr:sp macro="" textlink="">
      <xdr:nvSpPr>
        <xdr:cNvPr id="538" name="Text Box 65">
          <a:extLst>
            <a:ext uri="{FF2B5EF4-FFF2-40B4-BE49-F238E27FC236}">
              <a16:creationId xmlns:a16="http://schemas.microsoft.com/office/drawing/2014/main" id="{A30D8A79-7E3E-40A4-96F3-CC655F8074CE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171450"/>
    <xdr:sp macro="" textlink="">
      <xdr:nvSpPr>
        <xdr:cNvPr id="539" name="Text Box 91">
          <a:extLst>
            <a:ext uri="{FF2B5EF4-FFF2-40B4-BE49-F238E27FC236}">
              <a16:creationId xmlns:a16="http://schemas.microsoft.com/office/drawing/2014/main" id="{65DF7338-980D-4376-99F6-22093D24A96C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540" name="Text Box 68">
          <a:extLst>
            <a:ext uri="{FF2B5EF4-FFF2-40B4-BE49-F238E27FC236}">
              <a16:creationId xmlns:a16="http://schemas.microsoft.com/office/drawing/2014/main" id="{C7651B4D-12B8-4E65-AEBD-6D375BF344B9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541" name="Text Box 69">
          <a:extLst>
            <a:ext uri="{FF2B5EF4-FFF2-40B4-BE49-F238E27FC236}">
              <a16:creationId xmlns:a16="http://schemas.microsoft.com/office/drawing/2014/main" id="{BDBFF6B4-2427-413C-98FD-A9A4A44CBE6E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542" name="Text Box 70">
          <a:extLst>
            <a:ext uri="{FF2B5EF4-FFF2-40B4-BE49-F238E27FC236}">
              <a16:creationId xmlns:a16="http://schemas.microsoft.com/office/drawing/2014/main" id="{97724EB3-CC3A-432E-BBE5-C01622D8773B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543" name="Text Box 71">
          <a:extLst>
            <a:ext uri="{FF2B5EF4-FFF2-40B4-BE49-F238E27FC236}">
              <a16:creationId xmlns:a16="http://schemas.microsoft.com/office/drawing/2014/main" id="{4CA4F2C3-75D4-47F6-AADF-95349B8EC1CA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544" name="Text Box 72">
          <a:extLst>
            <a:ext uri="{FF2B5EF4-FFF2-40B4-BE49-F238E27FC236}">
              <a16:creationId xmlns:a16="http://schemas.microsoft.com/office/drawing/2014/main" id="{BA96A5AF-C33D-442A-BA1B-05A6C5A0241C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545" name="Text Box 73">
          <a:extLst>
            <a:ext uri="{FF2B5EF4-FFF2-40B4-BE49-F238E27FC236}">
              <a16:creationId xmlns:a16="http://schemas.microsoft.com/office/drawing/2014/main" id="{66AA6D7D-B259-43AD-8673-6B697879BD6D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546" name="Text Box 46">
          <a:extLst>
            <a:ext uri="{FF2B5EF4-FFF2-40B4-BE49-F238E27FC236}">
              <a16:creationId xmlns:a16="http://schemas.microsoft.com/office/drawing/2014/main" id="{B5660A7E-8D53-4702-B4D5-44E0C0F4E313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547" name="Text Box 43">
          <a:extLst>
            <a:ext uri="{FF2B5EF4-FFF2-40B4-BE49-F238E27FC236}">
              <a16:creationId xmlns:a16="http://schemas.microsoft.com/office/drawing/2014/main" id="{189DD306-91AA-4080-A628-3FDDB490310E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548" name="Text Box 46">
          <a:extLst>
            <a:ext uri="{FF2B5EF4-FFF2-40B4-BE49-F238E27FC236}">
              <a16:creationId xmlns:a16="http://schemas.microsoft.com/office/drawing/2014/main" id="{CF707F59-9278-4F36-BCD6-3081B85E6F1D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549" name="Text Box 43">
          <a:extLst>
            <a:ext uri="{FF2B5EF4-FFF2-40B4-BE49-F238E27FC236}">
              <a16:creationId xmlns:a16="http://schemas.microsoft.com/office/drawing/2014/main" id="{0303D884-0FA7-4A2E-81C7-5A93EBF3C9EF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550" name="Text Box 68">
          <a:extLst>
            <a:ext uri="{FF2B5EF4-FFF2-40B4-BE49-F238E27FC236}">
              <a16:creationId xmlns:a16="http://schemas.microsoft.com/office/drawing/2014/main" id="{A1E862B6-D55C-4E81-8C46-6C30DBA21A40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551" name="Text Box 69">
          <a:extLst>
            <a:ext uri="{FF2B5EF4-FFF2-40B4-BE49-F238E27FC236}">
              <a16:creationId xmlns:a16="http://schemas.microsoft.com/office/drawing/2014/main" id="{8C4EC767-1101-4B85-842B-C06957F766EE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552" name="Text Box 70">
          <a:extLst>
            <a:ext uri="{FF2B5EF4-FFF2-40B4-BE49-F238E27FC236}">
              <a16:creationId xmlns:a16="http://schemas.microsoft.com/office/drawing/2014/main" id="{9C6B4F5E-33B0-4AAD-8DCA-72BAEBCD2CD8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553" name="Text Box 71">
          <a:extLst>
            <a:ext uri="{FF2B5EF4-FFF2-40B4-BE49-F238E27FC236}">
              <a16:creationId xmlns:a16="http://schemas.microsoft.com/office/drawing/2014/main" id="{448DF9A8-8C4D-4784-BACA-9EB84F9B7B29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554" name="Text Box 72">
          <a:extLst>
            <a:ext uri="{FF2B5EF4-FFF2-40B4-BE49-F238E27FC236}">
              <a16:creationId xmlns:a16="http://schemas.microsoft.com/office/drawing/2014/main" id="{E8BBDE72-E0E8-4907-9A0D-78570878085D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555" name="Text Box 73">
          <a:extLst>
            <a:ext uri="{FF2B5EF4-FFF2-40B4-BE49-F238E27FC236}">
              <a16:creationId xmlns:a16="http://schemas.microsoft.com/office/drawing/2014/main" id="{E3B01C82-7A37-4105-8B56-8DFA022753C1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556" name="Text Box 46">
          <a:extLst>
            <a:ext uri="{FF2B5EF4-FFF2-40B4-BE49-F238E27FC236}">
              <a16:creationId xmlns:a16="http://schemas.microsoft.com/office/drawing/2014/main" id="{D1CC5ADA-19B6-46E5-AE40-22F4F73391AC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557" name="Text Box 43">
          <a:extLst>
            <a:ext uri="{FF2B5EF4-FFF2-40B4-BE49-F238E27FC236}">
              <a16:creationId xmlns:a16="http://schemas.microsoft.com/office/drawing/2014/main" id="{BA5237C8-B284-4AEF-948E-9F8530E6820C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558" name="Text Box 46">
          <a:extLst>
            <a:ext uri="{FF2B5EF4-FFF2-40B4-BE49-F238E27FC236}">
              <a16:creationId xmlns:a16="http://schemas.microsoft.com/office/drawing/2014/main" id="{5F6CBFB4-67E3-4D5C-A3EC-C224A372440D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559" name="Text Box 43">
          <a:extLst>
            <a:ext uri="{FF2B5EF4-FFF2-40B4-BE49-F238E27FC236}">
              <a16:creationId xmlns:a16="http://schemas.microsoft.com/office/drawing/2014/main" id="{5B23E654-A214-4FCD-A72B-E989A33923FD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47625"/>
    <xdr:sp macro="" textlink="">
      <xdr:nvSpPr>
        <xdr:cNvPr id="560" name="Text Box 68">
          <a:extLst>
            <a:ext uri="{FF2B5EF4-FFF2-40B4-BE49-F238E27FC236}">
              <a16:creationId xmlns:a16="http://schemas.microsoft.com/office/drawing/2014/main" id="{63AA13A9-6B46-4ECC-BF6D-EE6E8DECD5A8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47625"/>
    <xdr:sp macro="" textlink="">
      <xdr:nvSpPr>
        <xdr:cNvPr id="561" name="Text Box 69">
          <a:extLst>
            <a:ext uri="{FF2B5EF4-FFF2-40B4-BE49-F238E27FC236}">
              <a16:creationId xmlns:a16="http://schemas.microsoft.com/office/drawing/2014/main" id="{FA39A7B3-798E-49B2-90C4-AD146655ABB2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47625"/>
    <xdr:sp macro="" textlink="">
      <xdr:nvSpPr>
        <xdr:cNvPr id="562" name="Text Box 70">
          <a:extLst>
            <a:ext uri="{FF2B5EF4-FFF2-40B4-BE49-F238E27FC236}">
              <a16:creationId xmlns:a16="http://schemas.microsoft.com/office/drawing/2014/main" id="{2AC95BD3-062D-4170-AFE7-6B2279F1366B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47625"/>
    <xdr:sp macro="" textlink="">
      <xdr:nvSpPr>
        <xdr:cNvPr id="563" name="Text Box 71">
          <a:extLst>
            <a:ext uri="{FF2B5EF4-FFF2-40B4-BE49-F238E27FC236}">
              <a16:creationId xmlns:a16="http://schemas.microsoft.com/office/drawing/2014/main" id="{14F3162F-84D5-435F-9239-703A8FACA002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47625"/>
    <xdr:sp macro="" textlink="">
      <xdr:nvSpPr>
        <xdr:cNvPr id="564" name="Text Box 72">
          <a:extLst>
            <a:ext uri="{FF2B5EF4-FFF2-40B4-BE49-F238E27FC236}">
              <a16:creationId xmlns:a16="http://schemas.microsoft.com/office/drawing/2014/main" id="{25C7F128-153D-43E4-AED9-E3DE1EE79AC5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47625"/>
    <xdr:sp macro="" textlink="">
      <xdr:nvSpPr>
        <xdr:cNvPr id="565" name="Text Box 73">
          <a:extLst>
            <a:ext uri="{FF2B5EF4-FFF2-40B4-BE49-F238E27FC236}">
              <a16:creationId xmlns:a16="http://schemas.microsoft.com/office/drawing/2014/main" id="{4678A8C3-664D-4765-A66C-ED20AF90DCA1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566" name="Text Box 46">
          <a:extLst>
            <a:ext uri="{FF2B5EF4-FFF2-40B4-BE49-F238E27FC236}">
              <a16:creationId xmlns:a16="http://schemas.microsoft.com/office/drawing/2014/main" id="{F175E31F-F831-4D1C-A86B-1EFA20EBC703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567" name="Text Box 43">
          <a:extLst>
            <a:ext uri="{FF2B5EF4-FFF2-40B4-BE49-F238E27FC236}">
              <a16:creationId xmlns:a16="http://schemas.microsoft.com/office/drawing/2014/main" id="{39CD60C1-3A72-4844-BEE2-F931E69CA4DF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568" name="Text Box 46">
          <a:extLst>
            <a:ext uri="{FF2B5EF4-FFF2-40B4-BE49-F238E27FC236}">
              <a16:creationId xmlns:a16="http://schemas.microsoft.com/office/drawing/2014/main" id="{A5781863-38FD-41A6-A24F-2BAAB65B8336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569" name="Text Box 43">
          <a:extLst>
            <a:ext uri="{FF2B5EF4-FFF2-40B4-BE49-F238E27FC236}">
              <a16:creationId xmlns:a16="http://schemas.microsoft.com/office/drawing/2014/main" id="{542E569E-8A66-42F9-8DEC-159CD755402D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171450"/>
    <xdr:sp macro="" textlink="">
      <xdr:nvSpPr>
        <xdr:cNvPr id="570" name="Text Box 65">
          <a:extLst>
            <a:ext uri="{FF2B5EF4-FFF2-40B4-BE49-F238E27FC236}">
              <a16:creationId xmlns:a16="http://schemas.microsoft.com/office/drawing/2014/main" id="{2D737918-2F93-4AC1-ACEB-94534F4075FA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171450"/>
    <xdr:sp macro="" textlink="">
      <xdr:nvSpPr>
        <xdr:cNvPr id="571" name="Text Box 91">
          <a:extLst>
            <a:ext uri="{FF2B5EF4-FFF2-40B4-BE49-F238E27FC236}">
              <a16:creationId xmlns:a16="http://schemas.microsoft.com/office/drawing/2014/main" id="{E85B5A2C-C882-4262-922D-A851F2F18C86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171450"/>
    <xdr:sp macro="" textlink="">
      <xdr:nvSpPr>
        <xdr:cNvPr id="572" name="Text Box 65">
          <a:extLst>
            <a:ext uri="{FF2B5EF4-FFF2-40B4-BE49-F238E27FC236}">
              <a16:creationId xmlns:a16="http://schemas.microsoft.com/office/drawing/2014/main" id="{422C71E1-D031-4704-BFD7-930F5030EEDD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171450"/>
    <xdr:sp macro="" textlink="">
      <xdr:nvSpPr>
        <xdr:cNvPr id="573" name="Text Box 91">
          <a:extLst>
            <a:ext uri="{FF2B5EF4-FFF2-40B4-BE49-F238E27FC236}">
              <a16:creationId xmlns:a16="http://schemas.microsoft.com/office/drawing/2014/main" id="{390ACE99-7411-42CC-ACFA-58842BA2F68B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574" name="Text Box 68">
          <a:extLst>
            <a:ext uri="{FF2B5EF4-FFF2-40B4-BE49-F238E27FC236}">
              <a16:creationId xmlns:a16="http://schemas.microsoft.com/office/drawing/2014/main" id="{48545E65-43AE-4396-9401-3A416B9EB029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575" name="Text Box 69">
          <a:extLst>
            <a:ext uri="{FF2B5EF4-FFF2-40B4-BE49-F238E27FC236}">
              <a16:creationId xmlns:a16="http://schemas.microsoft.com/office/drawing/2014/main" id="{949B801D-6880-4C51-8278-C50AB6A182CD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576" name="Text Box 70">
          <a:extLst>
            <a:ext uri="{FF2B5EF4-FFF2-40B4-BE49-F238E27FC236}">
              <a16:creationId xmlns:a16="http://schemas.microsoft.com/office/drawing/2014/main" id="{8A8B3B43-9845-41FC-B5AA-B5DAC20BC69E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577" name="Text Box 71">
          <a:extLst>
            <a:ext uri="{FF2B5EF4-FFF2-40B4-BE49-F238E27FC236}">
              <a16:creationId xmlns:a16="http://schemas.microsoft.com/office/drawing/2014/main" id="{96183090-DE76-4EA0-9AEE-714694B76786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578" name="Text Box 72">
          <a:extLst>
            <a:ext uri="{FF2B5EF4-FFF2-40B4-BE49-F238E27FC236}">
              <a16:creationId xmlns:a16="http://schemas.microsoft.com/office/drawing/2014/main" id="{BD092D3A-EAA4-4B73-8FC6-B7DDEC3B7F49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579" name="Text Box 73">
          <a:extLst>
            <a:ext uri="{FF2B5EF4-FFF2-40B4-BE49-F238E27FC236}">
              <a16:creationId xmlns:a16="http://schemas.microsoft.com/office/drawing/2014/main" id="{D99DD288-8090-4E61-B3A0-EB8493931375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580" name="Text Box 46">
          <a:extLst>
            <a:ext uri="{FF2B5EF4-FFF2-40B4-BE49-F238E27FC236}">
              <a16:creationId xmlns:a16="http://schemas.microsoft.com/office/drawing/2014/main" id="{9F241ADA-CFEA-4293-8119-35E30F82B8C1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581" name="Text Box 43">
          <a:extLst>
            <a:ext uri="{FF2B5EF4-FFF2-40B4-BE49-F238E27FC236}">
              <a16:creationId xmlns:a16="http://schemas.microsoft.com/office/drawing/2014/main" id="{DC37ECEB-DD15-4B87-BE35-1D31293F9766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582" name="Text Box 46">
          <a:extLst>
            <a:ext uri="{FF2B5EF4-FFF2-40B4-BE49-F238E27FC236}">
              <a16:creationId xmlns:a16="http://schemas.microsoft.com/office/drawing/2014/main" id="{8C921CAC-9D54-4790-AE98-2980BA4BBB0E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583" name="Text Box 43">
          <a:extLst>
            <a:ext uri="{FF2B5EF4-FFF2-40B4-BE49-F238E27FC236}">
              <a16:creationId xmlns:a16="http://schemas.microsoft.com/office/drawing/2014/main" id="{008337E2-7176-4D65-A83E-EE069B0330FB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584" name="Text Box 68">
          <a:extLst>
            <a:ext uri="{FF2B5EF4-FFF2-40B4-BE49-F238E27FC236}">
              <a16:creationId xmlns:a16="http://schemas.microsoft.com/office/drawing/2014/main" id="{A1A0CBCA-F9CE-4F59-A161-9547E4325FA0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585" name="Text Box 69">
          <a:extLst>
            <a:ext uri="{FF2B5EF4-FFF2-40B4-BE49-F238E27FC236}">
              <a16:creationId xmlns:a16="http://schemas.microsoft.com/office/drawing/2014/main" id="{587E1DB1-5AAB-49E9-9D97-950658E09854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586" name="Text Box 70">
          <a:extLst>
            <a:ext uri="{FF2B5EF4-FFF2-40B4-BE49-F238E27FC236}">
              <a16:creationId xmlns:a16="http://schemas.microsoft.com/office/drawing/2014/main" id="{58FB8DEC-3A3B-49FB-9510-CF22AD187438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587" name="Text Box 71">
          <a:extLst>
            <a:ext uri="{FF2B5EF4-FFF2-40B4-BE49-F238E27FC236}">
              <a16:creationId xmlns:a16="http://schemas.microsoft.com/office/drawing/2014/main" id="{A0AF7FC9-F1BB-445C-A3F2-21C92A6C38E6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588" name="Text Box 72">
          <a:extLst>
            <a:ext uri="{FF2B5EF4-FFF2-40B4-BE49-F238E27FC236}">
              <a16:creationId xmlns:a16="http://schemas.microsoft.com/office/drawing/2014/main" id="{79E1FEE7-3601-4B96-B9E8-34EF33A29CF8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589" name="Text Box 73">
          <a:extLst>
            <a:ext uri="{FF2B5EF4-FFF2-40B4-BE49-F238E27FC236}">
              <a16:creationId xmlns:a16="http://schemas.microsoft.com/office/drawing/2014/main" id="{F32E5F78-F2DE-4A68-9AD0-CF6B78319EEC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590" name="Text Box 46">
          <a:extLst>
            <a:ext uri="{FF2B5EF4-FFF2-40B4-BE49-F238E27FC236}">
              <a16:creationId xmlns:a16="http://schemas.microsoft.com/office/drawing/2014/main" id="{4368D2EE-5C77-4FF0-9325-383DEC08D0C6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591" name="Text Box 43">
          <a:extLst>
            <a:ext uri="{FF2B5EF4-FFF2-40B4-BE49-F238E27FC236}">
              <a16:creationId xmlns:a16="http://schemas.microsoft.com/office/drawing/2014/main" id="{97126620-BC4E-4A13-A09E-483BB323E832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592" name="Text Box 46">
          <a:extLst>
            <a:ext uri="{FF2B5EF4-FFF2-40B4-BE49-F238E27FC236}">
              <a16:creationId xmlns:a16="http://schemas.microsoft.com/office/drawing/2014/main" id="{3BE2E481-17BB-42A9-B9DF-DEB1323C666B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593" name="Text Box 43">
          <a:extLst>
            <a:ext uri="{FF2B5EF4-FFF2-40B4-BE49-F238E27FC236}">
              <a16:creationId xmlns:a16="http://schemas.microsoft.com/office/drawing/2014/main" id="{81D868D3-7A5C-4E9E-B606-36808E671BE7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47625"/>
    <xdr:sp macro="" textlink="">
      <xdr:nvSpPr>
        <xdr:cNvPr id="594" name="Text Box 68">
          <a:extLst>
            <a:ext uri="{FF2B5EF4-FFF2-40B4-BE49-F238E27FC236}">
              <a16:creationId xmlns:a16="http://schemas.microsoft.com/office/drawing/2014/main" id="{C0012318-28C5-44A0-AAE0-2B27919DC386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47625"/>
    <xdr:sp macro="" textlink="">
      <xdr:nvSpPr>
        <xdr:cNvPr id="595" name="Text Box 69">
          <a:extLst>
            <a:ext uri="{FF2B5EF4-FFF2-40B4-BE49-F238E27FC236}">
              <a16:creationId xmlns:a16="http://schemas.microsoft.com/office/drawing/2014/main" id="{D88163E0-8A4B-4A30-9003-D01DC53003CE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47625"/>
    <xdr:sp macro="" textlink="">
      <xdr:nvSpPr>
        <xdr:cNvPr id="596" name="Text Box 70">
          <a:extLst>
            <a:ext uri="{FF2B5EF4-FFF2-40B4-BE49-F238E27FC236}">
              <a16:creationId xmlns:a16="http://schemas.microsoft.com/office/drawing/2014/main" id="{221CC18B-6ED5-4B99-900A-1593E830DC2E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47625"/>
    <xdr:sp macro="" textlink="">
      <xdr:nvSpPr>
        <xdr:cNvPr id="597" name="Text Box 71">
          <a:extLst>
            <a:ext uri="{FF2B5EF4-FFF2-40B4-BE49-F238E27FC236}">
              <a16:creationId xmlns:a16="http://schemas.microsoft.com/office/drawing/2014/main" id="{BFC20B35-F427-4B90-9802-C626AAB1EC69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47625"/>
    <xdr:sp macro="" textlink="">
      <xdr:nvSpPr>
        <xdr:cNvPr id="598" name="Text Box 72">
          <a:extLst>
            <a:ext uri="{FF2B5EF4-FFF2-40B4-BE49-F238E27FC236}">
              <a16:creationId xmlns:a16="http://schemas.microsoft.com/office/drawing/2014/main" id="{FC062213-6F4E-4F26-8438-4C146B3B0D67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47625"/>
    <xdr:sp macro="" textlink="">
      <xdr:nvSpPr>
        <xdr:cNvPr id="599" name="Text Box 73">
          <a:extLst>
            <a:ext uri="{FF2B5EF4-FFF2-40B4-BE49-F238E27FC236}">
              <a16:creationId xmlns:a16="http://schemas.microsoft.com/office/drawing/2014/main" id="{64B31C37-EB9C-47BF-90EA-7E0B000C6305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600" name="Text Box 46">
          <a:extLst>
            <a:ext uri="{FF2B5EF4-FFF2-40B4-BE49-F238E27FC236}">
              <a16:creationId xmlns:a16="http://schemas.microsoft.com/office/drawing/2014/main" id="{59B20932-D6A7-438E-AFB5-EA67E499F0E6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601" name="Text Box 43">
          <a:extLst>
            <a:ext uri="{FF2B5EF4-FFF2-40B4-BE49-F238E27FC236}">
              <a16:creationId xmlns:a16="http://schemas.microsoft.com/office/drawing/2014/main" id="{254BA62A-8E4F-4DF1-B0A6-9D3B15571700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602" name="Text Box 46">
          <a:extLst>
            <a:ext uri="{FF2B5EF4-FFF2-40B4-BE49-F238E27FC236}">
              <a16:creationId xmlns:a16="http://schemas.microsoft.com/office/drawing/2014/main" id="{7273CEE6-6CEA-4223-80C3-64F10B5849EA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603" name="Text Box 43">
          <a:extLst>
            <a:ext uri="{FF2B5EF4-FFF2-40B4-BE49-F238E27FC236}">
              <a16:creationId xmlns:a16="http://schemas.microsoft.com/office/drawing/2014/main" id="{53051849-E47B-4BA1-A09C-5EB6DB233176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53</xdr:row>
      <xdr:rowOff>0</xdr:rowOff>
    </xdr:from>
    <xdr:ext cx="0" cy="171450"/>
    <xdr:sp macro="" textlink="">
      <xdr:nvSpPr>
        <xdr:cNvPr id="604" name="Text Box 10">
          <a:extLst>
            <a:ext uri="{FF2B5EF4-FFF2-40B4-BE49-F238E27FC236}">
              <a16:creationId xmlns:a16="http://schemas.microsoft.com/office/drawing/2014/main" id="{00A0BC35-10EF-42C4-B2B4-E5C378D7695B}"/>
            </a:ext>
          </a:extLst>
        </xdr:cNvPr>
        <xdr:cNvSpPr txBox="1">
          <a:spLocks noChangeArrowheads="1"/>
        </xdr:cNvSpPr>
      </xdr:nvSpPr>
      <xdr:spPr bwMode="auto">
        <a:xfrm>
          <a:off x="1057275" y="19145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53</xdr:row>
      <xdr:rowOff>0</xdr:rowOff>
    </xdr:from>
    <xdr:ext cx="0" cy="171450"/>
    <xdr:sp macro="" textlink="">
      <xdr:nvSpPr>
        <xdr:cNvPr id="605" name="Text Box 11">
          <a:extLst>
            <a:ext uri="{FF2B5EF4-FFF2-40B4-BE49-F238E27FC236}">
              <a16:creationId xmlns:a16="http://schemas.microsoft.com/office/drawing/2014/main" id="{FA7D78A0-64D5-4CA3-9CAE-408A86509892}"/>
            </a:ext>
          </a:extLst>
        </xdr:cNvPr>
        <xdr:cNvSpPr txBox="1">
          <a:spLocks noChangeArrowheads="1"/>
        </xdr:cNvSpPr>
      </xdr:nvSpPr>
      <xdr:spPr bwMode="auto">
        <a:xfrm>
          <a:off x="1057275" y="19145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171450"/>
    <xdr:sp macro="" textlink="">
      <xdr:nvSpPr>
        <xdr:cNvPr id="606" name="Text Box 65">
          <a:extLst>
            <a:ext uri="{FF2B5EF4-FFF2-40B4-BE49-F238E27FC236}">
              <a16:creationId xmlns:a16="http://schemas.microsoft.com/office/drawing/2014/main" id="{7F494DE5-4AAF-4EB9-ADEA-636073E6AAE0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171450"/>
    <xdr:sp macro="" textlink="">
      <xdr:nvSpPr>
        <xdr:cNvPr id="607" name="Text Box 91">
          <a:extLst>
            <a:ext uri="{FF2B5EF4-FFF2-40B4-BE49-F238E27FC236}">
              <a16:creationId xmlns:a16="http://schemas.microsoft.com/office/drawing/2014/main" id="{279F68B4-38E6-4118-AE4D-D48003A7012E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171450"/>
    <xdr:sp macro="" textlink="">
      <xdr:nvSpPr>
        <xdr:cNvPr id="608" name="Text Box 65">
          <a:extLst>
            <a:ext uri="{FF2B5EF4-FFF2-40B4-BE49-F238E27FC236}">
              <a16:creationId xmlns:a16="http://schemas.microsoft.com/office/drawing/2014/main" id="{3236E29D-848C-4928-B841-1AF9052DC5F8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171450"/>
    <xdr:sp macro="" textlink="">
      <xdr:nvSpPr>
        <xdr:cNvPr id="609" name="Text Box 91">
          <a:extLst>
            <a:ext uri="{FF2B5EF4-FFF2-40B4-BE49-F238E27FC236}">
              <a16:creationId xmlns:a16="http://schemas.microsoft.com/office/drawing/2014/main" id="{3D0CB250-0D6F-4CBF-912A-852C9D586075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76200" cy="171450"/>
    <xdr:sp macro="" textlink="">
      <xdr:nvSpPr>
        <xdr:cNvPr id="610" name="Text Box 46">
          <a:extLst>
            <a:ext uri="{FF2B5EF4-FFF2-40B4-BE49-F238E27FC236}">
              <a16:creationId xmlns:a16="http://schemas.microsoft.com/office/drawing/2014/main" id="{F48D71B0-107F-40BD-B2FA-D92BED64FCE3}"/>
            </a:ext>
          </a:extLst>
        </xdr:cNvPr>
        <xdr:cNvSpPr txBox="1">
          <a:spLocks noChangeArrowheads="1"/>
        </xdr:cNvSpPr>
      </xdr:nvSpPr>
      <xdr:spPr bwMode="auto">
        <a:xfrm>
          <a:off x="46672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76200" cy="171450"/>
    <xdr:sp macro="" textlink="">
      <xdr:nvSpPr>
        <xdr:cNvPr id="611" name="Text Box 43">
          <a:extLst>
            <a:ext uri="{FF2B5EF4-FFF2-40B4-BE49-F238E27FC236}">
              <a16:creationId xmlns:a16="http://schemas.microsoft.com/office/drawing/2014/main" id="{B2E28D7B-92A2-4F49-BDB1-BFB37E831156}"/>
            </a:ext>
          </a:extLst>
        </xdr:cNvPr>
        <xdr:cNvSpPr txBox="1">
          <a:spLocks noChangeArrowheads="1"/>
        </xdr:cNvSpPr>
      </xdr:nvSpPr>
      <xdr:spPr bwMode="auto">
        <a:xfrm>
          <a:off x="46672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612" name="Text Box 68">
          <a:extLst>
            <a:ext uri="{FF2B5EF4-FFF2-40B4-BE49-F238E27FC236}">
              <a16:creationId xmlns:a16="http://schemas.microsoft.com/office/drawing/2014/main" id="{00D54C13-F91E-4F22-BFDE-EC7E76154007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613" name="Text Box 69">
          <a:extLst>
            <a:ext uri="{FF2B5EF4-FFF2-40B4-BE49-F238E27FC236}">
              <a16:creationId xmlns:a16="http://schemas.microsoft.com/office/drawing/2014/main" id="{078A72F4-20A3-4CE9-8CBD-8C671D44C9DC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614" name="Text Box 70">
          <a:extLst>
            <a:ext uri="{FF2B5EF4-FFF2-40B4-BE49-F238E27FC236}">
              <a16:creationId xmlns:a16="http://schemas.microsoft.com/office/drawing/2014/main" id="{4AAD2B5A-AED6-4E56-9675-BA5FF9179C65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615" name="Text Box 71">
          <a:extLst>
            <a:ext uri="{FF2B5EF4-FFF2-40B4-BE49-F238E27FC236}">
              <a16:creationId xmlns:a16="http://schemas.microsoft.com/office/drawing/2014/main" id="{41366E6A-4302-46C6-BB66-E1F339E72261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616" name="Text Box 72">
          <a:extLst>
            <a:ext uri="{FF2B5EF4-FFF2-40B4-BE49-F238E27FC236}">
              <a16:creationId xmlns:a16="http://schemas.microsoft.com/office/drawing/2014/main" id="{ADF9AA87-FA61-4AC1-B4FE-7BAD1048ED62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617" name="Text Box 73">
          <a:extLst>
            <a:ext uri="{FF2B5EF4-FFF2-40B4-BE49-F238E27FC236}">
              <a16:creationId xmlns:a16="http://schemas.microsoft.com/office/drawing/2014/main" id="{C1D53539-2827-4929-BD3A-67E409C08E73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618" name="Text Box 46">
          <a:extLst>
            <a:ext uri="{FF2B5EF4-FFF2-40B4-BE49-F238E27FC236}">
              <a16:creationId xmlns:a16="http://schemas.microsoft.com/office/drawing/2014/main" id="{CA722A87-E9F3-4B20-8B5D-68E4A5A84734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619" name="Text Box 43">
          <a:extLst>
            <a:ext uri="{FF2B5EF4-FFF2-40B4-BE49-F238E27FC236}">
              <a16:creationId xmlns:a16="http://schemas.microsoft.com/office/drawing/2014/main" id="{E1578192-1B4B-41B7-9BE1-C91F5BAA1117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620" name="Text Box 46">
          <a:extLst>
            <a:ext uri="{FF2B5EF4-FFF2-40B4-BE49-F238E27FC236}">
              <a16:creationId xmlns:a16="http://schemas.microsoft.com/office/drawing/2014/main" id="{8CBF145F-F20F-4FDE-ADBC-515159ED179D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621" name="Text Box 43">
          <a:extLst>
            <a:ext uri="{FF2B5EF4-FFF2-40B4-BE49-F238E27FC236}">
              <a16:creationId xmlns:a16="http://schemas.microsoft.com/office/drawing/2014/main" id="{B0644C8B-B1DC-48BE-AE58-A17AF6DAFC5B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622" name="Text Box 68">
          <a:extLst>
            <a:ext uri="{FF2B5EF4-FFF2-40B4-BE49-F238E27FC236}">
              <a16:creationId xmlns:a16="http://schemas.microsoft.com/office/drawing/2014/main" id="{B8F76098-7D1B-4B84-B7A9-85ABD38D27F3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623" name="Text Box 69">
          <a:extLst>
            <a:ext uri="{FF2B5EF4-FFF2-40B4-BE49-F238E27FC236}">
              <a16:creationId xmlns:a16="http://schemas.microsoft.com/office/drawing/2014/main" id="{E5B60FDF-C198-4A1B-A67B-75EF40729637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624" name="Text Box 70">
          <a:extLst>
            <a:ext uri="{FF2B5EF4-FFF2-40B4-BE49-F238E27FC236}">
              <a16:creationId xmlns:a16="http://schemas.microsoft.com/office/drawing/2014/main" id="{5156E055-BE9B-4625-8A4D-5014644D023E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625" name="Text Box 71">
          <a:extLst>
            <a:ext uri="{FF2B5EF4-FFF2-40B4-BE49-F238E27FC236}">
              <a16:creationId xmlns:a16="http://schemas.microsoft.com/office/drawing/2014/main" id="{A8612711-56E4-4AD6-B9B7-DA2874D1FC28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626" name="Text Box 72">
          <a:extLst>
            <a:ext uri="{FF2B5EF4-FFF2-40B4-BE49-F238E27FC236}">
              <a16:creationId xmlns:a16="http://schemas.microsoft.com/office/drawing/2014/main" id="{EA2BE7E0-C924-4758-8CB2-01DBE69D59D0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627" name="Text Box 73">
          <a:extLst>
            <a:ext uri="{FF2B5EF4-FFF2-40B4-BE49-F238E27FC236}">
              <a16:creationId xmlns:a16="http://schemas.microsoft.com/office/drawing/2014/main" id="{268B2C6E-150B-45F8-8A5A-5C5E585E8DCF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628" name="Text Box 46">
          <a:extLst>
            <a:ext uri="{FF2B5EF4-FFF2-40B4-BE49-F238E27FC236}">
              <a16:creationId xmlns:a16="http://schemas.microsoft.com/office/drawing/2014/main" id="{EE252E25-D44B-43AE-8F67-0BF9EB5F90C7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629" name="Text Box 43">
          <a:extLst>
            <a:ext uri="{FF2B5EF4-FFF2-40B4-BE49-F238E27FC236}">
              <a16:creationId xmlns:a16="http://schemas.microsoft.com/office/drawing/2014/main" id="{FD431BE2-5B6B-4A9D-958F-48B0FC0FFA10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630" name="Text Box 46">
          <a:extLst>
            <a:ext uri="{FF2B5EF4-FFF2-40B4-BE49-F238E27FC236}">
              <a16:creationId xmlns:a16="http://schemas.microsoft.com/office/drawing/2014/main" id="{9EC1729A-1272-4DEE-8BC2-03112FB05C66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631" name="Text Box 43">
          <a:extLst>
            <a:ext uri="{FF2B5EF4-FFF2-40B4-BE49-F238E27FC236}">
              <a16:creationId xmlns:a16="http://schemas.microsoft.com/office/drawing/2014/main" id="{23A1F64A-CB1B-4CB4-A5E9-E05F4783F526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47625"/>
    <xdr:sp macro="" textlink="">
      <xdr:nvSpPr>
        <xdr:cNvPr id="632" name="Text Box 68">
          <a:extLst>
            <a:ext uri="{FF2B5EF4-FFF2-40B4-BE49-F238E27FC236}">
              <a16:creationId xmlns:a16="http://schemas.microsoft.com/office/drawing/2014/main" id="{CDBF3A55-B9C3-4474-8F13-22B74702A078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47625"/>
    <xdr:sp macro="" textlink="">
      <xdr:nvSpPr>
        <xdr:cNvPr id="633" name="Text Box 69">
          <a:extLst>
            <a:ext uri="{FF2B5EF4-FFF2-40B4-BE49-F238E27FC236}">
              <a16:creationId xmlns:a16="http://schemas.microsoft.com/office/drawing/2014/main" id="{4583C1C7-8B99-4A75-9372-9C73EF077248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47625"/>
    <xdr:sp macro="" textlink="">
      <xdr:nvSpPr>
        <xdr:cNvPr id="634" name="Text Box 70">
          <a:extLst>
            <a:ext uri="{FF2B5EF4-FFF2-40B4-BE49-F238E27FC236}">
              <a16:creationId xmlns:a16="http://schemas.microsoft.com/office/drawing/2014/main" id="{4B7C90D3-BD36-4765-8689-9C2358152AF3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47625"/>
    <xdr:sp macro="" textlink="">
      <xdr:nvSpPr>
        <xdr:cNvPr id="635" name="Text Box 71">
          <a:extLst>
            <a:ext uri="{FF2B5EF4-FFF2-40B4-BE49-F238E27FC236}">
              <a16:creationId xmlns:a16="http://schemas.microsoft.com/office/drawing/2014/main" id="{1A89CDCB-1125-4A26-A78A-3D208163124A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47625"/>
    <xdr:sp macro="" textlink="">
      <xdr:nvSpPr>
        <xdr:cNvPr id="636" name="Text Box 72">
          <a:extLst>
            <a:ext uri="{FF2B5EF4-FFF2-40B4-BE49-F238E27FC236}">
              <a16:creationId xmlns:a16="http://schemas.microsoft.com/office/drawing/2014/main" id="{F2998456-26C4-40ED-9DC3-6145180D0EC2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47625"/>
    <xdr:sp macro="" textlink="">
      <xdr:nvSpPr>
        <xdr:cNvPr id="637" name="Text Box 73">
          <a:extLst>
            <a:ext uri="{FF2B5EF4-FFF2-40B4-BE49-F238E27FC236}">
              <a16:creationId xmlns:a16="http://schemas.microsoft.com/office/drawing/2014/main" id="{1C130ED3-789D-4712-9AC5-0001AB51F9CA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638" name="Text Box 46">
          <a:extLst>
            <a:ext uri="{FF2B5EF4-FFF2-40B4-BE49-F238E27FC236}">
              <a16:creationId xmlns:a16="http://schemas.microsoft.com/office/drawing/2014/main" id="{CDD049DE-041C-4B81-8360-B7DD39A79759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639" name="Text Box 43">
          <a:extLst>
            <a:ext uri="{FF2B5EF4-FFF2-40B4-BE49-F238E27FC236}">
              <a16:creationId xmlns:a16="http://schemas.microsoft.com/office/drawing/2014/main" id="{908A07F7-A02A-4D23-8C27-F3E6764A3EF8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640" name="Text Box 46">
          <a:extLst>
            <a:ext uri="{FF2B5EF4-FFF2-40B4-BE49-F238E27FC236}">
              <a16:creationId xmlns:a16="http://schemas.microsoft.com/office/drawing/2014/main" id="{A68FF60A-4CB8-4CF1-BE13-FCAD40FC12BC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641" name="Text Box 43">
          <a:extLst>
            <a:ext uri="{FF2B5EF4-FFF2-40B4-BE49-F238E27FC236}">
              <a16:creationId xmlns:a16="http://schemas.microsoft.com/office/drawing/2014/main" id="{09C555E6-8076-4573-8568-52F858DEBE80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53</xdr:row>
      <xdr:rowOff>0</xdr:rowOff>
    </xdr:from>
    <xdr:ext cx="0" cy="171450"/>
    <xdr:sp macro="" textlink="">
      <xdr:nvSpPr>
        <xdr:cNvPr id="642" name="Text Box 10">
          <a:extLst>
            <a:ext uri="{FF2B5EF4-FFF2-40B4-BE49-F238E27FC236}">
              <a16:creationId xmlns:a16="http://schemas.microsoft.com/office/drawing/2014/main" id="{D0D9CC25-C7FD-4928-9D1D-77BB233D607B}"/>
            </a:ext>
          </a:extLst>
        </xdr:cNvPr>
        <xdr:cNvSpPr txBox="1">
          <a:spLocks noChangeArrowheads="1"/>
        </xdr:cNvSpPr>
      </xdr:nvSpPr>
      <xdr:spPr bwMode="auto">
        <a:xfrm>
          <a:off x="1057275" y="19145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53</xdr:row>
      <xdr:rowOff>0</xdr:rowOff>
    </xdr:from>
    <xdr:ext cx="0" cy="171450"/>
    <xdr:sp macro="" textlink="">
      <xdr:nvSpPr>
        <xdr:cNvPr id="643" name="Text Box 11">
          <a:extLst>
            <a:ext uri="{FF2B5EF4-FFF2-40B4-BE49-F238E27FC236}">
              <a16:creationId xmlns:a16="http://schemas.microsoft.com/office/drawing/2014/main" id="{94D559C2-7412-4608-8A58-B2C2BA580CC5}"/>
            </a:ext>
          </a:extLst>
        </xdr:cNvPr>
        <xdr:cNvSpPr txBox="1">
          <a:spLocks noChangeArrowheads="1"/>
        </xdr:cNvSpPr>
      </xdr:nvSpPr>
      <xdr:spPr bwMode="auto">
        <a:xfrm>
          <a:off x="1057275" y="19145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171450"/>
    <xdr:sp macro="" textlink="">
      <xdr:nvSpPr>
        <xdr:cNvPr id="644" name="Text Box 65">
          <a:extLst>
            <a:ext uri="{FF2B5EF4-FFF2-40B4-BE49-F238E27FC236}">
              <a16:creationId xmlns:a16="http://schemas.microsoft.com/office/drawing/2014/main" id="{3A0E4990-A458-4971-BF93-FBB68D2AE87F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171450"/>
    <xdr:sp macro="" textlink="">
      <xdr:nvSpPr>
        <xdr:cNvPr id="645" name="Text Box 91">
          <a:extLst>
            <a:ext uri="{FF2B5EF4-FFF2-40B4-BE49-F238E27FC236}">
              <a16:creationId xmlns:a16="http://schemas.microsoft.com/office/drawing/2014/main" id="{1CFF9EC5-5BED-4695-8B62-C3A111CC330E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171450"/>
    <xdr:sp macro="" textlink="">
      <xdr:nvSpPr>
        <xdr:cNvPr id="646" name="Text Box 65">
          <a:extLst>
            <a:ext uri="{FF2B5EF4-FFF2-40B4-BE49-F238E27FC236}">
              <a16:creationId xmlns:a16="http://schemas.microsoft.com/office/drawing/2014/main" id="{E1BA47A1-10CE-4BCE-AF4A-495242BA77C9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171450"/>
    <xdr:sp macro="" textlink="">
      <xdr:nvSpPr>
        <xdr:cNvPr id="647" name="Text Box 91">
          <a:extLst>
            <a:ext uri="{FF2B5EF4-FFF2-40B4-BE49-F238E27FC236}">
              <a16:creationId xmlns:a16="http://schemas.microsoft.com/office/drawing/2014/main" id="{1E5B551A-060D-4AF8-8B54-E1B100D1CA08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76200" cy="171450"/>
    <xdr:sp macro="" textlink="">
      <xdr:nvSpPr>
        <xdr:cNvPr id="648" name="Text Box 46">
          <a:extLst>
            <a:ext uri="{FF2B5EF4-FFF2-40B4-BE49-F238E27FC236}">
              <a16:creationId xmlns:a16="http://schemas.microsoft.com/office/drawing/2014/main" id="{06B1DFD2-312E-4726-8EE6-DEEAD315BA83}"/>
            </a:ext>
          </a:extLst>
        </xdr:cNvPr>
        <xdr:cNvSpPr txBox="1">
          <a:spLocks noChangeArrowheads="1"/>
        </xdr:cNvSpPr>
      </xdr:nvSpPr>
      <xdr:spPr bwMode="auto">
        <a:xfrm>
          <a:off x="46672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76200" cy="171450"/>
    <xdr:sp macro="" textlink="">
      <xdr:nvSpPr>
        <xdr:cNvPr id="649" name="Text Box 43">
          <a:extLst>
            <a:ext uri="{FF2B5EF4-FFF2-40B4-BE49-F238E27FC236}">
              <a16:creationId xmlns:a16="http://schemas.microsoft.com/office/drawing/2014/main" id="{8E95ABC5-C1B2-46B1-9C3C-82C716D83F9B}"/>
            </a:ext>
          </a:extLst>
        </xdr:cNvPr>
        <xdr:cNvSpPr txBox="1">
          <a:spLocks noChangeArrowheads="1"/>
        </xdr:cNvSpPr>
      </xdr:nvSpPr>
      <xdr:spPr bwMode="auto">
        <a:xfrm>
          <a:off x="46672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650" name="Text Box 68">
          <a:extLst>
            <a:ext uri="{FF2B5EF4-FFF2-40B4-BE49-F238E27FC236}">
              <a16:creationId xmlns:a16="http://schemas.microsoft.com/office/drawing/2014/main" id="{AA30C705-C934-42D8-8783-F41E350F045C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651" name="Text Box 69">
          <a:extLst>
            <a:ext uri="{FF2B5EF4-FFF2-40B4-BE49-F238E27FC236}">
              <a16:creationId xmlns:a16="http://schemas.microsoft.com/office/drawing/2014/main" id="{9DB32002-152D-4D71-AE34-D2D6F1154149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652" name="Text Box 70">
          <a:extLst>
            <a:ext uri="{FF2B5EF4-FFF2-40B4-BE49-F238E27FC236}">
              <a16:creationId xmlns:a16="http://schemas.microsoft.com/office/drawing/2014/main" id="{F1A46B28-A0AC-4CB9-92DF-5066DCED31F6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653" name="Text Box 71">
          <a:extLst>
            <a:ext uri="{FF2B5EF4-FFF2-40B4-BE49-F238E27FC236}">
              <a16:creationId xmlns:a16="http://schemas.microsoft.com/office/drawing/2014/main" id="{0D264995-8EDC-4334-89D9-A4978889B33E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654" name="Text Box 72">
          <a:extLst>
            <a:ext uri="{FF2B5EF4-FFF2-40B4-BE49-F238E27FC236}">
              <a16:creationId xmlns:a16="http://schemas.microsoft.com/office/drawing/2014/main" id="{2735F945-2CC9-49CC-A9C9-B440971A8758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655" name="Text Box 73">
          <a:extLst>
            <a:ext uri="{FF2B5EF4-FFF2-40B4-BE49-F238E27FC236}">
              <a16:creationId xmlns:a16="http://schemas.microsoft.com/office/drawing/2014/main" id="{E98FF0EE-B349-4432-B4FE-415F048BE347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656" name="Text Box 46">
          <a:extLst>
            <a:ext uri="{FF2B5EF4-FFF2-40B4-BE49-F238E27FC236}">
              <a16:creationId xmlns:a16="http://schemas.microsoft.com/office/drawing/2014/main" id="{0CA4F7CE-41B4-4B2B-95FE-038BE3B56BA4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657" name="Text Box 43">
          <a:extLst>
            <a:ext uri="{FF2B5EF4-FFF2-40B4-BE49-F238E27FC236}">
              <a16:creationId xmlns:a16="http://schemas.microsoft.com/office/drawing/2014/main" id="{B47E6B34-1D66-4A7F-B7D1-DDA74D17F141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658" name="Text Box 46">
          <a:extLst>
            <a:ext uri="{FF2B5EF4-FFF2-40B4-BE49-F238E27FC236}">
              <a16:creationId xmlns:a16="http://schemas.microsoft.com/office/drawing/2014/main" id="{9577FB12-C78D-4CC8-B516-0DB607DCB765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659" name="Text Box 43">
          <a:extLst>
            <a:ext uri="{FF2B5EF4-FFF2-40B4-BE49-F238E27FC236}">
              <a16:creationId xmlns:a16="http://schemas.microsoft.com/office/drawing/2014/main" id="{28DA162D-562A-4155-9C0E-29E7A23DE326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660" name="Text Box 68">
          <a:extLst>
            <a:ext uri="{FF2B5EF4-FFF2-40B4-BE49-F238E27FC236}">
              <a16:creationId xmlns:a16="http://schemas.microsoft.com/office/drawing/2014/main" id="{A47D5942-7229-48CA-9FA6-7213F0795013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661" name="Text Box 69">
          <a:extLst>
            <a:ext uri="{FF2B5EF4-FFF2-40B4-BE49-F238E27FC236}">
              <a16:creationId xmlns:a16="http://schemas.microsoft.com/office/drawing/2014/main" id="{80AB03F4-CCAF-436B-A928-FE5CF3B776BB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662" name="Text Box 70">
          <a:extLst>
            <a:ext uri="{FF2B5EF4-FFF2-40B4-BE49-F238E27FC236}">
              <a16:creationId xmlns:a16="http://schemas.microsoft.com/office/drawing/2014/main" id="{BF7E7306-E3C9-4DDB-8029-6BC6F0A308E8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663" name="Text Box 71">
          <a:extLst>
            <a:ext uri="{FF2B5EF4-FFF2-40B4-BE49-F238E27FC236}">
              <a16:creationId xmlns:a16="http://schemas.microsoft.com/office/drawing/2014/main" id="{9837C79F-F49F-475E-ADEA-46F9DAA818D7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664" name="Text Box 72">
          <a:extLst>
            <a:ext uri="{FF2B5EF4-FFF2-40B4-BE49-F238E27FC236}">
              <a16:creationId xmlns:a16="http://schemas.microsoft.com/office/drawing/2014/main" id="{47FA0DC0-B5A4-4A45-B079-75F39EE71DA8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665" name="Text Box 73">
          <a:extLst>
            <a:ext uri="{FF2B5EF4-FFF2-40B4-BE49-F238E27FC236}">
              <a16:creationId xmlns:a16="http://schemas.microsoft.com/office/drawing/2014/main" id="{02955D7B-462D-4083-9EE7-59B46E7DB67E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666" name="Text Box 46">
          <a:extLst>
            <a:ext uri="{FF2B5EF4-FFF2-40B4-BE49-F238E27FC236}">
              <a16:creationId xmlns:a16="http://schemas.microsoft.com/office/drawing/2014/main" id="{9A916D70-451A-4F43-8ED8-6E6F1682935D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667" name="Text Box 43">
          <a:extLst>
            <a:ext uri="{FF2B5EF4-FFF2-40B4-BE49-F238E27FC236}">
              <a16:creationId xmlns:a16="http://schemas.microsoft.com/office/drawing/2014/main" id="{A03344E4-3E11-4EAC-84B6-510887B7F68A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668" name="Text Box 46">
          <a:extLst>
            <a:ext uri="{FF2B5EF4-FFF2-40B4-BE49-F238E27FC236}">
              <a16:creationId xmlns:a16="http://schemas.microsoft.com/office/drawing/2014/main" id="{805F662B-B7F7-48DA-A546-E6FA2B6E0E2F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669" name="Text Box 43">
          <a:extLst>
            <a:ext uri="{FF2B5EF4-FFF2-40B4-BE49-F238E27FC236}">
              <a16:creationId xmlns:a16="http://schemas.microsoft.com/office/drawing/2014/main" id="{18FDA442-3456-4C01-87BE-C3AAB572CD82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47625"/>
    <xdr:sp macro="" textlink="">
      <xdr:nvSpPr>
        <xdr:cNvPr id="670" name="Text Box 68">
          <a:extLst>
            <a:ext uri="{FF2B5EF4-FFF2-40B4-BE49-F238E27FC236}">
              <a16:creationId xmlns:a16="http://schemas.microsoft.com/office/drawing/2014/main" id="{C9828E66-09EF-4FF6-B242-F0F645EF6332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47625"/>
    <xdr:sp macro="" textlink="">
      <xdr:nvSpPr>
        <xdr:cNvPr id="671" name="Text Box 69">
          <a:extLst>
            <a:ext uri="{FF2B5EF4-FFF2-40B4-BE49-F238E27FC236}">
              <a16:creationId xmlns:a16="http://schemas.microsoft.com/office/drawing/2014/main" id="{67C1C083-E927-4B85-B9E0-049433DD6C0F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47625"/>
    <xdr:sp macro="" textlink="">
      <xdr:nvSpPr>
        <xdr:cNvPr id="672" name="Text Box 70">
          <a:extLst>
            <a:ext uri="{FF2B5EF4-FFF2-40B4-BE49-F238E27FC236}">
              <a16:creationId xmlns:a16="http://schemas.microsoft.com/office/drawing/2014/main" id="{3099C3B7-BDDE-446B-A078-1A6EFECBC465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47625"/>
    <xdr:sp macro="" textlink="">
      <xdr:nvSpPr>
        <xdr:cNvPr id="673" name="Text Box 71">
          <a:extLst>
            <a:ext uri="{FF2B5EF4-FFF2-40B4-BE49-F238E27FC236}">
              <a16:creationId xmlns:a16="http://schemas.microsoft.com/office/drawing/2014/main" id="{830826A9-236E-484C-B114-AE7EBDA00AC6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47625"/>
    <xdr:sp macro="" textlink="">
      <xdr:nvSpPr>
        <xdr:cNvPr id="674" name="Text Box 72">
          <a:extLst>
            <a:ext uri="{FF2B5EF4-FFF2-40B4-BE49-F238E27FC236}">
              <a16:creationId xmlns:a16="http://schemas.microsoft.com/office/drawing/2014/main" id="{DC221791-B69F-4A13-BBB5-C183057FF25A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47625"/>
    <xdr:sp macro="" textlink="">
      <xdr:nvSpPr>
        <xdr:cNvPr id="675" name="Text Box 73">
          <a:extLst>
            <a:ext uri="{FF2B5EF4-FFF2-40B4-BE49-F238E27FC236}">
              <a16:creationId xmlns:a16="http://schemas.microsoft.com/office/drawing/2014/main" id="{424F62D6-B1AF-473C-8FCD-2D07B88ED7E8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676" name="Text Box 46">
          <a:extLst>
            <a:ext uri="{FF2B5EF4-FFF2-40B4-BE49-F238E27FC236}">
              <a16:creationId xmlns:a16="http://schemas.microsoft.com/office/drawing/2014/main" id="{981D5759-758E-4197-99EB-580A235E8F81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677" name="Text Box 43">
          <a:extLst>
            <a:ext uri="{FF2B5EF4-FFF2-40B4-BE49-F238E27FC236}">
              <a16:creationId xmlns:a16="http://schemas.microsoft.com/office/drawing/2014/main" id="{5A1C32B5-9061-465B-A680-FE9DA82BE6E2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678" name="Text Box 46">
          <a:extLst>
            <a:ext uri="{FF2B5EF4-FFF2-40B4-BE49-F238E27FC236}">
              <a16:creationId xmlns:a16="http://schemas.microsoft.com/office/drawing/2014/main" id="{418C612A-4A04-4813-A001-395E57C8EFC8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679" name="Text Box 43">
          <a:extLst>
            <a:ext uri="{FF2B5EF4-FFF2-40B4-BE49-F238E27FC236}">
              <a16:creationId xmlns:a16="http://schemas.microsoft.com/office/drawing/2014/main" id="{4E92CCA8-1975-4F3F-A717-D7DF0DD4EA63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53</xdr:row>
      <xdr:rowOff>0</xdr:rowOff>
    </xdr:from>
    <xdr:ext cx="0" cy="171450"/>
    <xdr:sp macro="" textlink="">
      <xdr:nvSpPr>
        <xdr:cNvPr id="680" name="Text Box 10">
          <a:extLst>
            <a:ext uri="{FF2B5EF4-FFF2-40B4-BE49-F238E27FC236}">
              <a16:creationId xmlns:a16="http://schemas.microsoft.com/office/drawing/2014/main" id="{A4A8BE56-DD10-4AA7-9567-25DDE7AA62ED}"/>
            </a:ext>
          </a:extLst>
        </xdr:cNvPr>
        <xdr:cNvSpPr txBox="1">
          <a:spLocks noChangeArrowheads="1"/>
        </xdr:cNvSpPr>
      </xdr:nvSpPr>
      <xdr:spPr bwMode="auto">
        <a:xfrm>
          <a:off x="1057275" y="19145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53</xdr:row>
      <xdr:rowOff>0</xdr:rowOff>
    </xdr:from>
    <xdr:ext cx="0" cy="171450"/>
    <xdr:sp macro="" textlink="">
      <xdr:nvSpPr>
        <xdr:cNvPr id="681" name="Text Box 11">
          <a:extLst>
            <a:ext uri="{FF2B5EF4-FFF2-40B4-BE49-F238E27FC236}">
              <a16:creationId xmlns:a16="http://schemas.microsoft.com/office/drawing/2014/main" id="{A63E2035-1A35-497C-AAC0-E120CED1B9F9}"/>
            </a:ext>
          </a:extLst>
        </xdr:cNvPr>
        <xdr:cNvSpPr txBox="1">
          <a:spLocks noChangeArrowheads="1"/>
        </xdr:cNvSpPr>
      </xdr:nvSpPr>
      <xdr:spPr bwMode="auto">
        <a:xfrm>
          <a:off x="1057275" y="19145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171450"/>
    <xdr:sp macro="" textlink="">
      <xdr:nvSpPr>
        <xdr:cNvPr id="682" name="Text Box 65">
          <a:extLst>
            <a:ext uri="{FF2B5EF4-FFF2-40B4-BE49-F238E27FC236}">
              <a16:creationId xmlns:a16="http://schemas.microsoft.com/office/drawing/2014/main" id="{4CDC1DE0-CDC0-4D0F-AB2A-EA37225535DC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171450"/>
    <xdr:sp macro="" textlink="">
      <xdr:nvSpPr>
        <xdr:cNvPr id="683" name="Text Box 91">
          <a:extLst>
            <a:ext uri="{FF2B5EF4-FFF2-40B4-BE49-F238E27FC236}">
              <a16:creationId xmlns:a16="http://schemas.microsoft.com/office/drawing/2014/main" id="{BE804972-5DCD-42BF-A430-AD511FD6F5A4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171450"/>
    <xdr:sp macro="" textlink="">
      <xdr:nvSpPr>
        <xdr:cNvPr id="684" name="Text Box 65">
          <a:extLst>
            <a:ext uri="{FF2B5EF4-FFF2-40B4-BE49-F238E27FC236}">
              <a16:creationId xmlns:a16="http://schemas.microsoft.com/office/drawing/2014/main" id="{FAC1DD42-E7B5-4347-95C2-7AA0A87B29D2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171450"/>
    <xdr:sp macro="" textlink="">
      <xdr:nvSpPr>
        <xdr:cNvPr id="685" name="Text Box 91">
          <a:extLst>
            <a:ext uri="{FF2B5EF4-FFF2-40B4-BE49-F238E27FC236}">
              <a16:creationId xmlns:a16="http://schemas.microsoft.com/office/drawing/2014/main" id="{A5F6D96E-0B43-497C-AC8D-41DFC58195D0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76200" cy="171450"/>
    <xdr:sp macro="" textlink="">
      <xdr:nvSpPr>
        <xdr:cNvPr id="686" name="Text Box 46">
          <a:extLst>
            <a:ext uri="{FF2B5EF4-FFF2-40B4-BE49-F238E27FC236}">
              <a16:creationId xmlns:a16="http://schemas.microsoft.com/office/drawing/2014/main" id="{42473E73-ACDB-4286-AE8B-6B64571B813D}"/>
            </a:ext>
          </a:extLst>
        </xdr:cNvPr>
        <xdr:cNvSpPr txBox="1">
          <a:spLocks noChangeArrowheads="1"/>
        </xdr:cNvSpPr>
      </xdr:nvSpPr>
      <xdr:spPr bwMode="auto">
        <a:xfrm>
          <a:off x="46672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76200" cy="171450"/>
    <xdr:sp macro="" textlink="">
      <xdr:nvSpPr>
        <xdr:cNvPr id="687" name="Text Box 43">
          <a:extLst>
            <a:ext uri="{FF2B5EF4-FFF2-40B4-BE49-F238E27FC236}">
              <a16:creationId xmlns:a16="http://schemas.microsoft.com/office/drawing/2014/main" id="{3A8A0EFF-538B-4B67-A4E9-BDAA84C4527D}"/>
            </a:ext>
          </a:extLst>
        </xdr:cNvPr>
        <xdr:cNvSpPr txBox="1">
          <a:spLocks noChangeArrowheads="1"/>
        </xdr:cNvSpPr>
      </xdr:nvSpPr>
      <xdr:spPr bwMode="auto">
        <a:xfrm>
          <a:off x="46672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688" name="Text Box 68">
          <a:extLst>
            <a:ext uri="{FF2B5EF4-FFF2-40B4-BE49-F238E27FC236}">
              <a16:creationId xmlns:a16="http://schemas.microsoft.com/office/drawing/2014/main" id="{F5DD8DA3-5A53-43E4-9FD1-5C0531D3CFDC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689" name="Text Box 69">
          <a:extLst>
            <a:ext uri="{FF2B5EF4-FFF2-40B4-BE49-F238E27FC236}">
              <a16:creationId xmlns:a16="http://schemas.microsoft.com/office/drawing/2014/main" id="{FF53D6C3-274F-49EC-9088-21C254D8F691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690" name="Text Box 70">
          <a:extLst>
            <a:ext uri="{FF2B5EF4-FFF2-40B4-BE49-F238E27FC236}">
              <a16:creationId xmlns:a16="http://schemas.microsoft.com/office/drawing/2014/main" id="{D14AC7B5-B6FE-40AD-94C8-20DC96D840C3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691" name="Text Box 71">
          <a:extLst>
            <a:ext uri="{FF2B5EF4-FFF2-40B4-BE49-F238E27FC236}">
              <a16:creationId xmlns:a16="http://schemas.microsoft.com/office/drawing/2014/main" id="{A7350AEF-FD5E-4170-A150-6BC04783DB3D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692" name="Text Box 72">
          <a:extLst>
            <a:ext uri="{FF2B5EF4-FFF2-40B4-BE49-F238E27FC236}">
              <a16:creationId xmlns:a16="http://schemas.microsoft.com/office/drawing/2014/main" id="{A6F7D7C8-15C1-4896-8A22-0CA407607702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693" name="Text Box 73">
          <a:extLst>
            <a:ext uri="{FF2B5EF4-FFF2-40B4-BE49-F238E27FC236}">
              <a16:creationId xmlns:a16="http://schemas.microsoft.com/office/drawing/2014/main" id="{4CCC0864-5AEC-499A-906C-F6D3DE8965C6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694" name="Text Box 46">
          <a:extLst>
            <a:ext uri="{FF2B5EF4-FFF2-40B4-BE49-F238E27FC236}">
              <a16:creationId xmlns:a16="http://schemas.microsoft.com/office/drawing/2014/main" id="{64B2AF1F-CF0F-4BB3-8FD5-1C66225544E2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695" name="Text Box 43">
          <a:extLst>
            <a:ext uri="{FF2B5EF4-FFF2-40B4-BE49-F238E27FC236}">
              <a16:creationId xmlns:a16="http://schemas.microsoft.com/office/drawing/2014/main" id="{DE14F2B1-3EC2-4C94-8B56-BFF7DC26626A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696" name="Text Box 46">
          <a:extLst>
            <a:ext uri="{FF2B5EF4-FFF2-40B4-BE49-F238E27FC236}">
              <a16:creationId xmlns:a16="http://schemas.microsoft.com/office/drawing/2014/main" id="{05EA4353-6606-455A-B742-64B253D34DB6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697" name="Text Box 43">
          <a:extLst>
            <a:ext uri="{FF2B5EF4-FFF2-40B4-BE49-F238E27FC236}">
              <a16:creationId xmlns:a16="http://schemas.microsoft.com/office/drawing/2014/main" id="{6439F839-46F9-4B1A-BFE4-9BFC79ED71D6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698" name="Text Box 68">
          <a:extLst>
            <a:ext uri="{FF2B5EF4-FFF2-40B4-BE49-F238E27FC236}">
              <a16:creationId xmlns:a16="http://schemas.microsoft.com/office/drawing/2014/main" id="{69D508B7-7267-45F0-BDA8-134D384B9987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699" name="Text Box 69">
          <a:extLst>
            <a:ext uri="{FF2B5EF4-FFF2-40B4-BE49-F238E27FC236}">
              <a16:creationId xmlns:a16="http://schemas.microsoft.com/office/drawing/2014/main" id="{11FD07AE-52E3-4366-97FD-8F9B79D5278E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700" name="Text Box 70">
          <a:extLst>
            <a:ext uri="{FF2B5EF4-FFF2-40B4-BE49-F238E27FC236}">
              <a16:creationId xmlns:a16="http://schemas.microsoft.com/office/drawing/2014/main" id="{345E70B2-02E2-4EF5-90CC-CF7AA1BBBA9D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701" name="Text Box 71">
          <a:extLst>
            <a:ext uri="{FF2B5EF4-FFF2-40B4-BE49-F238E27FC236}">
              <a16:creationId xmlns:a16="http://schemas.microsoft.com/office/drawing/2014/main" id="{2281589F-662C-4F1E-9777-6F63859ED4E5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702" name="Text Box 72">
          <a:extLst>
            <a:ext uri="{FF2B5EF4-FFF2-40B4-BE49-F238E27FC236}">
              <a16:creationId xmlns:a16="http://schemas.microsoft.com/office/drawing/2014/main" id="{4D5D9744-6E6A-45C9-9A45-1978E05AE972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703" name="Text Box 73">
          <a:extLst>
            <a:ext uri="{FF2B5EF4-FFF2-40B4-BE49-F238E27FC236}">
              <a16:creationId xmlns:a16="http://schemas.microsoft.com/office/drawing/2014/main" id="{D451DE7A-03CB-475A-B2A3-F551D29C5428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704" name="Text Box 46">
          <a:extLst>
            <a:ext uri="{FF2B5EF4-FFF2-40B4-BE49-F238E27FC236}">
              <a16:creationId xmlns:a16="http://schemas.microsoft.com/office/drawing/2014/main" id="{CCAB8E27-AA48-419B-9853-B316DD99CD44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705" name="Text Box 43">
          <a:extLst>
            <a:ext uri="{FF2B5EF4-FFF2-40B4-BE49-F238E27FC236}">
              <a16:creationId xmlns:a16="http://schemas.microsoft.com/office/drawing/2014/main" id="{96020619-7418-4CC2-9DC8-FFFC1F1B526E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706" name="Text Box 46">
          <a:extLst>
            <a:ext uri="{FF2B5EF4-FFF2-40B4-BE49-F238E27FC236}">
              <a16:creationId xmlns:a16="http://schemas.microsoft.com/office/drawing/2014/main" id="{B17F90DB-6FE0-4392-AFE8-9955F55E7D5D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707" name="Text Box 43">
          <a:extLst>
            <a:ext uri="{FF2B5EF4-FFF2-40B4-BE49-F238E27FC236}">
              <a16:creationId xmlns:a16="http://schemas.microsoft.com/office/drawing/2014/main" id="{B9E050EC-BC34-4051-8001-5406FAEFDDAB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47625"/>
    <xdr:sp macro="" textlink="">
      <xdr:nvSpPr>
        <xdr:cNvPr id="708" name="Text Box 68">
          <a:extLst>
            <a:ext uri="{FF2B5EF4-FFF2-40B4-BE49-F238E27FC236}">
              <a16:creationId xmlns:a16="http://schemas.microsoft.com/office/drawing/2014/main" id="{0E201EE6-7C67-4FFE-89B0-2B31D07A8DCD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47625"/>
    <xdr:sp macro="" textlink="">
      <xdr:nvSpPr>
        <xdr:cNvPr id="709" name="Text Box 69">
          <a:extLst>
            <a:ext uri="{FF2B5EF4-FFF2-40B4-BE49-F238E27FC236}">
              <a16:creationId xmlns:a16="http://schemas.microsoft.com/office/drawing/2014/main" id="{3B077E87-BCFD-4FAF-A931-059281142455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47625"/>
    <xdr:sp macro="" textlink="">
      <xdr:nvSpPr>
        <xdr:cNvPr id="710" name="Text Box 70">
          <a:extLst>
            <a:ext uri="{FF2B5EF4-FFF2-40B4-BE49-F238E27FC236}">
              <a16:creationId xmlns:a16="http://schemas.microsoft.com/office/drawing/2014/main" id="{1C8C083B-2706-4CFC-BC54-873D1DF033B2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47625"/>
    <xdr:sp macro="" textlink="">
      <xdr:nvSpPr>
        <xdr:cNvPr id="711" name="Text Box 71">
          <a:extLst>
            <a:ext uri="{FF2B5EF4-FFF2-40B4-BE49-F238E27FC236}">
              <a16:creationId xmlns:a16="http://schemas.microsoft.com/office/drawing/2014/main" id="{D770E211-86B4-4D1D-ABBA-67ADEF1E420A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47625"/>
    <xdr:sp macro="" textlink="">
      <xdr:nvSpPr>
        <xdr:cNvPr id="712" name="Text Box 72">
          <a:extLst>
            <a:ext uri="{FF2B5EF4-FFF2-40B4-BE49-F238E27FC236}">
              <a16:creationId xmlns:a16="http://schemas.microsoft.com/office/drawing/2014/main" id="{C1B26C50-8366-46D3-87D4-05D80C4FE53C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47625"/>
    <xdr:sp macro="" textlink="">
      <xdr:nvSpPr>
        <xdr:cNvPr id="713" name="Text Box 73">
          <a:extLst>
            <a:ext uri="{FF2B5EF4-FFF2-40B4-BE49-F238E27FC236}">
              <a16:creationId xmlns:a16="http://schemas.microsoft.com/office/drawing/2014/main" id="{2943B418-2FB1-4E60-BBDA-0FD7AF82487C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714" name="Text Box 46">
          <a:extLst>
            <a:ext uri="{FF2B5EF4-FFF2-40B4-BE49-F238E27FC236}">
              <a16:creationId xmlns:a16="http://schemas.microsoft.com/office/drawing/2014/main" id="{839B9777-8655-4FD3-B389-2831948E4508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715" name="Text Box 43">
          <a:extLst>
            <a:ext uri="{FF2B5EF4-FFF2-40B4-BE49-F238E27FC236}">
              <a16:creationId xmlns:a16="http://schemas.microsoft.com/office/drawing/2014/main" id="{041129EA-C8BC-47EE-9960-E34C061CF1F5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716" name="Text Box 46">
          <a:extLst>
            <a:ext uri="{FF2B5EF4-FFF2-40B4-BE49-F238E27FC236}">
              <a16:creationId xmlns:a16="http://schemas.microsoft.com/office/drawing/2014/main" id="{8C7E19CF-D851-4F54-929F-F27888284267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717" name="Text Box 43">
          <a:extLst>
            <a:ext uri="{FF2B5EF4-FFF2-40B4-BE49-F238E27FC236}">
              <a16:creationId xmlns:a16="http://schemas.microsoft.com/office/drawing/2014/main" id="{FDC69D1A-28F9-4840-8F6B-3CB2CBCD7441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53</xdr:row>
      <xdr:rowOff>0</xdr:rowOff>
    </xdr:from>
    <xdr:ext cx="0" cy="171450"/>
    <xdr:sp macro="" textlink="">
      <xdr:nvSpPr>
        <xdr:cNvPr id="718" name="Text Box 10">
          <a:extLst>
            <a:ext uri="{FF2B5EF4-FFF2-40B4-BE49-F238E27FC236}">
              <a16:creationId xmlns:a16="http://schemas.microsoft.com/office/drawing/2014/main" id="{39A0A2AB-06EA-4652-86E2-BD3F555ECD32}"/>
            </a:ext>
          </a:extLst>
        </xdr:cNvPr>
        <xdr:cNvSpPr txBox="1">
          <a:spLocks noChangeArrowheads="1"/>
        </xdr:cNvSpPr>
      </xdr:nvSpPr>
      <xdr:spPr bwMode="auto">
        <a:xfrm>
          <a:off x="1057275" y="19145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285750</xdr:colOff>
      <xdr:row>53</xdr:row>
      <xdr:rowOff>0</xdr:rowOff>
    </xdr:from>
    <xdr:ext cx="0" cy="171450"/>
    <xdr:sp macro="" textlink="">
      <xdr:nvSpPr>
        <xdr:cNvPr id="719" name="Text Box 11">
          <a:extLst>
            <a:ext uri="{FF2B5EF4-FFF2-40B4-BE49-F238E27FC236}">
              <a16:creationId xmlns:a16="http://schemas.microsoft.com/office/drawing/2014/main" id="{9869F320-8B8B-47CA-8777-67696E3B53FF}"/>
            </a:ext>
          </a:extLst>
        </xdr:cNvPr>
        <xdr:cNvSpPr txBox="1">
          <a:spLocks noChangeArrowheads="1"/>
        </xdr:cNvSpPr>
      </xdr:nvSpPr>
      <xdr:spPr bwMode="auto">
        <a:xfrm>
          <a:off x="14801850" y="158877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171450"/>
    <xdr:sp macro="" textlink="">
      <xdr:nvSpPr>
        <xdr:cNvPr id="720" name="Text Box 65">
          <a:extLst>
            <a:ext uri="{FF2B5EF4-FFF2-40B4-BE49-F238E27FC236}">
              <a16:creationId xmlns:a16="http://schemas.microsoft.com/office/drawing/2014/main" id="{C9CFE975-3E97-4CE5-8D6F-428F1BB35B1A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171450"/>
    <xdr:sp macro="" textlink="">
      <xdr:nvSpPr>
        <xdr:cNvPr id="721" name="Text Box 91">
          <a:extLst>
            <a:ext uri="{FF2B5EF4-FFF2-40B4-BE49-F238E27FC236}">
              <a16:creationId xmlns:a16="http://schemas.microsoft.com/office/drawing/2014/main" id="{EB7F4594-B8C6-427A-A3A7-31EFA167B550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171450"/>
    <xdr:sp macro="" textlink="">
      <xdr:nvSpPr>
        <xdr:cNvPr id="722" name="Text Box 65">
          <a:extLst>
            <a:ext uri="{FF2B5EF4-FFF2-40B4-BE49-F238E27FC236}">
              <a16:creationId xmlns:a16="http://schemas.microsoft.com/office/drawing/2014/main" id="{9C6BD98F-46CB-41C1-8ED4-78B4E71B74A8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171450"/>
    <xdr:sp macro="" textlink="">
      <xdr:nvSpPr>
        <xdr:cNvPr id="723" name="Text Box 91">
          <a:extLst>
            <a:ext uri="{FF2B5EF4-FFF2-40B4-BE49-F238E27FC236}">
              <a16:creationId xmlns:a16="http://schemas.microsoft.com/office/drawing/2014/main" id="{1FA025C3-3D62-498F-8B50-B2AC251D657A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76200" cy="171450"/>
    <xdr:sp macro="" textlink="">
      <xdr:nvSpPr>
        <xdr:cNvPr id="724" name="Text Box 46">
          <a:extLst>
            <a:ext uri="{FF2B5EF4-FFF2-40B4-BE49-F238E27FC236}">
              <a16:creationId xmlns:a16="http://schemas.microsoft.com/office/drawing/2014/main" id="{1E54AC1D-03C2-48A8-9A6C-CA14853500BE}"/>
            </a:ext>
          </a:extLst>
        </xdr:cNvPr>
        <xdr:cNvSpPr txBox="1">
          <a:spLocks noChangeArrowheads="1"/>
        </xdr:cNvSpPr>
      </xdr:nvSpPr>
      <xdr:spPr bwMode="auto">
        <a:xfrm>
          <a:off x="46672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76200" cy="171450"/>
    <xdr:sp macro="" textlink="">
      <xdr:nvSpPr>
        <xdr:cNvPr id="725" name="Text Box 43">
          <a:extLst>
            <a:ext uri="{FF2B5EF4-FFF2-40B4-BE49-F238E27FC236}">
              <a16:creationId xmlns:a16="http://schemas.microsoft.com/office/drawing/2014/main" id="{4346C7B2-80AF-4E18-AB18-4C58393F8945}"/>
            </a:ext>
          </a:extLst>
        </xdr:cNvPr>
        <xdr:cNvSpPr txBox="1">
          <a:spLocks noChangeArrowheads="1"/>
        </xdr:cNvSpPr>
      </xdr:nvSpPr>
      <xdr:spPr bwMode="auto">
        <a:xfrm>
          <a:off x="46672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726" name="Text Box 68">
          <a:extLst>
            <a:ext uri="{FF2B5EF4-FFF2-40B4-BE49-F238E27FC236}">
              <a16:creationId xmlns:a16="http://schemas.microsoft.com/office/drawing/2014/main" id="{C5290922-57C8-4829-837E-E0D5E878BEA8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727" name="Text Box 69">
          <a:extLst>
            <a:ext uri="{FF2B5EF4-FFF2-40B4-BE49-F238E27FC236}">
              <a16:creationId xmlns:a16="http://schemas.microsoft.com/office/drawing/2014/main" id="{187ACA4E-EFCB-457A-985A-06A4318EE4A3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728" name="Text Box 70">
          <a:extLst>
            <a:ext uri="{FF2B5EF4-FFF2-40B4-BE49-F238E27FC236}">
              <a16:creationId xmlns:a16="http://schemas.microsoft.com/office/drawing/2014/main" id="{BF08CBE0-7244-43C5-92A5-A388B7BB7E53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729" name="Text Box 71">
          <a:extLst>
            <a:ext uri="{FF2B5EF4-FFF2-40B4-BE49-F238E27FC236}">
              <a16:creationId xmlns:a16="http://schemas.microsoft.com/office/drawing/2014/main" id="{3DEB504F-8026-48D2-A825-E6966E380090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730" name="Text Box 72">
          <a:extLst>
            <a:ext uri="{FF2B5EF4-FFF2-40B4-BE49-F238E27FC236}">
              <a16:creationId xmlns:a16="http://schemas.microsoft.com/office/drawing/2014/main" id="{4AA3F0C5-F6AA-45D6-AA53-A38702CB9A84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731" name="Text Box 73">
          <a:extLst>
            <a:ext uri="{FF2B5EF4-FFF2-40B4-BE49-F238E27FC236}">
              <a16:creationId xmlns:a16="http://schemas.microsoft.com/office/drawing/2014/main" id="{C09512D6-EFF0-4FF4-9413-DFEAF0F55705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732" name="Text Box 46">
          <a:extLst>
            <a:ext uri="{FF2B5EF4-FFF2-40B4-BE49-F238E27FC236}">
              <a16:creationId xmlns:a16="http://schemas.microsoft.com/office/drawing/2014/main" id="{E1205E0F-4A46-46BF-A9DF-4EA75E0B7FFC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733" name="Text Box 43">
          <a:extLst>
            <a:ext uri="{FF2B5EF4-FFF2-40B4-BE49-F238E27FC236}">
              <a16:creationId xmlns:a16="http://schemas.microsoft.com/office/drawing/2014/main" id="{9E281AA8-56B5-4B86-8DF9-06FC25E55792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734" name="Text Box 46">
          <a:extLst>
            <a:ext uri="{FF2B5EF4-FFF2-40B4-BE49-F238E27FC236}">
              <a16:creationId xmlns:a16="http://schemas.microsoft.com/office/drawing/2014/main" id="{1B0D429B-2951-4BEA-82C5-A2F0FDEC150C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735" name="Text Box 43">
          <a:extLst>
            <a:ext uri="{FF2B5EF4-FFF2-40B4-BE49-F238E27FC236}">
              <a16:creationId xmlns:a16="http://schemas.microsoft.com/office/drawing/2014/main" id="{30EF13E5-CE2F-4227-866B-3E0C83B5F5F0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736" name="Text Box 68">
          <a:extLst>
            <a:ext uri="{FF2B5EF4-FFF2-40B4-BE49-F238E27FC236}">
              <a16:creationId xmlns:a16="http://schemas.microsoft.com/office/drawing/2014/main" id="{75D6C8FE-EDEF-4D95-8921-4025246ED944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737" name="Text Box 69">
          <a:extLst>
            <a:ext uri="{FF2B5EF4-FFF2-40B4-BE49-F238E27FC236}">
              <a16:creationId xmlns:a16="http://schemas.microsoft.com/office/drawing/2014/main" id="{E6E0CC4B-4C48-4DFE-898D-8165596A02BF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738" name="Text Box 70">
          <a:extLst>
            <a:ext uri="{FF2B5EF4-FFF2-40B4-BE49-F238E27FC236}">
              <a16:creationId xmlns:a16="http://schemas.microsoft.com/office/drawing/2014/main" id="{2E14D342-99D2-4BD2-90A3-1EBD425F7EDA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739" name="Text Box 71">
          <a:extLst>
            <a:ext uri="{FF2B5EF4-FFF2-40B4-BE49-F238E27FC236}">
              <a16:creationId xmlns:a16="http://schemas.microsoft.com/office/drawing/2014/main" id="{24A57D1D-CF85-40AC-AC4C-4A2C0A280653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740" name="Text Box 72">
          <a:extLst>
            <a:ext uri="{FF2B5EF4-FFF2-40B4-BE49-F238E27FC236}">
              <a16:creationId xmlns:a16="http://schemas.microsoft.com/office/drawing/2014/main" id="{52D9CADF-6FD9-4368-807E-1DCDB67D2243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741" name="Text Box 73">
          <a:extLst>
            <a:ext uri="{FF2B5EF4-FFF2-40B4-BE49-F238E27FC236}">
              <a16:creationId xmlns:a16="http://schemas.microsoft.com/office/drawing/2014/main" id="{EA34CFF3-E1EF-498F-8974-71528DCFC8A1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742" name="Text Box 46">
          <a:extLst>
            <a:ext uri="{FF2B5EF4-FFF2-40B4-BE49-F238E27FC236}">
              <a16:creationId xmlns:a16="http://schemas.microsoft.com/office/drawing/2014/main" id="{9E8171D8-A3C4-40FF-93ED-C262A26FB328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743" name="Text Box 43">
          <a:extLst>
            <a:ext uri="{FF2B5EF4-FFF2-40B4-BE49-F238E27FC236}">
              <a16:creationId xmlns:a16="http://schemas.microsoft.com/office/drawing/2014/main" id="{2AB31515-042B-4A20-AF69-08AA24CD002A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744" name="Text Box 46">
          <a:extLst>
            <a:ext uri="{FF2B5EF4-FFF2-40B4-BE49-F238E27FC236}">
              <a16:creationId xmlns:a16="http://schemas.microsoft.com/office/drawing/2014/main" id="{6C12B426-E5AC-4131-AD55-AE5E1AF77E07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745" name="Text Box 43">
          <a:extLst>
            <a:ext uri="{FF2B5EF4-FFF2-40B4-BE49-F238E27FC236}">
              <a16:creationId xmlns:a16="http://schemas.microsoft.com/office/drawing/2014/main" id="{9EDE7864-EA20-4632-8D93-75001EF739F1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47625"/>
    <xdr:sp macro="" textlink="">
      <xdr:nvSpPr>
        <xdr:cNvPr id="746" name="Text Box 68">
          <a:extLst>
            <a:ext uri="{FF2B5EF4-FFF2-40B4-BE49-F238E27FC236}">
              <a16:creationId xmlns:a16="http://schemas.microsoft.com/office/drawing/2014/main" id="{3737353C-9D57-404E-8F13-4A54D8789695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47625"/>
    <xdr:sp macro="" textlink="">
      <xdr:nvSpPr>
        <xdr:cNvPr id="747" name="Text Box 69">
          <a:extLst>
            <a:ext uri="{FF2B5EF4-FFF2-40B4-BE49-F238E27FC236}">
              <a16:creationId xmlns:a16="http://schemas.microsoft.com/office/drawing/2014/main" id="{0453CC48-86E6-4644-A936-4BE1D50AC580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47625"/>
    <xdr:sp macro="" textlink="">
      <xdr:nvSpPr>
        <xdr:cNvPr id="748" name="Text Box 70">
          <a:extLst>
            <a:ext uri="{FF2B5EF4-FFF2-40B4-BE49-F238E27FC236}">
              <a16:creationId xmlns:a16="http://schemas.microsoft.com/office/drawing/2014/main" id="{C0767C69-6483-4FA7-86B4-CB3203937DBC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47625"/>
    <xdr:sp macro="" textlink="">
      <xdr:nvSpPr>
        <xdr:cNvPr id="749" name="Text Box 71">
          <a:extLst>
            <a:ext uri="{FF2B5EF4-FFF2-40B4-BE49-F238E27FC236}">
              <a16:creationId xmlns:a16="http://schemas.microsoft.com/office/drawing/2014/main" id="{50A9B53A-CA5C-4461-B787-A7BBF6ED6284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47625"/>
    <xdr:sp macro="" textlink="">
      <xdr:nvSpPr>
        <xdr:cNvPr id="750" name="Text Box 72">
          <a:extLst>
            <a:ext uri="{FF2B5EF4-FFF2-40B4-BE49-F238E27FC236}">
              <a16:creationId xmlns:a16="http://schemas.microsoft.com/office/drawing/2014/main" id="{561ACE5C-9C14-40E5-A919-29D3EFA6104E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47625"/>
    <xdr:sp macro="" textlink="">
      <xdr:nvSpPr>
        <xdr:cNvPr id="751" name="Text Box 73">
          <a:extLst>
            <a:ext uri="{FF2B5EF4-FFF2-40B4-BE49-F238E27FC236}">
              <a16:creationId xmlns:a16="http://schemas.microsoft.com/office/drawing/2014/main" id="{4AD0DA40-125C-462A-9EF7-7A8AB3E623B3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752" name="Text Box 46">
          <a:extLst>
            <a:ext uri="{FF2B5EF4-FFF2-40B4-BE49-F238E27FC236}">
              <a16:creationId xmlns:a16="http://schemas.microsoft.com/office/drawing/2014/main" id="{34B2CDB0-7A37-4555-9566-CB041FF4D48E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753" name="Text Box 43">
          <a:extLst>
            <a:ext uri="{FF2B5EF4-FFF2-40B4-BE49-F238E27FC236}">
              <a16:creationId xmlns:a16="http://schemas.microsoft.com/office/drawing/2014/main" id="{CA4899D9-F2DD-45FE-A491-DE4A7DE903E3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754" name="Text Box 46">
          <a:extLst>
            <a:ext uri="{FF2B5EF4-FFF2-40B4-BE49-F238E27FC236}">
              <a16:creationId xmlns:a16="http://schemas.microsoft.com/office/drawing/2014/main" id="{EF0740DB-0284-485C-9E55-D5E042C76FE7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755" name="Text Box 43">
          <a:extLst>
            <a:ext uri="{FF2B5EF4-FFF2-40B4-BE49-F238E27FC236}">
              <a16:creationId xmlns:a16="http://schemas.microsoft.com/office/drawing/2014/main" id="{A42D89C4-2313-4C30-8412-CAAD7E4B4A17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171450"/>
    <xdr:sp macro="" textlink="">
      <xdr:nvSpPr>
        <xdr:cNvPr id="756" name="Text Box 65">
          <a:extLst>
            <a:ext uri="{FF2B5EF4-FFF2-40B4-BE49-F238E27FC236}">
              <a16:creationId xmlns:a16="http://schemas.microsoft.com/office/drawing/2014/main" id="{DABB0355-ED83-46CF-B831-272C23C46A29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171450"/>
    <xdr:sp macro="" textlink="">
      <xdr:nvSpPr>
        <xdr:cNvPr id="757" name="Text Box 91">
          <a:extLst>
            <a:ext uri="{FF2B5EF4-FFF2-40B4-BE49-F238E27FC236}">
              <a16:creationId xmlns:a16="http://schemas.microsoft.com/office/drawing/2014/main" id="{852AF677-F7E0-49D6-9A6A-B1B62B462EF5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171450"/>
    <xdr:sp macro="" textlink="">
      <xdr:nvSpPr>
        <xdr:cNvPr id="758" name="Text Box 65">
          <a:extLst>
            <a:ext uri="{FF2B5EF4-FFF2-40B4-BE49-F238E27FC236}">
              <a16:creationId xmlns:a16="http://schemas.microsoft.com/office/drawing/2014/main" id="{0085EDA8-6800-4A5D-BF27-3248FE932D3D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171450"/>
    <xdr:sp macro="" textlink="">
      <xdr:nvSpPr>
        <xdr:cNvPr id="759" name="Text Box 91">
          <a:extLst>
            <a:ext uri="{FF2B5EF4-FFF2-40B4-BE49-F238E27FC236}">
              <a16:creationId xmlns:a16="http://schemas.microsoft.com/office/drawing/2014/main" id="{78E4ACCE-C0CF-4F68-9695-72410CF04610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760" name="Text Box 68">
          <a:extLst>
            <a:ext uri="{FF2B5EF4-FFF2-40B4-BE49-F238E27FC236}">
              <a16:creationId xmlns:a16="http://schemas.microsoft.com/office/drawing/2014/main" id="{4B9B82AF-5AF1-4F49-9AD1-7D40D71D7C92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761" name="Text Box 69">
          <a:extLst>
            <a:ext uri="{FF2B5EF4-FFF2-40B4-BE49-F238E27FC236}">
              <a16:creationId xmlns:a16="http://schemas.microsoft.com/office/drawing/2014/main" id="{CFB25B63-DC00-4B4A-8753-AB558C92B090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762" name="Text Box 70">
          <a:extLst>
            <a:ext uri="{FF2B5EF4-FFF2-40B4-BE49-F238E27FC236}">
              <a16:creationId xmlns:a16="http://schemas.microsoft.com/office/drawing/2014/main" id="{90DC3295-6672-4D5A-9853-FB6AA1442371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763" name="Text Box 71">
          <a:extLst>
            <a:ext uri="{FF2B5EF4-FFF2-40B4-BE49-F238E27FC236}">
              <a16:creationId xmlns:a16="http://schemas.microsoft.com/office/drawing/2014/main" id="{857FB5E2-8CAE-4C2C-A6D7-757311714EDB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764" name="Text Box 72">
          <a:extLst>
            <a:ext uri="{FF2B5EF4-FFF2-40B4-BE49-F238E27FC236}">
              <a16:creationId xmlns:a16="http://schemas.microsoft.com/office/drawing/2014/main" id="{0206B383-0CDD-40EA-8981-95D6A00E5188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765" name="Text Box 73">
          <a:extLst>
            <a:ext uri="{FF2B5EF4-FFF2-40B4-BE49-F238E27FC236}">
              <a16:creationId xmlns:a16="http://schemas.microsoft.com/office/drawing/2014/main" id="{CC48A171-6114-441C-BD0E-F9D6A001A4DC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766" name="Text Box 46">
          <a:extLst>
            <a:ext uri="{FF2B5EF4-FFF2-40B4-BE49-F238E27FC236}">
              <a16:creationId xmlns:a16="http://schemas.microsoft.com/office/drawing/2014/main" id="{7DD48526-FF16-4E81-923E-98EAB70DF209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767" name="Text Box 43">
          <a:extLst>
            <a:ext uri="{FF2B5EF4-FFF2-40B4-BE49-F238E27FC236}">
              <a16:creationId xmlns:a16="http://schemas.microsoft.com/office/drawing/2014/main" id="{FF1C3426-94F9-4C5B-8757-EFD23B40A584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768" name="Text Box 46">
          <a:extLst>
            <a:ext uri="{FF2B5EF4-FFF2-40B4-BE49-F238E27FC236}">
              <a16:creationId xmlns:a16="http://schemas.microsoft.com/office/drawing/2014/main" id="{6DB99467-A438-486C-85C3-E6BF929F6877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769" name="Text Box 43">
          <a:extLst>
            <a:ext uri="{FF2B5EF4-FFF2-40B4-BE49-F238E27FC236}">
              <a16:creationId xmlns:a16="http://schemas.microsoft.com/office/drawing/2014/main" id="{83FDAE4C-CC7A-4BD4-96A9-B4B4B9F9EA63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770" name="Text Box 68">
          <a:extLst>
            <a:ext uri="{FF2B5EF4-FFF2-40B4-BE49-F238E27FC236}">
              <a16:creationId xmlns:a16="http://schemas.microsoft.com/office/drawing/2014/main" id="{62FC0DB5-9229-4A22-89BE-66266EA0D291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771" name="Text Box 69">
          <a:extLst>
            <a:ext uri="{FF2B5EF4-FFF2-40B4-BE49-F238E27FC236}">
              <a16:creationId xmlns:a16="http://schemas.microsoft.com/office/drawing/2014/main" id="{1C1A55FF-1266-4A47-8705-875C9CC01D9F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772" name="Text Box 70">
          <a:extLst>
            <a:ext uri="{FF2B5EF4-FFF2-40B4-BE49-F238E27FC236}">
              <a16:creationId xmlns:a16="http://schemas.microsoft.com/office/drawing/2014/main" id="{FC953780-0CB5-4000-9A6C-8313CFD62146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773" name="Text Box 71">
          <a:extLst>
            <a:ext uri="{FF2B5EF4-FFF2-40B4-BE49-F238E27FC236}">
              <a16:creationId xmlns:a16="http://schemas.microsoft.com/office/drawing/2014/main" id="{ED28A4EE-CC06-4A8F-8034-30E9703EEA77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774" name="Text Box 72">
          <a:extLst>
            <a:ext uri="{FF2B5EF4-FFF2-40B4-BE49-F238E27FC236}">
              <a16:creationId xmlns:a16="http://schemas.microsoft.com/office/drawing/2014/main" id="{079F1FC8-3453-4AD9-8065-CCF10377888F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775" name="Text Box 73">
          <a:extLst>
            <a:ext uri="{FF2B5EF4-FFF2-40B4-BE49-F238E27FC236}">
              <a16:creationId xmlns:a16="http://schemas.microsoft.com/office/drawing/2014/main" id="{A9147653-9B64-4E3E-AE02-9E96C7602502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776" name="Text Box 46">
          <a:extLst>
            <a:ext uri="{FF2B5EF4-FFF2-40B4-BE49-F238E27FC236}">
              <a16:creationId xmlns:a16="http://schemas.microsoft.com/office/drawing/2014/main" id="{60301E09-8445-4929-9169-4C30E39403B0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777" name="Text Box 43">
          <a:extLst>
            <a:ext uri="{FF2B5EF4-FFF2-40B4-BE49-F238E27FC236}">
              <a16:creationId xmlns:a16="http://schemas.microsoft.com/office/drawing/2014/main" id="{35415BBF-06AC-4C1C-805D-99857F2AD04E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778" name="Text Box 46">
          <a:extLst>
            <a:ext uri="{FF2B5EF4-FFF2-40B4-BE49-F238E27FC236}">
              <a16:creationId xmlns:a16="http://schemas.microsoft.com/office/drawing/2014/main" id="{3E0A1BF0-36BB-45D8-955A-E7EDF7ED10B9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779" name="Text Box 43">
          <a:extLst>
            <a:ext uri="{FF2B5EF4-FFF2-40B4-BE49-F238E27FC236}">
              <a16:creationId xmlns:a16="http://schemas.microsoft.com/office/drawing/2014/main" id="{BD93C366-E54F-4AE3-9887-E25A9ADA38D6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47625"/>
    <xdr:sp macro="" textlink="">
      <xdr:nvSpPr>
        <xdr:cNvPr id="780" name="Text Box 68">
          <a:extLst>
            <a:ext uri="{FF2B5EF4-FFF2-40B4-BE49-F238E27FC236}">
              <a16:creationId xmlns:a16="http://schemas.microsoft.com/office/drawing/2014/main" id="{4C3EDD08-AAE5-414F-A0D2-9B4BA8587725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47625"/>
    <xdr:sp macro="" textlink="">
      <xdr:nvSpPr>
        <xdr:cNvPr id="781" name="Text Box 69">
          <a:extLst>
            <a:ext uri="{FF2B5EF4-FFF2-40B4-BE49-F238E27FC236}">
              <a16:creationId xmlns:a16="http://schemas.microsoft.com/office/drawing/2014/main" id="{90526E79-AC3A-4379-960E-379FED5BDCBB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47625"/>
    <xdr:sp macro="" textlink="">
      <xdr:nvSpPr>
        <xdr:cNvPr id="782" name="Text Box 70">
          <a:extLst>
            <a:ext uri="{FF2B5EF4-FFF2-40B4-BE49-F238E27FC236}">
              <a16:creationId xmlns:a16="http://schemas.microsoft.com/office/drawing/2014/main" id="{D6B61B34-C20D-452B-8D66-14E0B0456E6A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47625"/>
    <xdr:sp macro="" textlink="">
      <xdr:nvSpPr>
        <xdr:cNvPr id="783" name="Text Box 71">
          <a:extLst>
            <a:ext uri="{FF2B5EF4-FFF2-40B4-BE49-F238E27FC236}">
              <a16:creationId xmlns:a16="http://schemas.microsoft.com/office/drawing/2014/main" id="{450CC020-0C17-47AA-BD83-95DF86851F89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47625"/>
    <xdr:sp macro="" textlink="">
      <xdr:nvSpPr>
        <xdr:cNvPr id="784" name="Text Box 72">
          <a:extLst>
            <a:ext uri="{FF2B5EF4-FFF2-40B4-BE49-F238E27FC236}">
              <a16:creationId xmlns:a16="http://schemas.microsoft.com/office/drawing/2014/main" id="{CFDE0163-0F57-4173-85D1-24CF59660960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47625"/>
    <xdr:sp macro="" textlink="">
      <xdr:nvSpPr>
        <xdr:cNvPr id="785" name="Text Box 73">
          <a:extLst>
            <a:ext uri="{FF2B5EF4-FFF2-40B4-BE49-F238E27FC236}">
              <a16:creationId xmlns:a16="http://schemas.microsoft.com/office/drawing/2014/main" id="{12984349-2E10-401C-B648-49A94F7E5255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786" name="Text Box 46">
          <a:extLst>
            <a:ext uri="{FF2B5EF4-FFF2-40B4-BE49-F238E27FC236}">
              <a16:creationId xmlns:a16="http://schemas.microsoft.com/office/drawing/2014/main" id="{00D70E1E-CE26-4430-B2EB-7FE737E039EA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787" name="Text Box 43">
          <a:extLst>
            <a:ext uri="{FF2B5EF4-FFF2-40B4-BE49-F238E27FC236}">
              <a16:creationId xmlns:a16="http://schemas.microsoft.com/office/drawing/2014/main" id="{6F293C99-6DC6-4619-B1F6-E82B55E15E60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788" name="Text Box 46">
          <a:extLst>
            <a:ext uri="{FF2B5EF4-FFF2-40B4-BE49-F238E27FC236}">
              <a16:creationId xmlns:a16="http://schemas.microsoft.com/office/drawing/2014/main" id="{AAFA1AE0-FB78-4B3C-BAF1-675960FBA010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789" name="Text Box 43">
          <a:extLst>
            <a:ext uri="{FF2B5EF4-FFF2-40B4-BE49-F238E27FC236}">
              <a16:creationId xmlns:a16="http://schemas.microsoft.com/office/drawing/2014/main" id="{82B56C90-329C-4348-BAAB-595343FE26F0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171450"/>
    <xdr:sp macro="" textlink="">
      <xdr:nvSpPr>
        <xdr:cNvPr id="790" name="Text Box 65">
          <a:extLst>
            <a:ext uri="{FF2B5EF4-FFF2-40B4-BE49-F238E27FC236}">
              <a16:creationId xmlns:a16="http://schemas.microsoft.com/office/drawing/2014/main" id="{CB4BAACD-09DB-4B92-AB04-2933AFF03269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171450"/>
    <xdr:sp macro="" textlink="">
      <xdr:nvSpPr>
        <xdr:cNvPr id="791" name="Text Box 91">
          <a:extLst>
            <a:ext uri="{FF2B5EF4-FFF2-40B4-BE49-F238E27FC236}">
              <a16:creationId xmlns:a16="http://schemas.microsoft.com/office/drawing/2014/main" id="{83C65066-5761-499D-B9E7-CE4E697E2713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171450"/>
    <xdr:sp macro="" textlink="">
      <xdr:nvSpPr>
        <xdr:cNvPr id="792" name="Text Box 65">
          <a:extLst>
            <a:ext uri="{FF2B5EF4-FFF2-40B4-BE49-F238E27FC236}">
              <a16:creationId xmlns:a16="http://schemas.microsoft.com/office/drawing/2014/main" id="{C7A37E33-BC0D-4C63-A53A-80FA81D25E4B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171450"/>
    <xdr:sp macro="" textlink="">
      <xdr:nvSpPr>
        <xdr:cNvPr id="793" name="Text Box 91">
          <a:extLst>
            <a:ext uri="{FF2B5EF4-FFF2-40B4-BE49-F238E27FC236}">
              <a16:creationId xmlns:a16="http://schemas.microsoft.com/office/drawing/2014/main" id="{71EB5A66-440B-4815-9895-5246AD891A9F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794" name="Text Box 68">
          <a:extLst>
            <a:ext uri="{FF2B5EF4-FFF2-40B4-BE49-F238E27FC236}">
              <a16:creationId xmlns:a16="http://schemas.microsoft.com/office/drawing/2014/main" id="{CE0E0973-94B0-4E80-B228-A2E4BA97BE4C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795" name="Text Box 69">
          <a:extLst>
            <a:ext uri="{FF2B5EF4-FFF2-40B4-BE49-F238E27FC236}">
              <a16:creationId xmlns:a16="http://schemas.microsoft.com/office/drawing/2014/main" id="{277B94A8-12D1-43F7-9E2B-129966381655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796" name="Text Box 70">
          <a:extLst>
            <a:ext uri="{FF2B5EF4-FFF2-40B4-BE49-F238E27FC236}">
              <a16:creationId xmlns:a16="http://schemas.microsoft.com/office/drawing/2014/main" id="{35A98625-7A59-4BEA-8038-4431B7DD4C81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797" name="Text Box 71">
          <a:extLst>
            <a:ext uri="{FF2B5EF4-FFF2-40B4-BE49-F238E27FC236}">
              <a16:creationId xmlns:a16="http://schemas.microsoft.com/office/drawing/2014/main" id="{D089DDAC-C338-48FC-A2A7-2B06BADA9A6F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798" name="Text Box 72">
          <a:extLst>
            <a:ext uri="{FF2B5EF4-FFF2-40B4-BE49-F238E27FC236}">
              <a16:creationId xmlns:a16="http://schemas.microsoft.com/office/drawing/2014/main" id="{809E1A44-82D5-4C56-AC20-BEE30BB9B6A2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799" name="Text Box 73">
          <a:extLst>
            <a:ext uri="{FF2B5EF4-FFF2-40B4-BE49-F238E27FC236}">
              <a16:creationId xmlns:a16="http://schemas.microsoft.com/office/drawing/2014/main" id="{BDE0FF72-B944-40B1-9B18-30062EFA2BD4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800" name="Text Box 46">
          <a:extLst>
            <a:ext uri="{FF2B5EF4-FFF2-40B4-BE49-F238E27FC236}">
              <a16:creationId xmlns:a16="http://schemas.microsoft.com/office/drawing/2014/main" id="{0054696E-4911-4B8E-80B3-8DCBAA0504D3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801" name="Text Box 43">
          <a:extLst>
            <a:ext uri="{FF2B5EF4-FFF2-40B4-BE49-F238E27FC236}">
              <a16:creationId xmlns:a16="http://schemas.microsoft.com/office/drawing/2014/main" id="{F346B2E3-5413-47BE-95F6-A6544354860C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802" name="Text Box 46">
          <a:extLst>
            <a:ext uri="{FF2B5EF4-FFF2-40B4-BE49-F238E27FC236}">
              <a16:creationId xmlns:a16="http://schemas.microsoft.com/office/drawing/2014/main" id="{BA686150-DF97-462D-B617-B49D3DB1E392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803" name="Text Box 43">
          <a:extLst>
            <a:ext uri="{FF2B5EF4-FFF2-40B4-BE49-F238E27FC236}">
              <a16:creationId xmlns:a16="http://schemas.microsoft.com/office/drawing/2014/main" id="{D3D8510A-9880-425F-B0FB-4F824D76ADF3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804" name="Text Box 68">
          <a:extLst>
            <a:ext uri="{FF2B5EF4-FFF2-40B4-BE49-F238E27FC236}">
              <a16:creationId xmlns:a16="http://schemas.microsoft.com/office/drawing/2014/main" id="{B7C0FBC1-54C0-4397-8F07-652D556FF7E3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805" name="Text Box 69">
          <a:extLst>
            <a:ext uri="{FF2B5EF4-FFF2-40B4-BE49-F238E27FC236}">
              <a16:creationId xmlns:a16="http://schemas.microsoft.com/office/drawing/2014/main" id="{185335BB-2FEC-46F2-B0CB-938B8FD64EDC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806" name="Text Box 70">
          <a:extLst>
            <a:ext uri="{FF2B5EF4-FFF2-40B4-BE49-F238E27FC236}">
              <a16:creationId xmlns:a16="http://schemas.microsoft.com/office/drawing/2014/main" id="{3A0F3897-92BF-471D-BD3E-F37AF24DA4A6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807" name="Text Box 71">
          <a:extLst>
            <a:ext uri="{FF2B5EF4-FFF2-40B4-BE49-F238E27FC236}">
              <a16:creationId xmlns:a16="http://schemas.microsoft.com/office/drawing/2014/main" id="{33E89EC0-A412-4250-9FE7-97F21723B25F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808" name="Text Box 72">
          <a:extLst>
            <a:ext uri="{FF2B5EF4-FFF2-40B4-BE49-F238E27FC236}">
              <a16:creationId xmlns:a16="http://schemas.microsoft.com/office/drawing/2014/main" id="{AF29F784-D122-4361-9752-582333FB50C4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809" name="Text Box 73">
          <a:extLst>
            <a:ext uri="{FF2B5EF4-FFF2-40B4-BE49-F238E27FC236}">
              <a16:creationId xmlns:a16="http://schemas.microsoft.com/office/drawing/2014/main" id="{950278D8-C3D6-41F6-B02E-FBC5E20AAD8B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810" name="Text Box 46">
          <a:extLst>
            <a:ext uri="{FF2B5EF4-FFF2-40B4-BE49-F238E27FC236}">
              <a16:creationId xmlns:a16="http://schemas.microsoft.com/office/drawing/2014/main" id="{74AB0B17-567B-46C0-8363-6A7F475A4C1D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811" name="Text Box 43">
          <a:extLst>
            <a:ext uri="{FF2B5EF4-FFF2-40B4-BE49-F238E27FC236}">
              <a16:creationId xmlns:a16="http://schemas.microsoft.com/office/drawing/2014/main" id="{4234A358-239A-4D83-9CA6-A7B2B0F8866E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812" name="Text Box 46">
          <a:extLst>
            <a:ext uri="{FF2B5EF4-FFF2-40B4-BE49-F238E27FC236}">
              <a16:creationId xmlns:a16="http://schemas.microsoft.com/office/drawing/2014/main" id="{95206C9B-4206-4C48-97D2-0E9B9B27D8F4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813" name="Text Box 43">
          <a:extLst>
            <a:ext uri="{FF2B5EF4-FFF2-40B4-BE49-F238E27FC236}">
              <a16:creationId xmlns:a16="http://schemas.microsoft.com/office/drawing/2014/main" id="{3E710954-BD1C-4BF1-AEF1-340345492E95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47625"/>
    <xdr:sp macro="" textlink="">
      <xdr:nvSpPr>
        <xdr:cNvPr id="814" name="Text Box 68">
          <a:extLst>
            <a:ext uri="{FF2B5EF4-FFF2-40B4-BE49-F238E27FC236}">
              <a16:creationId xmlns:a16="http://schemas.microsoft.com/office/drawing/2014/main" id="{65CF7B58-D839-4AEB-B23A-9201FBF52AA6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47625"/>
    <xdr:sp macro="" textlink="">
      <xdr:nvSpPr>
        <xdr:cNvPr id="815" name="Text Box 69">
          <a:extLst>
            <a:ext uri="{FF2B5EF4-FFF2-40B4-BE49-F238E27FC236}">
              <a16:creationId xmlns:a16="http://schemas.microsoft.com/office/drawing/2014/main" id="{F4E8524F-8839-460A-AAD4-4ABA674DBD29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47625"/>
    <xdr:sp macro="" textlink="">
      <xdr:nvSpPr>
        <xdr:cNvPr id="816" name="Text Box 70">
          <a:extLst>
            <a:ext uri="{FF2B5EF4-FFF2-40B4-BE49-F238E27FC236}">
              <a16:creationId xmlns:a16="http://schemas.microsoft.com/office/drawing/2014/main" id="{B3046CBB-8D8E-4E26-B893-59CB192D77FF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47625"/>
    <xdr:sp macro="" textlink="">
      <xdr:nvSpPr>
        <xdr:cNvPr id="817" name="Text Box 71">
          <a:extLst>
            <a:ext uri="{FF2B5EF4-FFF2-40B4-BE49-F238E27FC236}">
              <a16:creationId xmlns:a16="http://schemas.microsoft.com/office/drawing/2014/main" id="{44E55346-B289-442D-B6D8-CDAA3C85308E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47625"/>
    <xdr:sp macro="" textlink="">
      <xdr:nvSpPr>
        <xdr:cNvPr id="818" name="Text Box 72">
          <a:extLst>
            <a:ext uri="{FF2B5EF4-FFF2-40B4-BE49-F238E27FC236}">
              <a16:creationId xmlns:a16="http://schemas.microsoft.com/office/drawing/2014/main" id="{C647A467-52E2-4C07-B75F-32EB8FB76CD5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47625"/>
    <xdr:sp macro="" textlink="">
      <xdr:nvSpPr>
        <xdr:cNvPr id="819" name="Text Box 73">
          <a:extLst>
            <a:ext uri="{FF2B5EF4-FFF2-40B4-BE49-F238E27FC236}">
              <a16:creationId xmlns:a16="http://schemas.microsoft.com/office/drawing/2014/main" id="{DC85E952-FFEC-4873-9AD0-6701354DBA9E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820" name="Text Box 46">
          <a:extLst>
            <a:ext uri="{FF2B5EF4-FFF2-40B4-BE49-F238E27FC236}">
              <a16:creationId xmlns:a16="http://schemas.microsoft.com/office/drawing/2014/main" id="{7E5EBAC6-A4C0-48A0-BC69-400B3911A355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821" name="Text Box 43">
          <a:extLst>
            <a:ext uri="{FF2B5EF4-FFF2-40B4-BE49-F238E27FC236}">
              <a16:creationId xmlns:a16="http://schemas.microsoft.com/office/drawing/2014/main" id="{C26ED4CF-5ECA-4921-9B2D-92C0C7810566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822" name="Text Box 46">
          <a:extLst>
            <a:ext uri="{FF2B5EF4-FFF2-40B4-BE49-F238E27FC236}">
              <a16:creationId xmlns:a16="http://schemas.microsoft.com/office/drawing/2014/main" id="{8B56A169-0922-4CBF-94B2-D963435BD8DB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823" name="Text Box 43">
          <a:extLst>
            <a:ext uri="{FF2B5EF4-FFF2-40B4-BE49-F238E27FC236}">
              <a16:creationId xmlns:a16="http://schemas.microsoft.com/office/drawing/2014/main" id="{98F1902F-8520-4537-8E57-31BFD3CF4727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171450"/>
    <xdr:sp macro="" textlink="">
      <xdr:nvSpPr>
        <xdr:cNvPr id="824" name="Text Box 65">
          <a:extLst>
            <a:ext uri="{FF2B5EF4-FFF2-40B4-BE49-F238E27FC236}">
              <a16:creationId xmlns:a16="http://schemas.microsoft.com/office/drawing/2014/main" id="{8518F978-091A-4958-947F-06BFC37FD603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171450"/>
    <xdr:sp macro="" textlink="">
      <xdr:nvSpPr>
        <xdr:cNvPr id="825" name="Text Box 91">
          <a:extLst>
            <a:ext uri="{FF2B5EF4-FFF2-40B4-BE49-F238E27FC236}">
              <a16:creationId xmlns:a16="http://schemas.microsoft.com/office/drawing/2014/main" id="{4A6876E4-197A-4113-9197-FF164370C1E8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171450"/>
    <xdr:sp macro="" textlink="">
      <xdr:nvSpPr>
        <xdr:cNvPr id="826" name="Text Box 65">
          <a:extLst>
            <a:ext uri="{FF2B5EF4-FFF2-40B4-BE49-F238E27FC236}">
              <a16:creationId xmlns:a16="http://schemas.microsoft.com/office/drawing/2014/main" id="{85A2C6B6-CBAA-482E-A931-309C190D2BC0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171450"/>
    <xdr:sp macro="" textlink="">
      <xdr:nvSpPr>
        <xdr:cNvPr id="827" name="Text Box 91">
          <a:extLst>
            <a:ext uri="{FF2B5EF4-FFF2-40B4-BE49-F238E27FC236}">
              <a16:creationId xmlns:a16="http://schemas.microsoft.com/office/drawing/2014/main" id="{4CE2C2F5-0EE5-4B94-A350-6BF1F8219129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828" name="Text Box 68">
          <a:extLst>
            <a:ext uri="{FF2B5EF4-FFF2-40B4-BE49-F238E27FC236}">
              <a16:creationId xmlns:a16="http://schemas.microsoft.com/office/drawing/2014/main" id="{D20B5F26-2343-4F3F-AC1F-87229E83B57D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829" name="Text Box 69">
          <a:extLst>
            <a:ext uri="{FF2B5EF4-FFF2-40B4-BE49-F238E27FC236}">
              <a16:creationId xmlns:a16="http://schemas.microsoft.com/office/drawing/2014/main" id="{56B8379F-6FD1-4B29-911E-59D53617D9A2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830" name="Text Box 70">
          <a:extLst>
            <a:ext uri="{FF2B5EF4-FFF2-40B4-BE49-F238E27FC236}">
              <a16:creationId xmlns:a16="http://schemas.microsoft.com/office/drawing/2014/main" id="{216416E5-430B-4C86-91EB-BCCFC4C1C68D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831" name="Text Box 71">
          <a:extLst>
            <a:ext uri="{FF2B5EF4-FFF2-40B4-BE49-F238E27FC236}">
              <a16:creationId xmlns:a16="http://schemas.microsoft.com/office/drawing/2014/main" id="{6ACAF30C-D661-4833-94CD-15A1BB98400C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832" name="Text Box 72">
          <a:extLst>
            <a:ext uri="{FF2B5EF4-FFF2-40B4-BE49-F238E27FC236}">
              <a16:creationId xmlns:a16="http://schemas.microsoft.com/office/drawing/2014/main" id="{334503AB-5D0D-4D6D-A8A6-8DC2C848A9BF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833" name="Text Box 73">
          <a:extLst>
            <a:ext uri="{FF2B5EF4-FFF2-40B4-BE49-F238E27FC236}">
              <a16:creationId xmlns:a16="http://schemas.microsoft.com/office/drawing/2014/main" id="{A4274906-15FD-4B20-A4C7-EA5348FBDAE1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834" name="Text Box 46">
          <a:extLst>
            <a:ext uri="{FF2B5EF4-FFF2-40B4-BE49-F238E27FC236}">
              <a16:creationId xmlns:a16="http://schemas.microsoft.com/office/drawing/2014/main" id="{ECC44F50-4CC9-4D44-9610-23A4920D707F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835" name="Text Box 43">
          <a:extLst>
            <a:ext uri="{FF2B5EF4-FFF2-40B4-BE49-F238E27FC236}">
              <a16:creationId xmlns:a16="http://schemas.microsoft.com/office/drawing/2014/main" id="{C9DE81D4-4FA6-412E-8E8C-BFB7AE356026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836" name="Text Box 46">
          <a:extLst>
            <a:ext uri="{FF2B5EF4-FFF2-40B4-BE49-F238E27FC236}">
              <a16:creationId xmlns:a16="http://schemas.microsoft.com/office/drawing/2014/main" id="{8766E79A-CB88-4207-9439-414D8AF48193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837" name="Text Box 43">
          <a:extLst>
            <a:ext uri="{FF2B5EF4-FFF2-40B4-BE49-F238E27FC236}">
              <a16:creationId xmlns:a16="http://schemas.microsoft.com/office/drawing/2014/main" id="{8F361724-0360-40A3-A58D-6E5E532B8639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838" name="Text Box 68">
          <a:extLst>
            <a:ext uri="{FF2B5EF4-FFF2-40B4-BE49-F238E27FC236}">
              <a16:creationId xmlns:a16="http://schemas.microsoft.com/office/drawing/2014/main" id="{DD71AC65-0515-4866-BB81-EA2AE56628C3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839" name="Text Box 69">
          <a:extLst>
            <a:ext uri="{FF2B5EF4-FFF2-40B4-BE49-F238E27FC236}">
              <a16:creationId xmlns:a16="http://schemas.microsoft.com/office/drawing/2014/main" id="{1371852A-BF23-4484-A0C5-C1C488848013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840" name="Text Box 70">
          <a:extLst>
            <a:ext uri="{FF2B5EF4-FFF2-40B4-BE49-F238E27FC236}">
              <a16:creationId xmlns:a16="http://schemas.microsoft.com/office/drawing/2014/main" id="{6BF90129-23AB-469F-90C1-002FE47E5230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841" name="Text Box 71">
          <a:extLst>
            <a:ext uri="{FF2B5EF4-FFF2-40B4-BE49-F238E27FC236}">
              <a16:creationId xmlns:a16="http://schemas.microsoft.com/office/drawing/2014/main" id="{ACB2FF33-BB5B-4640-A916-32E2CC5AFE4E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842" name="Text Box 72">
          <a:extLst>
            <a:ext uri="{FF2B5EF4-FFF2-40B4-BE49-F238E27FC236}">
              <a16:creationId xmlns:a16="http://schemas.microsoft.com/office/drawing/2014/main" id="{6B217BB9-99D0-4195-A2E5-303102FA094F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843" name="Text Box 73">
          <a:extLst>
            <a:ext uri="{FF2B5EF4-FFF2-40B4-BE49-F238E27FC236}">
              <a16:creationId xmlns:a16="http://schemas.microsoft.com/office/drawing/2014/main" id="{BA416D5B-F219-472B-950A-750E5C84E44B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844" name="Text Box 46">
          <a:extLst>
            <a:ext uri="{FF2B5EF4-FFF2-40B4-BE49-F238E27FC236}">
              <a16:creationId xmlns:a16="http://schemas.microsoft.com/office/drawing/2014/main" id="{FB260FA0-E779-446B-BBC2-44C4149437B7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845" name="Text Box 43">
          <a:extLst>
            <a:ext uri="{FF2B5EF4-FFF2-40B4-BE49-F238E27FC236}">
              <a16:creationId xmlns:a16="http://schemas.microsoft.com/office/drawing/2014/main" id="{F7F44181-99FC-4350-BD13-396E2CA81723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846" name="Text Box 46">
          <a:extLst>
            <a:ext uri="{FF2B5EF4-FFF2-40B4-BE49-F238E27FC236}">
              <a16:creationId xmlns:a16="http://schemas.microsoft.com/office/drawing/2014/main" id="{12FE966D-41BB-43A5-A061-D9EF523A0B98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847" name="Text Box 43">
          <a:extLst>
            <a:ext uri="{FF2B5EF4-FFF2-40B4-BE49-F238E27FC236}">
              <a16:creationId xmlns:a16="http://schemas.microsoft.com/office/drawing/2014/main" id="{F7EF5060-45DB-40CA-A8E7-4D0664D025ED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47625"/>
    <xdr:sp macro="" textlink="">
      <xdr:nvSpPr>
        <xdr:cNvPr id="848" name="Text Box 68">
          <a:extLst>
            <a:ext uri="{FF2B5EF4-FFF2-40B4-BE49-F238E27FC236}">
              <a16:creationId xmlns:a16="http://schemas.microsoft.com/office/drawing/2014/main" id="{24B01BA8-7297-4818-8961-A865DFB617C6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47625"/>
    <xdr:sp macro="" textlink="">
      <xdr:nvSpPr>
        <xdr:cNvPr id="849" name="Text Box 69">
          <a:extLst>
            <a:ext uri="{FF2B5EF4-FFF2-40B4-BE49-F238E27FC236}">
              <a16:creationId xmlns:a16="http://schemas.microsoft.com/office/drawing/2014/main" id="{D614208A-DE9E-43E4-BC6A-C2FCE004E581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47625"/>
    <xdr:sp macro="" textlink="">
      <xdr:nvSpPr>
        <xdr:cNvPr id="850" name="Text Box 70">
          <a:extLst>
            <a:ext uri="{FF2B5EF4-FFF2-40B4-BE49-F238E27FC236}">
              <a16:creationId xmlns:a16="http://schemas.microsoft.com/office/drawing/2014/main" id="{DA4AF694-FB4E-48AF-AE77-0EEBAB8746AB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47625"/>
    <xdr:sp macro="" textlink="">
      <xdr:nvSpPr>
        <xdr:cNvPr id="851" name="Text Box 71">
          <a:extLst>
            <a:ext uri="{FF2B5EF4-FFF2-40B4-BE49-F238E27FC236}">
              <a16:creationId xmlns:a16="http://schemas.microsoft.com/office/drawing/2014/main" id="{2CD3B500-9E76-464C-884E-EAFD3FE32BF2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47625"/>
    <xdr:sp macro="" textlink="">
      <xdr:nvSpPr>
        <xdr:cNvPr id="852" name="Text Box 72">
          <a:extLst>
            <a:ext uri="{FF2B5EF4-FFF2-40B4-BE49-F238E27FC236}">
              <a16:creationId xmlns:a16="http://schemas.microsoft.com/office/drawing/2014/main" id="{1DE81961-EC96-4085-83E0-46B890E2F4D1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47625"/>
    <xdr:sp macro="" textlink="">
      <xdr:nvSpPr>
        <xdr:cNvPr id="853" name="Text Box 73">
          <a:extLst>
            <a:ext uri="{FF2B5EF4-FFF2-40B4-BE49-F238E27FC236}">
              <a16:creationId xmlns:a16="http://schemas.microsoft.com/office/drawing/2014/main" id="{1DF755FD-D34F-452D-A975-CE04FEAFD1EB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854" name="Text Box 46">
          <a:extLst>
            <a:ext uri="{FF2B5EF4-FFF2-40B4-BE49-F238E27FC236}">
              <a16:creationId xmlns:a16="http://schemas.microsoft.com/office/drawing/2014/main" id="{D5C7DD42-7D21-42CE-9567-7DE85D1F7FC0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855" name="Text Box 43">
          <a:extLst>
            <a:ext uri="{FF2B5EF4-FFF2-40B4-BE49-F238E27FC236}">
              <a16:creationId xmlns:a16="http://schemas.microsoft.com/office/drawing/2014/main" id="{62D57553-1820-43FF-BAAF-C4CC3B8D5790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856" name="Text Box 46">
          <a:extLst>
            <a:ext uri="{FF2B5EF4-FFF2-40B4-BE49-F238E27FC236}">
              <a16:creationId xmlns:a16="http://schemas.microsoft.com/office/drawing/2014/main" id="{92BEAAD2-E3DA-4AFE-A883-0D81FC564454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857" name="Text Box 43">
          <a:extLst>
            <a:ext uri="{FF2B5EF4-FFF2-40B4-BE49-F238E27FC236}">
              <a16:creationId xmlns:a16="http://schemas.microsoft.com/office/drawing/2014/main" id="{890731F8-1DB4-4775-B7A7-47C887D66C6B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171450"/>
    <xdr:sp macro="" textlink="">
      <xdr:nvSpPr>
        <xdr:cNvPr id="858" name="Text Box 65">
          <a:extLst>
            <a:ext uri="{FF2B5EF4-FFF2-40B4-BE49-F238E27FC236}">
              <a16:creationId xmlns:a16="http://schemas.microsoft.com/office/drawing/2014/main" id="{FC523267-D554-4CE4-ACC2-52F553889FD3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171450"/>
    <xdr:sp macro="" textlink="">
      <xdr:nvSpPr>
        <xdr:cNvPr id="859" name="Text Box 91">
          <a:extLst>
            <a:ext uri="{FF2B5EF4-FFF2-40B4-BE49-F238E27FC236}">
              <a16:creationId xmlns:a16="http://schemas.microsoft.com/office/drawing/2014/main" id="{C5D3B5EE-DE1C-494A-95E3-EA89862B613D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171450"/>
    <xdr:sp macro="" textlink="">
      <xdr:nvSpPr>
        <xdr:cNvPr id="860" name="Text Box 65">
          <a:extLst>
            <a:ext uri="{FF2B5EF4-FFF2-40B4-BE49-F238E27FC236}">
              <a16:creationId xmlns:a16="http://schemas.microsoft.com/office/drawing/2014/main" id="{FA054997-613E-4211-A819-B714DC35CBBD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171450"/>
    <xdr:sp macro="" textlink="">
      <xdr:nvSpPr>
        <xdr:cNvPr id="861" name="Text Box 91">
          <a:extLst>
            <a:ext uri="{FF2B5EF4-FFF2-40B4-BE49-F238E27FC236}">
              <a16:creationId xmlns:a16="http://schemas.microsoft.com/office/drawing/2014/main" id="{CB3C262C-0F81-4C6F-9099-4E70223CBC6B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862" name="Text Box 68">
          <a:extLst>
            <a:ext uri="{FF2B5EF4-FFF2-40B4-BE49-F238E27FC236}">
              <a16:creationId xmlns:a16="http://schemas.microsoft.com/office/drawing/2014/main" id="{7EAA948C-15A6-454B-B5FA-A178E3482E48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863" name="Text Box 69">
          <a:extLst>
            <a:ext uri="{FF2B5EF4-FFF2-40B4-BE49-F238E27FC236}">
              <a16:creationId xmlns:a16="http://schemas.microsoft.com/office/drawing/2014/main" id="{61E2524A-E3CF-45AF-90ED-D886A1C8BEAA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864" name="Text Box 70">
          <a:extLst>
            <a:ext uri="{FF2B5EF4-FFF2-40B4-BE49-F238E27FC236}">
              <a16:creationId xmlns:a16="http://schemas.microsoft.com/office/drawing/2014/main" id="{36F5DB87-9EA3-4181-9865-5BC421A28BEE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865" name="Text Box 71">
          <a:extLst>
            <a:ext uri="{FF2B5EF4-FFF2-40B4-BE49-F238E27FC236}">
              <a16:creationId xmlns:a16="http://schemas.microsoft.com/office/drawing/2014/main" id="{E9CE1465-FD00-4B6E-A332-3FFB95A47780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866" name="Text Box 72">
          <a:extLst>
            <a:ext uri="{FF2B5EF4-FFF2-40B4-BE49-F238E27FC236}">
              <a16:creationId xmlns:a16="http://schemas.microsoft.com/office/drawing/2014/main" id="{55DFA432-D983-4881-85BB-93E98F551F70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867" name="Text Box 73">
          <a:extLst>
            <a:ext uri="{FF2B5EF4-FFF2-40B4-BE49-F238E27FC236}">
              <a16:creationId xmlns:a16="http://schemas.microsoft.com/office/drawing/2014/main" id="{5A1C8F66-AF7B-4B28-9976-4CAF558EF4A9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868" name="Text Box 46">
          <a:extLst>
            <a:ext uri="{FF2B5EF4-FFF2-40B4-BE49-F238E27FC236}">
              <a16:creationId xmlns:a16="http://schemas.microsoft.com/office/drawing/2014/main" id="{20929CB4-7E1D-4346-84A9-FF7DC92CA76E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869" name="Text Box 43">
          <a:extLst>
            <a:ext uri="{FF2B5EF4-FFF2-40B4-BE49-F238E27FC236}">
              <a16:creationId xmlns:a16="http://schemas.microsoft.com/office/drawing/2014/main" id="{B65F7E0A-8631-4F74-B530-26F9C9B05290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870" name="Text Box 46">
          <a:extLst>
            <a:ext uri="{FF2B5EF4-FFF2-40B4-BE49-F238E27FC236}">
              <a16:creationId xmlns:a16="http://schemas.microsoft.com/office/drawing/2014/main" id="{A3B65565-75D0-422B-9D7F-9D2ADDEE2F70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871" name="Text Box 43">
          <a:extLst>
            <a:ext uri="{FF2B5EF4-FFF2-40B4-BE49-F238E27FC236}">
              <a16:creationId xmlns:a16="http://schemas.microsoft.com/office/drawing/2014/main" id="{841D5332-9282-47BD-BD3D-D0F27D45075C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872" name="Text Box 68">
          <a:extLst>
            <a:ext uri="{FF2B5EF4-FFF2-40B4-BE49-F238E27FC236}">
              <a16:creationId xmlns:a16="http://schemas.microsoft.com/office/drawing/2014/main" id="{F5CC4C42-E95A-4EED-9A42-C5E087664B8A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873" name="Text Box 69">
          <a:extLst>
            <a:ext uri="{FF2B5EF4-FFF2-40B4-BE49-F238E27FC236}">
              <a16:creationId xmlns:a16="http://schemas.microsoft.com/office/drawing/2014/main" id="{7BDB77E2-0E3D-47B4-9344-3DE63E0CA655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874" name="Text Box 70">
          <a:extLst>
            <a:ext uri="{FF2B5EF4-FFF2-40B4-BE49-F238E27FC236}">
              <a16:creationId xmlns:a16="http://schemas.microsoft.com/office/drawing/2014/main" id="{E3974CC1-BACB-4C3B-A238-7510E2011D88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875" name="Text Box 71">
          <a:extLst>
            <a:ext uri="{FF2B5EF4-FFF2-40B4-BE49-F238E27FC236}">
              <a16:creationId xmlns:a16="http://schemas.microsoft.com/office/drawing/2014/main" id="{6FAA8D74-B003-4935-8A2A-E0F3AEC20D84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876" name="Text Box 72">
          <a:extLst>
            <a:ext uri="{FF2B5EF4-FFF2-40B4-BE49-F238E27FC236}">
              <a16:creationId xmlns:a16="http://schemas.microsoft.com/office/drawing/2014/main" id="{812CDF38-4050-45B8-9A13-BA22D2FCE9A5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877" name="Text Box 73">
          <a:extLst>
            <a:ext uri="{FF2B5EF4-FFF2-40B4-BE49-F238E27FC236}">
              <a16:creationId xmlns:a16="http://schemas.microsoft.com/office/drawing/2014/main" id="{564B99FC-A797-432F-9077-3D9CB3B8D176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878" name="Text Box 46">
          <a:extLst>
            <a:ext uri="{FF2B5EF4-FFF2-40B4-BE49-F238E27FC236}">
              <a16:creationId xmlns:a16="http://schemas.microsoft.com/office/drawing/2014/main" id="{8279CB08-AEDF-4E42-90B0-6DA2D8D04335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879" name="Text Box 43">
          <a:extLst>
            <a:ext uri="{FF2B5EF4-FFF2-40B4-BE49-F238E27FC236}">
              <a16:creationId xmlns:a16="http://schemas.microsoft.com/office/drawing/2014/main" id="{95E9001B-8FAB-4C6D-B76B-7EFB28E61A26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880" name="Text Box 46">
          <a:extLst>
            <a:ext uri="{FF2B5EF4-FFF2-40B4-BE49-F238E27FC236}">
              <a16:creationId xmlns:a16="http://schemas.microsoft.com/office/drawing/2014/main" id="{B077F14A-8433-42F8-B3F7-BA69B0F7502C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881" name="Text Box 43">
          <a:extLst>
            <a:ext uri="{FF2B5EF4-FFF2-40B4-BE49-F238E27FC236}">
              <a16:creationId xmlns:a16="http://schemas.microsoft.com/office/drawing/2014/main" id="{9D21FAF2-13B9-4CF3-8A93-38A003F43378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47625"/>
    <xdr:sp macro="" textlink="">
      <xdr:nvSpPr>
        <xdr:cNvPr id="882" name="Text Box 68">
          <a:extLst>
            <a:ext uri="{FF2B5EF4-FFF2-40B4-BE49-F238E27FC236}">
              <a16:creationId xmlns:a16="http://schemas.microsoft.com/office/drawing/2014/main" id="{32DC5E0A-49F8-4DD1-B2E1-9026EEB6F5D2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47625"/>
    <xdr:sp macro="" textlink="">
      <xdr:nvSpPr>
        <xdr:cNvPr id="883" name="Text Box 69">
          <a:extLst>
            <a:ext uri="{FF2B5EF4-FFF2-40B4-BE49-F238E27FC236}">
              <a16:creationId xmlns:a16="http://schemas.microsoft.com/office/drawing/2014/main" id="{2F91A465-67EB-421E-9863-24CEDAAE8DFE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47625"/>
    <xdr:sp macro="" textlink="">
      <xdr:nvSpPr>
        <xdr:cNvPr id="884" name="Text Box 70">
          <a:extLst>
            <a:ext uri="{FF2B5EF4-FFF2-40B4-BE49-F238E27FC236}">
              <a16:creationId xmlns:a16="http://schemas.microsoft.com/office/drawing/2014/main" id="{8B0B534F-C585-4CF4-A34E-48C65D828643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47625"/>
    <xdr:sp macro="" textlink="">
      <xdr:nvSpPr>
        <xdr:cNvPr id="885" name="Text Box 71">
          <a:extLst>
            <a:ext uri="{FF2B5EF4-FFF2-40B4-BE49-F238E27FC236}">
              <a16:creationId xmlns:a16="http://schemas.microsoft.com/office/drawing/2014/main" id="{EFBD269B-1260-4215-9F44-088CAF4B974A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47625"/>
    <xdr:sp macro="" textlink="">
      <xdr:nvSpPr>
        <xdr:cNvPr id="886" name="Text Box 72">
          <a:extLst>
            <a:ext uri="{FF2B5EF4-FFF2-40B4-BE49-F238E27FC236}">
              <a16:creationId xmlns:a16="http://schemas.microsoft.com/office/drawing/2014/main" id="{1419E467-397E-4C4B-94D9-3CE1CDF70D5B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47625"/>
    <xdr:sp macro="" textlink="">
      <xdr:nvSpPr>
        <xdr:cNvPr id="887" name="Text Box 73">
          <a:extLst>
            <a:ext uri="{FF2B5EF4-FFF2-40B4-BE49-F238E27FC236}">
              <a16:creationId xmlns:a16="http://schemas.microsoft.com/office/drawing/2014/main" id="{E622A673-A434-47EF-8CB8-CA51C1DC8E63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888" name="Text Box 46">
          <a:extLst>
            <a:ext uri="{FF2B5EF4-FFF2-40B4-BE49-F238E27FC236}">
              <a16:creationId xmlns:a16="http://schemas.microsoft.com/office/drawing/2014/main" id="{9579AAD2-82F6-4F8C-AF68-7B267E4807AA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889" name="Text Box 43">
          <a:extLst>
            <a:ext uri="{FF2B5EF4-FFF2-40B4-BE49-F238E27FC236}">
              <a16:creationId xmlns:a16="http://schemas.microsoft.com/office/drawing/2014/main" id="{988839B8-6250-4135-B109-818029AB46BE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890" name="Text Box 46">
          <a:extLst>
            <a:ext uri="{FF2B5EF4-FFF2-40B4-BE49-F238E27FC236}">
              <a16:creationId xmlns:a16="http://schemas.microsoft.com/office/drawing/2014/main" id="{BDAA54FC-83D0-4E7C-8C67-62F77D2960C5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891" name="Text Box 43">
          <a:extLst>
            <a:ext uri="{FF2B5EF4-FFF2-40B4-BE49-F238E27FC236}">
              <a16:creationId xmlns:a16="http://schemas.microsoft.com/office/drawing/2014/main" id="{4D7ABAFD-72B9-4FFD-ABC8-F0A46ED0C234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53</xdr:row>
      <xdr:rowOff>0</xdr:rowOff>
    </xdr:from>
    <xdr:ext cx="0" cy="171450"/>
    <xdr:sp macro="" textlink="">
      <xdr:nvSpPr>
        <xdr:cNvPr id="892" name="Text Box 10">
          <a:extLst>
            <a:ext uri="{FF2B5EF4-FFF2-40B4-BE49-F238E27FC236}">
              <a16:creationId xmlns:a16="http://schemas.microsoft.com/office/drawing/2014/main" id="{20CF7872-B661-4545-B8A8-FDDD7A201553}"/>
            </a:ext>
          </a:extLst>
        </xdr:cNvPr>
        <xdr:cNvSpPr txBox="1">
          <a:spLocks noChangeArrowheads="1"/>
        </xdr:cNvSpPr>
      </xdr:nvSpPr>
      <xdr:spPr bwMode="auto">
        <a:xfrm>
          <a:off x="1057275" y="177165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53</xdr:row>
      <xdr:rowOff>0</xdr:rowOff>
    </xdr:from>
    <xdr:ext cx="0" cy="171450"/>
    <xdr:sp macro="" textlink="">
      <xdr:nvSpPr>
        <xdr:cNvPr id="893" name="Text Box 11">
          <a:extLst>
            <a:ext uri="{FF2B5EF4-FFF2-40B4-BE49-F238E27FC236}">
              <a16:creationId xmlns:a16="http://schemas.microsoft.com/office/drawing/2014/main" id="{B185596D-69C2-4AB1-AF36-A25AC55BF869}"/>
            </a:ext>
          </a:extLst>
        </xdr:cNvPr>
        <xdr:cNvSpPr txBox="1">
          <a:spLocks noChangeArrowheads="1"/>
        </xdr:cNvSpPr>
      </xdr:nvSpPr>
      <xdr:spPr bwMode="auto">
        <a:xfrm>
          <a:off x="1057275" y="177165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171450"/>
    <xdr:sp macro="" textlink="">
      <xdr:nvSpPr>
        <xdr:cNvPr id="894" name="Text Box 65">
          <a:extLst>
            <a:ext uri="{FF2B5EF4-FFF2-40B4-BE49-F238E27FC236}">
              <a16:creationId xmlns:a16="http://schemas.microsoft.com/office/drawing/2014/main" id="{0EFB278A-AED4-4126-B218-19964C1F6A24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171450"/>
    <xdr:sp macro="" textlink="">
      <xdr:nvSpPr>
        <xdr:cNvPr id="895" name="Text Box 91">
          <a:extLst>
            <a:ext uri="{FF2B5EF4-FFF2-40B4-BE49-F238E27FC236}">
              <a16:creationId xmlns:a16="http://schemas.microsoft.com/office/drawing/2014/main" id="{C8ED81C9-13A9-4B93-B52E-9C674746A7B8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171450"/>
    <xdr:sp macro="" textlink="">
      <xdr:nvSpPr>
        <xdr:cNvPr id="896" name="Text Box 65">
          <a:extLst>
            <a:ext uri="{FF2B5EF4-FFF2-40B4-BE49-F238E27FC236}">
              <a16:creationId xmlns:a16="http://schemas.microsoft.com/office/drawing/2014/main" id="{5E23CC69-5BC8-4A1E-B356-7A42ADE63E7C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171450"/>
    <xdr:sp macro="" textlink="">
      <xdr:nvSpPr>
        <xdr:cNvPr id="897" name="Text Box 91">
          <a:extLst>
            <a:ext uri="{FF2B5EF4-FFF2-40B4-BE49-F238E27FC236}">
              <a16:creationId xmlns:a16="http://schemas.microsoft.com/office/drawing/2014/main" id="{4B4A81AF-4442-4418-AC0D-15F217DD3941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76200" cy="171450"/>
    <xdr:sp macro="" textlink="">
      <xdr:nvSpPr>
        <xdr:cNvPr id="898" name="Text Box 46">
          <a:extLst>
            <a:ext uri="{FF2B5EF4-FFF2-40B4-BE49-F238E27FC236}">
              <a16:creationId xmlns:a16="http://schemas.microsoft.com/office/drawing/2014/main" id="{AA284EE6-2F10-4BD2-9FDA-EFC2DBF54DEA}"/>
            </a:ext>
          </a:extLst>
        </xdr:cNvPr>
        <xdr:cNvSpPr txBox="1">
          <a:spLocks noChangeArrowheads="1"/>
        </xdr:cNvSpPr>
      </xdr:nvSpPr>
      <xdr:spPr bwMode="auto">
        <a:xfrm>
          <a:off x="4667250" y="17716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76200" cy="171450"/>
    <xdr:sp macro="" textlink="">
      <xdr:nvSpPr>
        <xdr:cNvPr id="899" name="Text Box 43">
          <a:extLst>
            <a:ext uri="{FF2B5EF4-FFF2-40B4-BE49-F238E27FC236}">
              <a16:creationId xmlns:a16="http://schemas.microsoft.com/office/drawing/2014/main" id="{EC51813C-8908-4B6A-9DD2-FD9237CF6EC3}"/>
            </a:ext>
          </a:extLst>
        </xdr:cNvPr>
        <xdr:cNvSpPr txBox="1">
          <a:spLocks noChangeArrowheads="1"/>
        </xdr:cNvSpPr>
      </xdr:nvSpPr>
      <xdr:spPr bwMode="auto">
        <a:xfrm>
          <a:off x="4667250" y="17716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900" name="Text Box 68">
          <a:extLst>
            <a:ext uri="{FF2B5EF4-FFF2-40B4-BE49-F238E27FC236}">
              <a16:creationId xmlns:a16="http://schemas.microsoft.com/office/drawing/2014/main" id="{5F22D107-41A1-4B03-9B2A-A22818D955CA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901" name="Text Box 69">
          <a:extLst>
            <a:ext uri="{FF2B5EF4-FFF2-40B4-BE49-F238E27FC236}">
              <a16:creationId xmlns:a16="http://schemas.microsoft.com/office/drawing/2014/main" id="{1080C844-E3D7-40A2-9535-769EFC0129C7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902" name="Text Box 70">
          <a:extLst>
            <a:ext uri="{FF2B5EF4-FFF2-40B4-BE49-F238E27FC236}">
              <a16:creationId xmlns:a16="http://schemas.microsoft.com/office/drawing/2014/main" id="{162C1E22-CF9F-4209-B342-54AAFB5777DA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903" name="Text Box 71">
          <a:extLst>
            <a:ext uri="{FF2B5EF4-FFF2-40B4-BE49-F238E27FC236}">
              <a16:creationId xmlns:a16="http://schemas.microsoft.com/office/drawing/2014/main" id="{1978DB4F-91E9-4A65-A302-752C23E5C594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904" name="Text Box 72">
          <a:extLst>
            <a:ext uri="{FF2B5EF4-FFF2-40B4-BE49-F238E27FC236}">
              <a16:creationId xmlns:a16="http://schemas.microsoft.com/office/drawing/2014/main" id="{C73BB685-C04F-4DAF-AE4C-EF6381018038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905" name="Text Box 73">
          <a:extLst>
            <a:ext uri="{FF2B5EF4-FFF2-40B4-BE49-F238E27FC236}">
              <a16:creationId xmlns:a16="http://schemas.microsoft.com/office/drawing/2014/main" id="{67CD898A-11AF-4C16-BA31-7669A0670AA3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906" name="Text Box 46">
          <a:extLst>
            <a:ext uri="{FF2B5EF4-FFF2-40B4-BE49-F238E27FC236}">
              <a16:creationId xmlns:a16="http://schemas.microsoft.com/office/drawing/2014/main" id="{79D6D276-D99D-47E9-ABE8-203C40C6BED4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907" name="Text Box 43">
          <a:extLst>
            <a:ext uri="{FF2B5EF4-FFF2-40B4-BE49-F238E27FC236}">
              <a16:creationId xmlns:a16="http://schemas.microsoft.com/office/drawing/2014/main" id="{BBEB7CF1-055E-4781-8C9A-9E678F35F8E6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908" name="Text Box 46">
          <a:extLst>
            <a:ext uri="{FF2B5EF4-FFF2-40B4-BE49-F238E27FC236}">
              <a16:creationId xmlns:a16="http://schemas.microsoft.com/office/drawing/2014/main" id="{2A876DD4-175B-4A44-94FA-E5F8596084AF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909" name="Text Box 43">
          <a:extLst>
            <a:ext uri="{FF2B5EF4-FFF2-40B4-BE49-F238E27FC236}">
              <a16:creationId xmlns:a16="http://schemas.microsoft.com/office/drawing/2014/main" id="{8A2FE367-F605-457C-BBD4-B925DDFDCD90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910" name="Text Box 68">
          <a:extLst>
            <a:ext uri="{FF2B5EF4-FFF2-40B4-BE49-F238E27FC236}">
              <a16:creationId xmlns:a16="http://schemas.microsoft.com/office/drawing/2014/main" id="{2C36C2A7-0809-41C4-9F56-6D677ACC3ACE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911" name="Text Box 69">
          <a:extLst>
            <a:ext uri="{FF2B5EF4-FFF2-40B4-BE49-F238E27FC236}">
              <a16:creationId xmlns:a16="http://schemas.microsoft.com/office/drawing/2014/main" id="{312F81C6-65BA-46A2-AB31-8E55D4F44065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912" name="Text Box 70">
          <a:extLst>
            <a:ext uri="{FF2B5EF4-FFF2-40B4-BE49-F238E27FC236}">
              <a16:creationId xmlns:a16="http://schemas.microsoft.com/office/drawing/2014/main" id="{BF890DCD-88F0-4C94-A6BA-525F2CFFE74C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913" name="Text Box 71">
          <a:extLst>
            <a:ext uri="{FF2B5EF4-FFF2-40B4-BE49-F238E27FC236}">
              <a16:creationId xmlns:a16="http://schemas.microsoft.com/office/drawing/2014/main" id="{C839A41E-C90F-4F7C-990C-25FDA66AA7E4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914" name="Text Box 72">
          <a:extLst>
            <a:ext uri="{FF2B5EF4-FFF2-40B4-BE49-F238E27FC236}">
              <a16:creationId xmlns:a16="http://schemas.microsoft.com/office/drawing/2014/main" id="{2A507C04-8CF2-420E-A1E1-AF8869F21B02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915" name="Text Box 73">
          <a:extLst>
            <a:ext uri="{FF2B5EF4-FFF2-40B4-BE49-F238E27FC236}">
              <a16:creationId xmlns:a16="http://schemas.microsoft.com/office/drawing/2014/main" id="{DFC40152-4324-4C6A-8D78-48437695B401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916" name="Text Box 46">
          <a:extLst>
            <a:ext uri="{FF2B5EF4-FFF2-40B4-BE49-F238E27FC236}">
              <a16:creationId xmlns:a16="http://schemas.microsoft.com/office/drawing/2014/main" id="{E3007C91-4F27-499D-834B-5364467BF634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917" name="Text Box 43">
          <a:extLst>
            <a:ext uri="{FF2B5EF4-FFF2-40B4-BE49-F238E27FC236}">
              <a16:creationId xmlns:a16="http://schemas.microsoft.com/office/drawing/2014/main" id="{D8C351C7-DB41-4265-8FC9-B1BACAFAA44A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918" name="Text Box 46">
          <a:extLst>
            <a:ext uri="{FF2B5EF4-FFF2-40B4-BE49-F238E27FC236}">
              <a16:creationId xmlns:a16="http://schemas.microsoft.com/office/drawing/2014/main" id="{38FA5F62-E95C-4554-A86B-610EBFAD8343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919" name="Text Box 43">
          <a:extLst>
            <a:ext uri="{FF2B5EF4-FFF2-40B4-BE49-F238E27FC236}">
              <a16:creationId xmlns:a16="http://schemas.microsoft.com/office/drawing/2014/main" id="{5F3D7599-FCFC-4ED6-8ABB-DD756FB724A2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47625"/>
    <xdr:sp macro="" textlink="">
      <xdr:nvSpPr>
        <xdr:cNvPr id="920" name="Text Box 68">
          <a:extLst>
            <a:ext uri="{FF2B5EF4-FFF2-40B4-BE49-F238E27FC236}">
              <a16:creationId xmlns:a16="http://schemas.microsoft.com/office/drawing/2014/main" id="{BEDA24DD-5422-4483-BB45-CC9BBE900B68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47625"/>
    <xdr:sp macro="" textlink="">
      <xdr:nvSpPr>
        <xdr:cNvPr id="921" name="Text Box 69">
          <a:extLst>
            <a:ext uri="{FF2B5EF4-FFF2-40B4-BE49-F238E27FC236}">
              <a16:creationId xmlns:a16="http://schemas.microsoft.com/office/drawing/2014/main" id="{DBA47888-94C6-4E7A-AD41-85547E71CE2B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47625"/>
    <xdr:sp macro="" textlink="">
      <xdr:nvSpPr>
        <xdr:cNvPr id="922" name="Text Box 70">
          <a:extLst>
            <a:ext uri="{FF2B5EF4-FFF2-40B4-BE49-F238E27FC236}">
              <a16:creationId xmlns:a16="http://schemas.microsoft.com/office/drawing/2014/main" id="{98A29194-8DAB-49A0-8AD5-6C0A037A02F8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47625"/>
    <xdr:sp macro="" textlink="">
      <xdr:nvSpPr>
        <xdr:cNvPr id="923" name="Text Box 71">
          <a:extLst>
            <a:ext uri="{FF2B5EF4-FFF2-40B4-BE49-F238E27FC236}">
              <a16:creationId xmlns:a16="http://schemas.microsoft.com/office/drawing/2014/main" id="{A7F97FCA-4DC0-4EDF-840A-9DF6E84B2E10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47625"/>
    <xdr:sp macro="" textlink="">
      <xdr:nvSpPr>
        <xdr:cNvPr id="924" name="Text Box 72">
          <a:extLst>
            <a:ext uri="{FF2B5EF4-FFF2-40B4-BE49-F238E27FC236}">
              <a16:creationId xmlns:a16="http://schemas.microsoft.com/office/drawing/2014/main" id="{C9E70098-39C1-4528-8329-F810D74B277C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47625"/>
    <xdr:sp macro="" textlink="">
      <xdr:nvSpPr>
        <xdr:cNvPr id="925" name="Text Box 73">
          <a:extLst>
            <a:ext uri="{FF2B5EF4-FFF2-40B4-BE49-F238E27FC236}">
              <a16:creationId xmlns:a16="http://schemas.microsoft.com/office/drawing/2014/main" id="{D4A3397F-B6EC-4CE9-A7D3-FA758D7AA5C5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926" name="Text Box 46">
          <a:extLst>
            <a:ext uri="{FF2B5EF4-FFF2-40B4-BE49-F238E27FC236}">
              <a16:creationId xmlns:a16="http://schemas.microsoft.com/office/drawing/2014/main" id="{7BF466E6-F5D1-44CF-981A-0BEA2D248EFD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927" name="Text Box 43">
          <a:extLst>
            <a:ext uri="{FF2B5EF4-FFF2-40B4-BE49-F238E27FC236}">
              <a16:creationId xmlns:a16="http://schemas.microsoft.com/office/drawing/2014/main" id="{F9CDC824-242F-4ABF-8A0A-9056C0BF6B01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928" name="Text Box 46">
          <a:extLst>
            <a:ext uri="{FF2B5EF4-FFF2-40B4-BE49-F238E27FC236}">
              <a16:creationId xmlns:a16="http://schemas.microsoft.com/office/drawing/2014/main" id="{1FD1DE5D-9529-4B22-B539-16B023719CBB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929" name="Text Box 43">
          <a:extLst>
            <a:ext uri="{FF2B5EF4-FFF2-40B4-BE49-F238E27FC236}">
              <a16:creationId xmlns:a16="http://schemas.microsoft.com/office/drawing/2014/main" id="{757729AD-8F79-4DC7-89F9-80FFB1DF7C12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53</xdr:row>
      <xdr:rowOff>0</xdr:rowOff>
    </xdr:from>
    <xdr:ext cx="0" cy="171450"/>
    <xdr:sp macro="" textlink="">
      <xdr:nvSpPr>
        <xdr:cNvPr id="930" name="Text Box 10">
          <a:extLst>
            <a:ext uri="{FF2B5EF4-FFF2-40B4-BE49-F238E27FC236}">
              <a16:creationId xmlns:a16="http://schemas.microsoft.com/office/drawing/2014/main" id="{5123A4EE-F1DD-4BC1-97F9-546BAC721F62}"/>
            </a:ext>
          </a:extLst>
        </xdr:cNvPr>
        <xdr:cNvSpPr txBox="1">
          <a:spLocks noChangeArrowheads="1"/>
        </xdr:cNvSpPr>
      </xdr:nvSpPr>
      <xdr:spPr bwMode="auto">
        <a:xfrm>
          <a:off x="1057275" y="177165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53</xdr:row>
      <xdr:rowOff>0</xdr:rowOff>
    </xdr:from>
    <xdr:ext cx="0" cy="171450"/>
    <xdr:sp macro="" textlink="">
      <xdr:nvSpPr>
        <xdr:cNvPr id="931" name="Text Box 11">
          <a:extLst>
            <a:ext uri="{FF2B5EF4-FFF2-40B4-BE49-F238E27FC236}">
              <a16:creationId xmlns:a16="http://schemas.microsoft.com/office/drawing/2014/main" id="{4D45D384-8CEE-4D01-AE2F-6B871024ED66}"/>
            </a:ext>
          </a:extLst>
        </xdr:cNvPr>
        <xdr:cNvSpPr txBox="1">
          <a:spLocks noChangeArrowheads="1"/>
        </xdr:cNvSpPr>
      </xdr:nvSpPr>
      <xdr:spPr bwMode="auto">
        <a:xfrm>
          <a:off x="1057275" y="177165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171450"/>
    <xdr:sp macro="" textlink="">
      <xdr:nvSpPr>
        <xdr:cNvPr id="932" name="Text Box 65">
          <a:extLst>
            <a:ext uri="{FF2B5EF4-FFF2-40B4-BE49-F238E27FC236}">
              <a16:creationId xmlns:a16="http://schemas.microsoft.com/office/drawing/2014/main" id="{09BAC41D-08A0-45DC-80C7-58D1D14C13A9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171450"/>
    <xdr:sp macro="" textlink="">
      <xdr:nvSpPr>
        <xdr:cNvPr id="933" name="Text Box 91">
          <a:extLst>
            <a:ext uri="{FF2B5EF4-FFF2-40B4-BE49-F238E27FC236}">
              <a16:creationId xmlns:a16="http://schemas.microsoft.com/office/drawing/2014/main" id="{D5EA1948-6F28-41AE-A857-6070E40524CF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171450"/>
    <xdr:sp macro="" textlink="">
      <xdr:nvSpPr>
        <xdr:cNvPr id="934" name="Text Box 65">
          <a:extLst>
            <a:ext uri="{FF2B5EF4-FFF2-40B4-BE49-F238E27FC236}">
              <a16:creationId xmlns:a16="http://schemas.microsoft.com/office/drawing/2014/main" id="{5C99D98C-0AB4-4AE4-8B48-2F95771F4B19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171450"/>
    <xdr:sp macro="" textlink="">
      <xdr:nvSpPr>
        <xdr:cNvPr id="935" name="Text Box 91">
          <a:extLst>
            <a:ext uri="{FF2B5EF4-FFF2-40B4-BE49-F238E27FC236}">
              <a16:creationId xmlns:a16="http://schemas.microsoft.com/office/drawing/2014/main" id="{30FC3AB7-5E2E-4381-A6BC-1C71CB8CCBFD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76200" cy="171450"/>
    <xdr:sp macro="" textlink="">
      <xdr:nvSpPr>
        <xdr:cNvPr id="936" name="Text Box 46">
          <a:extLst>
            <a:ext uri="{FF2B5EF4-FFF2-40B4-BE49-F238E27FC236}">
              <a16:creationId xmlns:a16="http://schemas.microsoft.com/office/drawing/2014/main" id="{228E62DB-B22D-49A1-934E-D9769CED0835}"/>
            </a:ext>
          </a:extLst>
        </xdr:cNvPr>
        <xdr:cNvSpPr txBox="1">
          <a:spLocks noChangeArrowheads="1"/>
        </xdr:cNvSpPr>
      </xdr:nvSpPr>
      <xdr:spPr bwMode="auto">
        <a:xfrm>
          <a:off x="4667250" y="17716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76200" cy="171450"/>
    <xdr:sp macro="" textlink="">
      <xdr:nvSpPr>
        <xdr:cNvPr id="937" name="Text Box 43">
          <a:extLst>
            <a:ext uri="{FF2B5EF4-FFF2-40B4-BE49-F238E27FC236}">
              <a16:creationId xmlns:a16="http://schemas.microsoft.com/office/drawing/2014/main" id="{16173038-36E1-4C2D-9235-D175CFC18835}"/>
            </a:ext>
          </a:extLst>
        </xdr:cNvPr>
        <xdr:cNvSpPr txBox="1">
          <a:spLocks noChangeArrowheads="1"/>
        </xdr:cNvSpPr>
      </xdr:nvSpPr>
      <xdr:spPr bwMode="auto">
        <a:xfrm>
          <a:off x="4667250" y="17716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938" name="Text Box 68">
          <a:extLst>
            <a:ext uri="{FF2B5EF4-FFF2-40B4-BE49-F238E27FC236}">
              <a16:creationId xmlns:a16="http://schemas.microsoft.com/office/drawing/2014/main" id="{E5DAADBC-990A-400C-BD9E-1D27C4E5A63F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939" name="Text Box 69">
          <a:extLst>
            <a:ext uri="{FF2B5EF4-FFF2-40B4-BE49-F238E27FC236}">
              <a16:creationId xmlns:a16="http://schemas.microsoft.com/office/drawing/2014/main" id="{9156D4CC-57FF-48F5-9190-182D419DF2CD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940" name="Text Box 70">
          <a:extLst>
            <a:ext uri="{FF2B5EF4-FFF2-40B4-BE49-F238E27FC236}">
              <a16:creationId xmlns:a16="http://schemas.microsoft.com/office/drawing/2014/main" id="{4B65D94B-4D3C-4C4C-AEDB-C4AB6695F7B2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941" name="Text Box 71">
          <a:extLst>
            <a:ext uri="{FF2B5EF4-FFF2-40B4-BE49-F238E27FC236}">
              <a16:creationId xmlns:a16="http://schemas.microsoft.com/office/drawing/2014/main" id="{584D3B6F-061A-4FE3-A210-9F03C7A5590C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942" name="Text Box 72">
          <a:extLst>
            <a:ext uri="{FF2B5EF4-FFF2-40B4-BE49-F238E27FC236}">
              <a16:creationId xmlns:a16="http://schemas.microsoft.com/office/drawing/2014/main" id="{2CBFDC59-C2F1-46D9-93A3-BD6A89E64965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943" name="Text Box 73">
          <a:extLst>
            <a:ext uri="{FF2B5EF4-FFF2-40B4-BE49-F238E27FC236}">
              <a16:creationId xmlns:a16="http://schemas.microsoft.com/office/drawing/2014/main" id="{38080855-4692-404A-88FE-E2DC969C509F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944" name="Text Box 46">
          <a:extLst>
            <a:ext uri="{FF2B5EF4-FFF2-40B4-BE49-F238E27FC236}">
              <a16:creationId xmlns:a16="http://schemas.microsoft.com/office/drawing/2014/main" id="{BE4EF32B-713F-44EB-8939-E3ABCAA3E51C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945" name="Text Box 43">
          <a:extLst>
            <a:ext uri="{FF2B5EF4-FFF2-40B4-BE49-F238E27FC236}">
              <a16:creationId xmlns:a16="http://schemas.microsoft.com/office/drawing/2014/main" id="{B1CAEE8A-E958-41FF-8499-87E7642AD40E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946" name="Text Box 46">
          <a:extLst>
            <a:ext uri="{FF2B5EF4-FFF2-40B4-BE49-F238E27FC236}">
              <a16:creationId xmlns:a16="http://schemas.microsoft.com/office/drawing/2014/main" id="{4D07BCF6-963E-4A0D-9349-E494513C41F9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947" name="Text Box 43">
          <a:extLst>
            <a:ext uri="{FF2B5EF4-FFF2-40B4-BE49-F238E27FC236}">
              <a16:creationId xmlns:a16="http://schemas.microsoft.com/office/drawing/2014/main" id="{F9467E08-7F39-464B-8893-ADC00F38EDC6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948" name="Text Box 68">
          <a:extLst>
            <a:ext uri="{FF2B5EF4-FFF2-40B4-BE49-F238E27FC236}">
              <a16:creationId xmlns:a16="http://schemas.microsoft.com/office/drawing/2014/main" id="{175F3670-4960-44B2-8785-49DBFBA1CBC5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949" name="Text Box 69">
          <a:extLst>
            <a:ext uri="{FF2B5EF4-FFF2-40B4-BE49-F238E27FC236}">
              <a16:creationId xmlns:a16="http://schemas.microsoft.com/office/drawing/2014/main" id="{FADC3290-DBE6-453D-82F0-463F2C826B9C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950" name="Text Box 70">
          <a:extLst>
            <a:ext uri="{FF2B5EF4-FFF2-40B4-BE49-F238E27FC236}">
              <a16:creationId xmlns:a16="http://schemas.microsoft.com/office/drawing/2014/main" id="{E4A752DA-CC6C-4DFD-8CA1-1E3126E2338F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951" name="Text Box 71">
          <a:extLst>
            <a:ext uri="{FF2B5EF4-FFF2-40B4-BE49-F238E27FC236}">
              <a16:creationId xmlns:a16="http://schemas.microsoft.com/office/drawing/2014/main" id="{C7076547-B23B-4A24-8475-3FBBCEFA273A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952" name="Text Box 72">
          <a:extLst>
            <a:ext uri="{FF2B5EF4-FFF2-40B4-BE49-F238E27FC236}">
              <a16:creationId xmlns:a16="http://schemas.microsoft.com/office/drawing/2014/main" id="{2F1A25CD-F588-443B-B41A-51DAC3200923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953" name="Text Box 73">
          <a:extLst>
            <a:ext uri="{FF2B5EF4-FFF2-40B4-BE49-F238E27FC236}">
              <a16:creationId xmlns:a16="http://schemas.microsoft.com/office/drawing/2014/main" id="{E7C09608-36EA-48D6-9B7E-5AA499A5F9E5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954" name="Text Box 46">
          <a:extLst>
            <a:ext uri="{FF2B5EF4-FFF2-40B4-BE49-F238E27FC236}">
              <a16:creationId xmlns:a16="http://schemas.microsoft.com/office/drawing/2014/main" id="{FB215747-F50D-43F5-A836-C4F406022809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955" name="Text Box 43">
          <a:extLst>
            <a:ext uri="{FF2B5EF4-FFF2-40B4-BE49-F238E27FC236}">
              <a16:creationId xmlns:a16="http://schemas.microsoft.com/office/drawing/2014/main" id="{D95415DA-5089-4A34-B3C6-C2F59DC03CFE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956" name="Text Box 46">
          <a:extLst>
            <a:ext uri="{FF2B5EF4-FFF2-40B4-BE49-F238E27FC236}">
              <a16:creationId xmlns:a16="http://schemas.microsoft.com/office/drawing/2014/main" id="{F4F190F8-1CA9-4A8F-899A-353FDF1A40F5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957" name="Text Box 43">
          <a:extLst>
            <a:ext uri="{FF2B5EF4-FFF2-40B4-BE49-F238E27FC236}">
              <a16:creationId xmlns:a16="http://schemas.microsoft.com/office/drawing/2014/main" id="{DFE438C2-2B82-46E0-A2E0-4A0A328B3269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47625"/>
    <xdr:sp macro="" textlink="">
      <xdr:nvSpPr>
        <xdr:cNvPr id="958" name="Text Box 68">
          <a:extLst>
            <a:ext uri="{FF2B5EF4-FFF2-40B4-BE49-F238E27FC236}">
              <a16:creationId xmlns:a16="http://schemas.microsoft.com/office/drawing/2014/main" id="{62AD133D-49EB-456C-A5C1-6AF1D5BD1552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47625"/>
    <xdr:sp macro="" textlink="">
      <xdr:nvSpPr>
        <xdr:cNvPr id="959" name="Text Box 69">
          <a:extLst>
            <a:ext uri="{FF2B5EF4-FFF2-40B4-BE49-F238E27FC236}">
              <a16:creationId xmlns:a16="http://schemas.microsoft.com/office/drawing/2014/main" id="{2F039AB8-61E2-4219-ADE7-FB009C23C751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47625"/>
    <xdr:sp macro="" textlink="">
      <xdr:nvSpPr>
        <xdr:cNvPr id="960" name="Text Box 70">
          <a:extLst>
            <a:ext uri="{FF2B5EF4-FFF2-40B4-BE49-F238E27FC236}">
              <a16:creationId xmlns:a16="http://schemas.microsoft.com/office/drawing/2014/main" id="{B2B05551-55B5-4B70-B2AB-583646DA5EE7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47625"/>
    <xdr:sp macro="" textlink="">
      <xdr:nvSpPr>
        <xdr:cNvPr id="961" name="Text Box 71">
          <a:extLst>
            <a:ext uri="{FF2B5EF4-FFF2-40B4-BE49-F238E27FC236}">
              <a16:creationId xmlns:a16="http://schemas.microsoft.com/office/drawing/2014/main" id="{586D4AF9-148D-4069-B10A-71F54F4C2232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47625"/>
    <xdr:sp macro="" textlink="">
      <xdr:nvSpPr>
        <xdr:cNvPr id="962" name="Text Box 72">
          <a:extLst>
            <a:ext uri="{FF2B5EF4-FFF2-40B4-BE49-F238E27FC236}">
              <a16:creationId xmlns:a16="http://schemas.microsoft.com/office/drawing/2014/main" id="{7E674F5F-3E4B-4498-805A-0FBDCAA6F0D6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47625"/>
    <xdr:sp macro="" textlink="">
      <xdr:nvSpPr>
        <xdr:cNvPr id="963" name="Text Box 73">
          <a:extLst>
            <a:ext uri="{FF2B5EF4-FFF2-40B4-BE49-F238E27FC236}">
              <a16:creationId xmlns:a16="http://schemas.microsoft.com/office/drawing/2014/main" id="{E3F6AE9B-DB48-4D92-8445-50EE7E589E64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964" name="Text Box 46">
          <a:extLst>
            <a:ext uri="{FF2B5EF4-FFF2-40B4-BE49-F238E27FC236}">
              <a16:creationId xmlns:a16="http://schemas.microsoft.com/office/drawing/2014/main" id="{2A404341-08C0-44F1-B3EA-04BFD158C80E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965" name="Text Box 43">
          <a:extLst>
            <a:ext uri="{FF2B5EF4-FFF2-40B4-BE49-F238E27FC236}">
              <a16:creationId xmlns:a16="http://schemas.microsoft.com/office/drawing/2014/main" id="{A1A69398-8A8D-4375-9EA8-50FF6B71847C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966" name="Text Box 46">
          <a:extLst>
            <a:ext uri="{FF2B5EF4-FFF2-40B4-BE49-F238E27FC236}">
              <a16:creationId xmlns:a16="http://schemas.microsoft.com/office/drawing/2014/main" id="{2741DDA8-4BBF-4722-972D-B2C9E876D5A3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967" name="Text Box 43">
          <a:extLst>
            <a:ext uri="{FF2B5EF4-FFF2-40B4-BE49-F238E27FC236}">
              <a16:creationId xmlns:a16="http://schemas.microsoft.com/office/drawing/2014/main" id="{443CA815-EF8A-46E6-9F68-048F9566E3FB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53</xdr:row>
      <xdr:rowOff>0</xdr:rowOff>
    </xdr:from>
    <xdr:ext cx="0" cy="171450"/>
    <xdr:sp macro="" textlink="">
      <xdr:nvSpPr>
        <xdr:cNvPr id="968" name="Text Box 10">
          <a:extLst>
            <a:ext uri="{FF2B5EF4-FFF2-40B4-BE49-F238E27FC236}">
              <a16:creationId xmlns:a16="http://schemas.microsoft.com/office/drawing/2014/main" id="{33E4BFE7-D468-49F1-8C01-F2E7BA173BB6}"/>
            </a:ext>
          </a:extLst>
        </xdr:cNvPr>
        <xdr:cNvSpPr txBox="1">
          <a:spLocks noChangeArrowheads="1"/>
        </xdr:cNvSpPr>
      </xdr:nvSpPr>
      <xdr:spPr bwMode="auto">
        <a:xfrm>
          <a:off x="1057275" y="177165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53</xdr:row>
      <xdr:rowOff>0</xdr:rowOff>
    </xdr:from>
    <xdr:ext cx="0" cy="171450"/>
    <xdr:sp macro="" textlink="">
      <xdr:nvSpPr>
        <xdr:cNvPr id="969" name="Text Box 11">
          <a:extLst>
            <a:ext uri="{FF2B5EF4-FFF2-40B4-BE49-F238E27FC236}">
              <a16:creationId xmlns:a16="http://schemas.microsoft.com/office/drawing/2014/main" id="{8354830F-C196-4FB5-BCBC-C6E1A8E03999}"/>
            </a:ext>
          </a:extLst>
        </xdr:cNvPr>
        <xdr:cNvSpPr txBox="1">
          <a:spLocks noChangeArrowheads="1"/>
        </xdr:cNvSpPr>
      </xdr:nvSpPr>
      <xdr:spPr bwMode="auto">
        <a:xfrm>
          <a:off x="1057275" y="177165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171450"/>
    <xdr:sp macro="" textlink="">
      <xdr:nvSpPr>
        <xdr:cNvPr id="970" name="Text Box 65">
          <a:extLst>
            <a:ext uri="{FF2B5EF4-FFF2-40B4-BE49-F238E27FC236}">
              <a16:creationId xmlns:a16="http://schemas.microsoft.com/office/drawing/2014/main" id="{B0580CA3-0212-48D1-84C6-17F4B2E7FECD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171450"/>
    <xdr:sp macro="" textlink="">
      <xdr:nvSpPr>
        <xdr:cNvPr id="971" name="Text Box 91">
          <a:extLst>
            <a:ext uri="{FF2B5EF4-FFF2-40B4-BE49-F238E27FC236}">
              <a16:creationId xmlns:a16="http://schemas.microsoft.com/office/drawing/2014/main" id="{433EC030-130E-4D93-A635-C9D36392620E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171450"/>
    <xdr:sp macro="" textlink="">
      <xdr:nvSpPr>
        <xdr:cNvPr id="972" name="Text Box 65">
          <a:extLst>
            <a:ext uri="{FF2B5EF4-FFF2-40B4-BE49-F238E27FC236}">
              <a16:creationId xmlns:a16="http://schemas.microsoft.com/office/drawing/2014/main" id="{BE1DB288-03A9-44EA-B0F5-B81CD4F39CAA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171450"/>
    <xdr:sp macro="" textlink="">
      <xdr:nvSpPr>
        <xdr:cNvPr id="973" name="Text Box 91">
          <a:extLst>
            <a:ext uri="{FF2B5EF4-FFF2-40B4-BE49-F238E27FC236}">
              <a16:creationId xmlns:a16="http://schemas.microsoft.com/office/drawing/2014/main" id="{F40287F6-9B3B-44DB-8989-269274FF1BE0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76200" cy="171450"/>
    <xdr:sp macro="" textlink="">
      <xdr:nvSpPr>
        <xdr:cNvPr id="974" name="Text Box 46">
          <a:extLst>
            <a:ext uri="{FF2B5EF4-FFF2-40B4-BE49-F238E27FC236}">
              <a16:creationId xmlns:a16="http://schemas.microsoft.com/office/drawing/2014/main" id="{4285E0DA-9AE5-4791-8CBE-0197EDD4C3BC}"/>
            </a:ext>
          </a:extLst>
        </xdr:cNvPr>
        <xdr:cNvSpPr txBox="1">
          <a:spLocks noChangeArrowheads="1"/>
        </xdr:cNvSpPr>
      </xdr:nvSpPr>
      <xdr:spPr bwMode="auto">
        <a:xfrm>
          <a:off x="4667250" y="17716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76200" cy="171450"/>
    <xdr:sp macro="" textlink="">
      <xdr:nvSpPr>
        <xdr:cNvPr id="975" name="Text Box 43">
          <a:extLst>
            <a:ext uri="{FF2B5EF4-FFF2-40B4-BE49-F238E27FC236}">
              <a16:creationId xmlns:a16="http://schemas.microsoft.com/office/drawing/2014/main" id="{26797FAA-7FB3-47EE-991A-05AC2BBBE19A}"/>
            </a:ext>
          </a:extLst>
        </xdr:cNvPr>
        <xdr:cNvSpPr txBox="1">
          <a:spLocks noChangeArrowheads="1"/>
        </xdr:cNvSpPr>
      </xdr:nvSpPr>
      <xdr:spPr bwMode="auto">
        <a:xfrm>
          <a:off x="4667250" y="17716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976" name="Text Box 68">
          <a:extLst>
            <a:ext uri="{FF2B5EF4-FFF2-40B4-BE49-F238E27FC236}">
              <a16:creationId xmlns:a16="http://schemas.microsoft.com/office/drawing/2014/main" id="{1B70E491-287C-4C72-9848-14B6F4E0EB6C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977" name="Text Box 69">
          <a:extLst>
            <a:ext uri="{FF2B5EF4-FFF2-40B4-BE49-F238E27FC236}">
              <a16:creationId xmlns:a16="http://schemas.microsoft.com/office/drawing/2014/main" id="{7F80E765-DA95-4F6C-8297-4F77969A4A89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978" name="Text Box 70">
          <a:extLst>
            <a:ext uri="{FF2B5EF4-FFF2-40B4-BE49-F238E27FC236}">
              <a16:creationId xmlns:a16="http://schemas.microsoft.com/office/drawing/2014/main" id="{CA95C818-6AFB-4964-8AE3-EA02B4B2EA42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979" name="Text Box 71">
          <a:extLst>
            <a:ext uri="{FF2B5EF4-FFF2-40B4-BE49-F238E27FC236}">
              <a16:creationId xmlns:a16="http://schemas.microsoft.com/office/drawing/2014/main" id="{0A14A437-79B9-4303-97BC-0041191B59FB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980" name="Text Box 72">
          <a:extLst>
            <a:ext uri="{FF2B5EF4-FFF2-40B4-BE49-F238E27FC236}">
              <a16:creationId xmlns:a16="http://schemas.microsoft.com/office/drawing/2014/main" id="{09E247F5-20DA-471A-8EFE-DF1A1B7A1C4B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981" name="Text Box 73">
          <a:extLst>
            <a:ext uri="{FF2B5EF4-FFF2-40B4-BE49-F238E27FC236}">
              <a16:creationId xmlns:a16="http://schemas.microsoft.com/office/drawing/2014/main" id="{CD235B1F-0AF5-495E-88BC-82488F3F55D0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982" name="Text Box 46">
          <a:extLst>
            <a:ext uri="{FF2B5EF4-FFF2-40B4-BE49-F238E27FC236}">
              <a16:creationId xmlns:a16="http://schemas.microsoft.com/office/drawing/2014/main" id="{DAF3A33F-0AF1-42E1-9ED2-D81B84FEA462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983" name="Text Box 43">
          <a:extLst>
            <a:ext uri="{FF2B5EF4-FFF2-40B4-BE49-F238E27FC236}">
              <a16:creationId xmlns:a16="http://schemas.microsoft.com/office/drawing/2014/main" id="{83062324-7B69-4D00-8C85-EFD938AF9F0C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984" name="Text Box 46">
          <a:extLst>
            <a:ext uri="{FF2B5EF4-FFF2-40B4-BE49-F238E27FC236}">
              <a16:creationId xmlns:a16="http://schemas.microsoft.com/office/drawing/2014/main" id="{978E9DBC-C485-4B5B-BBD1-EBFCFBE4384D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985" name="Text Box 43">
          <a:extLst>
            <a:ext uri="{FF2B5EF4-FFF2-40B4-BE49-F238E27FC236}">
              <a16:creationId xmlns:a16="http://schemas.microsoft.com/office/drawing/2014/main" id="{CBF89525-88A8-4431-9EDA-20E7ED51537D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986" name="Text Box 68">
          <a:extLst>
            <a:ext uri="{FF2B5EF4-FFF2-40B4-BE49-F238E27FC236}">
              <a16:creationId xmlns:a16="http://schemas.microsoft.com/office/drawing/2014/main" id="{BBF565E8-D39E-412E-91FD-47E70C08D7D9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987" name="Text Box 69">
          <a:extLst>
            <a:ext uri="{FF2B5EF4-FFF2-40B4-BE49-F238E27FC236}">
              <a16:creationId xmlns:a16="http://schemas.microsoft.com/office/drawing/2014/main" id="{6FB7DE3F-F3A5-4FB2-B29C-135B14DC109D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988" name="Text Box 70">
          <a:extLst>
            <a:ext uri="{FF2B5EF4-FFF2-40B4-BE49-F238E27FC236}">
              <a16:creationId xmlns:a16="http://schemas.microsoft.com/office/drawing/2014/main" id="{D1A5269C-3691-44CD-B71D-68F1C08B52D7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989" name="Text Box 71">
          <a:extLst>
            <a:ext uri="{FF2B5EF4-FFF2-40B4-BE49-F238E27FC236}">
              <a16:creationId xmlns:a16="http://schemas.microsoft.com/office/drawing/2014/main" id="{27B07396-E08F-464A-BD48-1A33F63513EF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990" name="Text Box 72">
          <a:extLst>
            <a:ext uri="{FF2B5EF4-FFF2-40B4-BE49-F238E27FC236}">
              <a16:creationId xmlns:a16="http://schemas.microsoft.com/office/drawing/2014/main" id="{C9EC81AD-055A-4AC2-A446-3DD47B609EB5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991" name="Text Box 73">
          <a:extLst>
            <a:ext uri="{FF2B5EF4-FFF2-40B4-BE49-F238E27FC236}">
              <a16:creationId xmlns:a16="http://schemas.microsoft.com/office/drawing/2014/main" id="{CC3244F0-DE89-47C5-B44A-B48C59AB5D6E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992" name="Text Box 46">
          <a:extLst>
            <a:ext uri="{FF2B5EF4-FFF2-40B4-BE49-F238E27FC236}">
              <a16:creationId xmlns:a16="http://schemas.microsoft.com/office/drawing/2014/main" id="{D8F7D589-2395-47A0-9422-2BB9094C8684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993" name="Text Box 43">
          <a:extLst>
            <a:ext uri="{FF2B5EF4-FFF2-40B4-BE49-F238E27FC236}">
              <a16:creationId xmlns:a16="http://schemas.microsoft.com/office/drawing/2014/main" id="{CFEBC333-62CE-449C-AB3E-B7C4C290A0BF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994" name="Text Box 46">
          <a:extLst>
            <a:ext uri="{FF2B5EF4-FFF2-40B4-BE49-F238E27FC236}">
              <a16:creationId xmlns:a16="http://schemas.microsoft.com/office/drawing/2014/main" id="{3A26D257-F443-4841-8B36-6DD0C6D88194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995" name="Text Box 43">
          <a:extLst>
            <a:ext uri="{FF2B5EF4-FFF2-40B4-BE49-F238E27FC236}">
              <a16:creationId xmlns:a16="http://schemas.microsoft.com/office/drawing/2014/main" id="{BB5F675F-6697-4C12-AA2F-411F869D2B8E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47625"/>
    <xdr:sp macro="" textlink="">
      <xdr:nvSpPr>
        <xdr:cNvPr id="996" name="Text Box 68">
          <a:extLst>
            <a:ext uri="{FF2B5EF4-FFF2-40B4-BE49-F238E27FC236}">
              <a16:creationId xmlns:a16="http://schemas.microsoft.com/office/drawing/2014/main" id="{8CABEB8E-36F0-49B5-B722-E3CAFE945505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47625"/>
    <xdr:sp macro="" textlink="">
      <xdr:nvSpPr>
        <xdr:cNvPr id="997" name="Text Box 69">
          <a:extLst>
            <a:ext uri="{FF2B5EF4-FFF2-40B4-BE49-F238E27FC236}">
              <a16:creationId xmlns:a16="http://schemas.microsoft.com/office/drawing/2014/main" id="{C65EF713-9688-4D91-BB17-BA14276E9B03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47625"/>
    <xdr:sp macro="" textlink="">
      <xdr:nvSpPr>
        <xdr:cNvPr id="998" name="Text Box 70">
          <a:extLst>
            <a:ext uri="{FF2B5EF4-FFF2-40B4-BE49-F238E27FC236}">
              <a16:creationId xmlns:a16="http://schemas.microsoft.com/office/drawing/2014/main" id="{43EDE5A4-5A55-4C38-887D-EDC1FFC8EF04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47625"/>
    <xdr:sp macro="" textlink="">
      <xdr:nvSpPr>
        <xdr:cNvPr id="999" name="Text Box 71">
          <a:extLst>
            <a:ext uri="{FF2B5EF4-FFF2-40B4-BE49-F238E27FC236}">
              <a16:creationId xmlns:a16="http://schemas.microsoft.com/office/drawing/2014/main" id="{BDF8F897-0CC2-4B02-9AA7-94954269CCBC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47625"/>
    <xdr:sp macro="" textlink="">
      <xdr:nvSpPr>
        <xdr:cNvPr id="1000" name="Text Box 72">
          <a:extLst>
            <a:ext uri="{FF2B5EF4-FFF2-40B4-BE49-F238E27FC236}">
              <a16:creationId xmlns:a16="http://schemas.microsoft.com/office/drawing/2014/main" id="{9332936F-78B1-4AD9-85F0-39844FDB3385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47625"/>
    <xdr:sp macro="" textlink="">
      <xdr:nvSpPr>
        <xdr:cNvPr id="1001" name="Text Box 73">
          <a:extLst>
            <a:ext uri="{FF2B5EF4-FFF2-40B4-BE49-F238E27FC236}">
              <a16:creationId xmlns:a16="http://schemas.microsoft.com/office/drawing/2014/main" id="{2EDDBA9E-348D-4E2D-B5A4-A633CBC7E236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1002" name="Text Box 46">
          <a:extLst>
            <a:ext uri="{FF2B5EF4-FFF2-40B4-BE49-F238E27FC236}">
              <a16:creationId xmlns:a16="http://schemas.microsoft.com/office/drawing/2014/main" id="{6618DD8D-2403-423B-B8D5-734562D47EBA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1003" name="Text Box 43">
          <a:extLst>
            <a:ext uri="{FF2B5EF4-FFF2-40B4-BE49-F238E27FC236}">
              <a16:creationId xmlns:a16="http://schemas.microsoft.com/office/drawing/2014/main" id="{D944A520-BBA3-4279-A92E-9308D6A9DE60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1004" name="Text Box 46">
          <a:extLst>
            <a:ext uri="{FF2B5EF4-FFF2-40B4-BE49-F238E27FC236}">
              <a16:creationId xmlns:a16="http://schemas.microsoft.com/office/drawing/2014/main" id="{9D60BAAF-D370-498A-9D66-0ECF98C1F1EB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1005" name="Text Box 43">
          <a:extLst>
            <a:ext uri="{FF2B5EF4-FFF2-40B4-BE49-F238E27FC236}">
              <a16:creationId xmlns:a16="http://schemas.microsoft.com/office/drawing/2014/main" id="{D0533D04-A996-48E3-9B24-722750FD67DD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53</xdr:row>
      <xdr:rowOff>0</xdr:rowOff>
    </xdr:from>
    <xdr:ext cx="0" cy="171450"/>
    <xdr:sp macro="" textlink="">
      <xdr:nvSpPr>
        <xdr:cNvPr id="1006" name="Text Box 10">
          <a:extLst>
            <a:ext uri="{FF2B5EF4-FFF2-40B4-BE49-F238E27FC236}">
              <a16:creationId xmlns:a16="http://schemas.microsoft.com/office/drawing/2014/main" id="{AAC88AA1-2E5D-4330-A56D-5ABA20F98E96}"/>
            </a:ext>
          </a:extLst>
        </xdr:cNvPr>
        <xdr:cNvSpPr txBox="1">
          <a:spLocks noChangeArrowheads="1"/>
        </xdr:cNvSpPr>
      </xdr:nvSpPr>
      <xdr:spPr bwMode="auto">
        <a:xfrm>
          <a:off x="1057275" y="177165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53</xdr:row>
      <xdr:rowOff>0</xdr:rowOff>
    </xdr:from>
    <xdr:ext cx="0" cy="171450"/>
    <xdr:sp macro="" textlink="">
      <xdr:nvSpPr>
        <xdr:cNvPr id="1007" name="Text Box 11">
          <a:extLst>
            <a:ext uri="{FF2B5EF4-FFF2-40B4-BE49-F238E27FC236}">
              <a16:creationId xmlns:a16="http://schemas.microsoft.com/office/drawing/2014/main" id="{67AE53C3-4835-4073-9B26-D0B68C613775}"/>
            </a:ext>
          </a:extLst>
        </xdr:cNvPr>
        <xdr:cNvSpPr txBox="1">
          <a:spLocks noChangeArrowheads="1"/>
        </xdr:cNvSpPr>
      </xdr:nvSpPr>
      <xdr:spPr bwMode="auto">
        <a:xfrm>
          <a:off x="1057275" y="177165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171450"/>
    <xdr:sp macro="" textlink="">
      <xdr:nvSpPr>
        <xdr:cNvPr id="1008" name="Text Box 65">
          <a:extLst>
            <a:ext uri="{FF2B5EF4-FFF2-40B4-BE49-F238E27FC236}">
              <a16:creationId xmlns:a16="http://schemas.microsoft.com/office/drawing/2014/main" id="{D342A0C2-C028-4E38-8F85-6CC0E06C56C8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171450"/>
    <xdr:sp macro="" textlink="">
      <xdr:nvSpPr>
        <xdr:cNvPr id="1009" name="Text Box 91">
          <a:extLst>
            <a:ext uri="{FF2B5EF4-FFF2-40B4-BE49-F238E27FC236}">
              <a16:creationId xmlns:a16="http://schemas.microsoft.com/office/drawing/2014/main" id="{06E66FDF-5E1C-456F-B0BA-8D110AE0C842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171450"/>
    <xdr:sp macro="" textlink="">
      <xdr:nvSpPr>
        <xdr:cNvPr id="1010" name="Text Box 65">
          <a:extLst>
            <a:ext uri="{FF2B5EF4-FFF2-40B4-BE49-F238E27FC236}">
              <a16:creationId xmlns:a16="http://schemas.microsoft.com/office/drawing/2014/main" id="{75CD676E-4288-4FD5-953A-B0DED0B9CCCF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171450"/>
    <xdr:sp macro="" textlink="">
      <xdr:nvSpPr>
        <xdr:cNvPr id="1011" name="Text Box 91">
          <a:extLst>
            <a:ext uri="{FF2B5EF4-FFF2-40B4-BE49-F238E27FC236}">
              <a16:creationId xmlns:a16="http://schemas.microsoft.com/office/drawing/2014/main" id="{5480C949-11E9-4557-ADE3-29F57E10A719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76200" cy="171450"/>
    <xdr:sp macro="" textlink="">
      <xdr:nvSpPr>
        <xdr:cNvPr id="1012" name="Text Box 46">
          <a:extLst>
            <a:ext uri="{FF2B5EF4-FFF2-40B4-BE49-F238E27FC236}">
              <a16:creationId xmlns:a16="http://schemas.microsoft.com/office/drawing/2014/main" id="{BFB75835-542B-4963-9B62-417430DE9A5C}"/>
            </a:ext>
          </a:extLst>
        </xdr:cNvPr>
        <xdr:cNvSpPr txBox="1">
          <a:spLocks noChangeArrowheads="1"/>
        </xdr:cNvSpPr>
      </xdr:nvSpPr>
      <xdr:spPr bwMode="auto">
        <a:xfrm>
          <a:off x="4667250" y="17716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76200" cy="171450"/>
    <xdr:sp macro="" textlink="">
      <xdr:nvSpPr>
        <xdr:cNvPr id="1013" name="Text Box 43">
          <a:extLst>
            <a:ext uri="{FF2B5EF4-FFF2-40B4-BE49-F238E27FC236}">
              <a16:creationId xmlns:a16="http://schemas.microsoft.com/office/drawing/2014/main" id="{1264FF79-B8FE-405C-A966-8A1090259CE8}"/>
            </a:ext>
          </a:extLst>
        </xdr:cNvPr>
        <xdr:cNvSpPr txBox="1">
          <a:spLocks noChangeArrowheads="1"/>
        </xdr:cNvSpPr>
      </xdr:nvSpPr>
      <xdr:spPr bwMode="auto">
        <a:xfrm>
          <a:off x="4667250" y="17716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1014" name="Text Box 68">
          <a:extLst>
            <a:ext uri="{FF2B5EF4-FFF2-40B4-BE49-F238E27FC236}">
              <a16:creationId xmlns:a16="http://schemas.microsoft.com/office/drawing/2014/main" id="{C9A4F91F-F18C-498E-8747-228B616F7344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1015" name="Text Box 69">
          <a:extLst>
            <a:ext uri="{FF2B5EF4-FFF2-40B4-BE49-F238E27FC236}">
              <a16:creationId xmlns:a16="http://schemas.microsoft.com/office/drawing/2014/main" id="{F9299554-9572-487C-ABAC-4C0880FE2392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1016" name="Text Box 70">
          <a:extLst>
            <a:ext uri="{FF2B5EF4-FFF2-40B4-BE49-F238E27FC236}">
              <a16:creationId xmlns:a16="http://schemas.microsoft.com/office/drawing/2014/main" id="{DE39D1AD-B9FA-4761-B4D0-D4500337C0B4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1017" name="Text Box 71">
          <a:extLst>
            <a:ext uri="{FF2B5EF4-FFF2-40B4-BE49-F238E27FC236}">
              <a16:creationId xmlns:a16="http://schemas.microsoft.com/office/drawing/2014/main" id="{06E647E2-EC05-4244-A6A2-0A5F7F1A8BBD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1018" name="Text Box 72">
          <a:extLst>
            <a:ext uri="{FF2B5EF4-FFF2-40B4-BE49-F238E27FC236}">
              <a16:creationId xmlns:a16="http://schemas.microsoft.com/office/drawing/2014/main" id="{C66B1A13-4ABE-48A7-A820-22B0597D7532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1019" name="Text Box 73">
          <a:extLst>
            <a:ext uri="{FF2B5EF4-FFF2-40B4-BE49-F238E27FC236}">
              <a16:creationId xmlns:a16="http://schemas.microsoft.com/office/drawing/2014/main" id="{FBB391ED-C08F-4905-9870-82B82B571CB4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1020" name="Text Box 46">
          <a:extLst>
            <a:ext uri="{FF2B5EF4-FFF2-40B4-BE49-F238E27FC236}">
              <a16:creationId xmlns:a16="http://schemas.microsoft.com/office/drawing/2014/main" id="{E013A037-7BBA-4180-9B29-D558E7799676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1021" name="Text Box 43">
          <a:extLst>
            <a:ext uri="{FF2B5EF4-FFF2-40B4-BE49-F238E27FC236}">
              <a16:creationId xmlns:a16="http://schemas.microsoft.com/office/drawing/2014/main" id="{5C084F08-FCDA-4217-AA56-3B57E4E95F75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1022" name="Text Box 46">
          <a:extLst>
            <a:ext uri="{FF2B5EF4-FFF2-40B4-BE49-F238E27FC236}">
              <a16:creationId xmlns:a16="http://schemas.microsoft.com/office/drawing/2014/main" id="{A467F5D7-6BBD-4529-8473-57E48E85BA25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1023" name="Text Box 43">
          <a:extLst>
            <a:ext uri="{FF2B5EF4-FFF2-40B4-BE49-F238E27FC236}">
              <a16:creationId xmlns:a16="http://schemas.microsoft.com/office/drawing/2014/main" id="{CBD2D570-CF95-418D-BAC0-E9DB4B7B83F5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1024" name="Text Box 68">
          <a:extLst>
            <a:ext uri="{FF2B5EF4-FFF2-40B4-BE49-F238E27FC236}">
              <a16:creationId xmlns:a16="http://schemas.microsoft.com/office/drawing/2014/main" id="{C811F26A-2E9F-4671-BA96-BEFB2FDF2CB5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1025" name="Text Box 69">
          <a:extLst>
            <a:ext uri="{FF2B5EF4-FFF2-40B4-BE49-F238E27FC236}">
              <a16:creationId xmlns:a16="http://schemas.microsoft.com/office/drawing/2014/main" id="{15AB0EFF-99D9-4087-95A9-43EDC73DBE4B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1026" name="Text Box 70">
          <a:extLst>
            <a:ext uri="{FF2B5EF4-FFF2-40B4-BE49-F238E27FC236}">
              <a16:creationId xmlns:a16="http://schemas.microsoft.com/office/drawing/2014/main" id="{B621D658-4E60-400D-89F8-2F99E3D95C80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1027" name="Text Box 71">
          <a:extLst>
            <a:ext uri="{FF2B5EF4-FFF2-40B4-BE49-F238E27FC236}">
              <a16:creationId xmlns:a16="http://schemas.microsoft.com/office/drawing/2014/main" id="{5DF7BFC8-EBD8-469A-A7BA-18E7652E12E6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1028" name="Text Box 72">
          <a:extLst>
            <a:ext uri="{FF2B5EF4-FFF2-40B4-BE49-F238E27FC236}">
              <a16:creationId xmlns:a16="http://schemas.microsoft.com/office/drawing/2014/main" id="{CB09AA7D-A216-45F4-8C51-B11E4F58FC35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1029" name="Text Box 73">
          <a:extLst>
            <a:ext uri="{FF2B5EF4-FFF2-40B4-BE49-F238E27FC236}">
              <a16:creationId xmlns:a16="http://schemas.microsoft.com/office/drawing/2014/main" id="{682412B9-B3E6-488C-8720-D88548C4CDA7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1030" name="Text Box 46">
          <a:extLst>
            <a:ext uri="{FF2B5EF4-FFF2-40B4-BE49-F238E27FC236}">
              <a16:creationId xmlns:a16="http://schemas.microsoft.com/office/drawing/2014/main" id="{36CD8A95-3512-4784-9312-57E72A96501A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1031" name="Text Box 43">
          <a:extLst>
            <a:ext uri="{FF2B5EF4-FFF2-40B4-BE49-F238E27FC236}">
              <a16:creationId xmlns:a16="http://schemas.microsoft.com/office/drawing/2014/main" id="{2E1EBBFC-DB8D-4327-B2F8-EFA4A00267A2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1032" name="Text Box 46">
          <a:extLst>
            <a:ext uri="{FF2B5EF4-FFF2-40B4-BE49-F238E27FC236}">
              <a16:creationId xmlns:a16="http://schemas.microsoft.com/office/drawing/2014/main" id="{52A6B5E0-996D-4822-92E9-D8ECA14C943B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1033" name="Text Box 43">
          <a:extLst>
            <a:ext uri="{FF2B5EF4-FFF2-40B4-BE49-F238E27FC236}">
              <a16:creationId xmlns:a16="http://schemas.microsoft.com/office/drawing/2014/main" id="{39B54B63-9DBC-45DE-9762-90759D14A4D5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47625"/>
    <xdr:sp macro="" textlink="">
      <xdr:nvSpPr>
        <xdr:cNvPr id="1034" name="Text Box 68">
          <a:extLst>
            <a:ext uri="{FF2B5EF4-FFF2-40B4-BE49-F238E27FC236}">
              <a16:creationId xmlns:a16="http://schemas.microsoft.com/office/drawing/2014/main" id="{9C4420F1-641A-4011-98F1-79383D865CCF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47625"/>
    <xdr:sp macro="" textlink="">
      <xdr:nvSpPr>
        <xdr:cNvPr id="1035" name="Text Box 69">
          <a:extLst>
            <a:ext uri="{FF2B5EF4-FFF2-40B4-BE49-F238E27FC236}">
              <a16:creationId xmlns:a16="http://schemas.microsoft.com/office/drawing/2014/main" id="{476E77C2-E3EA-465E-88DA-F16FBFB1D34F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47625"/>
    <xdr:sp macro="" textlink="">
      <xdr:nvSpPr>
        <xdr:cNvPr id="1036" name="Text Box 70">
          <a:extLst>
            <a:ext uri="{FF2B5EF4-FFF2-40B4-BE49-F238E27FC236}">
              <a16:creationId xmlns:a16="http://schemas.microsoft.com/office/drawing/2014/main" id="{41AE730B-3B6F-4BCB-95DD-80F4C1B128B7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47625"/>
    <xdr:sp macro="" textlink="">
      <xdr:nvSpPr>
        <xdr:cNvPr id="1037" name="Text Box 71">
          <a:extLst>
            <a:ext uri="{FF2B5EF4-FFF2-40B4-BE49-F238E27FC236}">
              <a16:creationId xmlns:a16="http://schemas.microsoft.com/office/drawing/2014/main" id="{37474CB7-A99E-4A90-B046-89D2033DA611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47625"/>
    <xdr:sp macro="" textlink="">
      <xdr:nvSpPr>
        <xdr:cNvPr id="1038" name="Text Box 72">
          <a:extLst>
            <a:ext uri="{FF2B5EF4-FFF2-40B4-BE49-F238E27FC236}">
              <a16:creationId xmlns:a16="http://schemas.microsoft.com/office/drawing/2014/main" id="{D7549471-CA65-40F2-BBCC-5FA757E240F2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47625"/>
    <xdr:sp macro="" textlink="">
      <xdr:nvSpPr>
        <xdr:cNvPr id="1039" name="Text Box 73">
          <a:extLst>
            <a:ext uri="{FF2B5EF4-FFF2-40B4-BE49-F238E27FC236}">
              <a16:creationId xmlns:a16="http://schemas.microsoft.com/office/drawing/2014/main" id="{11C78155-4F2A-4342-A266-862D6ACF193B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1040" name="Text Box 46">
          <a:extLst>
            <a:ext uri="{FF2B5EF4-FFF2-40B4-BE49-F238E27FC236}">
              <a16:creationId xmlns:a16="http://schemas.microsoft.com/office/drawing/2014/main" id="{A4309BE0-D5FC-467A-B6A5-069E834B51E0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1041" name="Text Box 43">
          <a:extLst>
            <a:ext uri="{FF2B5EF4-FFF2-40B4-BE49-F238E27FC236}">
              <a16:creationId xmlns:a16="http://schemas.microsoft.com/office/drawing/2014/main" id="{C74B9B8E-5636-4C2C-BEFB-F772A0D63479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1042" name="Text Box 46">
          <a:extLst>
            <a:ext uri="{FF2B5EF4-FFF2-40B4-BE49-F238E27FC236}">
              <a16:creationId xmlns:a16="http://schemas.microsoft.com/office/drawing/2014/main" id="{1D952070-AA90-47F3-B876-C24B17793AA9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1043" name="Text Box 43">
          <a:extLst>
            <a:ext uri="{FF2B5EF4-FFF2-40B4-BE49-F238E27FC236}">
              <a16:creationId xmlns:a16="http://schemas.microsoft.com/office/drawing/2014/main" id="{48498457-F4C7-4886-8B35-936E8D5D34D8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171450"/>
    <xdr:sp macro="" textlink="">
      <xdr:nvSpPr>
        <xdr:cNvPr id="1044" name="Text Box 65">
          <a:extLst>
            <a:ext uri="{FF2B5EF4-FFF2-40B4-BE49-F238E27FC236}">
              <a16:creationId xmlns:a16="http://schemas.microsoft.com/office/drawing/2014/main" id="{D2144350-7ECA-4C52-AD2C-8F27946200BD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171450"/>
    <xdr:sp macro="" textlink="">
      <xdr:nvSpPr>
        <xdr:cNvPr id="1045" name="Text Box 91">
          <a:extLst>
            <a:ext uri="{FF2B5EF4-FFF2-40B4-BE49-F238E27FC236}">
              <a16:creationId xmlns:a16="http://schemas.microsoft.com/office/drawing/2014/main" id="{64D801F0-B6B8-4D6D-A62B-EBA9F0755C6F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171450"/>
    <xdr:sp macro="" textlink="">
      <xdr:nvSpPr>
        <xdr:cNvPr id="1046" name="Text Box 65">
          <a:extLst>
            <a:ext uri="{FF2B5EF4-FFF2-40B4-BE49-F238E27FC236}">
              <a16:creationId xmlns:a16="http://schemas.microsoft.com/office/drawing/2014/main" id="{4CC2CACE-79EC-4157-9AA0-112B77B9B3EF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171450"/>
    <xdr:sp macro="" textlink="">
      <xdr:nvSpPr>
        <xdr:cNvPr id="1047" name="Text Box 91">
          <a:extLst>
            <a:ext uri="{FF2B5EF4-FFF2-40B4-BE49-F238E27FC236}">
              <a16:creationId xmlns:a16="http://schemas.microsoft.com/office/drawing/2014/main" id="{18632086-48A0-4129-B10C-7E66B22C5628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1048" name="Text Box 68">
          <a:extLst>
            <a:ext uri="{FF2B5EF4-FFF2-40B4-BE49-F238E27FC236}">
              <a16:creationId xmlns:a16="http://schemas.microsoft.com/office/drawing/2014/main" id="{910D8CC1-B0FB-4B88-BA77-33838FD95765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1049" name="Text Box 69">
          <a:extLst>
            <a:ext uri="{FF2B5EF4-FFF2-40B4-BE49-F238E27FC236}">
              <a16:creationId xmlns:a16="http://schemas.microsoft.com/office/drawing/2014/main" id="{A65423E9-4161-44C1-BC46-1170403895F1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1050" name="Text Box 70">
          <a:extLst>
            <a:ext uri="{FF2B5EF4-FFF2-40B4-BE49-F238E27FC236}">
              <a16:creationId xmlns:a16="http://schemas.microsoft.com/office/drawing/2014/main" id="{7D2D876D-1F31-4958-BF95-68923016AB2B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1051" name="Text Box 71">
          <a:extLst>
            <a:ext uri="{FF2B5EF4-FFF2-40B4-BE49-F238E27FC236}">
              <a16:creationId xmlns:a16="http://schemas.microsoft.com/office/drawing/2014/main" id="{CBA02DAA-BF6C-41AA-9FFA-9F0F8D6A52A1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1052" name="Text Box 72">
          <a:extLst>
            <a:ext uri="{FF2B5EF4-FFF2-40B4-BE49-F238E27FC236}">
              <a16:creationId xmlns:a16="http://schemas.microsoft.com/office/drawing/2014/main" id="{A32004D4-3C95-487B-80C2-8037ED624FF7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1053" name="Text Box 73">
          <a:extLst>
            <a:ext uri="{FF2B5EF4-FFF2-40B4-BE49-F238E27FC236}">
              <a16:creationId xmlns:a16="http://schemas.microsoft.com/office/drawing/2014/main" id="{DF0DDE89-E2F2-4442-8EA7-A4489978A3D5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1054" name="Text Box 46">
          <a:extLst>
            <a:ext uri="{FF2B5EF4-FFF2-40B4-BE49-F238E27FC236}">
              <a16:creationId xmlns:a16="http://schemas.microsoft.com/office/drawing/2014/main" id="{CC9DFC4B-1900-4CB3-B17E-790AF5D7A443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1055" name="Text Box 43">
          <a:extLst>
            <a:ext uri="{FF2B5EF4-FFF2-40B4-BE49-F238E27FC236}">
              <a16:creationId xmlns:a16="http://schemas.microsoft.com/office/drawing/2014/main" id="{3C413FC5-B0AB-47D9-BECD-6C79D395FE1E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1056" name="Text Box 46">
          <a:extLst>
            <a:ext uri="{FF2B5EF4-FFF2-40B4-BE49-F238E27FC236}">
              <a16:creationId xmlns:a16="http://schemas.microsoft.com/office/drawing/2014/main" id="{E72218D0-75E1-40D1-BA01-0F39F5DBD9A7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1057" name="Text Box 43">
          <a:extLst>
            <a:ext uri="{FF2B5EF4-FFF2-40B4-BE49-F238E27FC236}">
              <a16:creationId xmlns:a16="http://schemas.microsoft.com/office/drawing/2014/main" id="{09226B71-D0A6-4686-B729-B8634250DCDA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1058" name="Text Box 68">
          <a:extLst>
            <a:ext uri="{FF2B5EF4-FFF2-40B4-BE49-F238E27FC236}">
              <a16:creationId xmlns:a16="http://schemas.microsoft.com/office/drawing/2014/main" id="{C6870C7B-C2A9-4A2C-BFE9-BB1DE19E5910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1059" name="Text Box 69">
          <a:extLst>
            <a:ext uri="{FF2B5EF4-FFF2-40B4-BE49-F238E27FC236}">
              <a16:creationId xmlns:a16="http://schemas.microsoft.com/office/drawing/2014/main" id="{C77961FB-4F94-4655-808A-18357BFD0F6D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1060" name="Text Box 70">
          <a:extLst>
            <a:ext uri="{FF2B5EF4-FFF2-40B4-BE49-F238E27FC236}">
              <a16:creationId xmlns:a16="http://schemas.microsoft.com/office/drawing/2014/main" id="{C614BD71-5F82-4CA7-9E08-2B63347A4F02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1061" name="Text Box 71">
          <a:extLst>
            <a:ext uri="{FF2B5EF4-FFF2-40B4-BE49-F238E27FC236}">
              <a16:creationId xmlns:a16="http://schemas.microsoft.com/office/drawing/2014/main" id="{5C37E914-1B68-4C92-A92B-BE79EBF02DCC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1062" name="Text Box 72">
          <a:extLst>
            <a:ext uri="{FF2B5EF4-FFF2-40B4-BE49-F238E27FC236}">
              <a16:creationId xmlns:a16="http://schemas.microsoft.com/office/drawing/2014/main" id="{5D6A8F2C-B7DB-409E-A428-035F81DDB3B4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1063" name="Text Box 73">
          <a:extLst>
            <a:ext uri="{FF2B5EF4-FFF2-40B4-BE49-F238E27FC236}">
              <a16:creationId xmlns:a16="http://schemas.microsoft.com/office/drawing/2014/main" id="{BF1A95E5-F584-4398-B128-54CBAAA4D607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1064" name="Text Box 46">
          <a:extLst>
            <a:ext uri="{FF2B5EF4-FFF2-40B4-BE49-F238E27FC236}">
              <a16:creationId xmlns:a16="http://schemas.microsoft.com/office/drawing/2014/main" id="{13FAD7E0-A324-402C-B760-20B58EC0E60A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1065" name="Text Box 43">
          <a:extLst>
            <a:ext uri="{FF2B5EF4-FFF2-40B4-BE49-F238E27FC236}">
              <a16:creationId xmlns:a16="http://schemas.microsoft.com/office/drawing/2014/main" id="{1B1BA465-7106-4D04-8E5D-9C0DA9F765BB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1066" name="Text Box 46">
          <a:extLst>
            <a:ext uri="{FF2B5EF4-FFF2-40B4-BE49-F238E27FC236}">
              <a16:creationId xmlns:a16="http://schemas.microsoft.com/office/drawing/2014/main" id="{3CC93E1E-EB96-4B97-B327-4016874E0CFF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1067" name="Text Box 43">
          <a:extLst>
            <a:ext uri="{FF2B5EF4-FFF2-40B4-BE49-F238E27FC236}">
              <a16:creationId xmlns:a16="http://schemas.microsoft.com/office/drawing/2014/main" id="{C4D40747-8681-422C-ACAC-4E1814365C27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47625"/>
    <xdr:sp macro="" textlink="">
      <xdr:nvSpPr>
        <xdr:cNvPr id="1068" name="Text Box 68">
          <a:extLst>
            <a:ext uri="{FF2B5EF4-FFF2-40B4-BE49-F238E27FC236}">
              <a16:creationId xmlns:a16="http://schemas.microsoft.com/office/drawing/2014/main" id="{3A65B64D-FBA3-4D34-B3B4-963F1FC77552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47625"/>
    <xdr:sp macro="" textlink="">
      <xdr:nvSpPr>
        <xdr:cNvPr id="1069" name="Text Box 69">
          <a:extLst>
            <a:ext uri="{FF2B5EF4-FFF2-40B4-BE49-F238E27FC236}">
              <a16:creationId xmlns:a16="http://schemas.microsoft.com/office/drawing/2014/main" id="{1FEC4170-80B5-4D9A-A3D8-BDA4B193B96B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47625"/>
    <xdr:sp macro="" textlink="">
      <xdr:nvSpPr>
        <xdr:cNvPr id="1070" name="Text Box 70">
          <a:extLst>
            <a:ext uri="{FF2B5EF4-FFF2-40B4-BE49-F238E27FC236}">
              <a16:creationId xmlns:a16="http://schemas.microsoft.com/office/drawing/2014/main" id="{05112482-74F9-46B1-9E7B-6B42A04549CF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47625"/>
    <xdr:sp macro="" textlink="">
      <xdr:nvSpPr>
        <xdr:cNvPr id="1071" name="Text Box 71">
          <a:extLst>
            <a:ext uri="{FF2B5EF4-FFF2-40B4-BE49-F238E27FC236}">
              <a16:creationId xmlns:a16="http://schemas.microsoft.com/office/drawing/2014/main" id="{FAF54F81-0A9E-44B0-A55E-0E712663C12B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47625"/>
    <xdr:sp macro="" textlink="">
      <xdr:nvSpPr>
        <xdr:cNvPr id="1072" name="Text Box 72">
          <a:extLst>
            <a:ext uri="{FF2B5EF4-FFF2-40B4-BE49-F238E27FC236}">
              <a16:creationId xmlns:a16="http://schemas.microsoft.com/office/drawing/2014/main" id="{53C898CE-E7FA-4FCA-935D-41E7D1F1845D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47625"/>
    <xdr:sp macro="" textlink="">
      <xdr:nvSpPr>
        <xdr:cNvPr id="1073" name="Text Box 73">
          <a:extLst>
            <a:ext uri="{FF2B5EF4-FFF2-40B4-BE49-F238E27FC236}">
              <a16:creationId xmlns:a16="http://schemas.microsoft.com/office/drawing/2014/main" id="{E797EA4B-E454-437F-AAD1-19B2FEB3457E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1074" name="Text Box 46">
          <a:extLst>
            <a:ext uri="{FF2B5EF4-FFF2-40B4-BE49-F238E27FC236}">
              <a16:creationId xmlns:a16="http://schemas.microsoft.com/office/drawing/2014/main" id="{11A56492-1E91-4D03-A362-625BC8909889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1075" name="Text Box 43">
          <a:extLst>
            <a:ext uri="{FF2B5EF4-FFF2-40B4-BE49-F238E27FC236}">
              <a16:creationId xmlns:a16="http://schemas.microsoft.com/office/drawing/2014/main" id="{518A3779-0F42-4D20-A7B7-B2671300F24B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1076" name="Text Box 46">
          <a:extLst>
            <a:ext uri="{FF2B5EF4-FFF2-40B4-BE49-F238E27FC236}">
              <a16:creationId xmlns:a16="http://schemas.microsoft.com/office/drawing/2014/main" id="{D2596AFE-1286-449F-BA61-A23E2EA2080A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1077" name="Text Box 43">
          <a:extLst>
            <a:ext uri="{FF2B5EF4-FFF2-40B4-BE49-F238E27FC236}">
              <a16:creationId xmlns:a16="http://schemas.microsoft.com/office/drawing/2014/main" id="{7B34CF53-C3D6-48E6-A683-3E021935BD6C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171450"/>
    <xdr:sp macro="" textlink="">
      <xdr:nvSpPr>
        <xdr:cNvPr id="1078" name="Text Box 65">
          <a:extLst>
            <a:ext uri="{FF2B5EF4-FFF2-40B4-BE49-F238E27FC236}">
              <a16:creationId xmlns:a16="http://schemas.microsoft.com/office/drawing/2014/main" id="{3F487EC1-0EE8-466F-B03E-924C0D910973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171450"/>
    <xdr:sp macro="" textlink="">
      <xdr:nvSpPr>
        <xdr:cNvPr id="1079" name="Text Box 91">
          <a:extLst>
            <a:ext uri="{FF2B5EF4-FFF2-40B4-BE49-F238E27FC236}">
              <a16:creationId xmlns:a16="http://schemas.microsoft.com/office/drawing/2014/main" id="{719584E4-DDD2-4008-8DC1-507767C8876F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171450"/>
    <xdr:sp macro="" textlink="">
      <xdr:nvSpPr>
        <xdr:cNvPr id="1080" name="Text Box 65">
          <a:extLst>
            <a:ext uri="{FF2B5EF4-FFF2-40B4-BE49-F238E27FC236}">
              <a16:creationId xmlns:a16="http://schemas.microsoft.com/office/drawing/2014/main" id="{B5B0030B-82FF-43B6-83E5-0FE5CE8159A8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171450"/>
    <xdr:sp macro="" textlink="">
      <xdr:nvSpPr>
        <xdr:cNvPr id="1081" name="Text Box 91">
          <a:extLst>
            <a:ext uri="{FF2B5EF4-FFF2-40B4-BE49-F238E27FC236}">
              <a16:creationId xmlns:a16="http://schemas.microsoft.com/office/drawing/2014/main" id="{0E952503-9828-4652-92BE-1FB50441B935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1082" name="Text Box 68">
          <a:extLst>
            <a:ext uri="{FF2B5EF4-FFF2-40B4-BE49-F238E27FC236}">
              <a16:creationId xmlns:a16="http://schemas.microsoft.com/office/drawing/2014/main" id="{D12E1CA9-76C4-452B-9EA2-5A8D614D6584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1083" name="Text Box 69">
          <a:extLst>
            <a:ext uri="{FF2B5EF4-FFF2-40B4-BE49-F238E27FC236}">
              <a16:creationId xmlns:a16="http://schemas.microsoft.com/office/drawing/2014/main" id="{2F78F704-4A14-4E8D-973C-AF441B2C6C37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1084" name="Text Box 70">
          <a:extLst>
            <a:ext uri="{FF2B5EF4-FFF2-40B4-BE49-F238E27FC236}">
              <a16:creationId xmlns:a16="http://schemas.microsoft.com/office/drawing/2014/main" id="{D1173597-5F33-40B3-92E9-ACA8C7BEF448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1085" name="Text Box 71">
          <a:extLst>
            <a:ext uri="{FF2B5EF4-FFF2-40B4-BE49-F238E27FC236}">
              <a16:creationId xmlns:a16="http://schemas.microsoft.com/office/drawing/2014/main" id="{0A3EA612-7948-4016-8EDA-0192F7A5E3F6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1086" name="Text Box 72">
          <a:extLst>
            <a:ext uri="{FF2B5EF4-FFF2-40B4-BE49-F238E27FC236}">
              <a16:creationId xmlns:a16="http://schemas.microsoft.com/office/drawing/2014/main" id="{2CBF9967-ECAF-4170-9940-58944B78366E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1087" name="Text Box 73">
          <a:extLst>
            <a:ext uri="{FF2B5EF4-FFF2-40B4-BE49-F238E27FC236}">
              <a16:creationId xmlns:a16="http://schemas.microsoft.com/office/drawing/2014/main" id="{1CFA394D-82F6-4874-BE57-733EACFFC5D8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1088" name="Text Box 46">
          <a:extLst>
            <a:ext uri="{FF2B5EF4-FFF2-40B4-BE49-F238E27FC236}">
              <a16:creationId xmlns:a16="http://schemas.microsoft.com/office/drawing/2014/main" id="{F20E870C-6752-45F3-B272-21BB544F61D3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1089" name="Text Box 43">
          <a:extLst>
            <a:ext uri="{FF2B5EF4-FFF2-40B4-BE49-F238E27FC236}">
              <a16:creationId xmlns:a16="http://schemas.microsoft.com/office/drawing/2014/main" id="{D3457C4A-E831-47DC-B76E-78AF6A442EF0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1090" name="Text Box 46">
          <a:extLst>
            <a:ext uri="{FF2B5EF4-FFF2-40B4-BE49-F238E27FC236}">
              <a16:creationId xmlns:a16="http://schemas.microsoft.com/office/drawing/2014/main" id="{EBE825C5-F416-4A96-A19A-176628A765AB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1091" name="Text Box 43">
          <a:extLst>
            <a:ext uri="{FF2B5EF4-FFF2-40B4-BE49-F238E27FC236}">
              <a16:creationId xmlns:a16="http://schemas.microsoft.com/office/drawing/2014/main" id="{E8AC3E29-80D6-4BF8-8D8D-9EC71E69BD07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1092" name="Text Box 68">
          <a:extLst>
            <a:ext uri="{FF2B5EF4-FFF2-40B4-BE49-F238E27FC236}">
              <a16:creationId xmlns:a16="http://schemas.microsoft.com/office/drawing/2014/main" id="{0146BD4E-376A-4F5E-BEC3-99B3121B8297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1093" name="Text Box 69">
          <a:extLst>
            <a:ext uri="{FF2B5EF4-FFF2-40B4-BE49-F238E27FC236}">
              <a16:creationId xmlns:a16="http://schemas.microsoft.com/office/drawing/2014/main" id="{BAF7BE9F-2927-47B6-A28E-50174E9D88CF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1094" name="Text Box 70">
          <a:extLst>
            <a:ext uri="{FF2B5EF4-FFF2-40B4-BE49-F238E27FC236}">
              <a16:creationId xmlns:a16="http://schemas.microsoft.com/office/drawing/2014/main" id="{DFFA7B44-5613-4415-8B76-21232145FC4E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1095" name="Text Box 71">
          <a:extLst>
            <a:ext uri="{FF2B5EF4-FFF2-40B4-BE49-F238E27FC236}">
              <a16:creationId xmlns:a16="http://schemas.microsoft.com/office/drawing/2014/main" id="{A2BF0FC2-60D7-475B-85FD-3D0AB5AF33C5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1096" name="Text Box 72">
          <a:extLst>
            <a:ext uri="{FF2B5EF4-FFF2-40B4-BE49-F238E27FC236}">
              <a16:creationId xmlns:a16="http://schemas.microsoft.com/office/drawing/2014/main" id="{89F5D165-F446-46FB-B1DE-CB4043B26304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1097" name="Text Box 73">
          <a:extLst>
            <a:ext uri="{FF2B5EF4-FFF2-40B4-BE49-F238E27FC236}">
              <a16:creationId xmlns:a16="http://schemas.microsoft.com/office/drawing/2014/main" id="{03F7C4C7-1364-4C4D-A7A2-BE6CAD397C4F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1098" name="Text Box 46">
          <a:extLst>
            <a:ext uri="{FF2B5EF4-FFF2-40B4-BE49-F238E27FC236}">
              <a16:creationId xmlns:a16="http://schemas.microsoft.com/office/drawing/2014/main" id="{0EA9FE16-3397-474B-B69C-A73DFE8886B4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1099" name="Text Box 43">
          <a:extLst>
            <a:ext uri="{FF2B5EF4-FFF2-40B4-BE49-F238E27FC236}">
              <a16:creationId xmlns:a16="http://schemas.microsoft.com/office/drawing/2014/main" id="{A34B173E-1C44-42FC-931C-CADA9A01451F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1100" name="Text Box 46">
          <a:extLst>
            <a:ext uri="{FF2B5EF4-FFF2-40B4-BE49-F238E27FC236}">
              <a16:creationId xmlns:a16="http://schemas.microsoft.com/office/drawing/2014/main" id="{4EB33602-3664-418E-9F86-123A67E81551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1101" name="Text Box 43">
          <a:extLst>
            <a:ext uri="{FF2B5EF4-FFF2-40B4-BE49-F238E27FC236}">
              <a16:creationId xmlns:a16="http://schemas.microsoft.com/office/drawing/2014/main" id="{ADE53343-CDC3-4B2A-A990-B173A471D478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47625"/>
    <xdr:sp macro="" textlink="">
      <xdr:nvSpPr>
        <xdr:cNvPr id="1102" name="Text Box 68">
          <a:extLst>
            <a:ext uri="{FF2B5EF4-FFF2-40B4-BE49-F238E27FC236}">
              <a16:creationId xmlns:a16="http://schemas.microsoft.com/office/drawing/2014/main" id="{13EC25D3-64FA-47A2-AB02-48205D552F90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47625"/>
    <xdr:sp macro="" textlink="">
      <xdr:nvSpPr>
        <xdr:cNvPr id="1103" name="Text Box 69">
          <a:extLst>
            <a:ext uri="{FF2B5EF4-FFF2-40B4-BE49-F238E27FC236}">
              <a16:creationId xmlns:a16="http://schemas.microsoft.com/office/drawing/2014/main" id="{B5E1C9B0-FD86-4E03-9511-7A0FBF0B275E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47625"/>
    <xdr:sp macro="" textlink="">
      <xdr:nvSpPr>
        <xdr:cNvPr id="1104" name="Text Box 70">
          <a:extLst>
            <a:ext uri="{FF2B5EF4-FFF2-40B4-BE49-F238E27FC236}">
              <a16:creationId xmlns:a16="http://schemas.microsoft.com/office/drawing/2014/main" id="{88C9ED00-C6DC-40D0-9892-5BC2D673E7EB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47625"/>
    <xdr:sp macro="" textlink="">
      <xdr:nvSpPr>
        <xdr:cNvPr id="1105" name="Text Box 71">
          <a:extLst>
            <a:ext uri="{FF2B5EF4-FFF2-40B4-BE49-F238E27FC236}">
              <a16:creationId xmlns:a16="http://schemas.microsoft.com/office/drawing/2014/main" id="{5E2CE62E-401B-4407-87FD-E0C94CBB7D6B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47625"/>
    <xdr:sp macro="" textlink="">
      <xdr:nvSpPr>
        <xdr:cNvPr id="1106" name="Text Box 72">
          <a:extLst>
            <a:ext uri="{FF2B5EF4-FFF2-40B4-BE49-F238E27FC236}">
              <a16:creationId xmlns:a16="http://schemas.microsoft.com/office/drawing/2014/main" id="{0ECD3F9E-D976-4901-956D-5592B8946F7E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47625"/>
    <xdr:sp macro="" textlink="">
      <xdr:nvSpPr>
        <xdr:cNvPr id="1107" name="Text Box 73">
          <a:extLst>
            <a:ext uri="{FF2B5EF4-FFF2-40B4-BE49-F238E27FC236}">
              <a16:creationId xmlns:a16="http://schemas.microsoft.com/office/drawing/2014/main" id="{EB0F31A2-5704-40AE-897F-DBC253D403FC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1108" name="Text Box 46">
          <a:extLst>
            <a:ext uri="{FF2B5EF4-FFF2-40B4-BE49-F238E27FC236}">
              <a16:creationId xmlns:a16="http://schemas.microsoft.com/office/drawing/2014/main" id="{C1C77F9A-9F22-40D1-98AA-B3CD99047D05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1109" name="Text Box 43">
          <a:extLst>
            <a:ext uri="{FF2B5EF4-FFF2-40B4-BE49-F238E27FC236}">
              <a16:creationId xmlns:a16="http://schemas.microsoft.com/office/drawing/2014/main" id="{858909A8-2C2C-42EA-A7E0-6C501F59C69C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1110" name="Text Box 46">
          <a:extLst>
            <a:ext uri="{FF2B5EF4-FFF2-40B4-BE49-F238E27FC236}">
              <a16:creationId xmlns:a16="http://schemas.microsoft.com/office/drawing/2014/main" id="{0FD1DDCF-E1C3-4793-A393-EE60D6CFBC70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1111" name="Text Box 43">
          <a:extLst>
            <a:ext uri="{FF2B5EF4-FFF2-40B4-BE49-F238E27FC236}">
              <a16:creationId xmlns:a16="http://schemas.microsoft.com/office/drawing/2014/main" id="{5B9638B6-D9A2-476C-A406-21A76F86EA49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171450"/>
    <xdr:sp macro="" textlink="">
      <xdr:nvSpPr>
        <xdr:cNvPr id="1112" name="Text Box 65">
          <a:extLst>
            <a:ext uri="{FF2B5EF4-FFF2-40B4-BE49-F238E27FC236}">
              <a16:creationId xmlns:a16="http://schemas.microsoft.com/office/drawing/2014/main" id="{AADEF2F9-CC8A-4A94-9607-DE3137378825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171450"/>
    <xdr:sp macro="" textlink="">
      <xdr:nvSpPr>
        <xdr:cNvPr id="1113" name="Text Box 91">
          <a:extLst>
            <a:ext uri="{FF2B5EF4-FFF2-40B4-BE49-F238E27FC236}">
              <a16:creationId xmlns:a16="http://schemas.microsoft.com/office/drawing/2014/main" id="{ECD1B7C1-10C0-446B-867C-2B14C40B1367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171450"/>
    <xdr:sp macro="" textlink="">
      <xdr:nvSpPr>
        <xdr:cNvPr id="1114" name="Text Box 65">
          <a:extLst>
            <a:ext uri="{FF2B5EF4-FFF2-40B4-BE49-F238E27FC236}">
              <a16:creationId xmlns:a16="http://schemas.microsoft.com/office/drawing/2014/main" id="{2F881B7D-1284-4FEA-9C61-98190560EE86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171450"/>
    <xdr:sp macro="" textlink="">
      <xdr:nvSpPr>
        <xdr:cNvPr id="1115" name="Text Box 91">
          <a:extLst>
            <a:ext uri="{FF2B5EF4-FFF2-40B4-BE49-F238E27FC236}">
              <a16:creationId xmlns:a16="http://schemas.microsoft.com/office/drawing/2014/main" id="{9C850F6F-7C4D-487A-AF78-2C704867265F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1116" name="Text Box 68">
          <a:extLst>
            <a:ext uri="{FF2B5EF4-FFF2-40B4-BE49-F238E27FC236}">
              <a16:creationId xmlns:a16="http://schemas.microsoft.com/office/drawing/2014/main" id="{10D7AE83-6EB2-45A6-B54C-93C6432E77BC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1117" name="Text Box 69">
          <a:extLst>
            <a:ext uri="{FF2B5EF4-FFF2-40B4-BE49-F238E27FC236}">
              <a16:creationId xmlns:a16="http://schemas.microsoft.com/office/drawing/2014/main" id="{510A7D6A-A7B4-4D2A-996D-3E02CB4A5EA3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1118" name="Text Box 70">
          <a:extLst>
            <a:ext uri="{FF2B5EF4-FFF2-40B4-BE49-F238E27FC236}">
              <a16:creationId xmlns:a16="http://schemas.microsoft.com/office/drawing/2014/main" id="{2E51AFF0-5C35-4E46-93FD-E3236E96E47E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1119" name="Text Box 71">
          <a:extLst>
            <a:ext uri="{FF2B5EF4-FFF2-40B4-BE49-F238E27FC236}">
              <a16:creationId xmlns:a16="http://schemas.microsoft.com/office/drawing/2014/main" id="{A450CB0A-F855-4A28-966E-D1CDA774D043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1120" name="Text Box 72">
          <a:extLst>
            <a:ext uri="{FF2B5EF4-FFF2-40B4-BE49-F238E27FC236}">
              <a16:creationId xmlns:a16="http://schemas.microsoft.com/office/drawing/2014/main" id="{6257799E-015F-47AF-85EA-49CCB64C70C4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1121" name="Text Box 73">
          <a:extLst>
            <a:ext uri="{FF2B5EF4-FFF2-40B4-BE49-F238E27FC236}">
              <a16:creationId xmlns:a16="http://schemas.microsoft.com/office/drawing/2014/main" id="{2D18BE98-E385-4C88-82AB-FE5906672176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1122" name="Text Box 46">
          <a:extLst>
            <a:ext uri="{FF2B5EF4-FFF2-40B4-BE49-F238E27FC236}">
              <a16:creationId xmlns:a16="http://schemas.microsoft.com/office/drawing/2014/main" id="{1747FF70-99AF-4F8F-AF28-35D4EB0A0528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1123" name="Text Box 43">
          <a:extLst>
            <a:ext uri="{FF2B5EF4-FFF2-40B4-BE49-F238E27FC236}">
              <a16:creationId xmlns:a16="http://schemas.microsoft.com/office/drawing/2014/main" id="{DB6D93DB-8409-4D96-B529-CB7965B9242B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1124" name="Text Box 46">
          <a:extLst>
            <a:ext uri="{FF2B5EF4-FFF2-40B4-BE49-F238E27FC236}">
              <a16:creationId xmlns:a16="http://schemas.microsoft.com/office/drawing/2014/main" id="{09D31DE0-FA89-48C0-812D-9723E3CF0DDA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1125" name="Text Box 43">
          <a:extLst>
            <a:ext uri="{FF2B5EF4-FFF2-40B4-BE49-F238E27FC236}">
              <a16:creationId xmlns:a16="http://schemas.microsoft.com/office/drawing/2014/main" id="{264C2AAE-C39C-486A-997F-C220C518B8F1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1126" name="Text Box 68">
          <a:extLst>
            <a:ext uri="{FF2B5EF4-FFF2-40B4-BE49-F238E27FC236}">
              <a16:creationId xmlns:a16="http://schemas.microsoft.com/office/drawing/2014/main" id="{1CCAB45C-A5C7-4956-8C97-2EA6649EF958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1127" name="Text Box 69">
          <a:extLst>
            <a:ext uri="{FF2B5EF4-FFF2-40B4-BE49-F238E27FC236}">
              <a16:creationId xmlns:a16="http://schemas.microsoft.com/office/drawing/2014/main" id="{A0BBEA48-0549-4B31-8DDE-5C8C966FDDA1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1128" name="Text Box 70">
          <a:extLst>
            <a:ext uri="{FF2B5EF4-FFF2-40B4-BE49-F238E27FC236}">
              <a16:creationId xmlns:a16="http://schemas.microsoft.com/office/drawing/2014/main" id="{1C16D7A4-BFB6-4B82-9950-E3F35C4E2897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1129" name="Text Box 71">
          <a:extLst>
            <a:ext uri="{FF2B5EF4-FFF2-40B4-BE49-F238E27FC236}">
              <a16:creationId xmlns:a16="http://schemas.microsoft.com/office/drawing/2014/main" id="{7E52BAC8-B5E0-4E52-8199-5D6C3F3BB7B1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1130" name="Text Box 72">
          <a:extLst>
            <a:ext uri="{FF2B5EF4-FFF2-40B4-BE49-F238E27FC236}">
              <a16:creationId xmlns:a16="http://schemas.microsoft.com/office/drawing/2014/main" id="{F1E1D4A4-A724-475C-A8B3-DB6B114040F5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1131" name="Text Box 73">
          <a:extLst>
            <a:ext uri="{FF2B5EF4-FFF2-40B4-BE49-F238E27FC236}">
              <a16:creationId xmlns:a16="http://schemas.microsoft.com/office/drawing/2014/main" id="{37C05D39-6C10-453F-BEF8-CAA17934101F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1132" name="Text Box 46">
          <a:extLst>
            <a:ext uri="{FF2B5EF4-FFF2-40B4-BE49-F238E27FC236}">
              <a16:creationId xmlns:a16="http://schemas.microsoft.com/office/drawing/2014/main" id="{E50F843A-4117-4C2C-9C92-292D95AC5202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1133" name="Text Box 43">
          <a:extLst>
            <a:ext uri="{FF2B5EF4-FFF2-40B4-BE49-F238E27FC236}">
              <a16:creationId xmlns:a16="http://schemas.microsoft.com/office/drawing/2014/main" id="{94BBA13C-67A8-4105-8B46-755004209F6B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1134" name="Text Box 46">
          <a:extLst>
            <a:ext uri="{FF2B5EF4-FFF2-40B4-BE49-F238E27FC236}">
              <a16:creationId xmlns:a16="http://schemas.microsoft.com/office/drawing/2014/main" id="{CCC42274-6D29-4E14-8A2A-CA2A3376CA17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1135" name="Text Box 43">
          <a:extLst>
            <a:ext uri="{FF2B5EF4-FFF2-40B4-BE49-F238E27FC236}">
              <a16:creationId xmlns:a16="http://schemas.microsoft.com/office/drawing/2014/main" id="{8FA4310A-15D0-4844-87D6-FADDFE9CCBA0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47625"/>
    <xdr:sp macro="" textlink="">
      <xdr:nvSpPr>
        <xdr:cNvPr id="1136" name="Text Box 68">
          <a:extLst>
            <a:ext uri="{FF2B5EF4-FFF2-40B4-BE49-F238E27FC236}">
              <a16:creationId xmlns:a16="http://schemas.microsoft.com/office/drawing/2014/main" id="{55EDB976-AD03-4B60-82C7-7CD4754AE4F9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47625"/>
    <xdr:sp macro="" textlink="">
      <xdr:nvSpPr>
        <xdr:cNvPr id="1137" name="Text Box 69">
          <a:extLst>
            <a:ext uri="{FF2B5EF4-FFF2-40B4-BE49-F238E27FC236}">
              <a16:creationId xmlns:a16="http://schemas.microsoft.com/office/drawing/2014/main" id="{25B06716-8954-4448-ACCB-1D0854AC5205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47625"/>
    <xdr:sp macro="" textlink="">
      <xdr:nvSpPr>
        <xdr:cNvPr id="1138" name="Text Box 70">
          <a:extLst>
            <a:ext uri="{FF2B5EF4-FFF2-40B4-BE49-F238E27FC236}">
              <a16:creationId xmlns:a16="http://schemas.microsoft.com/office/drawing/2014/main" id="{55B60F3E-4671-4FB0-AC3C-25BB53083325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47625"/>
    <xdr:sp macro="" textlink="">
      <xdr:nvSpPr>
        <xdr:cNvPr id="1139" name="Text Box 71">
          <a:extLst>
            <a:ext uri="{FF2B5EF4-FFF2-40B4-BE49-F238E27FC236}">
              <a16:creationId xmlns:a16="http://schemas.microsoft.com/office/drawing/2014/main" id="{D0F628F7-D9C1-4DC4-9429-0C6233C5C87A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47625"/>
    <xdr:sp macro="" textlink="">
      <xdr:nvSpPr>
        <xdr:cNvPr id="1140" name="Text Box 72">
          <a:extLst>
            <a:ext uri="{FF2B5EF4-FFF2-40B4-BE49-F238E27FC236}">
              <a16:creationId xmlns:a16="http://schemas.microsoft.com/office/drawing/2014/main" id="{E6A48BF7-B036-4A75-BFF7-78E8CC08CB28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47625"/>
    <xdr:sp macro="" textlink="">
      <xdr:nvSpPr>
        <xdr:cNvPr id="1141" name="Text Box 73">
          <a:extLst>
            <a:ext uri="{FF2B5EF4-FFF2-40B4-BE49-F238E27FC236}">
              <a16:creationId xmlns:a16="http://schemas.microsoft.com/office/drawing/2014/main" id="{69B38373-61D0-40A3-B4F4-B8330EEC369C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1142" name="Text Box 46">
          <a:extLst>
            <a:ext uri="{FF2B5EF4-FFF2-40B4-BE49-F238E27FC236}">
              <a16:creationId xmlns:a16="http://schemas.microsoft.com/office/drawing/2014/main" id="{2F6FE025-4019-4BE7-851B-3BD9603E4844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1143" name="Text Box 43">
          <a:extLst>
            <a:ext uri="{FF2B5EF4-FFF2-40B4-BE49-F238E27FC236}">
              <a16:creationId xmlns:a16="http://schemas.microsoft.com/office/drawing/2014/main" id="{93942D77-25DD-4DB4-AE04-54FF6CB7E825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1144" name="Text Box 46">
          <a:extLst>
            <a:ext uri="{FF2B5EF4-FFF2-40B4-BE49-F238E27FC236}">
              <a16:creationId xmlns:a16="http://schemas.microsoft.com/office/drawing/2014/main" id="{824EBD3C-33C1-40C4-BB86-FE6C8F8DC85B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1145" name="Text Box 43">
          <a:extLst>
            <a:ext uri="{FF2B5EF4-FFF2-40B4-BE49-F238E27FC236}">
              <a16:creationId xmlns:a16="http://schemas.microsoft.com/office/drawing/2014/main" id="{915E2713-9226-4543-B96D-5EFA88261D49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171450"/>
    <xdr:sp macro="" textlink="">
      <xdr:nvSpPr>
        <xdr:cNvPr id="1146" name="Text Box 65">
          <a:extLst>
            <a:ext uri="{FF2B5EF4-FFF2-40B4-BE49-F238E27FC236}">
              <a16:creationId xmlns:a16="http://schemas.microsoft.com/office/drawing/2014/main" id="{12CB2A08-CDCD-4C91-98D3-14F68F083C6D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171450"/>
    <xdr:sp macro="" textlink="">
      <xdr:nvSpPr>
        <xdr:cNvPr id="1147" name="Text Box 91">
          <a:extLst>
            <a:ext uri="{FF2B5EF4-FFF2-40B4-BE49-F238E27FC236}">
              <a16:creationId xmlns:a16="http://schemas.microsoft.com/office/drawing/2014/main" id="{C3FA749F-5ECE-43B8-A027-8768439AEEDB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171450"/>
    <xdr:sp macro="" textlink="">
      <xdr:nvSpPr>
        <xdr:cNvPr id="1148" name="Text Box 65">
          <a:extLst>
            <a:ext uri="{FF2B5EF4-FFF2-40B4-BE49-F238E27FC236}">
              <a16:creationId xmlns:a16="http://schemas.microsoft.com/office/drawing/2014/main" id="{220AAED9-8D9A-43F5-A857-EF9C25F0246C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171450"/>
    <xdr:sp macro="" textlink="">
      <xdr:nvSpPr>
        <xdr:cNvPr id="1149" name="Text Box 91">
          <a:extLst>
            <a:ext uri="{FF2B5EF4-FFF2-40B4-BE49-F238E27FC236}">
              <a16:creationId xmlns:a16="http://schemas.microsoft.com/office/drawing/2014/main" id="{84515802-C422-47EF-A4F1-05AB2F37F08E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1150" name="Text Box 68">
          <a:extLst>
            <a:ext uri="{FF2B5EF4-FFF2-40B4-BE49-F238E27FC236}">
              <a16:creationId xmlns:a16="http://schemas.microsoft.com/office/drawing/2014/main" id="{7E6C74F9-D226-4C69-841F-FC28795547BA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1151" name="Text Box 69">
          <a:extLst>
            <a:ext uri="{FF2B5EF4-FFF2-40B4-BE49-F238E27FC236}">
              <a16:creationId xmlns:a16="http://schemas.microsoft.com/office/drawing/2014/main" id="{084BB71D-E3DE-4C8F-B9C8-D38BDF3240F1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1152" name="Text Box 70">
          <a:extLst>
            <a:ext uri="{FF2B5EF4-FFF2-40B4-BE49-F238E27FC236}">
              <a16:creationId xmlns:a16="http://schemas.microsoft.com/office/drawing/2014/main" id="{6B56FE78-4AF5-42AB-BBA6-131235EE532F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1153" name="Text Box 71">
          <a:extLst>
            <a:ext uri="{FF2B5EF4-FFF2-40B4-BE49-F238E27FC236}">
              <a16:creationId xmlns:a16="http://schemas.microsoft.com/office/drawing/2014/main" id="{6E980F88-A5AC-4272-A8E4-33D33B4854A2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1154" name="Text Box 72">
          <a:extLst>
            <a:ext uri="{FF2B5EF4-FFF2-40B4-BE49-F238E27FC236}">
              <a16:creationId xmlns:a16="http://schemas.microsoft.com/office/drawing/2014/main" id="{3E3214E4-A72C-4328-8D2C-AE6985566DAE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1155" name="Text Box 73">
          <a:extLst>
            <a:ext uri="{FF2B5EF4-FFF2-40B4-BE49-F238E27FC236}">
              <a16:creationId xmlns:a16="http://schemas.microsoft.com/office/drawing/2014/main" id="{9F858F41-5139-4465-8E7E-DA5F99B50D72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1156" name="Text Box 46">
          <a:extLst>
            <a:ext uri="{FF2B5EF4-FFF2-40B4-BE49-F238E27FC236}">
              <a16:creationId xmlns:a16="http://schemas.microsoft.com/office/drawing/2014/main" id="{CCA1F642-E901-44D4-861B-7DF896171A7C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1157" name="Text Box 43">
          <a:extLst>
            <a:ext uri="{FF2B5EF4-FFF2-40B4-BE49-F238E27FC236}">
              <a16:creationId xmlns:a16="http://schemas.microsoft.com/office/drawing/2014/main" id="{2CA2F48D-C92F-44F0-AB80-B072A8FC353A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1158" name="Text Box 46">
          <a:extLst>
            <a:ext uri="{FF2B5EF4-FFF2-40B4-BE49-F238E27FC236}">
              <a16:creationId xmlns:a16="http://schemas.microsoft.com/office/drawing/2014/main" id="{E672A39D-7AB7-48F7-8B19-90075A723F2D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1159" name="Text Box 43">
          <a:extLst>
            <a:ext uri="{FF2B5EF4-FFF2-40B4-BE49-F238E27FC236}">
              <a16:creationId xmlns:a16="http://schemas.microsoft.com/office/drawing/2014/main" id="{AE99A1F0-498A-4225-A9C2-91B64D0E6E53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1160" name="Text Box 68">
          <a:extLst>
            <a:ext uri="{FF2B5EF4-FFF2-40B4-BE49-F238E27FC236}">
              <a16:creationId xmlns:a16="http://schemas.microsoft.com/office/drawing/2014/main" id="{E1BE6925-0616-48B2-8E46-3EE12E961ABC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1161" name="Text Box 69">
          <a:extLst>
            <a:ext uri="{FF2B5EF4-FFF2-40B4-BE49-F238E27FC236}">
              <a16:creationId xmlns:a16="http://schemas.microsoft.com/office/drawing/2014/main" id="{5A878AF2-CCDB-4B70-BF63-4474E4B55C9E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1162" name="Text Box 70">
          <a:extLst>
            <a:ext uri="{FF2B5EF4-FFF2-40B4-BE49-F238E27FC236}">
              <a16:creationId xmlns:a16="http://schemas.microsoft.com/office/drawing/2014/main" id="{1B4242B6-A039-4580-B551-F05A4C74E496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1163" name="Text Box 71">
          <a:extLst>
            <a:ext uri="{FF2B5EF4-FFF2-40B4-BE49-F238E27FC236}">
              <a16:creationId xmlns:a16="http://schemas.microsoft.com/office/drawing/2014/main" id="{6648B070-BB92-4E7E-B288-9E629949F495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1164" name="Text Box 72">
          <a:extLst>
            <a:ext uri="{FF2B5EF4-FFF2-40B4-BE49-F238E27FC236}">
              <a16:creationId xmlns:a16="http://schemas.microsoft.com/office/drawing/2014/main" id="{77405330-64AF-409D-A4F0-C801338A4E37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1165" name="Text Box 73">
          <a:extLst>
            <a:ext uri="{FF2B5EF4-FFF2-40B4-BE49-F238E27FC236}">
              <a16:creationId xmlns:a16="http://schemas.microsoft.com/office/drawing/2014/main" id="{26727B9A-1C4D-4436-859F-4FF6DAF7BA09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1166" name="Text Box 46">
          <a:extLst>
            <a:ext uri="{FF2B5EF4-FFF2-40B4-BE49-F238E27FC236}">
              <a16:creationId xmlns:a16="http://schemas.microsoft.com/office/drawing/2014/main" id="{ECB49583-C1D1-4B78-ABB0-AA02DBDC8CA4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1167" name="Text Box 43">
          <a:extLst>
            <a:ext uri="{FF2B5EF4-FFF2-40B4-BE49-F238E27FC236}">
              <a16:creationId xmlns:a16="http://schemas.microsoft.com/office/drawing/2014/main" id="{391EB6E0-18EE-42CD-BA36-431BC06B5E2F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1168" name="Text Box 46">
          <a:extLst>
            <a:ext uri="{FF2B5EF4-FFF2-40B4-BE49-F238E27FC236}">
              <a16:creationId xmlns:a16="http://schemas.microsoft.com/office/drawing/2014/main" id="{60DCAFCD-AC93-4EEF-BAB0-2AF0471627BA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1169" name="Text Box 43">
          <a:extLst>
            <a:ext uri="{FF2B5EF4-FFF2-40B4-BE49-F238E27FC236}">
              <a16:creationId xmlns:a16="http://schemas.microsoft.com/office/drawing/2014/main" id="{168E63DD-C300-47C5-AB30-269356CB952D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53</xdr:row>
      <xdr:rowOff>0</xdr:rowOff>
    </xdr:from>
    <xdr:ext cx="0" cy="171450"/>
    <xdr:sp macro="" textlink="">
      <xdr:nvSpPr>
        <xdr:cNvPr id="1170" name="Text Box 10">
          <a:extLst>
            <a:ext uri="{FF2B5EF4-FFF2-40B4-BE49-F238E27FC236}">
              <a16:creationId xmlns:a16="http://schemas.microsoft.com/office/drawing/2014/main" id="{1E1968E6-5644-413A-B037-4DA0000EADFA}"/>
            </a:ext>
          </a:extLst>
        </xdr:cNvPr>
        <xdr:cNvSpPr txBox="1">
          <a:spLocks noChangeArrowheads="1"/>
        </xdr:cNvSpPr>
      </xdr:nvSpPr>
      <xdr:spPr bwMode="auto">
        <a:xfrm>
          <a:off x="1057275" y="194500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53</xdr:row>
      <xdr:rowOff>0</xdr:rowOff>
    </xdr:from>
    <xdr:ext cx="0" cy="171450"/>
    <xdr:sp macro="" textlink="">
      <xdr:nvSpPr>
        <xdr:cNvPr id="1171" name="Text Box 11">
          <a:extLst>
            <a:ext uri="{FF2B5EF4-FFF2-40B4-BE49-F238E27FC236}">
              <a16:creationId xmlns:a16="http://schemas.microsoft.com/office/drawing/2014/main" id="{C32F4A7F-0637-484C-B2EA-211861B92C39}"/>
            </a:ext>
          </a:extLst>
        </xdr:cNvPr>
        <xdr:cNvSpPr txBox="1">
          <a:spLocks noChangeArrowheads="1"/>
        </xdr:cNvSpPr>
      </xdr:nvSpPr>
      <xdr:spPr bwMode="auto">
        <a:xfrm>
          <a:off x="1057275" y="194500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53</xdr:row>
      <xdr:rowOff>0</xdr:rowOff>
    </xdr:from>
    <xdr:ext cx="0" cy="171450"/>
    <xdr:sp macro="" textlink="">
      <xdr:nvSpPr>
        <xdr:cNvPr id="1172" name="Text Box 10">
          <a:extLst>
            <a:ext uri="{FF2B5EF4-FFF2-40B4-BE49-F238E27FC236}">
              <a16:creationId xmlns:a16="http://schemas.microsoft.com/office/drawing/2014/main" id="{77D8226A-8358-4DEB-BBD3-49B4CFFA019A}"/>
            </a:ext>
          </a:extLst>
        </xdr:cNvPr>
        <xdr:cNvSpPr txBox="1">
          <a:spLocks noChangeArrowheads="1"/>
        </xdr:cNvSpPr>
      </xdr:nvSpPr>
      <xdr:spPr bwMode="auto">
        <a:xfrm>
          <a:off x="1057275" y="194500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53</xdr:row>
      <xdr:rowOff>0</xdr:rowOff>
    </xdr:from>
    <xdr:ext cx="0" cy="171450"/>
    <xdr:sp macro="" textlink="">
      <xdr:nvSpPr>
        <xdr:cNvPr id="1173" name="Text Box 11">
          <a:extLst>
            <a:ext uri="{FF2B5EF4-FFF2-40B4-BE49-F238E27FC236}">
              <a16:creationId xmlns:a16="http://schemas.microsoft.com/office/drawing/2014/main" id="{3C125DA6-AA7B-44F1-8AB4-585625753C19}"/>
            </a:ext>
          </a:extLst>
        </xdr:cNvPr>
        <xdr:cNvSpPr txBox="1">
          <a:spLocks noChangeArrowheads="1"/>
        </xdr:cNvSpPr>
      </xdr:nvSpPr>
      <xdr:spPr bwMode="auto">
        <a:xfrm>
          <a:off x="1057275" y="194500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53</xdr:row>
      <xdr:rowOff>0</xdr:rowOff>
    </xdr:from>
    <xdr:ext cx="0" cy="171450"/>
    <xdr:sp macro="" textlink="">
      <xdr:nvSpPr>
        <xdr:cNvPr id="1174" name="Text Box 10">
          <a:extLst>
            <a:ext uri="{FF2B5EF4-FFF2-40B4-BE49-F238E27FC236}">
              <a16:creationId xmlns:a16="http://schemas.microsoft.com/office/drawing/2014/main" id="{AC4A68EA-079F-4E96-B201-5210D3EC832E}"/>
            </a:ext>
          </a:extLst>
        </xdr:cNvPr>
        <xdr:cNvSpPr txBox="1">
          <a:spLocks noChangeArrowheads="1"/>
        </xdr:cNvSpPr>
      </xdr:nvSpPr>
      <xdr:spPr bwMode="auto">
        <a:xfrm>
          <a:off x="1057275" y="194500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53</xdr:row>
      <xdr:rowOff>0</xdr:rowOff>
    </xdr:from>
    <xdr:ext cx="0" cy="171450"/>
    <xdr:sp macro="" textlink="">
      <xdr:nvSpPr>
        <xdr:cNvPr id="1175" name="Text Box 11">
          <a:extLst>
            <a:ext uri="{FF2B5EF4-FFF2-40B4-BE49-F238E27FC236}">
              <a16:creationId xmlns:a16="http://schemas.microsoft.com/office/drawing/2014/main" id="{910CF672-9C8B-4E2D-9FEF-CEC92D0AB87C}"/>
            </a:ext>
          </a:extLst>
        </xdr:cNvPr>
        <xdr:cNvSpPr txBox="1">
          <a:spLocks noChangeArrowheads="1"/>
        </xdr:cNvSpPr>
      </xdr:nvSpPr>
      <xdr:spPr bwMode="auto">
        <a:xfrm>
          <a:off x="1057275" y="194500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53</xdr:row>
      <xdr:rowOff>0</xdr:rowOff>
    </xdr:from>
    <xdr:ext cx="0" cy="171450"/>
    <xdr:sp macro="" textlink="">
      <xdr:nvSpPr>
        <xdr:cNvPr id="1176" name="Text Box 10">
          <a:extLst>
            <a:ext uri="{FF2B5EF4-FFF2-40B4-BE49-F238E27FC236}">
              <a16:creationId xmlns:a16="http://schemas.microsoft.com/office/drawing/2014/main" id="{E8CB4B01-C432-42A1-AB72-97BDA033872B}"/>
            </a:ext>
          </a:extLst>
        </xdr:cNvPr>
        <xdr:cNvSpPr txBox="1">
          <a:spLocks noChangeArrowheads="1"/>
        </xdr:cNvSpPr>
      </xdr:nvSpPr>
      <xdr:spPr bwMode="auto">
        <a:xfrm>
          <a:off x="1057275" y="194500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53</xdr:row>
      <xdr:rowOff>0</xdr:rowOff>
    </xdr:from>
    <xdr:ext cx="0" cy="171450"/>
    <xdr:sp macro="" textlink="">
      <xdr:nvSpPr>
        <xdr:cNvPr id="1177" name="Text Box 11">
          <a:extLst>
            <a:ext uri="{FF2B5EF4-FFF2-40B4-BE49-F238E27FC236}">
              <a16:creationId xmlns:a16="http://schemas.microsoft.com/office/drawing/2014/main" id="{F2B8854C-0166-4131-B6BD-26B7BEAD36C8}"/>
            </a:ext>
          </a:extLst>
        </xdr:cNvPr>
        <xdr:cNvSpPr txBox="1">
          <a:spLocks noChangeArrowheads="1"/>
        </xdr:cNvSpPr>
      </xdr:nvSpPr>
      <xdr:spPr bwMode="auto">
        <a:xfrm>
          <a:off x="1057275" y="194500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47625</xdr:rowOff>
    </xdr:to>
    <xdr:sp macro="" textlink="">
      <xdr:nvSpPr>
        <xdr:cNvPr id="1178" name="Text Box 68">
          <a:extLst>
            <a:ext uri="{FF2B5EF4-FFF2-40B4-BE49-F238E27FC236}">
              <a16:creationId xmlns:a16="http://schemas.microsoft.com/office/drawing/2014/main" id="{D5EA8459-3A0A-45B2-9EA8-F783DA69E6D0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47625</xdr:rowOff>
    </xdr:to>
    <xdr:sp macro="" textlink="">
      <xdr:nvSpPr>
        <xdr:cNvPr id="1179" name="Text Box 69">
          <a:extLst>
            <a:ext uri="{FF2B5EF4-FFF2-40B4-BE49-F238E27FC236}">
              <a16:creationId xmlns:a16="http://schemas.microsoft.com/office/drawing/2014/main" id="{B0982B2D-FD54-4D36-97C0-F64EBA008789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47625</xdr:rowOff>
    </xdr:to>
    <xdr:sp macro="" textlink="">
      <xdr:nvSpPr>
        <xdr:cNvPr id="1180" name="Text Box 70">
          <a:extLst>
            <a:ext uri="{FF2B5EF4-FFF2-40B4-BE49-F238E27FC236}">
              <a16:creationId xmlns:a16="http://schemas.microsoft.com/office/drawing/2014/main" id="{7D888B4A-3170-4588-A0DC-5714B073F325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47625</xdr:rowOff>
    </xdr:to>
    <xdr:sp macro="" textlink="">
      <xdr:nvSpPr>
        <xdr:cNvPr id="1181" name="Text Box 71">
          <a:extLst>
            <a:ext uri="{FF2B5EF4-FFF2-40B4-BE49-F238E27FC236}">
              <a16:creationId xmlns:a16="http://schemas.microsoft.com/office/drawing/2014/main" id="{98035D7E-8AB9-4C2C-8E9A-F90DFF231928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47625</xdr:rowOff>
    </xdr:to>
    <xdr:sp macro="" textlink="">
      <xdr:nvSpPr>
        <xdr:cNvPr id="1182" name="Text Box 72">
          <a:extLst>
            <a:ext uri="{FF2B5EF4-FFF2-40B4-BE49-F238E27FC236}">
              <a16:creationId xmlns:a16="http://schemas.microsoft.com/office/drawing/2014/main" id="{7F809BF9-2FFF-4437-A529-D1A9A90B8CCD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47625</xdr:rowOff>
    </xdr:to>
    <xdr:sp macro="" textlink="">
      <xdr:nvSpPr>
        <xdr:cNvPr id="1183" name="Text Box 73">
          <a:extLst>
            <a:ext uri="{FF2B5EF4-FFF2-40B4-BE49-F238E27FC236}">
              <a16:creationId xmlns:a16="http://schemas.microsoft.com/office/drawing/2014/main" id="{6A5A7908-CFBC-4FF6-AAD3-0450262B37C8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28575</xdr:rowOff>
    </xdr:to>
    <xdr:sp macro="" textlink="">
      <xdr:nvSpPr>
        <xdr:cNvPr id="1184" name="Text Box 46">
          <a:extLst>
            <a:ext uri="{FF2B5EF4-FFF2-40B4-BE49-F238E27FC236}">
              <a16:creationId xmlns:a16="http://schemas.microsoft.com/office/drawing/2014/main" id="{170A2202-63BD-404D-BD11-CCED76058300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28575</xdr:rowOff>
    </xdr:to>
    <xdr:sp macro="" textlink="">
      <xdr:nvSpPr>
        <xdr:cNvPr id="1185" name="Text Box 43">
          <a:extLst>
            <a:ext uri="{FF2B5EF4-FFF2-40B4-BE49-F238E27FC236}">
              <a16:creationId xmlns:a16="http://schemas.microsoft.com/office/drawing/2014/main" id="{9B926500-4387-4B24-B275-3334C827FBE2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28575</xdr:rowOff>
    </xdr:to>
    <xdr:sp macro="" textlink="">
      <xdr:nvSpPr>
        <xdr:cNvPr id="1186" name="Text Box 46">
          <a:extLst>
            <a:ext uri="{FF2B5EF4-FFF2-40B4-BE49-F238E27FC236}">
              <a16:creationId xmlns:a16="http://schemas.microsoft.com/office/drawing/2014/main" id="{EB550360-3A89-4F7A-A847-7B772FBBB866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28575</xdr:rowOff>
    </xdr:to>
    <xdr:sp macro="" textlink="">
      <xdr:nvSpPr>
        <xdr:cNvPr id="1187" name="Text Box 43">
          <a:extLst>
            <a:ext uri="{FF2B5EF4-FFF2-40B4-BE49-F238E27FC236}">
              <a16:creationId xmlns:a16="http://schemas.microsoft.com/office/drawing/2014/main" id="{50409EA6-EEB7-4FC1-BC01-083DF5CEAC6C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53</xdr:row>
      <xdr:rowOff>0</xdr:rowOff>
    </xdr:from>
    <xdr:to>
      <xdr:col>1</xdr:col>
      <xdr:colOff>790575</xdr:colOff>
      <xdr:row>53</xdr:row>
      <xdr:rowOff>171450</xdr:rowOff>
    </xdr:to>
    <xdr:sp macro="" textlink="">
      <xdr:nvSpPr>
        <xdr:cNvPr id="1188" name="Text Box 10">
          <a:extLst>
            <a:ext uri="{FF2B5EF4-FFF2-40B4-BE49-F238E27FC236}">
              <a16:creationId xmlns:a16="http://schemas.microsoft.com/office/drawing/2014/main" id="{0D7CD256-FC73-4365-8C89-3934363B5AC1}"/>
            </a:ext>
          </a:extLst>
        </xdr:cNvPr>
        <xdr:cNvSpPr txBox="1">
          <a:spLocks noChangeArrowheads="1"/>
        </xdr:cNvSpPr>
      </xdr:nvSpPr>
      <xdr:spPr bwMode="auto">
        <a:xfrm>
          <a:off x="1057275" y="186785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53</xdr:row>
      <xdr:rowOff>0</xdr:rowOff>
    </xdr:from>
    <xdr:to>
      <xdr:col>1</xdr:col>
      <xdr:colOff>790575</xdr:colOff>
      <xdr:row>53</xdr:row>
      <xdr:rowOff>171450</xdr:rowOff>
    </xdr:to>
    <xdr:sp macro="" textlink="">
      <xdr:nvSpPr>
        <xdr:cNvPr id="1189" name="Text Box 11">
          <a:extLst>
            <a:ext uri="{FF2B5EF4-FFF2-40B4-BE49-F238E27FC236}">
              <a16:creationId xmlns:a16="http://schemas.microsoft.com/office/drawing/2014/main" id="{BC015A47-310E-40BC-B9E7-0A60261E3127}"/>
            </a:ext>
          </a:extLst>
        </xdr:cNvPr>
        <xdr:cNvSpPr txBox="1">
          <a:spLocks noChangeArrowheads="1"/>
        </xdr:cNvSpPr>
      </xdr:nvSpPr>
      <xdr:spPr bwMode="auto">
        <a:xfrm>
          <a:off x="1057275" y="186785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171450</xdr:rowOff>
    </xdr:to>
    <xdr:sp macro="" textlink="">
      <xdr:nvSpPr>
        <xdr:cNvPr id="1190" name="Text Box 65">
          <a:extLst>
            <a:ext uri="{FF2B5EF4-FFF2-40B4-BE49-F238E27FC236}">
              <a16:creationId xmlns:a16="http://schemas.microsoft.com/office/drawing/2014/main" id="{5CD1F6FC-7FE8-4C1C-BB2A-CA5090F913AF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171450</xdr:rowOff>
    </xdr:to>
    <xdr:sp macro="" textlink="">
      <xdr:nvSpPr>
        <xdr:cNvPr id="1191" name="Text Box 91">
          <a:extLst>
            <a:ext uri="{FF2B5EF4-FFF2-40B4-BE49-F238E27FC236}">
              <a16:creationId xmlns:a16="http://schemas.microsoft.com/office/drawing/2014/main" id="{1E21BB2B-65DF-4014-B435-45E0E14D643B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171450</xdr:rowOff>
    </xdr:to>
    <xdr:sp macro="" textlink="">
      <xdr:nvSpPr>
        <xdr:cNvPr id="1192" name="Text Box 65">
          <a:extLst>
            <a:ext uri="{FF2B5EF4-FFF2-40B4-BE49-F238E27FC236}">
              <a16:creationId xmlns:a16="http://schemas.microsoft.com/office/drawing/2014/main" id="{CC520D34-7486-4077-B521-B7E6ECCBE639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171450</xdr:rowOff>
    </xdr:to>
    <xdr:sp macro="" textlink="">
      <xdr:nvSpPr>
        <xdr:cNvPr id="1193" name="Text Box 91">
          <a:extLst>
            <a:ext uri="{FF2B5EF4-FFF2-40B4-BE49-F238E27FC236}">
              <a16:creationId xmlns:a16="http://schemas.microsoft.com/office/drawing/2014/main" id="{9456A3B2-C4BC-4DEE-880F-B11DECFEF908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76200</xdr:colOff>
      <xdr:row>53</xdr:row>
      <xdr:rowOff>171450</xdr:rowOff>
    </xdr:to>
    <xdr:sp macro="" textlink="">
      <xdr:nvSpPr>
        <xdr:cNvPr id="1194" name="Text Box 46">
          <a:extLst>
            <a:ext uri="{FF2B5EF4-FFF2-40B4-BE49-F238E27FC236}">
              <a16:creationId xmlns:a16="http://schemas.microsoft.com/office/drawing/2014/main" id="{8A27F8E2-91D6-4A43-9E09-1C51065372B1}"/>
            </a:ext>
          </a:extLst>
        </xdr:cNvPr>
        <xdr:cNvSpPr txBox="1">
          <a:spLocks noChangeArrowheads="1"/>
        </xdr:cNvSpPr>
      </xdr:nvSpPr>
      <xdr:spPr bwMode="auto">
        <a:xfrm>
          <a:off x="4667250" y="18678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76200</xdr:colOff>
      <xdr:row>53</xdr:row>
      <xdr:rowOff>171450</xdr:rowOff>
    </xdr:to>
    <xdr:sp macro="" textlink="">
      <xdr:nvSpPr>
        <xdr:cNvPr id="1195" name="Text Box 43">
          <a:extLst>
            <a:ext uri="{FF2B5EF4-FFF2-40B4-BE49-F238E27FC236}">
              <a16:creationId xmlns:a16="http://schemas.microsoft.com/office/drawing/2014/main" id="{F5CD40D3-DFE7-43F9-BA12-3165CE7AE1B8}"/>
            </a:ext>
          </a:extLst>
        </xdr:cNvPr>
        <xdr:cNvSpPr txBox="1">
          <a:spLocks noChangeArrowheads="1"/>
        </xdr:cNvSpPr>
      </xdr:nvSpPr>
      <xdr:spPr bwMode="auto">
        <a:xfrm>
          <a:off x="4667250" y="18678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66675</xdr:rowOff>
    </xdr:to>
    <xdr:sp macro="" textlink="">
      <xdr:nvSpPr>
        <xdr:cNvPr id="1196" name="Text Box 68">
          <a:extLst>
            <a:ext uri="{FF2B5EF4-FFF2-40B4-BE49-F238E27FC236}">
              <a16:creationId xmlns:a16="http://schemas.microsoft.com/office/drawing/2014/main" id="{51CD6D83-85DD-44F9-BC2F-2A5EF00A1FF6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66675</xdr:rowOff>
    </xdr:to>
    <xdr:sp macro="" textlink="">
      <xdr:nvSpPr>
        <xdr:cNvPr id="1197" name="Text Box 69">
          <a:extLst>
            <a:ext uri="{FF2B5EF4-FFF2-40B4-BE49-F238E27FC236}">
              <a16:creationId xmlns:a16="http://schemas.microsoft.com/office/drawing/2014/main" id="{EEBA535D-8EE6-4112-A318-026BB94E810F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66675</xdr:rowOff>
    </xdr:to>
    <xdr:sp macro="" textlink="">
      <xdr:nvSpPr>
        <xdr:cNvPr id="1198" name="Text Box 70">
          <a:extLst>
            <a:ext uri="{FF2B5EF4-FFF2-40B4-BE49-F238E27FC236}">
              <a16:creationId xmlns:a16="http://schemas.microsoft.com/office/drawing/2014/main" id="{69499622-DA90-4192-9620-9474E13819E4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66675</xdr:rowOff>
    </xdr:to>
    <xdr:sp macro="" textlink="">
      <xdr:nvSpPr>
        <xdr:cNvPr id="1199" name="Text Box 71">
          <a:extLst>
            <a:ext uri="{FF2B5EF4-FFF2-40B4-BE49-F238E27FC236}">
              <a16:creationId xmlns:a16="http://schemas.microsoft.com/office/drawing/2014/main" id="{E5B757D4-2DFA-4545-AD63-7CF8106DB646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66675</xdr:rowOff>
    </xdr:to>
    <xdr:sp macro="" textlink="">
      <xdr:nvSpPr>
        <xdr:cNvPr id="1200" name="Text Box 72">
          <a:extLst>
            <a:ext uri="{FF2B5EF4-FFF2-40B4-BE49-F238E27FC236}">
              <a16:creationId xmlns:a16="http://schemas.microsoft.com/office/drawing/2014/main" id="{1A6EF672-66B2-43D3-B215-F9415E4717D2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66675</xdr:rowOff>
    </xdr:to>
    <xdr:sp macro="" textlink="">
      <xdr:nvSpPr>
        <xdr:cNvPr id="1201" name="Text Box 73">
          <a:extLst>
            <a:ext uri="{FF2B5EF4-FFF2-40B4-BE49-F238E27FC236}">
              <a16:creationId xmlns:a16="http://schemas.microsoft.com/office/drawing/2014/main" id="{1294A725-3B9F-46A3-A906-E3832C7C0864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28575</xdr:rowOff>
    </xdr:to>
    <xdr:sp macro="" textlink="">
      <xdr:nvSpPr>
        <xdr:cNvPr id="1202" name="Text Box 46">
          <a:extLst>
            <a:ext uri="{FF2B5EF4-FFF2-40B4-BE49-F238E27FC236}">
              <a16:creationId xmlns:a16="http://schemas.microsoft.com/office/drawing/2014/main" id="{48C0B7B9-3AD8-4581-9FA7-EED333EC6C3B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28575</xdr:rowOff>
    </xdr:to>
    <xdr:sp macro="" textlink="">
      <xdr:nvSpPr>
        <xdr:cNvPr id="1203" name="Text Box 43">
          <a:extLst>
            <a:ext uri="{FF2B5EF4-FFF2-40B4-BE49-F238E27FC236}">
              <a16:creationId xmlns:a16="http://schemas.microsoft.com/office/drawing/2014/main" id="{0532F9EC-377A-4A56-A620-F231FF1E1C34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28575</xdr:rowOff>
    </xdr:to>
    <xdr:sp macro="" textlink="">
      <xdr:nvSpPr>
        <xdr:cNvPr id="1204" name="Text Box 46">
          <a:extLst>
            <a:ext uri="{FF2B5EF4-FFF2-40B4-BE49-F238E27FC236}">
              <a16:creationId xmlns:a16="http://schemas.microsoft.com/office/drawing/2014/main" id="{7FE9A5FE-D230-4A29-BC77-AEC74D553BE4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28575</xdr:rowOff>
    </xdr:to>
    <xdr:sp macro="" textlink="">
      <xdr:nvSpPr>
        <xdr:cNvPr id="1205" name="Text Box 43">
          <a:extLst>
            <a:ext uri="{FF2B5EF4-FFF2-40B4-BE49-F238E27FC236}">
              <a16:creationId xmlns:a16="http://schemas.microsoft.com/office/drawing/2014/main" id="{695FD2F6-5664-4475-9F40-F0732ADA703D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66675</xdr:rowOff>
    </xdr:to>
    <xdr:sp macro="" textlink="">
      <xdr:nvSpPr>
        <xdr:cNvPr id="1206" name="Text Box 68">
          <a:extLst>
            <a:ext uri="{FF2B5EF4-FFF2-40B4-BE49-F238E27FC236}">
              <a16:creationId xmlns:a16="http://schemas.microsoft.com/office/drawing/2014/main" id="{5DB05AE9-4AAA-46D5-A62F-A0A92B4E1C0B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66675</xdr:rowOff>
    </xdr:to>
    <xdr:sp macro="" textlink="">
      <xdr:nvSpPr>
        <xdr:cNvPr id="1207" name="Text Box 69">
          <a:extLst>
            <a:ext uri="{FF2B5EF4-FFF2-40B4-BE49-F238E27FC236}">
              <a16:creationId xmlns:a16="http://schemas.microsoft.com/office/drawing/2014/main" id="{8E8DBEE5-5BC9-4C67-9907-3C5E646D9995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66675</xdr:rowOff>
    </xdr:to>
    <xdr:sp macro="" textlink="">
      <xdr:nvSpPr>
        <xdr:cNvPr id="1208" name="Text Box 70">
          <a:extLst>
            <a:ext uri="{FF2B5EF4-FFF2-40B4-BE49-F238E27FC236}">
              <a16:creationId xmlns:a16="http://schemas.microsoft.com/office/drawing/2014/main" id="{49CDFC13-F65B-4BF1-9B01-A82579655492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66675</xdr:rowOff>
    </xdr:to>
    <xdr:sp macro="" textlink="">
      <xdr:nvSpPr>
        <xdr:cNvPr id="1209" name="Text Box 71">
          <a:extLst>
            <a:ext uri="{FF2B5EF4-FFF2-40B4-BE49-F238E27FC236}">
              <a16:creationId xmlns:a16="http://schemas.microsoft.com/office/drawing/2014/main" id="{345495E6-5FD3-48FB-B44E-B31720AF061C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66675</xdr:rowOff>
    </xdr:to>
    <xdr:sp macro="" textlink="">
      <xdr:nvSpPr>
        <xdr:cNvPr id="1210" name="Text Box 72">
          <a:extLst>
            <a:ext uri="{FF2B5EF4-FFF2-40B4-BE49-F238E27FC236}">
              <a16:creationId xmlns:a16="http://schemas.microsoft.com/office/drawing/2014/main" id="{DF93B3DE-73FF-45D0-89D6-D9EC6434DD3B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66675</xdr:rowOff>
    </xdr:to>
    <xdr:sp macro="" textlink="">
      <xdr:nvSpPr>
        <xdr:cNvPr id="1211" name="Text Box 73">
          <a:extLst>
            <a:ext uri="{FF2B5EF4-FFF2-40B4-BE49-F238E27FC236}">
              <a16:creationId xmlns:a16="http://schemas.microsoft.com/office/drawing/2014/main" id="{F8F1DAC6-30ED-4843-A5A8-5DEACE51301C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28575</xdr:rowOff>
    </xdr:to>
    <xdr:sp macro="" textlink="">
      <xdr:nvSpPr>
        <xdr:cNvPr id="1212" name="Text Box 46">
          <a:extLst>
            <a:ext uri="{FF2B5EF4-FFF2-40B4-BE49-F238E27FC236}">
              <a16:creationId xmlns:a16="http://schemas.microsoft.com/office/drawing/2014/main" id="{F16415FE-A636-41D0-B481-B683C21C59A5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28575</xdr:rowOff>
    </xdr:to>
    <xdr:sp macro="" textlink="">
      <xdr:nvSpPr>
        <xdr:cNvPr id="1213" name="Text Box 43">
          <a:extLst>
            <a:ext uri="{FF2B5EF4-FFF2-40B4-BE49-F238E27FC236}">
              <a16:creationId xmlns:a16="http://schemas.microsoft.com/office/drawing/2014/main" id="{30FFD4DE-CBB0-4793-BB4D-3D685E4B51B0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28575</xdr:rowOff>
    </xdr:to>
    <xdr:sp macro="" textlink="">
      <xdr:nvSpPr>
        <xdr:cNvPr id="1214" name="Text Box 46">
          <a:extLst>
            <a:ext uri="{FF2B5EF4-FFF2-40B4-BE49-F238E27FC236}">
              <a16:creationId xmlns:a16="http://schemas.microsoft.com/office/drawing/2014/main" id="{0C221C6C-E54C-406E-8051-D20027FFE12A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28575</xdr:rowOff>
    </xdr:to>
    <xdr:sp macro="" textlink="">
      <xdr:nvSpPr>
        <xdr:cNvPr id="1215" name="Text Box 43">
          <a:extLst>
            <a:ext uri="{FF2B5EF4-FFF2-40B4-BE49-F238E27FC236}">
              <a16:creationId xmlns:a16="http://schemas.microsoft.com/office/drawing/2014/main" id="{0F5C9FEB-1487-473F-8947-A2DECE2F04F8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47625</xdr:rowOff>
    </xdr:to>
    <xdr:sp macro="" textlink="">
      <xdr:nvSpPr>
        <xdr:cNvPr id="1216" name="Text Box 68">
          <a:extLst>
            <a:ext uri="{FF2B5EF4-FFF2-40B4-BE49-F238E27FC236}">
              <a16:creationId xmlns:a16="http://schemas.microsoft.com/office/drawing/2014/main" id="{C85D7C12-A3CA-41A8-AF82-BF9598C7FE6D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47625</xdr:rowOff>
    </xdr:to>
    <xdr:sp macro="" textlink="">
      <xdr:nvSpPr>
        <xdr:cNvPr id="1217" name="Text Box 69">
          <a:extLst>
            <a:ext uri="{FF2B5EF4-FFF2-40B4-BE49-F238E27FC236}">
              <a16:creationId xmlns:a16="http://schemas.microsoft.com/office/drawing/2014/main" id="{22B2750E-D452-4F79-912D-496944E318C1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47625</xdr:rowOff>
    </xdr:to>
    <xdr:sp macro="" textlink="">
      <xdr:nvSpPr>
        <xdr:cNvPr id="1218" name="Text Box 70">
          <a:extLst>
            <a:ext uri="{FF2B5EF4-FFF2-40B4-BE49-F238E27FC236}">
              <a16:creationId xmlns:a16="http://schemas.microsoft.com/office/drawing/2014/main" id="{C5707FAB-CD59-4DE4-8A52-7C4CBF2C6AA4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47625</xdr:rowOff>
    </xdr:to>
    <xdr:sp macro="" textlink="">
      <xdr:nvSpPr>
        <xdr:cNvPr id="1219" name="Text Box 71">
          <a:extLst>
            <a:ext uri="{FF2B5EF4-FFF2-40B4-BE49-F238E27FC236}">
              <a16:creationId xmlns:a16="http://schemas.microsoft.com/office/drawing/2014/main" id="{F6F6069E-5F8A-431E-921D-5DE1B9513A77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47625</xdr:rowOff>
    </xdr:to>
    <xdr:sp macro="" textlink="">
      <xdr:nvSpPr>
        <xdr:cNvPr id="1220" name="Text Box 72">
          <a:extLst>
            <a:ext uri="{FF2B5EF4-FFF2-40B4-BE49-F238E27FC236}">
              <a16:creationId xmlns:a16="http://schemas.microsoft.com/office/drawing/2014/main" id="{63DFA768-5609-4CCA-B811-9B2754B91167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47625</xdr:rowOff>
    </xdr:to>
    <xdr:sp macro="" textlink="">
      <xdr:nvSpPr>
        <xdr:cNvPr id="1221" name="Text Box 73">
          <a:extLst>
            <a:ext uri="{FF2B5EF4-FFF2-40B4-BE49-F238E27FC236}">
              <a16:creationId xmlns:a16="http://schemas.microsoft.com/office/drawing/2014/main" id="{2D8E805B-CA73-476D-99EE-711E4D818594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28575</xdr:rowOff>
    </xdr:to>
    <xdr:sp macro="" textlink="">
      <xdr:nvSpPr>
        <xdr:cNvPr id="1222" name="Text Box 46">
          <a:extLst>
            <a:ext uri="{FF2B5EF4-FFF2-40B4-BE49-F238E27FC236}">
              <a16:creationId xmlns:a16="http://schemas.microsoft.com/office/drawing/2014/main" id="{9E0723D4-DC3D-4C5E-AF9D-D0C9C3337EBE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28575</xdr:rowOff>
    </xdr:to>
    <xdr:sp macro="" textlink="">
      <xdr:nvSpPr>
        <xdr:cNvPr id="1223" name="Text Box 43">
          <a:extLst>
            <a:ext uri="{FF2B5EF4-FFF2-40B4-BE49-F238E27FC236}">
              <a16:creationId xmlns:a16="http://schemas.microsoft.com/office/drawing/2014/main" id="{282EF29D-19CC-4720-B6D5-54E6932A198E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28575</xdr:rowOff>
    </xdr:to>
    <xdr:sp macro="" textlink="">
      <xdr:nvSpPr>
        <xdr:cNvPr id="1224" name="Text Box 46">
          <a:extLst>
            <a:ext uri="{FF2B5EF4-FFF2-40B4-BE49-F238E27FC236}">
              <a16:creationId xmlns:a16="http://schemas.microsoft.com/office/drawing/2014/main" id="{6F991D45-0DBF-41BA-B716-21BE1B590B23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28575</xdr:rowOff>
    </xdr:to>
    <xdr:sp macro="" textlink="">
      <xdr:nvSpPr>
        <xdr:cNvPr id="1225" name="Text Box 43">
          <a:extLst>
            <a:ext uri="{FF2B5EF4-FFF2-40B4-BE49-F238E27FC236}">
              <a16:creationId xmlns:a16="http://schemas.microsoft.com/office/drawing/2014/main" id="{1F86BCDE-7B04-496F-849E-19DFA8D9CBF9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53</xdr:row>
      <xdr:rowOff>0</xdr:rowOff>
    </xdr:from>
    <xdr:to>
      <xdr:col>1</xdr:col>
      <xdr:colOff>790575</xdr:colOff>
      <xdr:row>53</xdr:row>
      <xdr:rowOff>171450</xdr:rowOff>
    </xdr:to>
    <xdr:sp macro="" textlink="">
      <xdr:nvSpPr>
        <xdr:cNvPr id="1226" name="Text Box 10">
          <a:extLst>
            <a:ext uri="{FF2B5EF4-FFF2-40B4-BE49-F238E27FC236}">
              <a16:creationId xmlns:a16="http://schemas.microsoft.com/office/drawing/2014/main" id="{3F45D3C7-26E2-43A6-AC2C-3E1E57222972}"/>
            </a:ext>
          </a:extLst>
        </xdr:cNvPr>
        <xdr:cNvSpPr txBox="1">
          <a:spLocks noChangeArrowheads="1"/>
        </xdr:cNvSpPr>
      </xdr:nvSpPr>
      <xdr:spPr bwMode="auto">
        <a:xfrm>
          <a:off x="1057275" y="186785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53</xdr:row>
      <xdr:rowOff>0</xdr:rowOff>
    </xdr:from>
    <xdr:to>
      <xdr:col>1</xdr:col>
      <xdr:colOff>790575</xdr:colOff>
      <xdr:row>53</xdr:row>
      <xdr:rowOff>171450</xdr:rowOff>
    </xdr:to>
    <xdr:sp macro="" textlink="">
      <xdr:nvSpPr>
        <xdr:cNvPr id="1227" name="Text Box 11">
          <a:extLst>
            <a:ext uri="{FF2B5EF4-FFF2-40B4-BE49-F238E27FC236}">
              <a16:creationId xmlns:a16="http://schemas.microsoft.com/office/drawing/2014/main" id="{68DDC2CE-AA1A-4A3F-BEE4-42005A60D0E2}"/>
            </a:ext>
          </a:extLst>
        </xdr:cNvPr>
        <xdr:cNvSpPr txBox="1">
          <a:spLocks noChangeArrowheads="1"/>
        </xdr:cNvSpPr>
      </xdr:nvSpPr>
      <xdr:spPr bwMode="auto">
        <a:xfrm>
          <a:off x="1057275" y="186785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171450</xdr:rowOff>
    </xdr:to>
    <xdr:sp macro="" textlink="">
      <xdr:nvSpPr>
        <xdr:cNvPr id="1228" name="Text Box 65">
          <a:extLst>
            <a:ext uri="{FF2B5EF4-FFF2-40B4-BE49-F238E27FC236}">
              <a16:creationId xmlns:a16="http://schemas.microsoft.com/office/drawing/2014/main" id="{1E93FE3A-9450-4323-BB14-44F14B7114D1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171450</xdr:rowOff>
    </xdr:to>
    <xdr:sp macro="" textlink="">
      <xdr:nvSpPr>
        <xdr:cNvPr id="1229" name="Text Box 91">
          <a:extLst>
            <a:ext uri="{FF2B5EF4-FFF2-40B4-BE49-F238E27FC236}">
              <a16:creationId xmlns:a16="http://schemas.microsoft.com/office/drawing/2014/main" id="{D49C89C4-884F-44BF-B080-1EF5265E7898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171450</xdr:rowOff>
    </xdr:to>
    <xdr:sp macro="" textlink="">
      <xdr:nvSpPr>
        <xdr:cNvPr id="1230" name="Text Box 65">
          <a:extLst>
            <a:ext uri="{FF2B5EF4-FFF2-40B4-BE49-F238E27FC236}">
              <a16:creationId xmlns:a16="http://schemas.microsoft.com/office/drawing/2014/main" id="{6775CC83-4377-4FF6-8D8E-9D9536F7FAA3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171450</xdr:rowOff>
    </xdr:to>
    <xdr:sp macro="" textlink="">
      <xdr:nvSpPr>
        <xdr:cNvPr id="1231" name="Text Box 91">
          <a:extLst>
            <a:ext uri="{FF2B5EF4-FFF2-40B4-BE49-F238E27FC236}">
              <a16:creationId xmlns:a16="http://schemas.microsoft.com/office/drawing/2014/main" id="{242587FE-3142-41F0-B853-9CE2E9505BC9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76200</xdr:colOff>
      <xdr:row>53</xdr:row>
      <xdr:rowOff>171450</xdr:rowOff>
    </xdr:to>
    <xdr:sp macro="" textlink="">
      <xdr:nvSpPr>
        <xdr:cNvPr id="1232" name="Text Box 46">
          <a:extLst>
            <a:ext uri="{FF2B5EF4-FFF2-40B4-BE49-F238E27FC236}">
              <a16:creationId xmlns:a16="http://schemas.microsoft.com/office/drawing/2014/main" id="{38786A12-87C0-4C2C-AF3E-D611888879C4}"/>
            </a:ext>
          </a:extLst>
        </xdr:cNvPr>
        <xdr:cNvSpPr txBox="1">
          <a:spLocks noChangeArrowheads="1"/>
        </xdr:cNvSpPr>
      </xdr:nvSpPr>
      <xdr:spPr bwMode="auto">
        <a:xfrm>
          <a:off x="4667250" y="18678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76200</xdr:colOff>
      <xdr:row>53</xdr:row>
      <xdr:rowOff>171450</xdr:rowOff>
    </xdr:to>
    <xdr:sp macro="" textlink="">
      <xdr:nvSpPr>
        <xdr:cNvPr id="1233" name="Text Box 43">
          <a:extLst>
            <a:ext uri="{FF2B5EF4-FFF2-40B4-BE49-F238E27FC236}">
              <a16:creationId xmlns:a16="http://schemas.microsoft.com/office/drawing/2014/main" id="{8D313651-20CF-4CD3-AEEE-F7FF7FC9BCF7}"/>
            </a:ext>
          </a:extLst>
        </xdr:cNvPr>
        <xdr:cNvSpPr txBox="1">
          <a:spLocks noChangeArrowheads="1"/>
        </xdr:cNvSpPr>
      </xdr:nvSpPr>
      <xdr:spPr bwMode="auto">
        <a:xfrm>
          <a:off x="4667250" y="18678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66675</xdr:rowOff>
    </xdr:to>
    <xdr:sp macro="" textlink="">
      <xdr:nvSpPr>
        <xdr:cNvPr id="1234" name="Text Box 68">
          <a:extLst>
            <a:ext uri="{FF2B5EF4-FFF2-40B4-BE49-F238E27FC236}">
              <a16:creationId xmlns:a16="http://schemas.microsoft.com/office/drawing/2014/main" id="{217101B1-48F1-4895-9AF6-FDBDA0440FB6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66675</xdr:rowOff>
    </xdr:to>
    <xdr:sp macro="" textlink="">
      <xdr:nvSpPr>
        <xdr:cNvPr id="1235" name="Text Box 69">
          <a:extLst>
            <a:ext uri="{FF2B5EF4-FFF2-40B4-BE49-F238E27FC236}">
              <a16:creationId xmlns:a16="http://schemas.microsoft.com/office/drawing/2014/main" id="{D91BD0A5-F871-4FDF-849A-D9A6EE0E6B47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66675</xdr:rowOff>
    </xdr:to>
    <xdr:sp macro="" textlink="">
      <xdr:nvSpPr>
        <xdr:cNvPr id="1236" name="Text Box 70">
          <a:extLst>
            <a:ext uri="{FF2B5EF4-FFF2-40B4-BE49-F238E27FC236}">
              <a16:creationId xmlns:a16="http://schemas.microsoft.com/office/drawing/2014/main" id="{F37FD92A-A8D9-4656-A1F2-EDC093ED1224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66675</xdr:rowOff>
    </xdr:to>
    <xdr:sp macro="" textlink="">
      <xdr:nvSpPr>
        <xdr:cNvPr id="1237" name="Text Box 71">
          <a:extLst>
            <a:ext uri="{FF2B5EF4-FFF2-40B4-BE49-F238E27FC236}">
              <a16:creationId xmlns:a16="http://schemas.microsoft.com/office/drawing/2014/main" id="{3FDFF45C-569F-4FBF-8F73-89B915351B2F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66675</xdr:rowOff>
    </xdr:to>
    <xdr:sp macro="" textlink="">
      <xdr:nvSpPr>
        <xdr:cNvPr id="1238" name="Text Box 72">
          <a:extLst>
            <a:ext uri="{FF2B5EF4-FFF2-40B4-BE49-F238E27FC236}">
              <a16:creationId xmlns:a16="http://schemas.microsoft.com/office/drawing/2014/main" id="{475DBD9F-A6FB-45E9-B855-DC6A064C1AEE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66675</xdr:rowOff>
    </xdr:to>
    <xdr:sp macro="" textlink="">
      <xdr:nvSpPr>
        <xdr:cNvPr id="1239" name="Text Box 73">
          <a:extLst>
            <a:ext uri="{FF2B5EF4-FFF2-40B4-BE49-F238E27FC236}">
              <a16:creationId xmlns:a16="http://schemas.microsoft.com/office/drawing/2014/main" id="{FE171152-BAFB-4B54-AAE5-E6FFF8F50A7F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28575</xdr:rowOff>
    </xdr:to>
    <xdr:sp macro="" textlink="">
      <xdr:nvSpPr>
        <xdr:cNvPr id="1240" name="Text Box 46">
          <a:extLst>
            <a:ext uri="{FF2B5EF4-FFF2-40B4-BE49-F238E27FC236}">
              <a16:creationId xmlns:a16="http://schemas.microsoft.com/office/drawing/2014/main" id="{75322D87-C888-4D6B-A7C1-7E90C97DE05B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28575</xdr:rowOff>
    </xdr:to>
    <xdr:sp macro="" textlink="">
      <xdr:nvSpPr>
        <xdr:cNvPr id="1241" name="Text Box 43">
          <a:extLst>
            <a:ext uri="{FF2B5EF4-FFF2-40B4-BE49-F238E27FC236}">
              <a16:creationId xmlns:a16="http://schemas.microsoft.com/office/drawing/2014/main" id="{AA605ADE-C62A-41DF-9994-C902B7DA186D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28575</xdr:rowOff>
    </xdr:to>
    <xdr:sp macro="" textlink="">
      <xdr:nvSpPr>
        <xdr:cNvPr id="1242" name="Text Box 46">
          <a:extLst>
            <a:ext uri="{FF2B5EF4-FFF2-40B4-BE49-F238E27FC236}">
              <a16:creationId xmlns:a16="http://schemas.microsoft.com/office/drawing/2014/main" id="{9C1722A8-B14A-43A4-8261-599A34394CC0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28575</xdr:rowOff>
    </xdr:to>
    <xdr:sp macro="" textlink="">
      <xdr:nvSpPr>
        <xdr:cNvPr id="1243" name="Text Box 43">
          <a:extLst>
            <a:ext uri="{FF2B5EF4-FFF2-40B4-BE49-F238E27FC236}">
              <a16:creationId xmlns:a16="http://schemas.microsoft.com/office/drawing/2014/main" id="{4DA423EA-C44E-4249-B8D9-B0D48AE1E6F9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66675</xdr:rowOff>
    </xdr:to>
    <xdr:sp macro="" textlink="">
      <xdr:nvSpPr>
        <xdr:cNvPr id="1244" name="Text Box 68">
          <a:extLst>
            <a:ext uri="{FF2B5EF4-FFF2-40B4-BE49-F238E27FC236}">
              <a16:creationId xmlns:a16="http://schemas.microsoft.com/office/drawing/2014/main" id="{1AD56698-20DE-49E9-B31C-741E367BF343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66675</xdr:rowOff>
    </xdr:to>
    <xdr:sp macro="" textlink="">
      <xdr:nvSpPr>
        <xdr:cNvPr id="1245" name="Text Box 69">
          <a:extLst>
            <a:ext uri="{FF2B5EF4-FFF2-40B4-BE49-F238E27FC236}">
              <a16:creationId xmlns:a16="http://schemas.microsoft.com/office/drawing/2014/main" id="{C0479195-B632-4E5C-A1DF-087068B04693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66675</xdr:rowOff>
    </xdr:to>
    <xdr:sp macro="" textlink="">
      <xdr:nvSpPr>
        <xdr:cNvPr id="1246" name="Text Box 70">
          <a:extLst>
            <a:ext uri="{FF2B5EF4-FFF2-40B4-BE49-F238E27FC236}">
              <a16:creationId xmlns:a16="http://schemas.microsoft.com/office/drawing/2014/main" id="{B9BE0098-C5EE-4A66-9E8F-4C1F10D9AA96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66675</xdr:rowOff>
    </xdr:to>
    <xdr:sp macro="" textlink="">
      <xdr:nvSpPr>
        <xdr:cNvPr id="1247" name="Text Box 71">
          <a:extLst>
            <a:ext uri="{FF2B5EF4-FFF2-40B4-BE49-F238E27FC236}">
              <a16:creationId xmlns:a16="http://schemas.microsoft.com/office/drawing/2014/main" id="{F73F96AF-DFB2-44CE-B87B-B3C4527BB373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66675</xdr:rowOff>
    </xdr:to>
    <xdr:sp macro="" textlink="">
      <xdr:nvSpPr>
        <xdr:cNvPr id="1248" name="Text Box 72">
          <a:extLst>
            <a:ext uri="{FF2B5EF4-FFF2-40B4-BE49-F238E27FC236}">
              <a16:creationId xmlns:a16="http://schemas.microsoft.com/office/drawing/2014/main" id="{4D04B04C-7EB5-46F4-B23D-49F1A7058FC4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66675</xdr:rowOff>
    </xdr:to>
    <xdr:sp macro="" textlink="">
      <xdr:nvSpPr>
        <xdr:cNvPr id="1249" name="Text Box 73">
          <a:extLst>
            <a:ext uri="{FF2B5EF4-FFF2-40B4-BE49-F238E27FC236}">
              <a16:creationId xmlns:a16="http://schemas.microsoft.com/office/drawing/2014/main" id="{ACE2CF7B-557E-4F6B-890D-31F76D5A5507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28575</xdr:rowOff>
    </xdr:to>
    <xdr:sp macro="" textlink="">
      <xdr:nvSpPr>
        <xdr:cNvPr id="1250" name="Text Box 46">
          <a:extLst>
            <a:ext uri="{FF2B5EF4-FFF2-40B4-BE49-F238E27FC236}">
              <a16:creationId xmlns:a16="http://schemas.microsoft.com/office/drawing/2014/main" id="{5060DAD0-D39F-403A-9637-D88203C0F052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28575</xdr:rowOff>
    </xdr:to>
    <xdr:sp macro="" textlink="">
      <xdr:nvSpPr>
        <xdr:cNvPr id="1251" name="Text Box 43">
          <a:extLst>
            <a:ext uri="{FF2B5EF4-FFF2-40B4-BE49-F238E27FC236}">
              <a16:creationId xmlns:a16="http://schemas.microsoft.com/office/drawing/2014/main" id="{28AE3C25-1D25-496C-BE63-1A7A709802D1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28575</xdr:rowOff>
    </xdr:to>
    <xdr:sp macro="" textlink="">
      <xdr:nvSpPr>
        <xdr:cNvPr id="1252" name="Text Box 46">
          <a:extLst>
            <a:ext uri="{FF2B5EF4-FFF2-40B4-BE49-F238E27FC236}">
              <a16:creationId xmlns:a16="http://schemas.microsoft.com/office/drawing/2014/main" id="{258E34B6-C2A4-4FA3-A3A0-298F5F91C5DE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28575</xdr:rowOff>
    </xdr:to>
    <xdr:sp macro="" textlink="">
      <xdr:nvSpPr>
        <xdr:cNvPr id="1253" name="Text Box 43">
          <a:extLst>
            <a:ext uri="{FF2B5EF4-FFF2-40B4-BE49-F238E27FC236}">
              <a16:creationId xmlns:a16="http://schemas.microsoft.com/office/drawing/2014/main" id="{EDD2BB08-8A56-495B-8F93-2BB0E36FC2CF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47625</xdr:rowOff>
    </xdr:to>
    <xdr:sp macro="" textlink="">
      <xdr:nvSpPr>
        <xdr:cNvPr id="1254" name="Text Box 68">
          <a:extLst>
            <a:ext uri="{FF2B5EF4-FFF2-40B4-BE49-F238E27FC236}">
              <a16:creationId xmlns:a16="http://schemas.microsoft.com/office/drawing/2014/main" id="{36497E69-A98A-4DE0-A8A0-03D2AE6993F6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47625</xdr:rowOff>
    </xdr:to>
    <xdr:sp macro="" textlink="">
      <xdr:nvSpPr>
        <xdr:cNvPr id="1255" name="Text Box 69">
          <a:extLst>
            <a:ext uri="{FF2B5EF4-FFF2-40B4-BE49-F238E27FC236}">
              <a16:creationId xmlns:a16="http://schemas.microsoft.com/office/drawing/2014/main" id="{FAEC1DC1-E6E9-4C34-AB16-197AA0462E05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47625</xdr:rowOff>
    </xdr:to>
    <xdr:sp macro="" textlink="">
      <xdr:nvSpPr>
        <xdr:cNvPr id="1256" name="Text Box 70">
          <a:extLst>
            <a:ext uri="{FF2B5EF4-FFF2-40B4-BE49-F238E27FC236}">
              <a16:creationId xmlns:a16="http://schemas.microsoft.com/office/drawing/2014/main" id="{96985517-C8E1-4CA1-9D1D-0A4CEE7D970F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47625</xdr:rowOff>
    </xdr:to>
    <xdr:sp macro="" textlink="">
      <xdr:nvSpPr>
        <xdr:cNvPr id="1257" name="Text Box 71">
          <a:extLst>
            <a:ext uri="{FF2B5EF4-FFF2-40B4-BE49-F238E27FC236}">
              <a16:creationId xmlns:a16="http://schemas.microsoft.com/office/drawing/2014/main" id="{F013040C-B6C6-4297-91CA-EC9798CB9A62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47625</xdr:rowOff>
    </xdr:to>
    <xdr:sp macro="" textlink="">
      <xdr:nvSpPr>
        <xdr:cNvPr id="1258" name="Text Box 72">
          <a:extLst>
            <a:ext uri="{FF2B5EF4-FFF2-40B4-BE49-F238E27FC236}">
              <a16:creationId xmlns:a16="http://schemas.microsoft.com/office/drawing/2014/main" id="{FF4737D4-E3B3-41C8-A1C0-10328A349196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47625</xdr:rowOff>
    </xdr:to>
    <xdr:sp macro="" textlink="">
      <xdr:nvSpPr>
        <xdr:cNvPr id="1259" name="Text Box 73">
          <a:extLst>
            <a:ext uri="{FF2B5EF4-FFF2-40B4-BE49-F238E27FC236}">
              <a16:creationId xmlns:a16="http://schemas.microsoft.com/office/drawing/2014/main" id="{B15933D5-542B-4989-B8DE-0D3B4FFC27E7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28575</xdr:rowOff>
    </xdr:to>
    <xdr:sp macro="" textlink="">
      <xdr:nvSpPr>
        <xdr:cNvPr id="1260" name="Text Box 46">
          <a:extLst>
            <a:ext uri="{FF2B5EF4-FFF2-40B4-BE49-F238E27FC236}">
              <a16:creationId xmlns:a16="http://schemas.microsoft.com/office/drawing/2014/main" id="{E64658C6-2761-4B38-802C-A779355A3BDB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28575</xdr:rowOff>
    </xdr:to>
    <xdr:sp macro="" textlink="">
      <xdr:nvSpPr>
        <xdr:cNvPr id="1261" name="Text Box 43">
          <a:extLst>
            <a:ext uri="{FF2B5EF4-FFF2-40B4-BE49-F238E27FC236}">
              <a16:creationId xmlns:a16="http://schemas.microsoft.com/office/drawing/2014/main" id="{D24B16C9-141A-476F-B8D8-374E1A798782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28575</xdr:rowOff>
    </xdr:to>
    <xdr:sp macro="" textlink="">
      <xdr:nvSpPr>
        <xdr:cNvPr id="1262" name="Text Box 46">
          <a:extLst>
            <a:ext uri="{FF2B5EF4-FFF2-40B4-BE49-F238E27FC236}">
              <a16:creationId xmlns:a16="http://schemas.microsoft.com/office/drawing/2014/main" id="{C83D32E2-B239-4AE4-978B-111FA15CA2C4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28575</xdr:rowOff>
    </xdr:to>
    <xdr:sp macro="" textlink="">
      <xdr:nvSpPr>
        <xdr:cNvPr id="1263" name="Text Box 43">
          <a:extLst>
            <a:ext uri="{FF2B5EF4-FFF2-40B4-BE49-F238E27FC236}">
              <a16:creationId xmlns:a16="http://schemas.microsoft.com/office/drawing/2014/main" id="{25516612-C348-43B3-B586-D9FF77F5FF8E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53</xdr:row>
      <xdr:rowOff>0</xdr:rowOff>
    </xdr:from>
    <xdr:to>
      <xdr:col>1</xdr:col>
      <xdr:colOff>790575</xdr:colOff>
      <xdr:row>53</xdr:row>
      <xdr:rowOff>171450</xdr:rowOff>
    </xdr:to>
    <xdr:sp macro="" textlink="">
      <xdr:nvSpPr>
        <xdr:cNvPr id="1264" name="Text Box 10">
          <a:extLst>
            <a:ext uri="{FF2B5EF4-FFF2-40B4-BE49-F238E27FC236}">
              <a16:creationId xmlns:a16="http://schemas.microsoft.com/office/drawing/2014/main" id="{1E70F1D9-C929-4C5B-9130-FDC199C22595}"/>
            </a:ext>
          </a:extLst>
        </xdr:cNvPr>
        <xdr:cNvSpPr txBox="1">
          <a:spLocks noChangeArrowheads="1"/>
        </xdr:cNvSpPr>
      </xdr:nvSpPr>
      <xdr:spPr bwMode="auto">
        <a:xfrm>
          <a:off x="1057275" y="186785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53</xdr:row>
      <xdr:rowOff>0</xdr:rowOff>
    </xdr:from>
    <xdr:to>
      <xdr:col>1</xdr:col>
      <xdr:colOff>790575</xdr:colOff>
      <xdr:row>53</xdr:row>
      <xdr:rowOff>171450</xdr:rowOff>
    </xdr:to>
    <xdr:sp macro="" textlink="">
      <xdr:nvSpPr>
        <xdr:cNvPr id="1265" name="Text Box 11">
          <a:extLst>
            <a:ext uri="{FF2B5EF4-FFF2-40B4-BE49-F238E27FC236}">
              <a16:creationId xmlns:a16="http://schemas.microsoft.com/office/drawing/2014/main" id="{CDA7C640-1A44-49CF-8FDD-9796FA4E3795}"/>
            </a:ext>
          </a:extLst>
        </xdr:cNvPr>
        <xdr:cNvSpPr txBox="1">
          <a:spLocks noChangeArrowheads="1"/>
        </xdr:cNvSpPr>
      </xdr:nvSpPr>
      <xdr:spPr bwMode="auto">
        <a:xfrm>
          <a:off x="1057275" y="186785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171450</xdr:rowOff>
    </xdr:to>
    <xdr:sp macro="" textlink="">
      <xdr:nvSpPr>
        <xdr:cNvPr id="1266" name="Text Box 65">
          <a:extLst>
            <a:ext uri="{FF2B5EF4-FFF2-40B4-BE49-F238E27FC236}">
              <a16:creationId xmlns:a16="http://schemas.microsoft.com/office/drawing/2014/main" id="{91B46E2C-902D-4E61-BBFE-AE13EB7A1987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171450</xdr:rowOff>
    </xdr:to>
    <xdr:sp macro="" textlink="">
      <xdr:nvSpPr>
        <xdr:cNvPr id="1267" name="Text Box 91">
          <a:extLst>
            <a:ext uri="{FF2B5EF4-FFF2-40B4-BE49-F238E27FC236}">
              <a16:creationId xmlns:a16="http://schemas.microsoft.com/office/drawing/2014/main" id="{0EA1E217-BC2E-4361-B1F5-6F420B6E367B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171450</xdr:rowOff>
    </xdr:to>
    <xdr:sp macro="" textlink="">
      <xdr:nvSpPr>
        <xdr:cNvPr id="1268" name="Text Box 65">
          <a:extLst>
            <a:ext uri="{FF2B5EF4-FFF2-40B4-BE49-F238E27FC236}">
              <a16:creationId xmlns:a16="http://schemas.microsoft.com/office/drawing/2014/main" id="{FF04E78E-3506-41CA-8530-A09F5EAD87BE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171450</xdr:rowOff>
    </xdr:to>
    <xdr:sp macro="" textlink="">
      <xdr:nvSpPr>
        <xdr:cNvPr id="1269" name="Text Box 91">
          <a:extLst>
            <a:ext uri="{FF2B5EF4-FFF2-40B4-BE49-F238E27FC236}">
              <a16:creationId xmlns:a16="http://schemas.microsoft.com/office/drawing/2014/main" id="{054DDB6A-06D1-4B1C-8AD1-3C5CF5FD0D87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76200</xdr:colOff>
      <xdr:row>53</xdr:row>
      <xdr:rowOff>171450</xdr:rowOff>
    </xdr:to>
    <xdr:sp macro="" textlink="">
      <xdr:nvSpPr>
        <xdr:cNvPr id="1270" name="Text Box 46">
          <a:extLst>
            <a:ext uri="{FF2B5EF4-FFF2-40B4-BE49-F238E27FC236}">
              <a16:creationId xmlns:a16="http://schemas.microsoft.com/office/drawing/2014/main" id="{121D9D56-6BA3-4303-8BAF-F7FBC9F24FB7}"/>
            </a:ext>
          </a:extLst>
        </xdr:cNvPr>
        <xdr:cNvSpPr txBox="1">
          <a:spLocks noChangeArrowheads="1"/>
        </xdr:cNvSpPr>
      </xdr:nvSpPr>
      <xdr:spPr bwMode="auto">
        <a:xfrm>
          <a:off x="4667250" y="18678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76200</xdr:colOff>
      <xdr:row>53</xdr:row>
      <xdr:rowOff>171450</xdr:rowOff>
    </xdr:to>
    <xdr:sp macro="" textlink="">
      <xdr:nvSpPr>
        <xdr:cNvPr id="1271" name="Text Box 43">
          <a:extLst>
            <a:ext uri="{FF2B5EF4-FFF2-40B4-BE49-F238E27FC236}">
              <a16:creationId xmlns:a16="http://schemas.microsoft.com/office/drawing/2014/main" id="{AC71E668-4232-40A5-8FFC-2F941819D75F}"/>
            </a:ext>
          </a:extLst>
        </xdr:cNvPr>
        <xdr:cNvSpPr txBox="1">
          <a:spLocks noChangeArrowheads="1"/>
        </xdr:cNvSpPr>
      </xdr:nvSpPr>
      <xdr:spPr bwMode="auto">
        <a:xfrm>
          <a:off x="4667250" y="18678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66675</xdr:rowOff>
    </xdr:to>
    <xdr:sp macro="" textlink="">
      <xdr:nvSpPr>
        <xdr:cNvPr id="1272" name="Text Box 68">
          <a:extLst>
            <a:ext uri="{FF2B5EF4-FFF2-40B4-BE49-F238E27FC236}">
              <a16:creationId xmlns:a16="http://schemas.microsoft.com/office/drawing/2014/main" id="{2BA04F0C-3D81-4F22-970F-3E16EA064193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66675</xdr:rowOff>
    </xdr:to>
    <xdr:sp macro="" textlink="">
      <xdr:nvSpPr>
        <xdr:cNvPr id="1273" name="Text Box 69">
          <a:extLst>
            <a:ext uri="{FF2B5EF4-FFF2-40B4-BE49-F238E27FC236}">
              <a16:creationId xmlns:a16="http://schemas.microsoft.com/office/drawing/2014/main" id="{57379608-3284-428C-9E7B-F0C682D924A2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66675</xdr:rowOff>
    </xdr:to>
    <xdr:sp macro="" textlink="">
      <xdr:nvSpPr>
        <xdr:cNvPr id="1274" name="Text Box 70">
          <a:extLst>
            <a:ext uri="{FF2B5EF4-FFF2-40B4-BE49-F238E27FC236}">
              <a16:creationId xmlns:a16="http://schemas.microsoft.com/office/drawing/2014/main" id="{74BF569B-355A-4901-81DC-54EC65918AA6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66675</xdr:rowOff>
    </xdr:to>
    <xdr:sp macro="" textlink="">
      <xdr:nvSpPr>
        <xdr:cNvPr id="1275" name="Text Box 71">
          <a:extLst>
            <a:ext uri="{FF2B5EF4-FFF2-40B4-BE49-F238E27FC236}">
              <a16:creationId xmlns:a16="http://schemas.microsoft.com/office/drawing/2014/main" id="{DFCC2A1A-B4FE-4048-AD6C-B6762273F87C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66675</xdr:rowOff>
    </xdr:to>
    <xdr:sp macro="" textlink="">
      <xdr:nvSpPr>
        <xdr:cNvPr id="1276" name="Text Box 72">
          <a:extLst>
            <a:ext uri="{FF2B5EF4-FFF2-40B4-BE49-F238E27FC236}">
              <a16:creationId xmlns:a16="http://schemas.microsoft.com/office/drawing/2014/main" id="{74BD9834-7C64-43DF-AAD2-6951AB87CB1B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66675</xdr:rowOff>
    </xdr:to>
    <xdr:sp macro="" textlink="">
      <xdr:nvSpPr>
        <xdr:cNvPr id="1277" name="Text Box 73">
          <a:extLst>
            <a:ext uri="{FF2B5EF4-FFF2-40B4-BE49-F238E27FC236}">
              <a16:creationId xmlns:a16="http://schemas.microsoft.com/office/drawing/2014/main" id="{362F04B0-6169-4027-90A4-435199E37E94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28575</xdr:rowOff>
    </xdr:to>
    <xdr:sp macro="" textlink="">
      <xdr:nvSpPr>
        <xdr:cNvPr id="1278" name="Text Box 46">
          <a:extLst>
            <a:ext uri="{FF2B5EF4-FFF2-40B4-BE49-F238E27FC236}">
              <a16:creationId xmlns:a16="http://schemas.microsoft.com/office/drawing/2014/main" id="{058A6420-7C4A-4645-B9CC-FE358821ECF2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28575</xdr:rowOff>
    </xdr:to>
    <xdr:sp macro="" textlink="">
      <xdr:nvSpPr>
        <xdr:cNvPr id="1279" name="Text Box 43">
          <a:extLst>
            <a:ext uri="{FF2B5EF4-FFF2-40B4-BE49-F238E27FC236}">
              <a16:creationId xmlns:a16="http://schemas.microsoft.com/office/drawing/2014/main" id="{7C307CE1-9E5E-42CE-A2E2-BC3D5179A4A7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28575</xdr:rowOff>
    </xdr:to>
    <xdr:sp macro="" textlink="">
      <xdr:nvSpPr>
        <xdr:cNvPr id="1280" name="Text Box 46">
          <a:extLst>
            <a:ext uri="{FF2B5EF4-FFF2-40B4-BE49-F238E27FC236}">
              <a16:creationId xmlns:a16="http://schemas.microsoft.com/office/drawing/2014/main" id="{29923718-3708-4B11-933F-05AA8D9B36F1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28575</xdr:rowOff>
    </xdr:to>
    <xdr:sp macro="" textlink="">
      <xdr:nvSpPr>
        <xdr:cNvPr id="1281" name="Text Box 43">
          <a:extLst>
            <a:ext uri="{FF2B5EF4-FFF2-40B4-BE49-F238E27FC236}">
              <a16:creationId xmlns:a16="http://schemas.microsoft.com/office/drawing/2014/main" id="{D5E45411-E125-4BD9-8881-129B45656F7C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66675</xdr:rowOff>
    </xdr:to>
    <xdr:sp macro="" textlink="">
      <xdr:nvSpPr>
        <xdr:cNvPr id="1282" name="Text Box 68">
          <a:extLst>
            <a:ext uri="{FF2B5EF4-FFF2-40B4-BE49-F238E27FC236}">
              <a16:creationId xmlns:a16="http://schemas.microsoft.com/office/drawing/2014/main" id="{7E90EFCF-74FB-4434-818A-3457F561F49B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66675</xdr:rowOff>
    </xdr:to>
    <xdr:sp macro="" textlink="">
      <xdr:nvSpPr>
        <xdr:cNvPr id="1283" name="Text Box 69">
          <a:extLst>
            <a:ext uri="{FF2B5EF4-FFF2-40B4-BE49-F238E27FC236}">
              <a16:creationId xmlns:a16="http://schemas.microsoft.com/office/drawing/2014/main" id="{9B21E173-6C48-40E4-A5A7-CE434B4F176C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66675</xdr:rowOff>
    </xdr:to>
    <xdr:sp macro="" textlink="">
      <xdr:nvSpPr>
        <xdr:cNvPr id="1284" name="Text Box 70">
          <a:extLst>
            <a:ext uri="{FF2B5EF4-FFF2-40B4-BE49-F238E27FC236}">
              <a16:creationId xmlns:a16="http://schemas.microsoft.com/office/drawing/2014/main" id="{781C6B90-F260-4D3B-AFB9-BD4E820F54EF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66675</xdr:rowOff>
    </xdr:to>
    <xdr:sp macro="" textlink="">
      <xdr:nvSpPr>
        <xdr:cNvPr id="1285" name="Text Box 71">
          <a:extLst>
            <a:ext uri="{FF2B5EF4-FFF2-40B4-BE49-F238E27FC236}">
              <a16:creationId xmlns:a16="http://schemas.microsoft.com/office/drawing/2014/main" id="{4DDBF8B1-FB68-479C-B640-2E302AA8070F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66675</xdr:rowOff>
    </xdr:to>
    <xdr:sp macro="" textlink="">
      <xdr:nvSpPr>
        <xdr:cNvPr id="1286" name="Text Box 72">
          <a:extLst>
            <a:ext uri="{FF2B5EF4-FFF2-40B4-BE49-F238E27FC236}">
              <a16:creationId xmlns:a16="http://schemas.microsoft.com/office/drawing/2014/main" id="{572AF314-3087-4CFB-81D6-65B524E90708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66675</xdr:rowOff>
    </xdr:to>
    <xdr:sp macro="" textlink="">
      <xdr:nvSpPr>
        <xdr:cNvPr id="1287" name="Text Box 73">
          <a:extLst>
            <a:ext uri="{FF2B5EF4-FFF2-40B4-BE49-F238E27FC236}">
              <a16:creationId xmlns:a16="http://schemas.microsoft.com/office/drawing/2014/main" id="{0E8B5B22-2634-4078-8BE3-D0BA0A18B72E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28575</xdr:rowOff>
    </xdr:to>
    <xdr:sp macro="" textlink="">
      <xdr:nvSpPr>
        <xdr:cNvPr id="1288" name="Text Box 46">
          <a:extLst>
            <a:ext uri="{FF2B5EF4-FFF2-40B4-BE49-F238E27FC236}">
              <a16:creationId xmlns:a16="http://schemas.microsoft.com/office/drawing/2014/main" id="{6A8425BF-2A0F-4206-B8E0-1C8305F88D16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28575</xdr:rowOff>
    </xdr:to>
    <xdr:sp macro="" textlink="">
      <xdr:nvSpPr>
        <xdr:cNvPr id="1289" name="Text Box 43">
          <a:extLst>
            <a:ext uri="{FF2B5EF4-FFF2-40B4-BE49-F238E27FC236}">
              <a16:creationId xmlns:a16="http://schemas.microsoft.com/office/drawing/2014/main" id="{2C6A2701-250F-44F7-B2CD-D178878D28B4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28575</xdr:rowOff>
    </xdr:to>
    <xdr:sp macro="" textlink="">
      <xdr:nvSpPr>
        <xdr:cNvPr id="1290" name="Text Box 46">
          <a:extLst>
            <a:ext uri="{FF2B5EF4-FFF2-40B4-BE49-F238E27FC236}">
              <a16:creationId xmlns:a16="http://schemas.microsoft.com/office/drawing/2014/main" id="{9648803E-4656-4F32-86B0-CC813F8F00DA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28575</xdr:rowOff>
    </xdr:to>
    <xdr:sp macro="" textlink="">
      <xdr:nvSpPr>
        <xdr:cNvPr id="1291" name="Text Box 43">
          <a:extLst>
            <a:ext uri="{FF2B5EF4-FFF2-40B4-BE49-F238E27FC236}">
              <a16:creationId xmlns:a16="http://schemas.microsoft.com/office/drawing/2014/main" id="{DBA89E81-C1DB-4CE9-82F4-49920A279054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47625</xdr:rowOff>
    </xdr:to>
    <xdr:sp macro="" textlink="">
      <xdr:nvSpPr>
        <xdr:cNvPr id="1292" name="Text Box 68">
          <a:extLst>
            <a:ext uri="{FF2B5EF4-FFF2-40B4-BE49-F238E27FC236}">
              <a16:creationId xmlns:a16="http://schemas.microsoft.com/office/drawing/2014/main" id="{D1B404A8-079F-48AC-9664-72B59AF62A18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47625</xdr:rowOff>
    </xdr:to>
    <xdr:sp macro="" textlink="">
      <xdr:nvSpPr>
        <xdr:cNvPr id="1293" name="Text Box 69">
          <a:extLst>
            <a:ext uri="{FF2B5EF4-FFF2-40B4-BE49-F238E27FC236}">
              <a16:creationId xmlns:a16="http://schemas.microsoft.com/office/drawing/2014/main" id="{6969BE57-A4BE-4B78-B07B-0C2332A6AD08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47625</xdr:rowOff>
    </xdr:to>
    <xdr:sp macro="" textlink="">
      <xdr:nvSpPr>
        <xdr:cNvPr id="1294" name="Text Box 70">
          <a:extLst>
            <a:ext uri="{FF2B5EF4-FFF2-40B4-BE49-F238E27FC236}">
              <a16:creationId xmlns:a16="http://schemas.microsoft.com/office/drawing/2014/main" id="{CA632A66-85CD-4105-BBB4-A69465032BB0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47625</xdr:rowOff>
    </xdr:to>
    <xdr:sp macro="" textlink="">
      <xdr:nvSpPr>
        <xdr:cNvPr id="1295" name="Text Box 71">
          <a:extLst>
            <a:ext uri="{FF2B5EF4-FFF2-40B4-BE49-F238E27FC236}">
              <a16:creationId xmlns:a16="http://schemas.microsoft.com/office/drawing/2014/main" id="{834BF5BB-8E86-432F-85B0-758A5612FDC1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47625</xdr:rowOff>
    </xdr:to>
    <xdr:sp macro="" textlink="">
      <xdr:nvSpPr>
        <xdr:cNvPr id="1296" name="Text Box 72">
          <a:extLst>
            <a:ext uri="{FF2B5EF4-FFF2-40B4-BE49-F238E27FC236}">
              <a16:creationId xmlns:a16="http://schemas.microsoft.com/office/drawing/2014/main" id="{EDD29B8E-DE9C-4E92-8EEF-6B20282A719D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47625</xdr:rowOff>
    </xdr:to>
    <xdr:sp macro="" textlink="">
      <xdr:nvSpPr>
        <xdr:cNvPr id="1297" name="Text Box 73">
          <a:extLst>
            <a:ext uri="{FF2B5EF4-FFF2-40B4-BE49-F238E27FC236}">
              <a16:creationId xmlns:a16="http://schemas.microsoft.com/office/drawing/2014/main" id="{E1A8A340-85C4-49B4-BF73-09AD32E8FAD1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28575</xdr:rowOff>
    </xdr:to>
    <xdr:sp macro="" textlink="">
      <xdr:nvSpPr>
        <xdr:cNvPr id="1298" name="Text Box 46">
          <a:extLst>
            <a:ext uri="{FF2B5EF4-FFF2-40B4-BE49-F238E27FC236}">
              <a16:creationId xmlns:a16="http://schemas.microsoft.com/office/drawing/2014/main" id="{CAE4038B-4530-4221-B181-7735969E7C67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28575</xdr:rowOff>
    </xdr:to>
    <xdr:sp macro="" textlink="">
      <xdr:nvSpPr>
        <xdr:cNvPr id="1299" name="Text Box 43">
          <a:extLst>
            <a:ext uri="{FF2B5EF4-FFF2-40B4-BE49-F238E27FC236}">
              <a16:creationId xmlns:a16="http://schemas.microsoft.com/office/drawing/2014/main" id="{00A60139-3689-426F-ABDA-80E4BCD0AAFC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28575</xdr:rowOff>
    </xdr:to>
    <xdr:sp macro="" textlink="">
      <xdr:nvSpPr>
        <xdr:cNvPr id="1300" name="Text Box 46">
          <a:extLst>
            <a:ext uri="{FF2B5EF4-FFF2-40B4-BE49-F238E27FC236}">
              <a16:creationId xmlns:a16="http://schemas.microsoft.com/office/drawing/2014/main" id="{F2AC7122-C310-4D49-BFB3-BA836E8F5B99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28575</xdr:rowOff>
    </xdr:to>
    <xdr:sp macro="" textlink="">
      <xdr:nvSpPr>
        <xdr:cNvPr id="1301" name="Text Box 43">
          <a:extLst>
            <a:ext uri="{FF2B5EF4-FFF2-40B4-BE49-F238E27FC236}">
              <a16:creationId xmlns:a16="http://schemas.microsoft.com/office/drawing/2014/main" id="{9319BE1E-522B-404C-9046-1289DF6FD85A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53</xdr:row>
      <xdr:rowOff>0</xdr:rowOff>
    </xdr:from>
    <xdr:to>
      <xdr:col>1</xdr:col>
      <xdr:colOff>790575</xdr:colOff>
      <xdr:row>53</xdr:row>
      <xdr:rowOff>171450</xdr:rowOff>
    </xdr:to>
    <xdr:sp macro="" textlink="">
      <xdr:nvSpPr>
        <xdr:cNvPr id="1302" name="Text Box 10">
          <a:extLst>
            <a:ext uri="{FF2B5EF4-FFF2-40B4-BE49-F238E27FC236}">
              <a16:creationId xmlns:a16="http://schemas.microsoft.com/office/drawing/2014/main" id="{5AB67D54-10DC-484C-9C0A-A2065CB3EC37}"/>
            </a:ext>
          </a:extLst>
        </xdr:cNvPr>
        <xdr:cNvSpPr txBox="1">
          <a:spLocks noChangeArrowheads="1"/>
        </xdr:cNvSpPr>
      </xdr:nvSpPr>
      <xdr:spPr bwMode="auto">
        <a:xfrm>
          <a:off x="1057275" y="186785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53</xdr:row>
      <xdr:rowOff>0</xdr:rowOff>
    </xdr:from>
    <xdr:to>
      <xdr:col>1</xdr:col>
      <xdr:colOff>790575</xdr:colOff>
      <xdr:row>53</xdr:row>
      <xdr:rowOff>171450</xdr:rowOff>
    </xdr:to>
    <xdr:sp macro="" textlink="">
      <xdr:nvSpPr>
        <xdr:cNvPr id="1303" name="Text Box 11">
          <a:extLst>
            <a:ext uri="{FF2B5EF4-FFF2-40B4-BE49-F238E27FC236}">
              <a16:creationId xmlns:a16="http://schemas.microsoft.com/office/drawing/2014/main" id="{9F44218F-B7BC-4C37-8B89-853244BC7F25}"/>
            </a:ext>
          </a:extLst>
        </xdr:cNvPr>
        <xdr:cNvSpPr txBox="1">
          <a:spLocks noChangeArrowheads="1"/>
        </xdr:cNvSpPr>
      </xdr:nvSpPr>
      <xdr:spPr bwMode="auto">
        <a:xfrm>
          <a:off x="1057275" y="186785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171450</xdr:rowOff>
    </xdr:to>
    <xdr:sp macro="" textlink="">
      <xdr:nvSpPr>
        <xdr:cNvPr id="1304" name="Text Box 65">
          <a:extLst>
            <a:ext uri="{FF2B5EF4-FFF2-40B4-BE49-F238E27FC236}">
              <a16:creationId xmlns:a16="http://schemas.microsoft.com/office/drawing/2014/main" id="{2ED9E010-3C81-43D0-B2F6-476FBD4079AC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171450</xdr:rowOff>
    </xdr:to>
    <xdr:sp macro="" textlink="">
      <xdr:nvSpPr>
        <xdr:cNvPr id="1305" name="Text Box 91">
          <a:extLst>
            <a:ext uri="{FF2B5EF4-FFF2-40B4-BE49-F238E27FC236}">
              <a16:creationId xmlns:a16="http://schemas.microsoft.com/office/drawing/2014/main" id="{A9C74B38-E89A-4D87-8A42-60CFA8432F96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171450</xdr:rowOff>
    </xdr:to>
    <xdr:sp macro="" textlink="">
      <xdr:nvSpPr>
        <xdr:cNvPr id="1306" name="Text Box 65">
          <a:extLst>
            <a:ext uri="{FF2B5EF4-FFF2-40B4-BE49-F238E27FC236}">
              <a16:creationId xmlns:a16="http://schemas.microsoft.com/office/drawing/2014/main" id="{481ED783-0063-4CE0-9D81-62A29231F3DF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171450</xdr:rowOff>
    </xdr:to>
    <xdr:sp macro="" textlink="">
      <xdr:nvSpPr>
        <xdr:cNvPr id="1307" name="Text Box 91">
          <a:extLst>
            <a:ext uri="{FF2B5EF4-FFF2-40B4-BE49-F238E27FC236}">
              <a16:creationId xmlns:a16="http://schemas.microsoft.com/office/drawing/2014/main" id="{372682E2-B779-47DC-818A-2BB84DF749F3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76200</xdr:colOff>
      <xdr:row>53</xdr:row>
      <xdr:rowOff>171450</xdr:rowOff>
    </xdr:to>
    <xdr:sp macro="" textlink="">
      <xdr:nvSpPr>
        <xdr:cNvPr id="1308" name="Text Box 46">
          <a:extLst>
            <a:ext uri="{FF2B5EF4-FFF2-40B4-BE49-F238E27FC236}">
              <a16:creationId xmlns:a16="http://schemas.microsoft.com/office/drawing/2014/main" id="{AE811903-FB55-453D-AB64-82517E2CA6F6}"/>
            </a:ext>
          </a:extLst>
        </xdr:cNvPr>
        <xdr:cNvSpPr txBox="1">
          <a:spLocks noChangeArrowheads="1"/>
        </xdr:cNvSpPr>
      </xdr:nvSpPr>
      <xdr:spPr bwMode="auto">
        <a:xfrm>
          <a:off x="4667250" y="18678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76200</xdr:colOff>
      <xdr:row>53</xdr:row>
      <xdr:rowOff>171450</xdr:rowOff>
    </xdr:to>
    <xdr:sp macro="" textlink="">
      <xdr:nvSpPr>
        <xdr:cNvPr id="1309" name="Text Box 43">
          <a:extLst>
            <a:ext uri="{FF2B5EF4-FFF2-40B4-BE49-F238E27FC236}">
              <a16:creationId xmlns:a16="http://schemas.microsoft.com/office/drawing/2014/main" id="{A10827E9-10FD-4956-93DE-2812421EB38D}"/>
            </a:ext>
          </a:extLst>
        </xdr:cNvPr>
        <xdr:cNvSpPr txBox="1">
          <a:spLocks noChangeArrowheads="1"/>
        </xdr:cNvSpPr>
      </xdr:nvSpPr>
      <xdr:spPr bwMode="auto">
        <a:xfrm>
          <a:off x="4667250" y="18678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66675</xdr:rowOff>
    </xdr:to>
    <xdr:sp macro="" textlink="">
      <xdr:nvSpPr>
        <xdr:cNvPr id="1310" name="Text Box 68">
          <a:extLst>
            <a:ext uri="{FF2B5EF4-FFF2-40B4-BE49-F238E27FC236}">
              <a16:creationId xmlns:a16="http://schemas.microsoft.com/office/drawing/2014/main" id="{241D82E0-CF90-4E68-9039-28264E38769A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66675</xdr:rowOff>
    </xdr:to>
    <xdr:sp macro="" textlink="">
      <xdr:nvSpPr>
        <xdr:cNvPr id="1311" name="Text Box 69">
          <a:extLst>
            <a:ext uri="{FF2B5EF4-FFF2-40B4-BE49-F238E27FC236}">
              <a16:creationId xmlns:a16="http://schemas.microsoft.com/office/drawing/2014/main" id="{4BD49D3D-CD16-4AF9-BC58-969BC9767767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66675</xdr:rowOff>
    </xdr:to>
    <xdr:sp macro="" textlink="">
      <xdr:nvSpPr>
        <xdr:cNvPr id="1312" name="Text Box 70">
          <a:extLst>
            <a:ext uri="{FF2B5EF4-FFF2-40B4-BE49-F238E27FC236}">
              <a16:creationId xmlns:a16="http://schemas.microsoft.com/office/drawing/2014/main" id="{3CEED919-7E77-4A33-80AF-D5E248DAA2DB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66675</xdr:rowOff>
    </xdr:to>
    <xdr:sp macro="" textlink="">
      <xdr:nvSpPr>
        <xdr:cNvPr id="1313" name="Text Box 71">
          <a:extLst>
            <a:ext uri="{FF2B5EF4-FFF2-40B4-BE49-F238E27FC236}">
              <a16:creationId xmlns:a16="http://schemas.microsoft.com/office/drawing/2014/main" id="{ADC06C7A-C4E6-4008-BACB-B644DCA64841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66675</xdr:rowOff>
    </xdr:to>
    <xdr:sp macro="" textlink="">
      <xdr:nvSpPr>
        <xdr:cNvPr id="1314" name="Text Box 72">
          <a:extLst>
            <a:ext uri="{FF2B5EF4-FFF2-40B4-BE49-F238E27FC236}">
              <a16:creationId xmlns:a16="http://schemas.microsoft.com/office/drawing/2014/main" id="{5BAB0570-5E98-418E-B0C9-2D992445B75B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66675</xdr:rowOff>
    </xdr:to>
    <xdr:sp macro="" textlink="">
      <xdr:nvSpPr>
        <xdr:cNvPr id="1315" name="Text Box 73">
          <a:extLst>
            <a:ext uri="{FF2B5EF4-FFF2-40B4-BE49-F238E27FC236}">
              <a16:creationId xmlns:a16="http://schemas.microsoft.com/office/drawing/2014/main" id="{28D12ED3-EF94-4356-81F2-4EF5F57FAD02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28575</xdr:rowOff>
    </xdr:to>
    <xdr:sp macro="" textlink="">
      <xdr:nvSpPr>
        <xdr:cNvPr id="1316" name="Text Box 46">
          <a:extLst>
            <a:ext uri="{FF2B5EF4-FFF2-40B4-BE49-F238E27FC236}">
              <a16:creationId xmlns:a16="http://schemas.microsoft.com/office/drawing/2014/main" id="{83FCBFBE-B382-4B63-A9FA-346FC13B3AE6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28575</xdr:rowOff>
    </xdr:to>
    <xdr:sp macro="" textlink="">
      <xdr:nvSpPr>
        <xdr:cNvPr id="1317" name="Text Box 43">
          <a:extLst>
            <a:ext uri="{FF2B5EF4-FFF2-40B4-BE49-F238E27FC236}">
              <a16:creationId xmlns:a16="http://schemas.microsoft.com/office/drawing/2014/main" id="{E0232769-CDFD-4756-945E-53261714DB10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28575</xdr:rowOff>
    </xdr:to>
    <xdr:sp macro="" textlink="">
      <xdr:nvSpPr>
        <xdr:cNvPr id="1318" name="Text Box 46">
          <a:extLst>
            <a:ext uri="{FF2B5EF4-FFF2-40B4-BE49-F238E27FC236}">
              <a16:creationId xmlns:a16="http://schemas.microsoft.com/office/drawing/2014/main" id="{28FAE9B8-C0AE-4715-B816-BC32164AF339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28575</xdr:rowOff>
    </xdr:to>
    <xdr:sp macro="" textlink="">
      <xdr:nvSpPr>
        <xdr:cNvPr id="1319" name="Text Box 43">
          <a:extLst>
            <a:ext uri="{FF2B5EF4-FFF2-40B4-BE49-F238E27FC236}">
              <a16:creationId xmlns:a16="http://schemas.microsoft.com/office/drawing/2014/main" id="{D52F89F8-7B97-43EA-AAB8-1570A25267EC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66675</xdr:rowOff>
    </xdr:to>
    <xdr:sp macro="" textlink="">
      <xdr:nvSpPr>
        <xdr:cNvPr id="1320" name="Text Box 68">
          <a:extLst>
            <a:ext uri="{FF2B5EF4-FFF2-40B4-BE49-F238E27FC236}">
              <a16:creationId xmlns:a16="http://schemas.microsoft.com/office/drawing/2014/main" id="{3CAC85AD-9ADB-428A-863D-9A8F5F2C8D1D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66675</xdr:rowOff>
    </xdr:to>
    <xdr:sp macro="" textlink="">
      <xdr:nvSpPr>
        <xdr:cNvPr id="1321" name="Text Box 69">
          <a:extLst>
            <a:ext uri="{FF2B5EF4-FFF2-40B4-BE49-F238E27FC236}">
              <a16:creationId xmlns:a16="http://schemas.microsoft.com/office/drawing/2014/main" id="{F9A17716-E165-4D77-A1C6-B206882AA003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66675</xdr:rowOff>
    </xdr:to>
    <xdr:sp macro="" textlink="">
      <xdr:nvSpPr>
        <xdr:cNvPr id="1322" name="Text Box 70">
          <a:extLst>
            <a:ext uri="{FF2B5EF4-FFF2-40B4-BE49-F238E27FC236}">
              <a16:creationId xmlns:a16="http://schemas.microsoft.com/office/drawing/2014/main" id="{7CC1A850-A780-4796-9D7C-A36011296938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66675</xdr:rowOff>
    </xdr:to>
    <xdr:sp macro="" textlink="">
      <xdr:nvSpPr>
        <xdr:cNvPr id="1323" name="Text Box 71">
          <a:extLst>
            <a:ext uri="{FF2B5EF4-FFF2-40B4-BE49-F238E27FC236}">
              <a16:creationId xmlns:a16="http://schemas.microsoft.com/office/drawing/2014/main" id="{30D90767-FAC8-4C7C-83AE-45CCCC958643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66675</xdr:rowOff>
    </xdr:to>
    <xdr:sp macro="" textlink="">
      <xdr:nvSpPr>
        <xdr:cNvPr id="1324" name="Text Box 72">
          <a:extLst>
            <a:ext uri="{FF2B5EF4-FFF2-40B4-BE49-F238E27FC236}">
              <a16:creationId xmlns:a16="http://schemas.microsoft.com/office/drawing/2014/main" id="{62A34636-C0AC-4157-AAB1-97222AD3D32A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66675</xdr:rowOff>
    </xdr:to>
    <xdr:sp macro="" textlink="">
      <xdr:nvSpPr>
        <xdr:cNvPr id="1325" name="Text Box 73">
          <a:extLst>
            <a:ext uri="{FF2B5EF4-FFF2-40B4-BE49-F238E27FC236}">
              <a16:creationId xmlns:a16="http://schemas.microsoft.com/office/drawing/2014/main" id="{87FA956F-B1E0-4CBD-B873-B5DB394E150E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28575</xdr:rowOff>
    </xdr:to>
    <xdr:sp macro="" textlink="">
      <xdr:nvSpPr>
        <xdr:cNvPr id="1326" name="Text Box 46">
          <a:extLst>
            <a:ext uri="{FF2B5EF4-FFF2-40B4-BE49-F238E27FC236}">
              <a16:creationId xmlns:a16="http://schemas.microsoft.com/office/drawing/2014/main" id="{56F38BC6-48F1-4AC1-BB65-E2A96613A1A3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28575</xdr:rowOff>
    </xdr:to>
    <xdr:sp macro="" textlink="">
      <xdr:nvSpPr>
        <xdr:cNvPr id="1327" name="Text Box 43">
          <a:extLst>
            <a:ext uri="{FF2B5EF4-FFF2-40B4-BE49-F238E27FC236}">
              <a16:creationId xmlns:a16="http://schemas.microsoft.com/office/drawing/2014/main" id="{D9D81EA2-19F4-4E1A-B8CE-16053FB6EF3B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28575</xdr:rowOff>
    </xdr:to>
    <xdr:sp macro="" textlink="">
      <xdr:nvSpPr>
        <xdr:cNvPr id="1328" name="Text Box 46">
          <a:extLst>
            <a:ext uri="{FF2B5EF4-FFF2-40B4-BE49-F238E27FC236}">
              <a16:creationId xmlns:a16="http://schemas.microsoft.com/office/drawing/2014/main" id="{C227AE1C-D5EB-4EAB-938B-55F58CF67813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28575</xdr:rowOff>
    </xdr:to>
    <xdr:sp macro="" textlink="">
      <xdr:nvSpPr>
        <xdr:cNvPr id="1329" name="Text Box 43">
          <a:extLst>
            <a:ext uri="{FF2B5EF4-FFF2-40B4-BE49-F238E27FC236}">
              <a16:creationId xmlns:a16="http://schemas.microsoft.com/office/drawing/2014/main" id="{B4C7902D-B47A-4C1D-ABFC-078F20E2142F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0</xdr:colOff>
      <xdr:row>53</xdr:row>
      <xdr:rowOff>0</xdr:rowOff>
    </xdr:from>
    <xdr:ext cx="76200" cy="47625"/>
    <xdr:sp macro="" textlink="">
      <xdr:nvSpPr>
        <xdr:cNvPr id="1330" name="Text Box 68">
          <a:extLst>
            <a:ext uri="{FF2B5EF4-FFF2-40B4-BE49-F238E27FC236}">
              <a16:creationId xmlns:a16="http://schemas.microsoft.com/office/drawing/2014/main" id="{6034A4BE-9CEC-44EE-AAA7-014EA48C6546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47625"/>
    <xdr:sp macro="" textlink="">
      <xdr:nvSpPr>
        <xdr:cNvPr id="1331" name="Text Box 69">
          <a:extLst>
            <a:ext uri="{FF2B5EF4-FFF2-40B4-BE49-F238E27FC236}">
              <a16:creationId xmlns:a16="http://schemas.microsoft.com/office/drawing/2014/main" id="{76667D77-5D64-4717-918D-91B06F345D0B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47625"/>
    <xdr:sp macro="" textlink="">
      <xdr:nvSpPr>
        <xdr:cNvPr id="1332" name="Text Box 70">
          <a:extLst>
            <a:ext uri="{FF2B5EF4-FFF2-40B4-BE49-F238E27FC236}">
              <a16:creationId xmlns:a16="http://schemas.microsoft.com/office/drawing/2014/main" id="{3DCE1B91-0D55-4B08-87DB-2CB5F1F2E653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47625"/>
    <xdr:sp macro="" textlink="">
      <xdr:nvSpPr>
        <xdr:cNvPr id="1333" name="Text Box 71">
          <a:extLst>
            <a:ext uri="{FF2B5EF4-FFF2-40B4-BE49-F238E27FC236}">
              <a16:creationId xmlns:a16="http://schemas.microsoft.com/office/drawing/2014/main" id="{765A3018-24AC-4295-B94C-48F8A1F596E8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47625"/>
    <xdr:sp macro="" textlink="">
      <xdr:nvSpPr>
        <xdr:cNvPr id="1334" name="Text Box 72">
          <a:extLst>
            <a:ext uri="{FF2B5EF4-FFF2-40B4-BE49-F238E27FC236}">
              <a16:creationId xmlns:a16="http://schemas.microsoft.com/office/drawing/2014/main" id="{309FEA62-DC0F-4312-BF67-C78BE47B95F1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47625"/>
    <xdr:sp macro="" textlink="">
      <xdr:nvSpPr>
        <xdr:cNvPr id="1335" name="Text Box 73">
          <a:extLst>
            <a:ext uri="{FF2B5EF4-FFF2-40B4-BE49-F238E27FC236}">
              <a16:creationId xmlns:a16="http://schemas.microsoft.com/office/drawing/2014/main" id="{71D3BE63-FFA8-41ED-9619-8696AFF66D9E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1336" name="Text Box 46">
          <a:extLst>
            <a:ext uri="{FF2B5EF4-FFF2-40B4-BE49-F238E27FC236}">
              <a16:creationId xmlns:a16="http://schemas.microsoft.com/office/drawing/2014/main" id="{CAB0701E-2083-4C06-90C7-D8ED011FC82B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1337" name="Text Box 43">
          <a:extLst>
            <a:ext uri="{FF2B5EF4-FFF2-40B4-BE49-F238E27FC236}">
              <a16:creationId xmlns:a16="http://schemas.microsoft.com/office/drawing/2014/main" id="{3F606F4F-0284-43E0-9AC1-25C833969217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1338" name="Text Box 46">
          <a:extLst>
            <a:ext uri="{FF2B5EF4-FFF2-40B4-BE49-F238E27FC236}">
              <a16:creationId xmlns:a16="http://schemas.microsoft.com/office/drawing/2014/main" id="{A096071E-0848-444A-A2AE-1955DF5D9202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1339" name="Text Box 43">
          <a:extLst>
            <a:ext uri="{FF2B5EF4-FFF2-40B4-BE49-F238E27FC236}">
              <a16:creationId xmlns:a16="http://schemas.microsoft.com/office/drawing/2014/main" id="{A4C7B33F-E389-4C6A-811A-C4D8F7149C11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171450"/>
    <xdr:sp macro="" textlink="">
      <xdr:nvSpPr>
        <xdr:cNvPr id="1340" name="Text Box 65">
          <a:extLst>
            <a:ext uri="{FF2B5EF4-FFF2-40B4-BE49-F238E27FC236}">
              <a16:creationId xmlns:a16="http://schemas.microsoft.com/office/drawing/2014/main" id="{015523B1-5F69-4669-9627-FE901D75F07B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171450"/>
    <xdr:sp macro="" textlink="">
      <xdr:nvSpPr>
        <xdr:cNvPr id="1341" name="Text Box 91">
          <a:extLst>
            <a:ext uri="{FF2B5EF4-FFF2-40B4-BE49-F238E27FC236}">
              <a16:creationId xmlns:a16="http://schemas.microsoft.com/office/drawing/2014/main" id="{7800B5F4-7816-4FEE-88B3-DD3A686ED558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171450"/>
    <xdr:sp macro="" textlink="">
      <xdr:nvSpPr>
        <xdr:cNvPr id="1342" name="Text Box 65">
          <a:extLst>
            <a:ext uri="{FF2B5EF4-FFF2-40B4-BE49-F238E27FC236}">
              <a16:creationId xmlns:a16="http://schemas.microsoft.com/office/drawing/2014/main" id="{5FD12CCC-C830-4691-9068-38CFC45657DA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171450"/>
    <xdr:sp macro="" textlink="">
      <xdr:nvSpPr>
        <xdr:cNvPr id="1343" name="Text Box 91">
          <a:extLst>
            <a:ext uri="{FF2B5EF4-FFF2-40B4-BE49-F238E27FC236}">
              <a16:creationId xmlns:a16="http://schemas.microsoft.com/office/drawing/2014/main" id="{186D2983-8277-4F27-9C60-4CF34B6C7D74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1344" name="Text Box 68">
          <a:extLst>
            <a:ext uri="{FF2B5EF4-FFF2-40B4-BE49-F238E27FC236}">
              <a16:creationId xmlns:a16="http://schemas.microsoft.com/office/drawing/2014/main" id="{674747B5-D869-4D13-BCD9-7CB301A98893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1345" name="Text Box 69">
          <a:extLst>
            <a:ext uri="{FF2B5EF4-FFF2-40B4-BE49-F238E27FC236}">
              <a16:creationId xmlns:a16="http://schemas.microsoft.com/office/drawing/2014/main" id="{D4F4A438-B392-4BAB-AF3D-C1AE83C9ECA2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1346" name="Text Box 70">
          <a:extLst>
            <a:ext uri="{FF2B5EF4-FFF2-40B4-BE49-F238E27FC236}">
              <a16:creationId xmlns:a16="http://schemas.microsoft.com/office/drawing/2014/main" id="{BD47527A-127D-4F1E-9C60-FFC69B4CC518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1347" name="Text Box 71">
          <a:extLst>
            <a:ext uri="{FF2B5EF4-FFF2-40B4-BE49-F238E27FC236}">
              <a16:creationId xmlns:a16="http://schemas.microsoft.com/office/drawing/2014/main" id="{0A4C98F0-7B5F-4A3E-867A-6E5F36B44672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1348" name="Text Box 72">
          <a:extLst>
            <a:ext uri="{FF2B5EF4-FFF2-40B4-BE49-F238E27FC236}">
              <a16:creationId xmlns:a16="http://schemas.microsoft.com/office/drawing/2014/main" id="{C84BAD8A-EA4B-4686-AE5F-D9BBC15F0974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1349" name="Text Box 73">
          <a:extLst>
            <a:ext uri="{FF2B5EF4-FFF2-40B4-BE49-F238E27FC236}">
              <a16:creationId xmlns:a16="http://schemas.microsoft.com/office/drawing/2014/main" id="{2722A59B-783A-4081-A3F5-40F9A0061CDA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1350" name="Text Box 46">
          <a:extLst>
            <a:ext uri="{FF2B5EF4-FFF2-40B4-BE49-F238E27FC236}">
              <a16:creationId xmlns:a16="http://schemas.microsoft.com/office/drawing/2014/main" id="{BCD998D0-C966-4CDA-8AD7-D949ED2C47AA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1351" name="Text Box 43">
          <a:extLst>
            <a:ext uri="{FF2B5EF4-FFF2-40B4-BE49-F238E27FC236}">
              <a16:creationId xmlns:a16="http://schemas.microsoft.com/office/drawing/2014/main" id="{9E087D24-B784-4E33-A4B4-6E7FEDCD34EF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1352" name="Text Box 46">
          <a:extLst>
            <a:ext uri="{FF2B5EF4-FFF2-40B4-BE49-F238E27FC236}">
              <a16:creationId xmlns:a16="http://schemas.microsoft.com/office/drawing/2014/main" id="{62C7A989-E078-41B9-9307-92F584EFF6B5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1353" name="Text Box 43">
          <a:extLst>
            <a:ext uri="{FF2B5EF4-FFF2-40B4-BE49-F238E27FC236}">
              <a16:creationId xmlns:a16="http://schemas.microsoft.com/office/drawing/2014/main" id="{5907DB95-2ABA-4D14-BBD2-4DD100092D64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1354" name="Text Box 68">
          <a:extLst>
            <a:ext uri="{FF2B5EF4-FFF2-40B4-BE49-F238E27FC236}">
              <a16:creationId xmlns:a16="http://schemas.microsoft.com/office/drawing/2014/main" id="{21769864-DDAE-4CE4-AE34-EA1F0211A6CA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1355" name="Text Box 69">
          <a:extLst>
            <a:ext uri="{FF2B5EF4-FFF2-40B4-BE49-F238E27FC236}">
              <a16:creationId xmlns:a16="http://schemas.microsoft.com/office/drawing/2014/main" id="{9038643B-87AD-4AE9-8ECD-B9FA44883E42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1356" name="Text Box 70">
          <a:extLst>
            <a:ext uri="{FF2B5EF4-FFF2-40B4-BE49-F238E27FC236}">
              <a16:creationId xmlns:a16="http://schemas.microsoft.com/office/drawing/2014/main" id="{DD339745-9219-4D20-B955-F42D2CC440C9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1357" name="Text Box 71">
          <a:extLst>
            <a:ext uri="{FF2B5EF4-FFF2-40B4-BE49-F238E27FC236}">
              <a16:creationId xmlns:a16="http://schemas.microsoft.com/office/drawing/2014/main" id="{CAB74BAB-7C3C-48CB-8B29-8495E0383DEE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1358" name="Text Box 72">
          <a:extLst>
            <a:ext uri="{FF2B5EF4-FFF2-40B4-BE49-F238E27FC236}">
              <a16:creationId xmlns:a16="http://schemas.microsoft.com/office/drawing/2014/main" id="{1C566952-FD37-406D-95C2-604781559151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1359" name="Text Box 73">
          <a:extLst>
            <a:ext uri="{FF2B5EF4-FFF2-40B4-BE49-F238E27FC236}">
              <a16:creationId xmlns:a16="http://schemas.microsoft.com/office/drawing/2014/main" id="{72158078-5B39-409F-91FC-49F3B5642F1E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1360" name="Text Box 46">
          <a:extLst>
            <a:ext uri="{FF2B5EF4-FFF2-40B4-BE49-F238E27FC236}">
              <a16:creationId xmlns:a16="http://schemas.microsoft.com/office/drawing/2014/main" id="{9372B2A5-D9F7-44AC-B3BF-7460EBF293CE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1361" name="Text Box 43">
          <a:extLst>
            <a:ext uri="{FF2B5EF4-FFF2-40B4-BE49-F238E27FC236}">
              <a16:creationId xmlns:a16="http://schemas.microsoft.com/office/drawing/2014/main" id="{23633370-360D-4456-9070-1DA019424F39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1362" name="Text Box 46">
          <a:extLst>
            <a:ext uri="{FF2B5EF4-FFF2-40B4-BE49-F238E27FC236}">
              <a16:creationId xmlns:a16="http://schemas.microsoft.com/office/drawing/2014/main" id="{1285F444-563C-4DCD-99DE-A22E87ABC169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1363" name="Text Box 43">
          <a:extLst>
            <a:ext uri="{FF2B5EF4-FFF2-40B4-BE49-F238E27FC236}">
              <a16:creationId xmlns:a16="http://schemas.microsoft.com/office/drawing/2014/main" id="{83309A79-6E5D-46F6-958E-630B2A7FBEC1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47625"/>
    <xdr:sp macro="" textlink="">
      <xdr:nvSpPr>
        <xdr:cNvPr id="1364" name="Text Box 68">
          <a:extLst>
            <a:ext uri="{FF2B5EF4-FFF2-40B4-BE49-F238E27FC236}">
              <a16:creationId xmlns:a16="http://schemas.microsoft.com/office/drawing/2014/main" id="{CF16F093-FDB1-4D24-9311-B1DDA1ACCFCB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47625"/>
    <xdr:sp macro="" textlink="">
      <xdr:nvSpPr>
        <xdr:cNvPr id="1365" name="Text Box 69">
          <a:extLst>
            <a:ext uri="{FF2B5EF4-FFF2-40B4-BE49-F238E27FC236}">
              <a16:creationId xmlns:a16="http://schemas.microsoft.com/office/drawing/2014/main" id="{94483AF8-1BC2-49C2-B3A5-A4F8C3472533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47625"/>
    <xdr:sp macro="" textlink="">
      <xdr:nvSpPr>
        <xdr:cNvPr id="1366" name="Text Box 70">
          <a:extLst>
            <a:ext uri="{FF2B5EF4-FFF2-40B4-BE49-F238E27FC236}">
              <a16:creationId xmlns:a16="http://schemas.microsoft.com/office/drawing/2014/main" id="{438D1E00-D658-441D-A517-13BC32DC9587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47625"/>
    <xdr:sp macro="" textlink="">
      <xdr:nvSpPr>
        <xdr:cNvPr id="1367" name="Text Box 71">
          <a:extLst>
            <a:ext uri="{FF2B5EF4-FFF2-40B4-BE49-F238E27FC236}">
              <a16:creationId xmlns:a16="http://schemas.microsoft.com/office/drawing/2014/main" id="{7ACDA2C0-FEE4-49F0-BCC3-665D7874DA3C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47625"/>
    <xdr:sp macro="" textlink="">
      <xdr:nvSpPr>
        <xdr:cNvPr id="1368" name="Text Box 72">
          <a:extLst>
            <a:ext uri="{FF2B5EF4-FFF2-40B4-BE49-F238E27FC236}">
              <a16:creationId xmlns:a16="http://schemas.microsoft.com/office/drawing/2014/main" id="{5A4A5CAD-C79B-493A-993C-A90C445CC536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47625"/>
    <xdr:sp macro="" textlink="">
      <xdr:nvSpPr>
        <xdr:cNvPr id="1369" name="Text Box 73">
          <a:extLst>
            <a:ext uri="{FF2B5EF4-FFF2-40B4-BE49-F238E27FC236}">
              <a16:creationId xmlns:a16="http://schemas.microsoft.com/office/drawing/2014/main" id="{A18B5BCF-7E91-4807-BC80-071ED2FE7016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1370" name="Text Box 46">
          <a:extLst>
            <a:ext uri="{FF2B5EF4-FFF2-40B4-BE49-F238E27FC236}">
              <a16:creationId xmlns:a16="http://schemas.microsoft.com/office/drawing/2014/main" id="{9D02C7C4-9357-47C9-8D09-87B3C618C821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1371" name="Text Box 43">
          <a:extLst>
            <a:ext uri="{FF2B5EF4-FFF2-40B4-BE49-F238E27FC236}">
              <a16:creationId xmlns:a16="http://schemas.microsoft.com/office/drawing/2014/main" id="{F6D46D5C-649D-49EE-82C9-CFD96CA6A9B1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1372" name="Text Box 46">
          <a:extLst>
            <a:ext uri="{FF2B5EF4-FFF2-40B4-BE49-F238E27FC236}">
              <a16:creationId xmlns:a16="http://schemas.microsoft.com/office/drawing/2014/main" id="{ED285D94-05BA-4B1F-B072-4AA0729F230C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1373" name="Text Box 43">
          <a:extLst>
            <a:ext uri="{FF2B5EF4-FFF2-40B4-BE49-F238E27FC236}">
              <a16:creationId xmlns:a16="http://schemas.microsoft.com/office/drawing/2014/main" id="{048A4D00-101E-4934-B961-9830A5157078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171450"/>
    <xdr:sp macro="" textlink="">
      <xdr:nvSpPr>
        <xdr:cNvPr id="1374" name="Text Box 65">
          <a:extLst>
            <a:ext uri="{FF2B5EF4-FFF2-40B4-BE49-F238E27FC236}">
              <a16:creationId xmlns:a16="http://schemas.microsoft.com/office/drawing/2014/main" id="{3A5327AE-CB10-4305-BADA-BAB2D541A3DC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171450"/>
    <xdr:sp macro="" textlink="">
      <xdr:nvSpPr>
        <xdr:cNvPr id="1375" name="Text Box 91">
          <a:extLst>
            <a:ext uri="{FF2B5EF4-FFF2-40B4-BE49-F238E27FC236}">
              <a16:creationId xmlns:a16="http://schemas.microsoft.com/office/drawing/2014/main" id="{9EDB6891-8EAE-47A6-8741-2A383C41CEF2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171450"/>
    <xdr:sp macro="" textlink="">
      <xdr:nvSpPr>
        <xdr:cNvPr id="1376" name="Text Box 65">
          <a:extLst>
            <a:ext uri="{FF2B5EF4-FFF2-40B4-BE49-F238E27FC236}">
              <a16:creationId xmlns:a16="http://schemas.microsoft.com/office/drawing/2014/main" id="{398ED219-072D-4DD6-B014-7503F2B7A420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171450"/>
    <xdr:sp macro="" textlink="">
      <xdr:nvSpPr>
        <xdr:cNvPr id="1377" name="Text Box 91">
          <a:extLst>
            <a:ext uri="{FF2B5EF4-FFF2-40B4-BE49-F238E27FC236}">
              <a16:creationId xmlns:a16="http://schemas.microsoft.com/office/drawing/2014/main" id="{7E244E6F-B6AE-4869-B228-FADF3E465F63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1378" name="Text Box 68">
          <a:extLst>
            <a:ext uri="{FF2B5EF4-FFF2-40B4-BE49-F238E27FC236}">
              <a16:creationId xmlns:a16="http://schemas.microsoft.com/office/drawing/2014/main" id="{6732F5DD-641B-48C6-9588-271C4097B388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1379" name="Text Box 69">
          <a:extLst>
            <a:ext uri="{FF2B5EF4-FFF2-40B4-BE49-F238E27FC236}">
              <a16:creationId xmlns:a16="http://schemas.microsoft.com/office/drawing/2014/main" id="{27A27B8D-39EC-457B-B8F5-AD07F17C10D4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1380" name="Text Box 70">
          <a:extLst>
            <a:ext uri="{FF2B5EF4-FFF2-40B4-BE49-F238E27FC236}">
              <a16:creationId xmlns:a16="http://schemas.microsoft.com/office/drawing/2014/main" id="{0E659EF2-EE6C-45E9-B228-4BB6124DA244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1381" name="Text Box 71">
          <a:extLst>
            <a:ext uri="{FF2B5EF4-FFF2-40B4-BE49-F238E27FC236}">
              <a16:creationId xmlns:a16="http://schemas.microsoft.com/office/drawing/2014/main" id="{794671B8-3CDB-4072-8016-6A4664D7240B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1382" name="Text Box 72">
          <a:extLst>
            <a:ext uri="{FF2B5EF4-FFF2-40B4-BE49-F238E27FC236}">
              <a16:creationId xmlns:a16="http://schemas.microsoft.com/office/drawing/2014/main" id="{51CC4467-C269-4AC8-BA7F-F84F31EE7DC4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1383" name="Text Box 73">
          <a:extLst>
            <a:ext uri="{FF2B5EF4-FFF2-40B4-BE49-F238E27FC236}">
              <a16:creationId xmlns:a16="http://schemas.microsoft.com/office/drawing/2014/main" id="{259D84D2-7557-452C-8579-B138074D72C8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1384" name="Text Box 46">
          <a:extLst>
            <a:ext uri="{FF2B5EF4-FFF2-40B4-BE49-F238E27FC236}">
              <a16:creationId xmlns:a16="http://schemas.microsoft.com/office/drawing/2014/main" id="{CFCFAB1E-5DC7-43BC-99B3-CAC4BAB761FF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1385" name="Text Box 43">
          <a:extLst>
            <a:ext uri="{FF2B5EF4-FFF2-40B4-BE49-F238E27FC236}">
              <a16:creationId xmlns:a16="http://schemas.microsoft.com/office/drawing/2014/main" id="{35131231-F104-448B-818A-567B408594D3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1386" name="Text Box 46">
          <a:extLst>
            <a:ext uri="{FF2B5EF4-FFF2-40B4-BE49-F238E27FC236}">
              <a16:creationId xmlns:a16="http://schemas.microsoft.com/office/drawing/2014/main" id="{574C1447-FCB0-49A4-9AAE-A986A228B715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1387" name="Text Box 43">
          <a:extLst>
            <a:ext uri="{FF2B5EF4-FFF2-40B4-BE49-F238E27FC236}">
              <a16:creationId xmlns:a16="http://schemas.microsoft.com/office/drawing/2014/main" id="{EAB6453C-2811-4801-8B72-D7970680DF58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1388" name="Text Box 68">
          <a:extLst>
            <a:ext uri="{FF2B5EF4-FFF2-40B4-BE49-F238E27FC236}">
              <a16:creationId xmlns:a16="http://schemas.microsoft.com/office/drawing/2014/main" id="{6112650E-24D5-439E-8601-E45F9A3E5FBF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1389" name="Text Box 69">
          <a:extLst>
            <a:ext uri="{FF2B5EF4-FFF2-40B4-BE49-F238E27FC236}">
              <a16:creationId xmlns:a16="http://schemas.microsoft.com/office/drawing/2014/main" id="{B320E851-9744-4D75-AF10-A1F52983513B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1390" name="Text Box 70">
          <a:extLst>
            <a:ext uri="{FF2B5EF4-FFF2-40B4-BE49-F238E27FC236}">
              <a16:creationId xmlns:a16="http://schemas.microsoft.com/office/drawing/2014/main" id="{25C08586-88DD-4447-8A3F-1F55BA742038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1391" name="Text Box 71">
          <a:extLst>
            <a:ext uri="{FF2B5EF4-FFF2-40B4-BE49-F238E27FC236}">
              <a16:creationId xmlns:a16="http://schemas.microsoft.com/office/drawing/2014/main" id="{4C630377-AFE8-486A-B92E-E30775AE2D98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1392" name="Text Box 72">
          <a:extLst>
            <a:ext uri="{FF2B5EF4-FFF2-40B4-BE49-F238E27FC236}">
              <a16:creationId xmlns:a16="http://schemas.microsoft.com/office/drawing/2014/main" id="{C0D576A5-935F-400B-994D-502BCD4D5994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1393" name="Text Box 73">
          <a:extLst>
            <a:ext uri="{FF2B5EF4-FFF2-40B4-BE49-F238E27FC236}">
              <a16:creationId xmlns:a16="http://schemas.microsoft.com/office/drawing/2014/main" id="{72DA9B85-4DFB-416C-A2E9-25089115FBEB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1394" name="Text Box 46">
          <a:extLst>
            <a:ext uri="{FF2B5EF4-FFF2-40B4-BE49-F238E27FC236}">
              <a16:creationId xmlns:a16="http://schemas.microsoft.com/office/drawing/2014/main" id="{1B45BC93-5915-449B-8A46-BB942C2D6D86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1395" name="Text Box 43">
          <a:extLst>
            <a:ext uri="{FF2B5EF4-FFF2-40B4-BE49-F238E27FC236}">
              <a16:creationId xmlns:a16="http://schemas.microsoft.com/office/drawing/2014/main" id="{39CECEF4-2416-4AB5-BB01-BA890321B9F9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1396" name="Text Box 46">
          <a:extLst>
            <a:ext uri="{FF2B5EF4-FFF2-40B4-BE49-F238E27FC236}">
              <a16:creationId xmlns:a16="http://schemas.microsoft.com/office/drawing/2014/main" id="{CFACE93A-8CF5-4FE9-BC75-633DD6D0A08E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1397" name="Text Box 43">
          <a:extLst>
            <a:ext uri="{FF2B5EF4-FFF2-40B4-BE49-F238E27FC236}">
              <a16:creationId xmlns:a16="http://schemas.microsoft.com/office/drawing/2014/main" id="{F727916C-E4FB-4AFA-BA79-2532104B30A0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47625"/>
    <xdr:sp macro="" textlink="">
      <xdr:nvSpPr>
        <xdr:cNvPr id="1398" name="Text Box 68">
          <a:extLst>
            <a:ext uri="{FF2B5EF4-FFF2-40B4-BE49-F238E27FC236}">
              <a16:creationId xmlns:a16="http://schemas.microsoft.com/office/drawing/2014/main" id="{1B8AB64D-5E10-4733-BB3E-707E65A445CF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47625"/>
    <xdr:sp macro="" textlink="">
      <xdr:nvSpPr>
        <xdr:cNvPr id="1399" name="Text Box 69">
          <a:extLst>
            <a:ext uri="{FF2B5EF4-FFF2-40B4-BE49-F238E27FC236}">
              <a16:creationId xmlns:a16="http://schemas.microsoft.com/office/drawing/2014/main" id="{15DB6517-ED20-40E3-BF21-1AAD2385DB8E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47625"/>
    <xdr:sp macro="" textlink="">
      <xdr:nvSpPr>
        <xdr:cNvPr id="1400" name="Text Box 70">
          <a:extLst>
            <a:ext uri="{FF2B5EF4-FFF2-40B4-BE49-F238E27FC236}">
              <a16:creationId xmlns:a16="http://schemas.microsoft.com/office/drawing/2014/main" id="{06C86AB1-C868-468B-A063-38A4013941D7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47625"/>
    <xdr:sp macro="" textlink="">
      <xdr:nvSpPr>
        <xdr:cNvPr id="1401" name="Text Box 71">
          <a:extLst>
            <a:ext uri="{FF2B5EF4-FFF2-40B4-BE49-F238E27FC236}">
              <a16:creationId xmlns:a16="http://schemas.microsoft.com/office/drawing/2014/main" id="{EEC0EA13-15AA-47D0-B991-26F1F6F51483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47625"/>
    <xdr:sp macro="" textlink="">
      <xdr:nvSpPr>
        <xdr:cNvPr id="1402" name="Text Box 72">
          <a:extLst>
            <a:ext uri="{FF2B5EF4-FFF2-40B4-BE49-F238E27FC236}">
              <a16:creationId xmlns:a16="http://schemas.microsoft.com/office/drawing/2014/main" id="{505608C2-9600-4D91-A36C-DE5C632E7124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47625"/>
    <xdr:sp macro="" textlink="">
      <xdr:nvSpPr>
        <xdr:cNvPr id="1403" name="Text Box 73">
          <a:extLst>
            <a:ext uri="{FF2B5EF4-FFF2-40B4-BE49-F238E27FC236}">
              <a16:creationId xmlns:a16="http://schemas.microsoft.com/office/drawing/2014/main" id="{31875EB5-CB6D-49DF-937B-AA64C9FEF652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1404" name="Text Box 46">
          <a:extLst>
            <a:ext uri="{FF2B5EF4-FFF2-40B4-BE49-F238E27FC236}">
              <a16:creationId xmlns:a16="http://schemas.microsoft.com/office/drawing/2014/main" id="{965E4EBB-0F4A-4C79-A596-04F1203698E2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1405" name="Text Box 43">
          <a:extLst>
            <a:ext uri="{FF2B5EF4-FFF2-40B4-BE49-F238E27FC236}">
              <a16:creationId xmlns:a16="http://schemas.microsoft.com/office/drawing/2014/main" id="{9E0F4C9D-0277-448A-B089-77FF5D974940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1406" name="Text Box 46">
          <a:extLst>
            <a:ext uri="{FF2B5EF4-FFF2-40B4-BE49-F238E27FC236}">
              <a16:creationId xmlns:a16="http://schemas.microsoft.com/office/drawing/2014/main" id="{FCBD5D77-9F99-4145-A1D9-4FB544CE63D8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1407" name="Text Box 43">
          <a:extLst>
            <a:ext uri="{FF2B5EF4-FFF2-40B4-BE49-F238E27FC236}">
              <a16:creationId xmlns:a16="http://schemas.microsoft.com/office/drawing/2014/main" id="{E3671F18-628E-473B-97CE-53C0221E385A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171450"/>
    <xdr:sp macro="" textlink="">
      <xdr:nvSpPr>
        <xdr:cNvPr id="1408" name="Text Box 65">
          <a:extLst>
            <a:ext uri="{FF2B5EF4-FFF2-40B4-BE49-F238E27FC236}">
              <a16:creationId xmlns:a16="http://schemas.microsoft.com/office/drawing/2014/main" id="{00B71FBB-7FBA-4E1C-B3BE-6B4FD6A56D89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171450"/>
    <xdr:sp macro="" textlink="">
      <xdr:nvSpPr>
        <xdr:cNvPr id="1409" name="Text Box 91">
          <a:extLst>
            <a:ext uri="{FF2B5EF4-FFF2-40B4-BE49-F238E27FC236}">
              <a16:creationId xmlns:a16="http://schemas.microsoft.com/office/drawing/2014/main" id="{DB0E247F-A29C-4202-8201-94151941A00D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171450"/>
    <xdr:sp macro="" textlink="">
      <xdr:nvSpPr>
        <xdr:cNvPr id="1410" name="Text Box 65">
          <a:extLst>
            <a:ext uri="{FF2B5EF4-FFF2-40B4-BE49-F238E27FC236}">
              <a16:creationId xmlns:a16="http://schemas.microsoft.com/office/drawing/2014/main" id="{880589CD-E6C4-44C4-93F1-D51A2D1C23BC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171450"/>
    <xdr:sp macro="" textlink="">
      <xdr:nvSpPr>
        <xdr:cNvPr id="1411" name="Text Box 91">
          <a:extLst>
            <a:ext uri="{FF2B5EF4-FFF2-40B4-BE49-F238E27FC236}">
              <a16:creationId xmlns:a16="http://schemas.microsoft.com/office/drawing/2014/main" id="{6810D16C-C9BC-483A-A349-A92501D8F90D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1412" name="Text Box 68">
          <a:extLst>
            <a:ext uri="{FF2B5EF4-FFF2-40B4-BE49-F238E27FC236}">
              <a16:creationId xmlns:a16="http://schemas.microsoft.com/office/drawing/2014/main" id="{8D507C46-BB56-4689-8508-8F1AED7A7F3D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1413" name="Text Box 69">
          <a:extLst>
            <a:ext uri="{FF2B5EF4-FFF2-40B4-BE49-F238E27FC236}">
              <a16:creationId xmlns:a16="http://schemas.microsoft.com/office/drawing/2014/main" id="{B988188D-756E-4CC9-BFFB-C33A687CFCE7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1414" name="Text Box 70">
          <a:extLst>
            <a:ext uri="{FF2B5EF4-FFF2-40B4-BE49-F238E27FC236}">
              <a16:creationId xmlns:a16="http://schemas.microsoft.com/office/drawing/2014/main" id="{B92C67FE-EE67-45A9-996E-5802F5A1E2BF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1415" name="Text Box 71">
          <a:extLst>
            <a:ext uri="{FF2B5EF4-FFF2-40B4-BE49-F238E27FC236}">
              <a16:creationId xmlns:a16="http://schemas.microsoft.com/office/drawing/2014/main" id="{94131BC4-F1C8-41B1-8D7E-2C8101C59148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1416" name="Text Box 72">
          <a:extLst>
            <a:ext uri="{FF2B5EF4-FFF2-40B4-BE49-F238E27FC236}">
              <a16:creationId xmlns:a16="http://schemas.microsoft.com/office/drawing/2014/main" id="{8A821526-296A-4361-8AB3-1BD476C2631E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1417" name="Text Box 73">
          <a:extLst>
            <a:ext uri="{FF2B5EF4-FFF2-40B4-BE49-F238E27FC236}">
              <a16:creationId xmlns:a16="http://schemas.microsoft.com/office/drawing/2014/main" id="{D81948D1-B496-48BA-A3C2-75D6D11568A0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1418" name="Text Box 46">
          <a:extLst>
            <a:ext uri="{FF2B5EF4-FFF2-40B4-BE49-F238E27FC236}">
              <a16:creationId xmlns:a16="http://schemas.microsoft.com/office/drawing/2014/main" id="{8D34E648-A103-479D-A87A-34B16B931040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1419" name="Text Box 43">
          <a:extLst>
            <a:ext uri="{FF2B5EF4-FFF2-40B4-BE49-F238E27FC236}">
              <a16:creationId xmlns:a16="http://schemas.microsoft.com/office/drawing/2014/main" id="{0946A93E-3622-4897-BE9A-2A1954BB905B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1420" name="Text Box 46">
          <a:extLst>
            <a:ext uri="{FF2B5EF4-FFF2-40B4-BE49-F238E27FC236}">
              <a16:creationId xmlns:a16="http://schemas.microsoft.com/office/drawing/2014/main" id="{70CC5E4A-74E7-46CF-8377-5543ED415B8C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1421" name="Text Box 43">
          <a:extLst>
            <a:ext uri="{FF2B5EF4-FFF2-40B4-BE49-F238E27FC236}">
              <a16:creationId xmlns:a16="http://schemas.microsoft.com/office/drawing/2014/main" id="{00331B21-1A11-4701-9A5C-60A06A7709EB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1422" name="Text Box 68">
          <a:extLst>
            <a:ext uri="{FF2B5EF4-FFF2-40B4-BE49-F238E27FC236}">
              <a16:creationId xmlns:a16="http://schemas.microsoft.com/office/drawing/2014/main" id="{541F9E08-012A-46AB-BA22-F1B726088B09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1423" name="Text Box 69">
          <a:extLst>
            <a:ext uri="{FF2B5EF4-FFF2-40B4-BE49-F238E27FC236}">
              <a16:creationId xmlns:a16="http://schemas.microsoft.com/office/drawing/2014/main" id="{01F3B1BC-B6E5-4D5A-840E-9F874E1F2E27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1424" name="Text Box 70">
          <a:extLst>
            <a:ext uri="{FF2B5EF4-FFF2-40B4-BE49-F238E27FC236}">
              <a16:creationId xmlns:a16="http://schemas.microsoft.com/office/drawing/2014/main" id="{00BCB37E-2E52-4F86-B484-0F20A6651FDD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1425" name="Text Box 71">
          <a:extLst>
            <a:ext uri="{FF2B5EF4-FFF2-40B4-BE49-F238E27FC236}">
              <a16:creationId xmlns:a16="http://schemas.microsoft.com/office/drawing/2014/main" id="{3CE3048F-B871-430A-8F8E-C8FD5147F2C1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1426" name="Text Box 72">
          <a:extLst>
            <a:ext uri="{FF2B5EF4-FFF2-40B4-BE49-F238E27FC236}">
              <a16:creationId xmlns:a16="http://schemas.microsoft.com/office/drawing/2014/main" id="{E519796E-19EE-488E-9228-5278FB481D44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1427" name="Text Box 73">
          <a:extLst>
            <a:ext uri="{FF2B5EF4-FFF2-40B4-BE49-F238E27FC236}">
              <a16:creationId xmlns:a16="http://schemas.microsoft.com/office/drawing/2014/main" id="{06D0860F-652B-4CD9-9F27-D87235E4FCEF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1428" name="Text Box 46">
          <a:extLst>
            <a:ext uri="{FF2B5EF4-FFF2-40B4-BE49-F238E27FC236}">
              <a16:creationId xmlns:a16="http://schemas.microsoft.com/office/drawing/2014/main" id="{0B66E204-E441-48AF-B5FD-11FE9A83BF21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1429" name="Text Box 43">
          <a:extLst>
            <a:ext uri="{FF2B5EF4-FFF2-40B4-BE49-F238E27FC236}">
              <a16:creationId xmlns:a16="http://schemas.microsoft.com/office/drawing/2014/main" id="{7BF8B936-F5DB-4002-A9ED-844C39120E43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1430" name="Text Box 46">
          <a:extLst>
            <a:ext uri="{FF2B5EF4-FFF2-40B4-BE49-F238E27FC236}">
              <a16:creationId xmlns:a16="http://schemas.microsoft.com/office/drawing/2014/main" id="{1CD8CDEE-05DB-4FB4-8941-E8C4EDF8ED9E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1431" name="Text Box 43">
          <a:extLst>
            <a:ext uri="{FF2B5EF4-FFF2-40B4-BE49-F238E27FC236}">
              <a16:creationId xmlns:a16="http://schemas.microsoft.com/office/drawing/2014/main" id="{245E7A94-BD7E-45D1-A257-EA2C483BF3BC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47625"/>
    <xdr:sp macro="" textlink="">
      <xdr:nvSpPr>
        <xdr:cNvPr id="1432" name="Text Box 68">
          <a:extLst>
            <a:ext uri="{FF2B5EF4-FFF2-40B4-BE49-F238E27FC236}">
              <a16:creationId xmlns:a16="http://schemas.microsoft.com/office/drawing/2014/main" id="{DA29B9E2-A198-47D0-949A-B6077FB45FBB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47625"/>
    <xdr:sp macro="" textlink="">
      <xdr:nvSpPr>
        <xdr:cNvPr id="1433" name="Text Box 69">
          <a:extLst>
            <a:ext uri="{FF2B5EF4-FFF2-40B4-BE49-F238E27FC236}">
              <a16:creationId xmlns:a16="http://schemas.microsoft.com/office/drawing/2014/main" id="{045FDFD5-D3B4-43FD-AC7D-3B02C3E12140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47625"/>
    <xdr:sp macro="" textlink="">
      <xdr:nvSpPr>
        <xdr:cNvPr id="1434" name="Text Box 70">
          <a:extLst>
            <a:ext uri="{FF2B5EF4-FFF2-40B4-BE49-F238E27FC236}">
              <a16:creationId xmlns:a16="http://schemas.microsoft.com/office/drawing/2014/main" id="{80F707D0-67C6-40A3-B1BE-EAF5209119B0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47625"/>
    <xdr:sp macro="" textlink="">
      <xdr:nvSpPr>
        <xdr:cNvPr id="1435" name="Text Box 71">
          <a:extLst>
            <a:ext uri="{FF2B5EF4-FFF2-40B4-BE49-F238E27FC236}">
              <a16:creationId xmlns:a16="http://schemas.microsoft.com/office/drawing/2014/main" id="{D46944D1-D290-4D55-983E-33D87ED88B39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47625"/>
    <xdr:sp macro="" textlink="">
      <xdr:nvSpPr>
        <xdr:cNvPr id="1436" name="Text Box 72">
          <a:extLst>
            <a:ext uri="{FF2B5EF4-FFF2-40B4-BE49-F238E27FC236}">
              <a16:creationId xmlns:a16="http://schemas.microsoft.com/office/drawing/2014/main" id="{D63C6F8E-97A4-4BBE-8A4C-81A2B879D611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47625"/>
    <xdr:sp macro="" textlink="">
      <xdr:nvSpPr>
        <xdr:cNvPr id="1437" name="Text Box 73">
          <a:extLst>
            <a:ext uri="{FF2B5EF4-FFF2-40B4-BE49-F238E27FC236}">
              <a16:creationId xmlns:a16="http://schemas.microsoft.com/office/drawing/2014/main" id="{0D7F3286-20BE-4903-AF02-5B971A1B8D61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1438" name="Text Box 46">
          <a:extLst>
            <a:ext uri="{FF2B5EF4-FFF2-40B4-BE49-F238E27FC236}">
              <a16:creationId xmlns:a16="http://schemas.microsoft.com/office/drawing/2014/main" id="{7E276955-46F5-46BA-94F7-DAE5460A5869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1439" name="Text Box 43">
          <a:extLst>
            <a:ext uri="{FF2B5EF4-FFF2-40B4-BE49-F238E27FC236}">
              <a16:creationId xmlns:a16="http://schemas.microsoft.com/office/drawing/2014/main" id="{7CE6F144-972C-47C1-A2DB-E6A499DB8023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1440" name="Text Box 46">
          <a:extLst>
            <a:ext uri="{FF2B5EF4-FFF2-40B4-BE49-F238E27FC236}">
              <a16:creationId xmlns:a16="http://schemas.microsoft.com/office/drawing/2014/main" id="{68AAB19C-90E9-4360-94F2-C87BE8F7CA53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1441" name="Text Box 43">
          <a:extLst>
            <a:ext uri="{FF2B5EF4-FFF2-40B4-BE49-F238E27FC236}">
              <a16:creationId xmlns:a16="http://schemas.microsoft.com/office/drawing/2014/main" id="{E4214543-AB64-454F-9CDD-0202A1AA37AD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171450"/>
    <xdr:sp macro="" textlink="">
      <xdr:nvSpPr>
        <xdr:cNvPr id="1442" name="Text Box 65">
          <a:extLst>
            <a:ext uri="{FF2B5EF4-FFF2-40B4-BE49-F238E27FC236}">
              <a16:creationId xmlns:a16="http://schemas.microsoft.com/office/drawing/2014/main" id="{F6981705-460A-4C56-9AD5-6AA80178B798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171450"/>
    <xdr:sp macro="" textlink="">
      <xdr:nvSpPr>
        <xdr:cNvPr id="1443" name="Text Box 91">
          <a:extLst>
            <a:ext uri="{FF2B5EF4-FFF2-40B4-BE49-F238E27FC236}">
              <a16:creationId xmlns:a16="http://schemas.microsoft.com/office/drawing/2014/main" id="{F80A0271-739B-430A-B455-786705C0CA20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171450"/>
    <xdr:sp macro="" textlink="">
      <xdr:nvSpPr>
        <xdr:cNvPr id="1444" name="Text Box 65">
          <a:extLst>
            <a:ext uri="{FF2B5EF4-FFF2-40B4-BE49-F238E27FC236}">
              <a16:creationId xmlns:a16="http://schemas.microsoft.com/office/drawing/2014/main" id="{A7366848-ED12-44F4-895C-CE7D4FD48980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171450"/>
    <xdr:sp macro="" textlink="">
      <xdr:nvSpPr>
        <xdr:cNvPr id="1445" name="Text Box 91">
          <a:extLst>
            <a:ext uri="{FF2B5EF4-FFF2-40B4-BE49-F238E27FC236}">
              <a16:creationId xmlns:a16="http://schemas.microsoft.com/office/drawing/2014/main" id="{AD5B6293-C05A-4ED9-A8C4-1B5073A0A94B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1446" name="Text Box 68">
          <a:extLst>
            <a:ext uri="{FF2B5EF4-FFF2-40B4-BE49-F238E27FC236}">
              <a16:creationId xmlns:a16="http://schemas.microsoft.com/office/drawing/2014/main" id="{87A3EC08-D8A7-4F41-ADF0-B12140A09B58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1447" name="Text Box 69">
          <a:extLst>
            <a:ext uri="{FF2B5EF4-FFF2-40B4-BE49-F238E27FC236}">
              <a16:creationId xmlns:a16="http://schemas.microsoft.com/office/drawing/2014/main" id="{992BEAD5-029D-437C-97C2-9A937720C68A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1448" name="Text Box 70">
          <a:extLst>
            <a:ext uri="{FF2B5EF4-FFF2-40B4-BE49-F238E27FC236}">
              <a16:creationId xmlns:a16="http://schemas.microsoft.com/office/drawing/2014/main" id="{3F76DCEF-2D0B-4B51-A69B-1119F6A3BEF2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1449" name="Text Box 71">
          <a:extLst>
            <a:ext uri="{FF2B5EF4-FFF2-40B4-BE49-F238E27FC236}">
              <a16:creationId xmlns:a16="http://schemas.microsoft.com/office/drawing/2014/main" id="{30E2DF6B-FC5A-43D7-A3A4-2C870FF3CAEB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1450" name="Text Box 72">
          <a:extLst>
            <a:ext uri="{FF2B5EF4-FFF2-40B4-BE49-F238E27FC236}">
              <a16:creationId xmlns:a16="http://schemas.microsoft.com/office/drawing/2014/main" id="{C98FCAA7-1875-4975-875E-A671C0710585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1451" name="Text Box 73">
          <a:extLst>
            <a:ext uri="{FF2B5EF4-FFF2-40B4-BE49-F238E27FC236}">
              <a16:creationId xmlns:a16="http://schemas.microsoft.com/office/drawing/2014/main" id="{4D74A206-E2FC-4D9D-B4D1-E7A20773B5C2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1452" name="Text Box 46">
          <a:extLst>
            <a:ext uri="{FF2B5EF4-FFF2-40B4-BE49-F238E27FC236}">
              <a16:creationId xmlns:a16="http://schemas.microsoft.com/office/drawing/2014/main" id="{8D495A47-E84A-4201-B400-384AC8B442A6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1453" name="Text Box 43">
          <a:extLst>
            <a:ext uri="{FF2B5EF4-FFF2-40B4-BE49-F238E27FC236}">
              <a16:creationId xmlns:a16="http://schemas.microsoft.com/office/drawing/2014/main" id="{6AE2DB8E-B05B-4859-8E12-94C99C4DC92D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1454" name="Text Box 46">
          <a:extLst>
            <a:ext uri="{FF2B5EF4-FFF2-40B4-BE49-F238E27FC236}">
              <a16:creationId xmlns:a16="http://schemas.microsoft.com/office/drawing/2014/main" id="{D17CCF0B-25A7-4225-BAEA-61E6256D47AA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1455" name="Text Box 43">
          <a:extLst>
            <a:ext uri="{FF2B5EF4-FFF2-40B4-BE49-F238E27FC236}">
              <a16:creationId xmlns:a16="http://schemas.microsoft.com/office/drawing/2014/main" id="{74572334-2AEA-4B16-A84F-0E22108368A0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1456" name="Text Box 68">
          <a:extLst>
            <a:ext uri="{FF2B5EF4-FFF2-40B4-BE49-F238E27FC236}">
              <a16:creationId xmlns:a16="http://schemas.microsoft.com/office/drawing/2014/main" id="{E8571ECB-F052-41FE-AB20-5F891D7FD349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1457" name="Text Box 69">
          <a:extLst>
            <a:ext uri="{FF2B5EF4-FFF2-40B4-BE49-F238E27FC236}">
              <a16:creationId xmlns:a16="http://schemas.microsoft.com/office/drawing/2014/main" id="{9A3D21B1-5235-45BD-AAFB-B3D1DFDDBF6C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1458" name="Text Box 70">
          <a:extLst>
            <a:ext uri="{FF2B5EF4-FFF2-40B4-BE49-F238E27FC236}">
              <a16:creationId xmlns:a16="http://schemas.microsoft.com/office/drawing/2014/main" id="{F9BBEF7B-6872-4B6A-B4AD-1A8892DD2456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1459" name="Text Box 71">
          <a:extLst>
            <a:ext uri="{FF2B5EF4-FFF2-40B4-BE49-F238E27FC236}">
              <a16:creationId xmlns:a16="http://schemas.microsoft.com/office/drawing/2014/main" id="{53C68F77-AC08-4138-A011-B79B974F2BCD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1460" name="Text Box 72">
          <a:extLst>
            <a:ext uri="{FF2B5EF4-FFF2-40B4-BE49-F238E27FC236}">
              <a16:creationId xmlns:a16="http://schemas.microsoft.com/office/drawing/2014/main" id="{FFF78F82-81EE-4F9E-BCD4-E4A1303DD5E5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1461" name="Text Box 73">
          <a:extLst>
            <a:ext uri="{FF2B5EF4-FFF2-40B4-BE49-F238E27FC236}">
              <a16:creationId xmlns:a16="http://schemas.microsoft.com/office/drawing/2014/main" id="{033935FC-5C20-42E5-8093-3F8AEF0BCBA1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1462" name="Text Box 46">
          <a:extLst>
            <a:ext uri="{FF2B5EF4-FFF2-40B4-BE49-F238E27FC236}">
              <a16:creationId xmlns:a16="http://schemas.microsoft.com/office/drawing/2014/main" id="{5A9BC844-337B-4D63-BEDA-6F875658C8D9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1463" name="Text Box 43">
          <a:extLst>
            <a:ext uri="{FF2B5EF4-FFF2-40B4-BE49-F238E27FC236}">
              <a16:creationId xmlns:a16="http://schemas.microsoft.com/office/drawing/2014/main" id="{2353BAB7-C91E-4E77-BC14-20B670DD8EAD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1464" name="Text Box 46">
          <a:extLst>
            <a:ext uri="{FF2B5EF4-FFF2-40B4-BE49-F238E27FC236}">
              <a16:creationId xmlns:a16="http://schemas.microsoft.com/office/drawing/2014/main" id="{06368592-62BB-4029-9905-76CE7EA32807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1465" name="Text Box 43">
          <a:extLst>
            <a:ext uri="{FF2B5EF4-FFF2-40B4-BE49-F238E27FC236}">
              <a16:creationId xmlns:a16="http://schemas.microsoft.com/office/drawing/2014/main" id="{64EA5D0A-B9BD-47BC-BAF3-D3C5B31A4B68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47625"/>
    <xdr:sp macro="" textlink="">
      <xdr:nvSpPr>
        <xdr:cNvPr id="1466" name="Text Box 68">
          <a:extLst>
            <a:ext uri="{FF2B5EF4-FFF2-40B4-BE49-F238E27FC236}">
              <a16:creationId xmlns:a16="http://schemas.microsoft.com/office/drawing/2014/main" id="{52F5A660-71CC-45E7-854C-C19E5AB2C629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47625"/>
    <xdr:sp macro="" textlink="">
      <xdr:nvSpPr>
        <xdr:cNvPr id="1467" name="Text Box 69">
          <a:extLst>
            <a:ext uri="{FF2B5EF4-FFF2-40B4-BE49-F238E27FC236}">
              <a16:creationId xmlns:a16="http://schemas.microsoft.com/office/drawing/2014/main" id="{2DB760D5-DD05-4DF0-A233-6E9C9F37BAED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47625"/>
    <xdr:sp macro="" textlink="">
      <xdr:nvSpPr>
        <xdr:cNvPr id="1468" name="Text Box 70">
          <a:extLst>
            <a:ext uri="{FF2B5EF4-FFF2-40B4-BE49-F238E27FC236}">
              <a16:creationId xmlns:a16="http://schemas.microsoft.com/office/drawing/2014/main" id="{5DAA1081-E809-40D0-962E-799FB4C61076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47625"/>
    <xdr:sp macro="" textlink="">
      <xdr:nvSpPr>
        <xdr:cNvPr id="1469" name="Text Box 71">
          <a:extLst>
            <a:ext uri="{FF2B5EF4-FFF2-40B4-BE49-F238E27FC236}">
              <a16:creationId xmlns:a16="http://schemas.microsoft.com/office/drawing/2014/main" id="{6AE72CFA-7A48-48FE-A4B2-FAE925E8AF63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47625"/>
    <xdr:sp macro="" textlink="">
      <xdr:nvSpPr>
        <xdr:cNvPr id="1470" name="Text Box 72">
          <a:extLst>
            <a:ext uri="{FF2B5EF4-FFF2-40B4-BE49-F238E27FC236}">
              <a16:creationId xmlns:a16="http://schemas.microsoft.com/office/drawing/2014/main" id="{485A7A55-B2C4-4BA5-8F6C-EC61EF8365E2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47625"/>
    <xdr:sp macro="" textlink="">
      <xdr:nvSpPr>
        <xdr:cNvPr id="1471" name="Text Box 73">
          <a:extLst>
            <a:ext uri="{FF2B5EF4-FFF2-40B4-BE49-F238E27FC236}">
              <a16:creationId xmlns:a16="http://schemas.microsoft.com/office/drawing/2014/main" id="{FC85F69A-7B0F-4331-BA68-BDA6D9022C9D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1472" name="Text Box 46">
          <a:extLst>
            <a:ext uri="{FF2B5EF4-FFF2-40B4-BE49-F238E27FC236}">
              <a16:creationId xmlns:a16="http://schemas.microsoft.com/office/drawing/2014/main" id="{5261F930-4F84-4BE9-AA11-61C18872F5C5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1473" name="Text Box 43">
          <a:extLst>
            <a:ext uri="{FF2B5EF4-FFF2-40B4-BE49-F238E27FC236}">
              <a16:creationId xmlns:a16="http://schemas.microsoft.com/office/drawing/2014/main" id="{991F7768-B3B4-445B-A1BE-4EE422C13FCA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1474" name="Text Box 46">
          <a:extLst>
            <a:ext uri="{FF2B5EF4-FFF2-40B4-BE49-F238E27FC236}">
              <a16:creationId xmlns:a16="http://schemas.microsoft.com/office/drawing/2014/main" id="{8F9FDB48-A6EE-47F5-B3CB-705139AAAC47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1475" name="Text Box 43">
          <a:extLst>
            <a:ext uri="{FF2B5EF4-FFF2-40B4-BE49-F238E27FC236}">
              <a16:creationId xmlns:a16="http://schemas.microsoft.com/office/drawing/2014/main" id="{83514E5D-2F79-4718-B46C-008B57E1E17A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53</xdr:row>
      <xdr:rowOff>0</xdr:rowOff>
    </xdr:from>
    <xdr:ext cx="0" cy="171450"/>
    <xdr:sp macro="" textlink="">
      <xdr:nvSpPr>
        <xdr:cNvPr id="1476" name="Text Box 10">
          <a:extLst>
            <a:ext uri="{FF2B5EF4-FFF2-40B4-BE49-F238E27FC236}">
              <a16:creationId xmlns:a16="http://schemas.microsoft.com/office/drawing/2014/main" id="{4B4C4083-84F9-4376-98A9-E0FE37235D1C}"/>
            </a:ext>
          </a:extLst>
        </xdr:cNvPr>
        <xdr:cNvSpPr txBox="1">
          <a:spLocks noChangeArrowheads="1"/>
        </xdr:cNvSpPr>
      </xdr:nvSpPr>
      <xdr:spPr bwMode="auto">
        <a:xfrm>
          <a:off x="1057275" y="179070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53</xdr:row>
      <xdr:rowOff>0</xdr:rowOff>
    </xdr:from>
    <xdr:ext cx="0" cy="171450"/>
    <xdr:sp macro="" textlink="">
      <xdr:nvSpPr>
        <xdr:cNvPr id="1477" name="Text Box 11">
          <a:extLst>
            <a:ext uri="{FF2B5EF4-FFF2-40B4-BE49-F238E27FC236}">
              <a16:creationId xmlns:a16="http://schemas.microsoft.com/office/drawing/2014/main" id="{F09BD175-942C-426F-AA9D-375884B7A536}"/>
            </a:ext>
          </a:extLst>
        </xdr:cNvPr>
        <xdr:cNvSpPr txBox="1">
          <a:spLocks noChangeArrowheads="1"/>
        </xdr:cNvSpPr>
      </xdr:nvSpPr>
      <xdr:spPr bwMode="auto">
        <a:xfrm>
          <a:off x="1057275" y="179070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171450"/>
    <xdr:sp macro="" textlink="">
      <xdr:nvSpPr>
        <xdr:cNvPr id="1478" name="Text Box 65">
          <a:extLst>
            <a:ext uri="{FF2B5EF4-FFF2-40B4-BE49-F238E27FC236}">
              <a16:creationId xmlns:a16="http://schemas.microsoft.com/office/drawing/2014/main" id="{3E22C501-20E7-4C68-A462-CE7C65F7DD4E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171450"/>
    <xdr:sp macro="" textlink="">
      <xdr:nvSpPr>
        <xdr:cNvPr id="1479" name="Text Box 91">
          <a:extLst>
            <a:ext uri="{FF2B5EF4-FFF2-40B4-BE49-F238E27FC236}">
              <a16:creationId xmlns:a16="http://schemas.microsoft.com/office/drawing/2014/main" id="{300E28D7-3FB1-42EC-8193-6F47AADD1416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171450"/>
    <xdr:sp macro="" textlink="">
      <xdr:nvSpPr>
        <xdr:cNvPr id="1480" name="Text Box 65">
          <a:extLst>
            <a:ext uri="{FF2B5EF4-FFF2-40B4-BE49-F238E27FC236}">
              <a16:creationId xmlns:a16="http://schemas.microsoft.com/office/drawing/2014/main" id="{CC782A6A-DB39-4020-9E0C-AB724A9CFE88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171450"/>
    <xdr:sp macro="" textlink="">
      <xdr:nvSpPr>
        <xdr:cNvPr id="1481" name="Text Box 91">
          <a:extLst>
            <a:ext uri="{FF2B5EF4-FFF2-40B4-BE49-F238E27FC236}">
              <a16:creationId xmlns:a16="http://schemas.microsoft.com/office/drawing/2014/main" id="{D3B47590-6F48-4B57-87DD-C28EC36696FE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76200" cy="171450"/>
    <xdr:sp macro="" textlink="">
      <xdr:nvSpPr>
        <xdr:cNvPr id="1482" name="Text Box 46">
          <a:extLst>
            <a:ext uri="{FF2B5EF4-FFF2-40B4-BE49-F238E27FC236}">
              <a16:creationId xmlns:a16="http://schemas.microsoft.com/office/drawing/2014/main" id="{E6A12156-A94C-46F5-B98D-E2380F549DAA}"/>
            </a:ext>
          </a:extLst>
        </xdr:cNvPr>
        <xdr:cNvSpPr txBox="1">
          <a:spLocks noChangeArrowheads="1"/>
        </xdr:cNvSpPr>
      </xdr:nvSpPr>
      <xdr:spPr bwMode="auto">
        <a:xfrm>
          <a:off x="4667250" y="1790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76200" cy="171450"/>
    <xdr:sp macro="" textlink="">
      <xdr:nvSpPr>
        <xdr:cNvPr id="1483" name="Text Box 43">
          <a:extLst>
            <a:ext uri="{FF2B5EF4-FFF2-40B4-BE49-F238E27FC236}">
              <a16:creationId xmlns:a16="http://schemas.microsoft.com/office/drawing/2014/main" id="{D690D6C3-7BCE-4BC0-BD7F-F4B14CB6B4D5}"/>
            </a:ext>
          </a:extLst>
        </xdr:cNvPr>
        <xdr:cNvSpPr txBox="1">
          <a:spLocks noChangeArrowheads="1"/>
        </xdr:cNvSpPr>
      </xdr:nvSpPr>
      <xdr:spPr bwMode="auto">
        <a:xfrm>
          <a:off x="4667250" y="1790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1484" name="Text Box 68">
          <a:extLst>
            <a:ext uri="{FF2B5EF4-FFF2-40B4-BE49-F238E27FC236}">
              <a16:creationId xmlns:a16="http://schemas.microsoft.com/office/drawing/2014/main" id="{02DC1B37-8257-4135-9E63-FDF0DD534D85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1485" name="Text Box 69">
          <a:extLst>
            <a:ext uri="{FF2B5EF4-FFF2-40B4-BE49-F238E27FC236}">
              <a16:creationId xmlns:a16="http://schemas.microsoft.com/office/drawing/2014/main" id="{0F8AFC9F-ED0B-4170-8239-4798000DB8ED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1486" name="Text Box 70">
          <a:extLst>
            <a:ext uri="{FF2B5EF4-FFF2-40B4-BE49-F238E27FC236}">
              <a16:creationId xmlns:a16="http://schemas.microsoft.com/office/drawing/2014/main" id="{CF24E197-B7F2-41FE-BBD0-D7F397AC2807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1487" name="Text Box 71">
          <a:extLst>
            <a:ext uri="{FF2B5EF4-FFF2-40B4-BE49-F238E27FC236}">
              <a16:creationId xmlns:a16="http://schemas.microsoft.com/office/drawing/2014/main" id="{73B8EC59-9065-44AC-AF07-C125CE97A162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1488" name="Text Box 72">
          <a:extLst>
            <a:ext uri="{FF2B5EF4-FFF2-40B4-BE49-F238E27FC236}">
              <a16:creationId xmlns:a16="http://schemas.microsoft.com/office/drawing/2014/main" id="{A33A4815-80D2-4120-8D25-D5C91F6145BC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1489" name="Text Box 73">
          <a:extLst>
            <a:ext uri="{FF2B5EF4-FFF2-40B4-BE49-F238E27FC236}">
              <a16:creationId xmlns:a16="http://schemas.microsoft.com/office/drawing/2014/main" id="{D5AE8934-4BD2-44F0-868D-F4983F74ED61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1490" name="Text Box 46">
          <a:extLst>
            <a:ext uri="{FF2B5EF4-FFF2-40B4-BE49-F238E27FC236}">
              <a16:creationId xmlns:a16="http://schemas.microsoft.com/office/drawing/2014/main" id="{899FF9D1-3749-4432-AAEE-CDC19FACEBD1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1491" name="Text Box 43">
          <a:extLst>
            <a:ext uri="{FF2B5EF4-FFF2-40B4-BE49-F238E27FC236}">
              <a16:creationId xmlns:a16="http://schemas.microsoft.com/office/drawing/2014/main" id="{5CC4F17E-110A-402F-A198-7666BA9240DA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1492" name="Text Box 46">
          <a:extLst>
            <a:ext uri="{FF2B5EF4-FFF2-40B4-BE49-F238E27FC236}">
              <a16:creationId xmlns:a16="http://schemas.microsoft.com/office/drawing/2014/main" id="{841F7350-582D-4994-A0EE-291D980A8E2D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1493" name="Text Box 43">
          <a:extLst>
            <a:ext uri="{FF2B5EF4-FFF2-40B4-BE49-F238E27FC236}">
              <a16:creationId xmlns:a16="http://schemas.microsoft.com/office/drawing/2014/main" id="{1DFE291C-664B-4344-B7DB-96DB8763C3D3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1494" name="Text Box 68">
          <a:extLst>
            <a:ext uri="{FF2B5EF4-FFF2-40B4-BE49-F238E27FC236}">
              <a16:creationId xmlns:a16="http://schemas.microsoft.com/office/drawing/2014/main" id="{D0AE7977-CFC6-45A0-A249-D531D1AC2E3A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1495" name="Text Box 69">
          <a:extLst>
            <a:ext uri="{FF2B5EF4-FFF2-40B4-BE49-F238E27FC236}">
              <a16:creationId xmlns:a16="http://schemas.microsoft.com/office/drawing/2014/main" id="{DDA09D14-0505-4B6B-A988-E7EEF353C368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1496" name="Text Box 70">
          <a:extLst>
            <a:ext uri="{FF2B5EF4-FFF2-40B4-BE49-F238E27FC236}">
              <a16:creationId xmlns:a16="http://schemas.microsoft.com/office/drawing/2014/main" id="{287A1182-F2C1-4F65-9F3C-98C57110C951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1497" name="Text Box 71">
          <a:extLst>
            <a:ext uri="{FF2B5EF4-FFF2-40B4-BE49-F238E27FC236}">
              <a16:creationId xmlns:a16="http://schemas.microsoft.com/office/drawing/2014/main" id="{5B8CE050-9BB2-4426-8A0A-ADC44B5B8CFD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1498" name="Text Box 72">
          <a:extLst>
            <a:ext uri="{FF2B5EF4-FFF2-40B4-BE49-F238E27FC236}">
              <a16:creationId xmlns:a16="http://schemas.microsoft.com/office/drawing/2014/main" id="{123FCC22-9E64-4EAA-8034-F75F519DA601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1499" name="Text Box 73">
          <a:extLst>
            <a:ext uri="{FF2B5EF4-FFF2-40B4-BE49-F238E27FC236}">
              <a16:creationId xmlns:a16="http://schemas.microsoft.com/office/drawing/2014/main" id="{F3767EBB-4A07-420B-AC6A-4F63BA4C2E75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1500" name="Text Box 46">
          <a:extLst>
            <a:ext uri="{FF2B5EF4-FFF2-40B4-BE49-F238E27FC236}">
              <a16:creationId xmlns:a16="http://schemas.microsoft.com/office/drawing/2014/main" id="{683D9B71-0414-4DDE-A77B-7F4A0E19F504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1501" name="Text Box 43">
          <a:extLst>
            <a:ext uri="{FF2B5EF4-FFF2-40B4-BE49-F238E27FC236}">
              <a16:creationId xmlns:a16="http://schemas.microsoft.com/office/drawing/2014/main" id="{612A6363-876B-4D03-8B78-8E853A7F3DEA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1502" name="Text Box 46">
          <a:extLst>
            <a:ext uri="{FF2B5EF4-FFF2-40B4-BE49-F238E27FC236}">
              <a16:creationId xmlns:a16="http://schemas.microsoft.com/office/drawing/2014/main" id="{B2F33A22-0F00-4862-91A4-10268744CDF2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1503" name="Text Box 43">
          <a:extLst>
            <a:ext uri="{FF2B5EF4-FFF2-40B4-BE49-F238E27FC236}">
              <a16:creationId xmlns:a16="http://schemas.microsoft.com/office/drawing/2014/main" id="{1E790A52-3B2E-4C0D-86BC-0A8B796F901F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47625"/>
    <xdr:sp macro="" textlink="">
      <xdr:nvSpPr>
        <xdr:cNvPr id="1504" name="Text Box 68">
          <a:extLst>
            <a:ext uri="{FF2B5EF4-FFF2-40B4-BE49-F238E27FC236}">
              <a16:creationId xmlns:a16="http://schemas.microsoft.com/office/drawing/2014/main" id="{4558EA36-DD40-472D-B445-66D0EB98B271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47625"/>
    <xdr:sp macro="" textlink="">
      <xdr:nvSpPr>
        <xdr:cNvPr id="1505" name="Text Box 69">
          <a:extLst>
            <a:ext uri="{FF2B5EF4-FFF2-40B4-BE49-F238E27FC236}">
              <a16:creationId xmlns:a16="http://schemas.microsoft.com/office/drawing/2014/main" id="{4B6C41F5-9365-43FC-93FD-7636C8AFABFF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47625"/>
    <xdr:sp macro="" textlink="">
      <xdr:nvSpPr>
        <xdr:cNvPr id="1506" name="Text Box 70">
          <a:extLst>
            <a:ext uri="{FF2B5EF4-FFF2-40B4-BE49-F238E27FC236}">
              <a16:creationId xmlns:a16="http://schemas.microsoft.com/office/drawing/2014/main" id="{3C777CAD-7662-4E4D-8E33-BA7DC94980D0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47625"/>
    <xdr:sp macro="" textlink="">
      <xdr:nvSpPr>
        <xdr:cNvPr id="1507" name="Text Box 71">
          <a:extLst>
            <a:ext uri="{FF2B5EF4-FFF2-40B4-BE49-F238E27FC236}">
              <a16:creationId xmlns:a16="http://schemas.microsoft.com/office/drawing/2014/main" id="{00ADF367-F839-4DCF-BB52-0BD0314990B2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47625"/>
    <xdr:sp macro="" textlink="">
      <xdr:nvSpPr>
        <xdr:cNvPr id="1508" name="Text Box 72">
          <a:extLst>
            <a:ext uri="{FF2B5EF4-FFF2-40B4-BE49-F238E27FC236}">
              <a16:creationId xmlns:a16="http://schemas.microsoft.com/office/drawing/2014/main" id="{4BFA32C3-8B53-4D62-A712-F89C08E18340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47625"/>
    <xdr:sp macro="" textlink="">
      <xdr:nvSpPr>
        <xdr:cNvPr id="1509" name="Text Box 73">
          <a:extLst>
            <a:ext uri="{FF2B5EF4-FFF2-40B4-BE49-F238E27FC236}">
              <a16:creationId xmlns:a16="http://schemas.microsoft.com/office/drawing/2014/main" id="{D4E33399-2A20-4B17-B179-598BD2FA36A6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1510" name="Text Box 46">
          <a:extLst>
            <a:ext uri="{FF2B5EF4-FFF2-40B4-BE49-F238E27FC236}">
              <a16:creationId xmlns:a16="http://schemas.microsoft.com/office/drawing/2014/main" id="{7868A0C0-FCF2-4BE9-BB7E-357C18DAC01D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1511" name="Text Box 43">
          <a:extLst>
            <a:ext uri="{FF2B5EF4-FFF2-40B4-BE49-F238E27FC236}">
              <a16:creationId xmlns:a16="http://schemas.microsoft.com/office/drawing/2014/main" id="{E91B5ED2-C57C-43F8-AA51-067329EA05B3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1512" name="Text Box 46">
          <a:extLst>
            <a:ext uri="{FF2B5EF4-FFF2-40B4-BE49-F238E27FC236}">
              <a16:creationId xmlns:a16="http://schemas.microsoft.com/office/drawing/2014/main" id="{9B998C01-82D2-4ADF-9914-5847F3783B21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1513" name="Text Box 43">
          <a:extLst>
            <a:ext uri="{FF2B5EF4-FFF2-40B4-BE49-F238E27FC236}">
              <a16:creationId xmlns:a16="http://schemas.microsoft.com/office/drawing/2014/main" id="{6501C5FD-190A-43D2-BBB7-EF639E6EF1CF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53</xdr:row>
      <xdr:rowOff>0</xdr:rowOff>
    </xdr:from>
    <xdr:ext cx="0" cy="171450"/>
    <xdr:sp macro="" textlink="">
      <xdr:nvSpPr>
        <xdr:cNvPr id="1514" name="Text Box 10">
          <a:extLst>
            <a:ext uri="{FF2B5EF4-FFF2-40B4-BE49-F238E27FC236}">
              <a16:creationId xmlns:a16="http://schemas.microsoft.com/office/drawing/2014/main" id="{70703AC9-F297-4393-8210-937B7C5095E6}"/>
            </a:ext>
          </a:extLst>
        </xdr:cNvPr>
        <xdr:cNvSpPr txBox="1">
          <a:spLocks noChangeArrowheads="1"/>
        </xdr:cNvSpPr>
      </xdr:nvSpPr>
      <xdr:spPr bwMode="auto">
        <a:xfrm>
          <a:off x="1057275" y="179070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53</xdr:row>
      <xdr:rowOff>0</xdr:rowOff>
    </xdr:from>
    <xdr:ext cx="0" cy="171450"/>
    <xdr:sp macro="" textlink="">
      <xdr:nvSpPr>
        <xdr:cNvPr id="1515" name="Text Box 11">
          <a:extLst>
            <a:ext uri="{FF2B5EF4-FFF2-40B4-BE49-F238E27FC236}">
              <a16:creationId xmlns:a16="http://schemas.microsoft.com/office/drawing/2014/main" id="{4C730BFB-D862-4363-9A17-5C057790FD9E}"/>
            </a:ext>
          </a:extLst>
        </xdr:cNvPr>
        <xdr:cNvSpPr txBox="1">
          <a:spLocks noChangeArrowheads="1"/>
        </xdr:cNvSpPr>
      </xdr:nvSpPr>
      <xdr:spPr bwMode="auto">
        <a:xfrm>
          <a:off x="1057275" y="179070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171450"/>
    <xdr:sp macro="" textlink="">
      <xdr:nvSpPr>
        <xdr:cNvPr id="1516" name="Text Box 65">
          <a:extLst>
            <a:ext uri="{FF2B5EF4-FFF2-40B4-BE49-F238E27FC236}">
              <a16:creationId xmlns:a16="http://schemas.microsoft.com/office/drawing/2014/main" id="{9B38D06A-2FFC-402E-8816-3ECCD1FEDFB5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171450"/>
    <xdr:sp macro="" textlink="">
      <xdr:nvSpPr>
        <xdr:cNvPr id="1517" name="Text Box 91">
          <a:extLst>
            <a:ext uri="{FF2B5EF4-FFF2-40B4-BE49-F238E27FC236}">
              <a16:creationId xmlns:a16="http://schemas.microsoft.com/office/drawing/2014/main" id="{882FC4F0-D1D8-450E-ADC5-42FE5FC1308E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171450"/>
    <xdr:sp macro="" textlink="">
      <xdr:nvSpPr>
        <xdr:cNvPr id="1518" name="Text Box 65">
          <a:extLst>
            <a:ext uri="{FF2B5EF4-FFF2-40B4-BE49-F238E27FC236}">
              <a16:creationId xmlns:a16="http://schemas.microsoft.com/office/drawing/2014/main" id="{F9C33D40-0BBF-47EF-8BB2-770BAE164820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171450"/>
    <xdr:sp macro="" textlink="">
      <xdr:nvSpPr>
        <xdr:cNvPr id="1519" name="Text Box 91">
          <a:extLst>
            <a:ext uri="{FF2B5EF4-FFF2-40B4-BE49-F238E27FC236}">
              <a16:creationId xmlns:a16="http://schemas.microsoft.com/office/drawing/2014/main" id="{2647AF4B-48DC-4544-92DB-B5B7B4C27F18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76200" cy="171450"/>
    <xdr:sp macro="" textlink="">
      <xdr:nvSpPr>
        <xdr:cNvPr id="1520" name="Text Box 46">
          <a:extLst>
            <a:ext uri="{FF2B5EF4-FFF2-40B4-BE49-F238E27FC236}">
              <a16:creationId xmlns:a16="http://schemas.microsoft.com/office/drawing/2014/main" id="{4A169636-BCA3-4EE5-9CD7-A0EFD9FBEACA}"/>
            </a:ext>
          </a:extLst>
        </xdr:cNvPr>
        <xdr:cNvSpPr txBox="1">
          <a:spLocks noChangeArrowheads="1"/>
        </xdr:cNvSpPr>
      </xdr:nvSpPr>
      <xdr:spPr bwMode="auto">
        <a:xfrm>
          <a:off x="4667250" y="1790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76200" cy="171450"/>
    <xdr:sp macro="" textlink="">
      <xdr:nvSpPr>
        <xdr:cNvPr id="1521" name="Text Box 43">
          <a:extLst>
            <a:ext uri="{FF2B5EF4-FFF2-40B4-BE49-F238E27FC236}">
              <a16:creationId xmlns:a16="http://schemas.microsoft.com/office/drawing/2014/main" id="{E90E0F19-9E2B-4B07-B88E-FFD85FB45CBC}"/>
            </a:ext>
          </a:extLst>
        </xdr:cNvPr>
        <xdr:cNvSpPr txBox="1">
          <a:spLocks noChangeArrowheads="1"/>
        </xdr:cNvSpPr>
      </xdr:nvSpPr>
      <xdr:spPr bwMode="auto">
        <a:xfrm>
          <a:off x="4667250" y="1790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1522" name="Text Box 68">
          <a:extLst>
            <a:ext uri="{FF2B5EF4-FFF2-40B4-BE49-F238E27FC236}">
              <a16:creationId xmlns:a16="http://schemas.microsoft.com/office/drawing/2014/main" id="{435AF2E9-64E9-4BFC-8731-832739D1F8FA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1523" name="Text Box 69">
          <a:extLst>
            <a:ext uri="{FF2B5EF4-FFF2-40B4-BE49-F238E27FC236}">
              <a16:creationId xmlns:a16="http://schemas.microsoft.com/office/drawing/2014/main" id="{8262F69E-0A3A-4DC6-9C55-0120F957D335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1524" name="Text Box 70">
          <a:extLst>
            <a:ext uri="{FF2B5EF4-FFF2-40B4-BE49-F238E27FC236}">
              <a16:creationId xmlns:a16="http://schemas.microsoft.com/office/drawing/2014/main" id="{A9AE2F50-C243-4515-90B7-79D9B92B4D18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1525" name="Text Box 71">
          <a:extLst>
            <a:ext uri="{FF2B5EF4-FFF2-40B4-BE49-F238E27FC236}">
              <a16:creationId xmlns:a16="http://schemas.microsoft.com/office/drawing/2014/main" id="{5E04BBD6-B6D6-47C5-B360-DAEFC63BB58D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1526" name="Text Box 72">
          <a:extLst>
            <a:ext uri="{FF2B5EF4-FFF2-40B4-BE49-F238E27FC236}">
              <a16:creationId xmlns:a16="http://schemas.microsoft.com/office/drawing/2014/main" id="{656A78A4-FB62-43AF-80F6-65DA6D8F99AE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1527" name="Text Box 73">
          <a:extLst>
            <a:ext uri="{FF2B5EF4-FFF2-40B4-BE49-F238E27FC236}">
              <a16:creationId xmlns:a16="http://schemas.microsoft.com/office/drawing/2014/main" id="{95F8A921-6125-4054-96E2-F4F1C00B9DE7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1528" name="Text Box 46">
          <a:extLst>
            <a:ext uri="{FF2B5EF4-FFF2-40B4-BE49-F238E27FC236}">
              <a16:creationId xmlns:a16="http://schemas.microsoft.com/office/drawing/2014/main" id="{AB7F93FF-1AB7-4D55-98AF-8660AD40D323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1529" name="Text Box 43">
          <a:extLst>
            <a:ext uri="{FF2B5EF4-FFF2-40B4-BE49-F238E27FC236}">
              <a16:creationId xmlns:a16="http://schemas.microsoft.com/office/drawing/2014/main" id="{40838B77-9597-4F38-87CE-1C96374961D2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1530" name="Text Box 46">
          <a:extLst>
            <a:ext uri="{FF2B5EF4-FFF2-40B4-BE49-F238E27FC236}">
              <a16:creationId xmlns:a16="http://schemas.microsoft.com/office/drawing/2014/main" id="{A712F942-6B7F-4EB1-93A2-CBE0860C9087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1531" name="Text Box 43">
          <a:extLst>
            <a:ext uri="{FF2B5EF4-FFF2-40B4-BE49-F238E27FC236}">
              <a16:creationId xmlns:a16="http://schemas.microsoft.com/office/drawing/2014/main" id="{29841968-D61F-46B7-B19A-AAE213568382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1532" name="Text Box 68">
          <a:extLst>
            <a:ext uri="{FF2B5EF4-FFF2-40B4-BE49-F238E27FC236}">
              <a16:creationId xmlns:a16="http://schemas.microsoft.com/office/drawing/2014/main" id="{B2787874-EFDF-4A21-9D09-B86BEABB1D69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1533" name="Text Box 69">
          <a:extLst>
            <a:ext uri="{FF2B5EF4-FFF2-40B4-BE49-F238E27FC236}">
              <a16:creationId xmlns:a16="http://schemas.microsoft.com/office/drawing/2014/main" id="{D5FCFD48-B73E-4A96-8316-6BF4A1C7B7D2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1534" name="Text Box 70">
          <a:extLst>
            <a:ext uri="{FF2B5EF4-FFF2-40B4-BE49-F238E27FC236}">
              <a16:creationId xmlns:a16="http://schemas.microsoft.com/office/drawing/2014/main" id="{62507923-607C-453F-8278-EC1823E12B19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1535" name="Text Box 71">
          <a:extLst>
            <a:ext uri="{FF2B5EF4-FFF2-40B4-BE49-F238E27FC236}">
              <a16:creationId xmlns:a16="http://schemas.microsoft.com/office/drawing/2014/main" id="{5118B5D9-0A67-41CC-BA7A-B0A8AA709758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1536" name="Text Box 72">
          <a:extLst>
            <a:ext uri="{FF2B5EF4-FFF2-40B4-BE49-F238E27FC236}">
              <a16:creationId xmlns:a16="http://schemas.microsoft.com/office/drawing/2014/main" id="{F290B584-E8F7-477D-8C7F-8BEC522CF1B4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1537" name="Text Box 73">
          <a:extLst>
            <a:ext uri="{FF2B5EF4-FFF2-40B4-BE49-F238E27FC236}">
              <a16:creationId xmlns:a16="http://schemas.microsoft.com/office/drawing/2014/main" id="{14240DB8-60D5-4C47-9C21-490EBD22F76B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1538" name="Text Box 46">
          <a:extLst>
            <a:ext uri="{FF2B5EF4-FFF2-40B4-BE49-F238E27FC236}">
              <a16:creationId xmlns:a16="http://schemas.microsoft.com/office/drawing/2014/main" id="{8D89A774-243A-49BA-9102-106F0B3AF82F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1539" name="Text Box 43">
          <a:extLst>
            <a:ext uri="{FF2B5EF4-FFF2-40B4-BE49-F238E27FC236}">
              <a16:creationId xmlns:a16="http://schemas.microsoft.com/office/drawing/2014/main" id="{A09EFC7C-48EE-4DF0-8486-309361438A4C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1540" name="Text Box 46">
          <a:extLst>
            <a:ext uri="{FF2B5EF4-FFF2-40B4-BE49-F238E27FC236}">
              <a16:creationId xmlns:a16="http://schemas.microsoft.com/office/drawing/2014/main" id="{16A12ECB-FF69-4AB7-A16E-D64E333B467E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1541" name="Text Box 43">
          <a:extLst>
            <a:ext uri="{FF2B5EF4-FFF2-40B4-BE49-F238E27FC236}">
              <a16:creationId xmlns:a16="http://schemas.microsoft.com/office/drawing/2014/main" id="{121630EA-ACB8-420D-AF63-1266B7EC8934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47625"/>
    <xdr:sp macro="" textlink="">
      <xdr:nvSpPr>
        <xdr:cNvPr id="1542" name="Text Box 68">
          <a:extLst>
            <a:ext uri="{FF2B5EF4-FFF2-40B4-BE49-F238E27FC236}">
              <a16:creationId xmlns:a16="http://schemas.microsoft.com/office/drawing/2014/main" id="{A1AEDED6-78E4-4A3F-933A-6659D14A5792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47625"/>
    <xdr:sp macro="" textlink="">
      <xdr:nvSpPr>
        <xdr:cNvPr id="1543" name="Text Box 69">
          <a:extLst>
            <a:ext uri="{FF2B5EF4-FFF2-40B4-BE49-F238E27FC236}">
              <a16:creationId xmlns:a16="http://schemas.microsoft.com/office/drawing/2014/main" id="{4E6AF101-1CB7-4269-B6A9-0F19B5C5591D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47625"/>
    <xdr:sp macro="" textlink="">
      <xdr:nvSpPr>
        <xdr:cNvPr id="1544" name="Text Box 70">
          <a:extLst>
            <a:ext uri="{FF2B5EF4-FFF2-40B4-BE49-F238E27FC236}">
              <a16:creationId xmlns:a16="http://schemas.microsoft.com/office/drawing/2014/main" id="{448A76A9-31FA-4185-9071-0ACD3639F109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47625"/>
    <xdr:sp macro="" textlink="">
      <xdr:nvSpPr>
        <xdr:cNvPr id="1545" name="Text Box 71">
          <a:extLst>
            <a:ext uri="{FF2B5EF4-FFF2-40B4-BE49-F238E27FC236}">
              <a16:creationId xmlns:a16="http://schemas.microsoft.com/office/drawing/2014/main" id="{1874309B-5BC4-4EE1-8FB6-57E630288D52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47625"/>
    <xdr:sp macro="" textlink="">
      <xdr:nvSpPr>
        <xdr:cNvPr id="1546" name="Text Box 72">
          <a:extLst>
            <a:ext uri="{FF2B5EF4-FFF2-40B4-BE49-F238E27FC236}">
              <a16:creationId xmlns:a16="http://schemas.microsoft.com/office/drawing/2014/main" id="{4EF6981F-6C08-4BA7-9B32-D805296688C9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47625"/>
    <xdr:sp macro="" textlink="">
      <xdr:nvSpPr>
        <xdr:cNvPr id="1547" name="Text Box 73">
          <a:extLst>
            <a:ext uri="{FF2B5EF4-FFF2-40B4-BE49-F238E27FC236}">
              <a16:creationId xmlns:a16="http://schemas.microsoft.com/office/drawing/2014/main" id="{278BCBE9-B687-4B90-839B-BC85516CCBCD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1548" name="Text Box 46">
          <a:extLst>
            <a:ext uri="{FF2B5EF4-FFF2-40B4-BE49-F238E27FC236}">
              <a16:creationId xmlns:a16="http://schemas.microsoft.com/office/drawing/2014/main" id="{5170F3B5-73C5-4FC2-9C5E-B326F1E6016D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1549" name="Text Box 43">
          <a:extLst>
            <a:ext uri="{FF2B5EF4-FFF2-40B4-BE49-F238E27FC236}">
              <a16:creationId xmlns:a16="http://schemas.microsoft.com/office/drawing/2014/main" id="{9194895C-3BE0-424B-B8CB-9417E4BC1957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1550" name="Text Box 46">
          <a:extLst>
            <a:ext uri="{FF2B5EF4-FFF2-40B4-BE49-F238E27FC236}">
              <a16:creationId xmlns:a16="http://schemas.microsoft.com/office/drawing/2014/main" id="{E5023CE8-426C-40D9-A80B-39C359CD6A27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1551" name="Text Box 43">
          <a:extLst>
            <a:ext uri="{FF2B5EF4-FFF2-40B4-BE49-F238E27FC236}">
              <a16:creationId xmlns:a16="http://schemas.microsoft.com/office/drawing/2014/main" id="{7CFEA55F-5047-4B56-9E95-FB4C541B69FA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53</xdr:row>
      <xdr:rowOff>0</xdr:rowOff>
    </xdr:from>
    <xdr:ext cx="0" cy="171450"/>
    <xdr:sp macro="" textlink="">
      <xdr:nvSpPr>
        <xdr:cNvPr id="1552" name="Text Box 10">
          <a:extLst>
            <a:ext uri="{FF2B5EF4-FFF2-40B4-BE49-F238E27FC236}">
              <a16:creationId xmlns:a16="http://schemas.microsoft.com/office/drawing/2014/main" id="{D71D1281-27FA-42AD-A1C3-21DE41422BB4}"/>
            </a:ext>
          </a:extLst>
        </xdr:cNvPr>
        <xdr:cNvSpPr txBox="1">
          <a:spLocks noChangeArrowheads="1"/>
        </xdr:cNvSpPr>
      </xdr:nvSpPr>
      <xdr:spPr bwMode="auto">
        <a:xfrm>
          <a:off x="1057275" y="179070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53</xdr:row>
      <xdr:rowOff>0</xdr:rowOff>
    </xdr:from>
    <xdr:ext cx="0" cy="171450"/>
    <xdr:sp macro="" textlink="">
      <xdr:nvSpPr>
        <xdr:cNvPr id="1553" name="Text Box 11">
          <a:extLst>
            <a:ext uri="{FF2B5EF4-FFF2-40B4-BE49-F238E27FC236}">
              <a16:creationId xmlns:a16="http://schemas.microsoft.com/office/drawing/2014/main" id="{E37E6462-A91A-4623-8E43-D7F22F536CD1}"/>
            </a:ext>
          </a:extLst>
        </xdr:cNvPr>
        <xdr:cNvSpPr txBox="1">
          <a:spLocks noChangeArrowheads="1"/>
        </xdr:cNvSpPr>
      </xdr:nvSpPr>
      <xdr:spPr bwMode="auto">
        <a:xfrm>
          <a:off x="1057275" y="179070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171450"/>
    <xdr:sp macro="" textlink="">
      <xdr:nvSpPr>
        <xdr:cNvPr id="1554" name="Text Box 65">
          <a:extLst>
            <a:ext uri="{FF2B5EF4-FFF2-40B4-BE49-F238E27FC236}">
              <a16:creationId xmlns:a16="http://schemas.microsoft.com/office/drawing/2014/main" id="{707B49EA-F5AD-4DA9-A4B4-CC2B6C1632DA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171450"/>
    <xdr:sp macro="" textlink="">
      <xdr:nvSpPr>
        <xdr:cNvPr id="1555" name="Text Box 91">
          <a:extLst>
            <a:ext uri="{FF2B5EF4-FFF2-40B4-BE49-F238E27FC236}">
              <a16:creationId xmlns:a16="http://schemas.microsoft.com/office/drawing/2014/main" id="{E5EEDD43-1018-4FA3-96D7-978492530979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171450"/>
    <xdr:sp macro="" textlink="">
      <xdr:nvSpPr>
        <xdr:cNvPr id="1556" name="Text Box 65">
          <a:extLst>
            <a:ext uri="{FF2B5EF4-FFF2-40B4-BE49-F238E27FC236}">
              <a16:creationId xmlns:a16="http://schemas.microsoft.com/office/drawing/2014/main" id="{C2474130-929B-4FA9-9E27-8A9249902D49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171450"/>
    <xdr:sp macro="" textlink="">
      <xdr:nvSpPr>
        <xdr:cNvPr id="1557" name="Text Box 91">
          <a:extLst>
            <a:ext uri="{FF2B5EF4-FFF2-40B4-BE49-F238E27FC236}">
              <a16:creationId xmlns:a16="http://schemas.microsoft.com/office/drawing/2014/main" id="{664DB01A-B93D-40E9-AEE5-82B1E96C090E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76200" cy="171450"/>
    <xdr:sp macro="" textlink="">
      <xdr:nvSpPr>
        <xdr:cNvPr id="1558" name="Text Box 46">
          <a:extLst>
            <a:ext uri="{FF2B5EF4-FFF2-40B4-BE49-F238E27FC236}">
              <a16:creationId xmlns:a16="http://schemas.microsoft.com/office/drawing/2014/main" id="{6F61F7F0-CC94-49C4-BF4C-170B86BA98B0}"/>
            </a:ext>
          </a:extLst>
        </xdr:cNvPr>
        <xdr:cNvSpPr txBox="1">
          <a:spLocks noChangeArrowheads="1"/>
        </xdr:cNvSpPr>
      </xdr:nvSpPr>
      <xdr:spPr bwMode="auto">
        <a:xfrm>
          <a:off x="4667250" y="1790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76200" cy="171450"/>
    <xdr:sp macro="" textlink="">
      <xdr:nvSpPr>
        <xdr:cNvPr id="1559" name="Text Box 43">
          <a:extLst>
            <a:ext uri="{FF2B5EF4-FFF2-40B4-BE49-F238E27FC236}">
              <a16:creationId xmlns:a16="http://schemas.microsoft.com/office/drawing/2014/main" id="{B2A2D499-3B43-47B8-9C2C-18BBEAC4FC43}"/>
            </a:ext>
          </a:extLst>
        </xdr:cNvPr>
        <xdr:cNvSpPr txBox="1">
          <a:spLocks noChangeArrowheads="1"/>
        </xdr:cNvSpPr>
      </xdr:nvSpPr>
      <xdr:spPr bwMode="auto">
        <a:xfrm>
          <a:off x="4667250" y="1790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1560" name="Text Box 68">
          <a:extLst>
            <a:ext uri="{FF2B5EF4-FFF2-40B4-BE49-F238E27FC236}">
              <a16:creationId xmlns:a16="http://schemas.microsoft.com/office/drawing/2014/main" id="{38998C22-6660-477A-AB04-2C463716A892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1561" name="Text Box 69">
          <a:extLst>
            <a:ext uri="{FF2B5EF4-FFF2-40B4-BE49-F238E27FC236}">
              <a16:creationId xmlns:a16="http://schemas.microsoft.com/office/drawing/2014/main" id="{C0137FDD-FC3C-44E2-8633-621618968922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1562" name="Text Box 70">
          <a:extLst>
            <a:ext uri="{FF2B5EF4-FFF2-40B4-BE49-F238E27FC236}">
              <a16:creationId xmlns:a16="http://schemas.microsoft.com/office/drawing/2014/main" id="{AC059AC3-5482-4550-BCDB-618F59C49C01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1563" name="Text Box 71">
          <a:extLst>
            <a:ext uri="{FF2B5EF4-FFF2-40B4-BE49-F238E27FC236}">
              <a16:creationId xmlns:a16="http://schemas.microsoft.com/office/drawing/2014/main" id="{BC117B1A-8647-4D98-A96A-43AC12973C6A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1564" name="Text Box 72">
          <a:extLst>
            <a:ext uri="{FF2B5EF4-FFF2-40B4-BE49-F238E27FC236}">
              <a16:creationId xmlns:a16="http://schemas.microsoft.com/office/drawing/2014/main" id="{DA7011B8-5DBC-4F4E-8B4B-76DDF3D31704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1565" name="Text Box 73">
          <a:extLst>
            <a:ext uri="{FF2B5EF4-FFF2-40B4-BE49-F238E27FC236}">
              <a16:creationId xmlns:a16="http://schemas.microsoft.com/office/drawing/2014/main" id="{D308DD43-924D-4A0E-8C83-39B1AE3D4511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1566" name="Text Box 46">
          <a:extLst>
            <a:ext uri="{FF2B5EF4-FFF2-40B4-BE49-F238E27FC236}">
              <a16:creationId xmlns:a16="http://schemas.microsoft.com/office/drawing/2014/main" id="{9B259968-2A3C-4019-992A-49BD4B0536BF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1567" name="Text Box 43">
          <a:extLst>
            <a:ext uri="{FF2B5EF4-FFF2-40B4-BE49-F238E27FC236}">
              <a16:creationId xmlns:a16="http://schemas.microsoft.com/office/drawing/2014/main" id="{A3587AB3-EA9F-4416-A597-CBE21B7D9C55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1568" name="Text Box 46">
          <a:extLst>
            <a:ext uri="{FF2B5EF4-FFF2-40B4-BE49-F238E27FC236}">
              <a16:creationId xmlns:a16="http://schemas.microsoft.com/office/drawing/2014/main" id="{8BC1280C-B42F-488D-9D85-D45F75F29EFD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1569" name="Text Box 43">
          <a:extLst>
            <a:ext uri="{FF2B5EF4-FFF2-40B4-BE49-F238E27FC236}">
              <a16:creationId xmlns:a16="http://schemas.microsoft.com/office/drawing/2014/main" id="{2D7FC1CC-9DD9-44C2-BA0F-A7AC00A0AD5A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1570" name="Text Box 68">
          <a:extLst>
            <a:ext uri="{FF2B5EF4-FFF2-40B4-BE49-F238E27FC236}">
              <a16:creationId xmlns:a16="http://schemas.microsoft.com/office/drawing/2014/main" id="{AF4D33E5-5F81-4647-A5A6-E58D9A76E56A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1571" name="Text Box 69">
          <a:extLst>
            <a:ext uri="{FF2B5EF4-FFF2-40B4-BE49-F238E27FC236}">
              <a16:creationId xmlns:a16="http://schemas.microsoft.com/office/drawing/2014/main" id="{091F3228-0CC5-4C94-8995-9AA9B3EBAC3C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1572" name="Text Box 70">
          <a:extLst>
            <a:ext uri="{FF2B5EF4-FFF2-40B4-BE49-F238E27FC236}">
              <a16:creationId xmlns:a16="http://schemas.microsoft.com/office/drawing/2014/main" id="{21358631-B32F-4DCF-9DFD-DFF6C9FC8296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1573" name="Text Box 71">
          <a:extLst>
            <a:ext uri="{FF2B5EF4-FFF2-40B4-BE49-F238E27FC236}">
              <a16:creationId xmlns:a16="http://schemas.microsoft.com/office/drawing/2014/main" id="{72403776-5D87-4D5A-94E8-FF5E77D2A9BD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1574" name="Text Box 72">
          <a:extLst>
            <a:ext uri="{FF2B5EF4-FFF2-40B4-BE49-F238E27FC236}">
              <a16:creationId xmlns:a16="http://schemas.microsoft.com/office/drawing/2014/main" id="{A56133B7-5B72-498E-8060-CEBC5A9FCDD8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1575" name="Text Box 73">
          <a:extLst>
            <a:ext uri="{FF2B5EF4-FFF2-40B4-BE49-F238E27FC236}">
              <a16:creationId xmlns:a16="http://schemas.microsoft.com/office/drawing/2014/main" id="{4804A926-A5C3-4A0B-9844-F323B618A314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1576" name="Text Box 46">
          <a:extLst>
            <a:ext uri="{FF2B5EF4-FFF2-40B4-BE49-F238E27FC236}">
              <a16:creationId xmlns:a16="http://schemas.microsoft.com/office/drawing/2014/main" id="{1B0DC8DF-753E-4E3D-BE5C-1689E3D53F16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1577" name="Text Box 43">
          <a:extLst>
            <a:ext uri="{FF2B5EF4-FFF2-40B4-BE49-F238E27FC236}">
              <a16:creationId xmlns:a16="http://schemas.microsoft.com/office/drawing/2014/main" id="{B3DAAA58-7ACA-4816-8716-E0C5A8CF6454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1578" name="Text Box 46">
          <a:extLst>
            <a:ext uri="{FF2B5EF4-FFF2-40B4-BE49-F238E27FC236}">
              <a16:creationId xmlns:a16="http://schemas.microsoft.com/office/drawing/2014/main" id="{300CFF71-1846-41EB-8860-2F0EDEC0C1CC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1579" name="Text Box 43">
          <a:extLst>
            <a:ext uri="{FF2B5EF4-FFF2-40B4-BE49-F238E27FC236}">
              <a16:creationId xmlns:a16="http://schemas.microsoft.com/office/drawing/2014/main" id="{0CE331F9-D621-4BEF-9668-17B54048A8B2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47625"/>
    <xdr:sp macro="" textlink="">
      <xdr:nvSpPr>
        <xdr:cNvPr id="1580" name="Text Box 68">
          <a:extLst>
            <a:ext uri="{FF2B5EF4-FFF2-40B4-BE49-F238E27FC236}">
              <a16:creationId xmlns:a16="http://schemas.microsoft.com/office/drawing/2014/main" id="{E00C30CA-77FA-44B6-B4EB-31E081B643D1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47625"/>
    <xdr:sp macro="" textlink="">
      <xdr:nvSpPr>
        <xdr:cNvPr id="1581" name="Text Box 69">
          <a:extLst>
            <a:ext uri="{FF2B5EF4-FFF2-40B4-BE49-F238E27FC236}">
              <a16:creationId xmlns:a16="http://schemas.microsoft.com/office/drawing/2014/main" id="{8C94E1DE-25D6-4938-A49A-A1471C73FC67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47625"/>
    <xdr:sp macro="" textlink="">
      <xdr:nvSpPr>
        <xdr:cNvPr id="1582" name="Text Box 70">
          <a:extLst>
            <a:ext uri="{FF2B5EF4-FFF2-40B4-BE49-F238E27FC236}">
              <a16:creationId xmlns:a16="http://schemas.microsoft.com/office/drawing/2014/main" id="{79580049-B6FD-49B5-A13B-43949A7D3EBB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47625"/>
    <xdr:sp macro="" textlink="">
      <xdr:nvSpPr>
        <xdr:cNvPr id="1583" name="Text Box 71">
          <a:extLst>
            <a:ext uri="{FF2B5EF4-FFF2-40B4-BE49-F238E27FC236}">
              <a16:creationId xmlns:a16="http://schemas.microsoft.com/office/drawing/2014/main" id="{8F615BA7-5A1B-4D1D-BE3A-32A8AB9AE54B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47625"/>
    <xdr:sp macro="" textlink="">
      <xdr:nvSpPr>
        <xdr:cNvPr id="1584" name="Text Box 72">
          <a:extLst>
            <a:ext uri="{FF2B5EF4-FFF2-40B4-BE49-F238E27FC236}">
              <a16:creationId xmlns:a16="http://schemas.microsoft.com/office/drawing/2014/main" id="{5404DAF2-6979-423C-8E69-A9B4312A7FB7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47625"/>
    <xdr:sp macro="" textlink="">
      <xdr:nvSpPr>
        <xdr:cNvPr id="1585" name="Text Box 73">
          <a:extLst>
            <a:ext uri="{FF2B5EF4-FFF2-40B4-BE49-F238E27FC236}">
              <a16:creationId xmlns:a16="http://schemas.microsoft.com/office/drawing/2014/main" id="{AF11BF76-74AF-4288-A7FF-FAF6C18710D1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1586" name="Text Box 46">
          <a:extLst>
            <a:ext uri="{FF2B5EF4-FFF2-40B4-BE49-F238E27FC236}">
              <a16:creationId xmlns:a16="http://schemas.microsoft.com/office/drawing/2014/main" id="{0E7BA3F0-5F84-4D9B-9658-AD8EC84A7CAC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1587" name="Text Box 43">
          <a:extLst>
            <a:ext uri="{FF2B5EF4-FFF2-40B4-BE49-F238E27FC236}">
              <a16:creationId xmlns:a16="http://schemas.microsoft.com/office/drawing/2014/main" id="{2EEFA89D-C19A-4679-B222-9AC2793C86C9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1588" name="Text Box 46">
          <a:extLst>
            <a:ext uri="{FF2B5EF4-FFF2-40B4-BE49-F238E27FC236}">
              <a16:creationId xmlns:a16="http://schemas.microsoft.com/office/drawing/2014/main" id="{44A39049-9A3D-4A9D-A95D-AA73DA0F1616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1589" name="Text Box 43">
          <a:extLst>
            <a:ext uri="{FF2B5EF4-FFF2-40B4-BE49-F238E27FC236}">
              <a16:creationId xmlns:a16="http://schemas.microsoft.com/office/drawing/2014/main" id="{68AFC56D-2B55-4CC7-955C-7CB460DCA40D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53</xdr:row>
      <xdr:rowOff>0</xdr:rowOff>
    </xdr:from>
    <xdr:ext cx="0" cy="171450"/>
    <xdr:sp macro="" textlink="">
      <xdr:nvSpPr>
        <xdr:cNvPr id="1590" name="Text Box 10">
          <a:extLst>
            <a:ext uri="{FF2B5EF4-FFF2-40B4-BE49-F238E27FC236}">
              <a16:creationId xmlns:a16="http://schemas.microsoft.com/office/drawing/2014/main" id="{BD25751A-891E-48A7-A843-BB31A6F82C9B}"/>
            </a:ext>
          </a:extLst>
        </xdr:cNvPr>
        <xdr:cNvSpPr txBox="1">
          <a:spLocks noChangeArrowheads="1"/>
        </xdr:cNvSpPr>
      </xdr:nvSpPr>
      <xdr:spPr bwMode="auto">
        <a:xfrm>
          <a:off x="1057275" y="179070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171450"/>
    <xdr:sp macro="" textlink="">
      <xdr:nvSpPr>
        <xdr:cNvPr id="1591" name="Text Box 65">
          <a:extLst>
            <a:ext uri="{FF2B5EF4-FFF2-40B4-BE49-F238E27FC236}">
              <a16:creationId xmlns:a16="http://schemas.microsoft.com/office/drawing/2014/main" id="{6AAC1D3D-1E36-49C1-98C3-643A86F7F199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171450"/>
    <xdr:sp macro="" textlink="">
      <xdr:nvSpPr>
        <xdr:cNvPr id="1592" name="Text Box 91">
          <a:extLst>
            <a:ext uri="{FF2B5EF4-FFF2-40B4-BE49-F238E27FC236}">
              <a16:creationId xmlns:a16="http://schemas.microsoft.com/office/drawing/2014/main" id="{DF01991E-1093-4E18-8684-E3C6B37D5B17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171450"/>
    <xdr:sp macro="" textlink="">
      <xdr:nvSpPr>
        <xdr:cNvPr id="1593" name="Text Box 65">
          <a:extLst>
            <a:ext uri="{FF2B5EF4-FFF2-40B4-BE49-F238E27FC236}">
              <a16:creationId xmlns:a16="http://schemas.microsoft.com/office/drawing/2014/main" id="{CA0C3B9B-24EE-44E5-87C6-401A500C5B1B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171450"/>
    <xdr:sp macro="" textlink="">
      <xdr:nvSpPr>
        <xdr:cNvPr id="1594" name="Text Box 91">
          <a:extLst>
            <a:ext uri="{FF2B5EF4-FFF2-40B4-BE49-F238E27FC236}">
              <a16:creationId xmlns:a16="http://schemas.microsoft.com/office/drawing/2014/main" id="{8F25534D-41C0-4CC5-8D5E-802569D58C41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76200" cy="171450"/>
    <xdr:sp macro="" textlink="">
      <xdr:nvSpPr>
        <xdr:cNvPr id="1595" name="Text Box 46">
          <a:extLst>
            <a:ext uri="{FF2B5EF4-FFF2-40B4-BE49-F238E27FC236}">
              <a16:creationId xmlns:a16="http://schemas.microsoft.com/office/drawing/2014/main" id="{7551FF17-CD0F-4FA5-AE70-2FEB6D160F17}"/>
            </a:ext>
          </a:extLst>
        </xdr:cNvPr>
        <xdr:cNvSpPr txBox="1">
          <a:spLocks noChangeArrowheads="1"/>
        </xdr:cNvSpPr>
      </xdr:nvSpPr>
      <xdr:spPr bwMode="auto">
        <a:xfrm>
          <a:off x="4667250" y="1790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76200" cy="171450"/>
    <xdr:sp macro="" textlink="">
      <xdr:nvSpPr>
        <xdr:cNvPr id="1596" name="Text Box 43">
          <a:extLst>
            <a:ext uri="{FF2B5EF4-FFF2-40B4-BE49-F238E27FC236}">
              <a16:creationId xmlns:a16="http://schemas.microsoft.com/office/drawing/2014/main" id="{74969014-9F0B-4E6B-A9B7-CEB84E784F27}"/>
            </a:ext>
          </a:extLst>
        </xdr:cNvPr>
        <xdr:cNvSpPr txBox="1">
          <a:spLocks noChangeArrowheads="1"/>
        </xdr:cNvSpPr>
      </xdr:nvSpPr>
      <xdr:spPr bwMode="auto">
        <a:xfrm>
          <a:off x="4667250" y="1790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1597" name="Text Box 68">
          <a:extLst>
            <a:ext uri="{FF2B5EF4-FFF2-40B4-BE49-F238E27FC236}">
              <a16:creationId xmlns:a16="http://schemas.microsoft.com/office/drawing/2014/main" id="{B5E6D906-B8E0-4D91-BBC2-60F96811CA53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1598" name="Text Box 69">
          <a:extLst>
            <a:ext uri="{FF2B5EF4-FFF2-40B4-BE49-F238E27FC236}">
              <a16:creationId xmlns:a16="http://schemas.microsoft.com/office/drawing/2014/main" id="{542C1CC6-353A-4B12-8790-D64A8AF51EEC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1599" name="Text Box 70">
          <a:extLst>
            <a:ext uri="{FF2B5EF4-FFF2-40B4-BE49-F238E27FC236}">
              <a16:creationId xmlns:a16="http://schemas.microsoft.com/office/drawing/2014/main" id="{4D56865A-4AF6-4050-95EE-BF6726208B3C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1600" name="Text Box 71">
          <a:extLst>
            <a:ext uri="{FF2B5EF4-FFF2-40B4-BE49-F238E27FC236}">
              <a16:creationId xmlns:a16="http://schemas.microsoft.com/office/drawing/2014/main" id="{7B7E4C5E-90C0-4033-84A4-2F161E83E554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1601" name="Text Box 72">
          <a:extLst>
            <a:ext uri="{FF2B5EF4-FFF2-40B4-BE49-F238E27FC236}">
              <a16:creationId xmlns:a16="http://schemas.microsoft.com/office/drawing/2014/main" id="{265C4502-0716-4F97-AD96-7C11C6DF5CFF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1602" name="Text Box 73">
          <a:extLst>
            <a:ext uri="{FF2B5EF4-FFF2-40B4-BE49-F238E27FC236}">
              <a16:creationId xmlns:a16="http://schemas.microsoft.com/office/drawing/2014/main" id="{49AE5316-2589-4FFD-8704-5E87C0196A68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1603" name="Text Box 46">
          <a:extLst>
            <a:ext uri="{FF2B5EF4-FFF2-40B4-BE49-F238E27FC236}">
              <a16:creationId xmlns:a16="http://schemas.microsoft.com/office/drawing/2014/main" id="{8672A0C2-67C9-436A-8D66-26162CE13401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1604" name="Text Box 43">
          <a:extLst>
            <a:ext uri="{FF2B5EF4-FFF2-40B4-BE49-F238E27FC236}">
              <a16:creationId xmlns:a16="http://schemas.microsoft.com/office/drawing/2014/main" id="{0CB8249A-B349-46D5-BD39-2A031A3C1BE5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1605" name="Text Box 46">
          <a:extLst>
            <a:ext uri="{FF2B5EF4-FFF2-40B4-BE49-F238E27FC236}">
              <a16:creationId xmlns:a16="http://schemas.microsoft.com/office/drawing/2014/main" id="{F8FA48AE-53D1-4E38-835E-98373B87CE86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1606" name="Text Box 43">
          <a:extLst>
            <a:ext uri="{FF2B5EF4-FFF2-40B4-BE49-F238E27FC236}">
              <a16:creationId xmlns:a16="http://schemas.microsoft.com/office/drawing/2014/main" id="{ABD6FDED-49AE-42B2-9F74-358810BACC51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1607" name="Text Box 68">
          <a:extLst>
            <a:ext uri="{FF2B5EF4-FFF2-40B4-BE49-F238E27FC236}">
              <a16:creationId xmlns:a16="http://schemas.microsoft.com/office/drawing/2014/main" id="{DD03F8B9-3E8D-44B6-87CD-F87D72E728B5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1608" name="Text Box 69">
          <a:extLst>
            <a:ext uri="{FF2B5EF4-FFF2-40B4-BE49-F238E27FC236}">
              <a16:creationId xmlns:a16="http://schemas.microsoft.com/office/drawing/2014/main" id="{3BC51073-BC4A-43D1-B21B-44FD1496F564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1609" name="Text Box 70">
          <a:extLst>
            <a:ext uri="{FF2B5EF4-FFF2-40B4-BE49-F238E27FC236}">
              <a16:creationId xmlns:a16="http://schemas.microsoft.com/office/drawing/2014/main" id="{BB8E6B51-1509-4639-A1F6-2EA5FFACB8F9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1610" name="Text Box 71">
          <a:extLst>
            <a:ext uri="{FF2B5EF4-FFF2-40B4-BE49-F238E27FC236}">
              <a16:creationId xmlns:a16="http://schemas.microsoft.com/office/drawing/2014/main" id="{4089A97C-1D00-4AA5-A8AE-AD2D40C166D7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1611" name="Text Box 72">
          <a:extLst>
            <a:ext uri="{FF2B5EF4-FFF2-40B4-BE49-F238E27FC236}">
              <a16:creationId xmlns:a16="http://schemas.microsoft.com/office/drawing/2014/main" id="{2525F38E-AB03-44C2-BF63-AA26ABB14C23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1612" name="Text Box 73">
          <a:extLst>
            <a:ext uri="{FF2B5EF4-FFF2-40B4-BE49-F238E27FC236}">
              <a16:creationId xmlns:a16="http://schemas.microsoft.com/office/drawing/2014/main" id="{D751545E-AE95-4E84-B44C-2C4931344ACF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1613" name="Text Box 46">
          <a:extLst>
            <a:ext uri="{FF2B5EF4-FFF2-40B4-BE49-F238E27FC236}">
              <a16:creationId xmlns:a16="http://schemas.microsoft.com/office/drawing/2014/main" id="{BB37FB60-7FED-4353-A73D-E457FC1701A2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1614" name="Text Box 43">
          <a:extLst>
            <a:ext uri="{FF2B5EF4-FFF2-40B4-BE49-F238E27FC236}">
              <a16:creationId xmlns:a16="http://schemas.microsoft.com/office/drawing/2014/main" id="{1018CA8B-CAAC-4C96-8FE1-888C966E1CA2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1615" name="Text Box 46">
          <a:extLst>
            <a:ext uri="{FF2B5EF4-FFF2-40B4-BE49-F238E27FC236}">
              <a16:creationId xmlns:a16="http://schemas.microsoft.com/office/drawing/2014/main" id="{940D462F-7134-4B3B-849C-38C8346FEAC2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1616" name="Text Box 43">
          <a:extLst>
            <a:ext uri="{FF2B5EF4-FFF2-40B4-BE49-F238E27FC236}">
              <a16:creationId xmlns:a16="http://schemas.microsoft.com/office/drawing/2014/main" id="{5BE62D4A-0B7A-422E-850A-D6B836DA926B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47625"/>
    <xdr:sp macro="" textlink="">
      <xdr:nvSpPr>
        <xdr:cNvPr id="1617" name="Text Box 68">
          <a:extLst>
            <a:ext uri="{FF2B5EF4-FFF2-40B4-BE49-F238E27FC236}">
              <a16:creationId xmlns:a16="http://schemas.microsoft.com/office/drawing/2014/main" id="{8818FA5B-E07D-49C7-B3AD-E92C9C9CC599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47625"/>
    <xdr:sp macro="" textlink="">
      <xdr:nvSpPr>
        <xdr:cNvPr id="1618" name="Text Box 69">
          <a:extLst>
            <a:ext uri="{FF2B5EF4-FFF2-40B4-BE49-F238E27FC236}">
              <a16:creationId xmlns:a16="http://schemas.microsoft.com/office/drawing/2014/main" id="{ED1137A4-A486-49C1-8683-8BD20A7A8A0B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47625"/>
    <xdr:sp macro="" textlink="">
      <xdr:nvSpPr>
        <xdr:cNvPr id="1619" name="Text Box 70">
          <a:extLst>
            <a:ext uri="{FF2B5EF4-FFF2-40B4-BE49-F238E27FC236}">
              <a16:creationId xmlns:a16="http://schemas.microsoft.com/office/drawing/2014/main" id="{0D1F53AF-CAE9-46B5-863B-F603C9CD41FC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47625"/>
    <xdr:sp macro="" textlink="">
      <xdr:nvSpPr>
        <xdr:cNvPr id="1620" name="Text Box 71">
          <a:extLst>
            <a:ext uri="{FF2B5EF4-FFF2-40B4-BE49-F238E27FC236}">
              <a16:creationId xmlns:a16="http://schemas.microsoft.com/office/drawing/2014/main" id="{33E751F8-C258-4BCE-A70C-F4E1C69AC049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47625"/>
    <xdr:sp macro="" textlink="">
      <xdr:nvSpPr>
        <xdr:cNvPr id="1621" name="Text Box 72">
          <a:extLst>
            <a:ext uri="{FF2B5EF4-FFF2-40B4-BE49-F238E27FC236}">
              <a16:creationId xmlns:a16="http://schemas.microsoft.com/office/drawing/2014/main" id="{53C881D0-0928-43E9-BD0D-75040A9F9193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47625"/>
    <xdr:sp macro="" textlink="">
      <xdr:nvSpPr>
        <xdr:cNvPr id="1622" name="Text Box 73">
          <a:extLst>
            <a:ext uri="{FF2B5EF4-FFF2-40B4-BE49-F238E27FC236}">
              <a16:creationId xmlns:a16="http://schemas.microsoft.com/office/drawing/2014/main" id="{9A94E112-D5F8-4A26-8D7C-A686FC70C452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1623" name="Text Box 46">
          <a:extLst>
            <a:ext uri="{FF2B5EF4-FFF2-40B4-BE49-F238E27FC236}">
              <a16:creationId xmlns:a16="http://schemas.microsoft.com/office/drawing/2014/main" id="{0A506D47-789A-4A51-8EC9-341CBE7CA679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1624" name="Text Box 43">
          <a:extLst>
            <a:ext uri="{FF2B5EF4-FFF2-40B4-BE49-F238E27FC236}">
              <a16:creationId xmlns:a16="http://schemas.microsoft.com/office/drawing/2014/main" id="{AA1A5EB5-0268-43A9-9EA5-EBB175FCE9F8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1625" name="Text Box 46">
          <a:extLst>
            <a:ext uri="{FF2B5EF4-FFF2-40B4-BE49-F238E27FC236}">
              <a16:creationId xmlns:a16="http://schemas.microsoft.com/office/drawing/2014/main" id="{C88AFB5A-B7AB-43C1-A1BF-7E254D7F2AC9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1626" name="Text Box 43">
          <a:extLst>
            <a:ext uri="{FF2B5EF4-FFF2-40B4-BE49-F238E27FC236}">
              <a16:creationId xmlns:a16="http://schemas.microsoft.com/office/drawing/2014/main" id="{DCC1CE78-3EB1-4BC7-A51E-EF59A56F1B71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171450"/>
    <xdr:sp macro="" textlink="">
      <xdr:nvSpPr>
        <xdr:cNvPr id="1627" name="Text Box 65">
          <a:extLst>
            <a:ext uri="{FF2B5EF4-FFF2-40B4-BE49-F238E27FC236}">
              <a16:creationId xmlns:a16="http://schemas.microsoft.com/office/drawing/2014/main" id="{72B36280-CB4B-4560-9BBC-5F8E760F35D9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171450"/>
    <xdr:sp macro="" textlink="">
      <xdr:nvSpPr>
        <xdr:cNvPr id="1628" name="Text Box 91">
          <a:extLst>
            <a:ext uri="{FF2B5EF4-FFF2-40B4-BE49-F238E27FC236}">
              <a16:creationId xmlns:a16="http://schemas.microsoft.com/office/drawing/2014/main" id="{116AB176-7A6D-438C-AF3D-98E96CC5EB2C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171450"/>
    <xdr:sp macro="" textlink="">
      <xdr:nvSpPr>
        <xdr:cNvPr id="1629" name="Text Box 65">
          <a:extLst>
            <a:ext uri="{FF2B5EF4-FFF2-40B4-BE49-F238E27FC236}">
              <a16:creationId xmlns:a16="http://schemas.microsoft.com/office/drawing/2014/main" id="{60B1768A-C208-4A2C-B7CF-480A71016E29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171450"/>
    <xdr:sp macro="" textlink="">
      <xdr:nvSpPr>
        <xdr:cNvPr id="1630" name="Text Box 91">
          <a:extLst>
            <a:ext uri="{FF2B5EF4-FFF2-40B4-BE49-F238E27FC236}">
              <a16:creationId xmlns:a16="http://schemas.microsoft.com/office/drawing/2014/main" id="{C6A3FA28-105B-4EB8-9568-C27F815A3D60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1631" name="Text Box 68">
          <a:extLst>
            <a:ext uri="{FF2B5EF4-FFF2-40B4-BE49-F238E27FC236}">
              <a16:creationId xmlns:a16="http://schemas.microsoft.com/office/drawing/2014/main" id="{1F7BA4B4-97D5-4FC6-9E55-DFD0FF5AEEF2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1632" name="Text Box 69">
          <a:extLst>
            <a:ext uri="{FF2B5EF4-FFF2-40B4-BE49-F238E27FC236}">
              <a16:creationId xmlns:a16="http://schemas.microsoft.com/office/drawing/2014/main" id="{E55CD15F-C79E-4B94-8347-1955C7F1A170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1633" name="Text Box 70">
          <a:extLst>
            <a:ext uri="{FF2B5EF4-FFF2-40B4-BE49-F238E27FC236}">
              <a16:creationId xmlns:a16="http://schemas.microsoft.com/office/drawing/2014/main" id="{C14E9396-34D5-4423-A89D-EAC19F21920E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1634" name="Text Box 71">
          <a:extLst>
            <a:ext uri="{FF2B5EF4-FFF2-40B4-BE49-F238E27FC236}">
              <a16:creationId xmlns:a16="http://schemas.microsoft.com/office/drawing/2014/main" id="{2C08839C-C5D6-4A1D-B0F4-5922F9F27DBF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1635" name="Text Box 72">
          <a:extLst>
            <a:ext uri="{FF2B5EF4-FFF2-40B4-BE49-F238E27FC236}">
              <a16:creationId xmlns:a16="http://schemas.microsoft.com/office/drawing/2014/main" id="{DD303B08-910B-4AB1-887D-0AF45321B14A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1636" name="Text Box 73">
          <a:extLst>
            <a:ext uri="{FF2B5EF4-FFF2-40B4-BE49-F238E27FC236}">
              <a16:creationId xmlns:a16="http://schemas.microsoft.com/office/drawing/2014/main" id="{CE2A1AD4-8FEC-4868-B059-EC67B3D1E7DA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1637" name="Text Box 46">
          <a:extLst>
            <a:ext uri="{FF2B5EF4-FFF2-40B4-BE49-F238E27FC236}">
              <a16:creationId xmlns:a16="http://schemas.microsoft.com/office/drawing/2014/main" id="{74E44907-8C08-4865-A9A8-DE8C75C26809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1638" name="Text Box 43">
          <a:extLst>
            <a:ext uri="{FF2B5EF4-FFF2-40B4-BE49-F238E27FC236}">
              <a16:creationId xmlns:a16="http://schemas.microsoft.com/office/drawing/2014/main" id="{EE2217DA-51B3-4AB4-ADE5-140BABAF2935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1639" name="Text Box 46">
          <a:extLst>
            <a:ext uri="{FF2B5EF4-FFF2-40B4-BE49-F238E27FC236}">
              <a16:creationId xmlns:a16="http://schemas.microsoft.com/office/drawing/2014/main" id="{FA6F3CAF-51F8-45E9-B731-1C2F5E85E1B2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1640" name="Text Box 43">
          <a:extLst>
            <a:ext uri="{FF2B5EF4-FFF2-40B4-BE49-F238E27FC236}">
              <a16:creationId xmlns:a16="http://schemas.microsoft.com/office/drawing/2014/main" id="{8D9EF600-E9FE-4E78-A45A-458FAF52A90B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1641" name="Text Box 68">
          <a:extLst>
            <a:ext uri="{FF2B5EF4-FFF2-40B4-BE49-F238E27FC236}">
              <a16:creationId xmlns:a16="http://schemas.microsoft.com/office/drawing/2014/main" id="{F2B0F49C-DDD9-487F-B5A2-5E8BF5671D3E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1642" name="Text Box 69">
          <a:extLst>
            <a:ext uri="{FF2B5EF4-FFF2-40B4-BE49-F238E27FC236}">
              <a16:creationId xmlns:a16="http://schemas.microsoft.com/office/drawing/2014/main" id="{175CAEB7-756C-4D4F-91AA-E5FFD23BB16A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1643" name="Text Box 70">
          <a:extLst>
            <a:ext uri="{FF2B5EF4-FFF2-40B4-BE49-F238E27FC236}">
              <a16:creationId xmlns:a16="http://schemas.microsoft.com/office/drawing/2014/main" id="{6A8C7831-D87A-471E-91BD-1ACE3B52DA31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1644" name="Text Box 71">
          <a:extLst>
            <a:ext uri="{FF2B5EF4-FFF2-40B4-BE49-F238E27FC236}">
              <a16:creationId xmlns:a16="http://schemas.microsoft.com/office/drawing/2014/main" id="{76D22252-DBA0-48E4-BF3D-DE66C6B473C3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1645" name="Text Box 72">
          <a:extLst>
            <a:ext uri="{FF2B5EF4-FFF2-40B4-BE49-F238E27FC236}">
              <a16:creationId xmlns:a16="http://schemas.microsoft.com/office/drawing/2014/main" id="{D38E348B-F417-43DE-A624-4DD2F47A3BE0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1646" name="Text Box 73">
          <a:extLst>
            <a:ext uri="{FF2B5EF4-FFF2-40B4-BE49-F238E27FC236}">
              <a16:creationId xmlns:a16="http://schemas.microsoft.com/office/drawing/2014/main" id="{736FDD95-DDA6-448F-9355-3FFAF5CE0C82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1647" name="Text Box 46">
          <a:extLst>
            <a:ext uri="{FF2B5EF4-FFF2-40B4-BE49-F238E27FC236}">
              <a16:creationId xmlns:a16="http://schemas.microsoft.com/office/drawing/2014/main" id="{BEC18031-5A4D-439B-ADF3-74B65F176545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1648" name="Text Box 43">
          <a:extLst>
            <a:ext uri="{FF2B5EF4-FFF2-40B4-BE49-F238E27FC236}">
              <a16:creationId xmlns:a16="http://schemas.microsoft.com/office/drawing/2014/main" id="{6BA811D9-178C-4314-93A2-16A0326141B3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1649" name="Text Box 46">
          <a:extLst>
            <a:ext uri="{FF2B5EF4-FFF2-40B4-BE49-F238E27FC236}">
              <a16:creationId xmlns:a16="http://schemas.microsoft.com/office/drawing/2014/main" id="{A8624598-69D9-4032-AB13-F9C598F41DF2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1650" name="Text Box 43">
          <a:extLst>
            <a:ext uri="{FF2B5EF4-FFF2-40B4-BE49-F238E27FC236}">
              <a16:creationId xmlns:a16="http://schemas.microsoft.com/office/drawing/2014/main" id="{DB4E2B94-697A-4844-BC5B-A8D89EF4F2F0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47625"/>
    <xdr:sp macro="" textlink="">
      <xdr:nvSpPr>
        <xdr:cNvPr id="1651" name="Text Box 68">
          <a:extLst>
            <a:ext uri="{FF2B5EF4-FFF2-40B4-BE49-F238E27FC236}">
              <a16:creationId xmlns:a16="http://schemas.microsoft.com/office/drawing/2014/main" id="{9D1BB1DC-B56A-4BB8-9570-70CE30246854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47625"/>
    <xdr:sp macro="" textlink="">
      <xdr:nvSpPr>
        <xdr:cNvPr id="1652" name="Text Box 69">
          <a:extLst>
            <a:ext uri="{FF2B5EF4-FFF2-40B4-BE49-F238E27FC236}">
              <a16:creationId xmlns:a16="http://schemas.microsoft.com/office/drawing/2014/main" id="{8144CE32-A9E3-4E30-9FA7-B4A6A2091CC7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47625"/>
    <xdr:sp macro="" textlink="">
      <xdr:nvSpPr>
        <xdr:cNvPr id="1653" name="Text Box 70">
          <a:extLst>
            <a:ext uri="{FF2B5EF4-FFF2-40B4-BE49-F238E27FC236}">
              <a16:creationId xmlns:a16="http://schemas.microsoft.com/office/drawing/2014/main" id="{CD3F93C1-CF27-4EA7-B763-7F178888B140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47625"/>
    <xdr:sp macro="" textlink="">
      <xdr:nvSpPr>
        <xdr:cNvPr id="1654" name="Text Box 71">
          <a:extLst>
            <a:ext uri="{FF2B5EF4-FFF2-40B4-BE49-F238E27FC236}">
              <a16:creationId xmlns:a16="http://schemas.microsoft.com/office/drawing/2014/main" id="{7F6E75A3-5CD7-4FAC-A98B-2CF6EEED614F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47625"/>
    <xdr:sp macro="" textlink="">
      <xdr:nvSpPr>
        <xdr:cNvPr id="1655" name="Text Box 72">
          <a:extLst>
            <a:ext uri="{FF2B5EF4-FFF2-40B4-BE49-F238E27FC236}">
              <a16:creationId xmlns:a16="http://schemas.microsoft.com/office/drawing/2014/main" id="{2EB4F666-6919-49E8-B834-5EEC2BD84CB5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47625"/>
    <xdr:sp macro="" textlink="">
      <xdr:nvSpPr>
        <xdr:cNvPr id="1656" name="Text Box 73">
          <a:extLst>
            <a:ext uri="{FF2B5EF4-FFF2-40B4-BE49-F238E27FC236}">
              <a16:creationId xmlns:a16="http://schemas.microsoft.com/office/drawing/2014/main" id="{D681E76E-F8FE-44FD-9E38-1A6D32CAEF2F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1657" name="Text Box 46">
          <a:extLst>
            <a:ext uri="{FF2B5EF4-FFF2-40B4-BE49-F238E27FC236}">
              <a16:creationId xmlns:a16="http://schemas.microsoft.com/office/drawing/2014/main" id="{8B662E47-E0B0-4E20-8ADD-FBAF53AA0FA9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1658" name="Text Box 43">
          <a:extLst>
            <a:ext uri="{FF2B5EF4-FFF2-40B4-BE49-F238E27FC236}">
              <a16:creationId xmlns:a16="http://schemas.microsoft.com/office/drawing/2014/main" id="{3C54BF61-36FE-4C4B-8913-7B09CCA028C6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1659" name="Text Box 46">
          <a:extLst>
            <a:ext uri="{FF2B5EF4-FFF2-40B4-BE49-F238E27FC236}">
              <a16:creationId xmlns:a16="http://schemas.microsoft.com/office/drawing/2014/main" id="{6FCD89E5-7583-442E-A371-6995DF5F9D27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1660" name="Text Box 43">
          <a:extLst>
            <a:ext uri="{FF2B5EF4-FFF2-40B4-BE49-F238E27FC236}">
              <a16:creationId xmlns:a16="http://schemas.microsoft.com/office/drawing/2014/main" id="{C5536D5C-BA4D-4C48-9D20-579C4137EBE3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171450"/>
    <xdr:sp macro="" textlink="">
      <xdr:nvSpPr>
        <xdr:cNvPr id="1661" name="Text Box 65">
          <a:extLst>
            <a:ext uri="{FF2B5EF4-FFF2-40B4-BE49-F238E27FC236}">
              <a16:creationId xmlns:a16="http://schemas.microsoft.com/office/drawing/2014/main" id="{216F9529-89DB-4CB5-BEC3-8562ECB7B32C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171450"/>
    <xdr:sp macro="" textlink="">
      <xdr:nvSpPr>
        <xdr:cNvPr id="1662" name="Text Box 91">
          <a:extLst>
            <a:ext uri="{FF2B5EF4-FFF2-40B4-BE49-F238E27FC236}">
              <a16:creationId xmlns:a16="http://schemas.microsoft.com/office/drawing/2014/main" id="{9C306D17-2026-4F2B-8BBD-EE7D84A22B9B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171450"/>
    <xdr:sp macro="" textlink="">
      <xdr:nvSpPr>
        <xdr:cNvPr id="1663" name="Text Box 65">
          <a:extLst>
            <a:ext uri="{FF2B5EF4-FFF2-40B4-BE49-F238E27FC236}">
              <a16:creationId xmlns:a16="http://schemas.microsoft.com/office/drawing/2014/main" id="{3287B00A-DE3D-416B-B5FB-6B0EE7FE80DE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171450"/>
    <xdr:sp macro="" textlink="">
      <xdr:nvSpPr>
        <xdr:cNvPr id="1664" name="Text Box 91">
          <a:extLst>
            <a:ext uri="{FF2B5EF4-FFF2-40B4-BE49-F238E27FC236}">
              <a16:creationId xmlns:a16="http://schemas.microsoft.com/office/drawing/2014/main" id="{2E9BD144-B20D-4C01-AA00-F5449B4F47D6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1665" name="Text Box 68">
          <a:extLst>
            <a:ext uri="{FF2B5EF4-FFF2-40B4-BE49-F238E27FC236}">
              <a16:creationId xmlns:a16="http://schemas.microsoft.com/office/drawing/2014/main" id="{8E20F350-B818-4F2E-87AD-972D0B381ADF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1666" name="Text Box 69">
          <a:extLst>
            <a:ext uri="{FF2B5EF4-FFF2-40B4-BE49-F238E27FC236}">
              <a16:creationId xmlns:a16="http://schemas.microsoft.com/office/drawing/2014/main" id="{6098DC60-F02E-416A-9A90-B807C05297DA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1667" name="Text Box 70">
          <a:extLst>
            <a:ext uri="{FF2B5EF4-FFF2-40B4-BE49-F238E27FC236}">
              <a16:creationId xmlns:a16="http://schemas.microsoft.com/office/drawing/2014/main" id="{7C353827-8E44-4E02-8BF6-232846924D4E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1668" name="Text Box 71">
          <a:extLst>
            <a:ext uri="{FF2B5EF4-FFF2-40B4-BE49-F238E27FC236}">
              <a16:creationId xmlns:a16="http://schemas.microsoft.com/office/drawing/2014/main" id="{A13D7579-CBEA-4610-A402-AFC9450241F6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1669" name="Text Box 72">
          <a:extLst>
            <a:ext uri="{FF2B5EF4-FFF2-40B4-BE49-F238E27FC236}">
              <a16:creationId xmlns:a16="http://schemas.microsoft.com/office/drawing/2014/main" id="{99052545-87D3-477B-A02F-7CD5D11FB8CD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1670" name="Text Box 73">
          <a:extLst>
            <a:ext uri="{FF2B5EF4-FFF2-40B4-BE49-F238E27FC236}">
              <a16:creationId xmlns:a16="http://schemas.microsoft.com/office/drawing/2014/main" id="{D6539B0A-85FD-4022-BB2A-1D91C5D576C3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1671" name="Text Box 46">
          <a:extLst>
            <a:ext uri="{FF2B5EF4-FFF2-40B4-BE49-F238E27FC236}">
              <a16:creationId xmlns:a16="http://schemas.microsoft.com/office/drawing/2014/main" id="{F57FC32A-668F-4BC8-A470-9418A232BD7D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1672" name="Text Box 43">
          <a:extLst>
            <a:ext uri="{FF2B5EF4-FFF2-40B4-BE49-F238E27FC236}">
              <a16:creationId xmlns:a16="http://schemas.microsoft.com/office/drawing/2014/main" id="{87C911D5-C802-475E-B6F0-0DC0E2A3608E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1673" name="Text Box 46">
          <a:extLst>
            <a:ext uri="{FF2B5EF4-FFF2-40B4-BE49-F238E27FC236}">
              <a16:creationId xmlns:a16="http://schemas.microsoft.com/office/drawing/2014/main" id="{6E8B739E-96AC-4A27-8ABB-7D931F302DE5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1674" name="Text Box 43">
          <a:extLst>
            <a:ext uri="{FF2B5EF4-FFF2-40B4-BE49-F238E27FC236}">
              <a16:creationId xmlns:a16="http://schemas.microsoft.com/office/drawing/2014/main" id="{CCEC1297-486A-4474-A96C-52A36386F69C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1675" name="Text Box 68">
          <a:extLst>
            <a:ext uri="{FF2B5EF4-FFF2-40B4-BE49-F238E27FC236}">
              <a16:creationId xmlns:a16="http://schemas.microsoft.com/office/drawing/2014/main" id="{376CDB69-D5AC-4CB0-B1B5-7A39A21474CD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1676" name="Text Box 69">
          <a:extLst>
            <a:ext uri="{FF2B5EF4-FFF2-40B4-BE49-F238E27FC236}">
              <a16:creationId xmlns:a16="http://schemas.microsoft.com/office/drawing/2014/main" id="{7672627C-8250-4A22-89D4-C68A115A23ED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1677" name="Text Box 70">
          <a:extLst>
            <a:ext uri="{FF2B5EF4-FFF2-40B4-BE49-F238E27FC236}">
              <a16:creationId xmlns:a16="http://schemas.microsoft.com/office/drawing/2014/main" id="{28C44542-303D-452E-A4E2-FF62E0C4722E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1678" name="Text Box 71">
          <a:extLst>
            <a:ext uri="{FF2B5EF4-FFF2-40B4-BE49-F238E27FC236}">
              <a16:creationId xmlns:a16="http://schemas.microsoft.com/office/drawing/2014/main" id="{0B456603-A950-4A7E-A0B6-D36EF9F1004C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1679" name="Text Box 72">
          <a:extLst>
            <a:ext uri="{FF2B5EF4-FFF2-40B4-BE49-F238E27FC236}">
              <a16:creationId xmlns:a16="http://schemas.microsoft.com/office/drawing/2014/main" id="{F5DF468C-5164-4221-AA7C-4D5079F57D64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1680" name="Text Box 73">
          <a:extLst>
            <a:ext uri="{FF2B5EF4-FFF2-40B4-BE49-F238E27FC236}">
              <a16:creationId xmlns:a16="http://schemas.microsoft.com/office/drawing/2014/main" id="{855C96FB-40AE-4F00-BD64-D06E1343109E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1681" name="Text Box 46">
          <a:extLst>
            <a:ext uri="{FF2B5EF4-FFF2-40B4-BE49-F238E27FC236}">
              <a16:creationId xmlns:a16="http://schemas.microsoft.com/office/drawing/2014/main" id="{10F43346-4A33-480C-AF19-18ED15771C28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1682" name="Text Box 43">
          <a:extLst>
            <a:ext uri="{FF2B5EF4-FFF2-40B4-BE49-F238E27FC236}">
              <a16:creationId xmlns:a16="http://schemas.microsoft.com/office/drawing/2014/main" id="{85D0635D-BBF0-4084-9FD6-59CEDA6F9723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1683" name="Text Box 46">
          <a:extLst>
            <a:ext uri="{FF2B5EF4-FFF2-40B4-BE49-F238E27FC236}">
              <a16:creationId xmlns:a16="http://schemas.microsoft.com/office/drawing/2014/main" id="{815CF53C-D698-46BF-9357-98A46879D2CA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1684" name="Text Box 43">
          <a:extLst>
            <a:ext uri="{FF2B5EF4-FFF2-40B4-BE49-F238E27FC236}">
              <a16:creationId xmlns:a16="http://schemas.microsoft.com/office/drawing/2014/main" id="{5F601B7C-ED23-4040-BB57-614F449C0B58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47625"/>
    <xdr:sp macro="" textlink="">
      <xdr:nvSpPr>
        <xdr:cNvPr id="1685" name="Text Box 68">
          <a:extLst>
            <a:ext uri="{FF2B5EF4-FFF2-40B4-BE49-F238E27FC236}">
              <a16:creationId xmlns:a16="http://schemas.microsoft.com/office/drawing/2014/main" id="{D09FCC1B-7720-4BAC-8527-F9719421349D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47625"/>
    <xdr:sp macro="" textlink="">
      <xdr:nvSpPr>
        <xdr:cNvPr id="1686" name="Text Box 69">
          <a:extLst>
            <a:ext uri="{FF2B5EF4-FFF2-40B4-BE49-F238E27FC236}">
              <a16:creationId xmlns:a16="http://schemas.microsoft.com/office/drawing/2014/main" id="{2BD29628-945D-431F-9FBF-A14B73F50F6D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47625"/>
    <xdr:sp macro="" textlink="">
      <xdr:nvSpPr>
        <xdr:cNvPr id="1687" name="Text Box 70">
          <a:extLst>
            <a:ext uri="{FF2B5EF4-FFF2-40B4-BE49-F238E27FC236}">
              <a16:creationId xmlns:a16="http://schemas.microsoft.com/office/drawing/2014/main" id="{6733BD10-AE0E-4BAD-8A76-EAEEE82FD549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47625"/>
    <xdr:sp macro="" textlink="">
      <xdr:nvSpPr>
        <xdr:cNvPr id="1688" name="Text Box 71">
          <a:extLst>
            <a:ext uri="{FF2B5EF4-FFF2-40B4-BE49-F238E27FC236}">
              <a16:creationId xmlns:a16="http://schemas.microsoft.com/office/drawing/2014/main" id="{5615BFC4-A583-4AB7-8FAB-87E0BFA46AD1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47625"/>
    <xdr:sp macro="" textlink="">
      <xdr:nvSpPr>
        <xdr:cNvPr id="1689" name="Text Box 72">
          <a:extLst>
            <a:ext uri="{FF2B5EF4-FFF2-40B4-BE49-F238E27FC236}">
              <a16:creationId xmlns:a16="http://schemas.microsoft.com/office/drawing/2014/main" id="{1BBA73A1-9E89-4B2B-80EE-EAD151B11DC7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47625"/>
    <xdr:sp macro="" textlink="">
      <xdr:nvSpPr>
        <xdr:cNvPr id="1690" name="Text Box 73">
          <a:extLst>
            <a:ext uri="{FF2B5EF4-FFF2-40B4-BE49-F238E27FC236}">
              <a16:creationId xmlns:a16="http://schemas.microsoft.com/office/drawing/2014/main" id="{429BA50B-5F9D-425A-9CC3-A30F9F2DB0FC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1691" name="Text Box 46">
          <a:extLst>
            <a:ext uri="{FF2B5EF4-FFF2-40B4-BE49-F238E27FC236}">
              <a16:creationId xmlns:a16="http://schemas.microsoft.com/office/drawing/2014/main" id="{D2DD2AF7-C56D-45E0-A76B-AA5A110C5E88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1692" name="Text Box 43">
          <a:extLst>
            <a:ext uri="{FF2B5EF4-FFF2-40B4-BE49-F238E27FC236}">
              <a16:creationId xmlns:a16="http://schemas.microsoft.com/office/drawing/2014/main" id="{2EB101D0-28A7-4741-8001-F0C36B523951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1693" name="Text Box 46">
          <a:extLst>
            <a:ext uri="{FF2B5EF4-FFF2-40B4-BE49-F238E27FC236}">
              <a16:creationId xmlns:a16="http://schemas.microsoft.com/office/drawing/2014/main" id="{958F3AE4-CBCE-4137-B058-5C1D22F0A921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1694" name="Text Box 43">
          <a:extLst>
            <a:ext uri="{FF2B5EF4-FFF2-40B4-BE49-F238E27FC236}">
              <a16:creationId xmlns:a16="http://schemas.microsoft.com/office/drawing/2014/main" id="{F880FC3B-3216-429C-8FA7-8B205FD2CA6A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171450"/>
    <xdr:sp macro="" textlink="">
      <xdr:nvSpPr>
        <xdr:cNvPr id="1695" name="Text Box 65">
          <a:extLst>
            <a:ext uri="{FF2B5EF4-FFF2-40B4-BE49-F238E27FC236}">
              <a16:creationId xmlns:a16="http://schemas.microsoft.com/office/drawing/2014/main" id="{82B2E3E9-29BE-4609-B134-279524619D9E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171450"/>
    <xdr:sp macro="" textlink="">
      <xdr:nvSpPr>
        <xdr:cNvPr id="1696" name="Text Box 91">
          <a:extLst>
            <a:ext uri="{FF2B5EF4-FFF2-40B4-BE49-F238E27FC236}">
              <a16:creationId xmlns:a16="http://schemas.microsoft.com/office/drawing/2014/main" id="{2446EC1B-9CFD-4C2B-8AA2-144411F803AB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171450"/>
    <xdr:sp macro="" textlink="">
      <xdr:nvSpPr>
        <xdr:cNvPr id="1697" name="Text Box 65">
          <a:extLst>
            <a:ext uri="{FF2B5EF4-FFF2-40B4-BE49-F238E27FC236}">
              <a16:creationId xmlns:a16="http://schemas.microsoft.com/office/drawing/2014/main" id="{35974D65-F26A-4C3E-BFE5-0BF5F8EFE6B8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171450"/>
    <xdr:sp macro="" textlink="">
      <xdr:nvSpPr>
        <xdr:cNvPr id="1698" name="Text Box 91">
          <a:extLst>
            <a:ext uri="{FF2B5EF4-FFF2-40B4-BE49-F238E27FC236}">
              <a16:creationId xmlns:a16="http://schemas.microsoft.com/office/drawing/2014/main" id="{AA846463-EDF4-43E0-8A62-1AA818E46618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1699" name="Text Box 68">
          <a:extLst>
            <a:ext uri="{FF2B5EF4-FFF2-40B4-BE49-F238E27FC236}">
              <a16:creationId xmlns:a16="http://schemas.microsoft.com/office/drawing/2014/main" id="{3DCEA9D2-E939-4A49-95F8-3390AB2D29BC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1700" name="Text Box 69">
          <a:extLst>
            <a:ext uri="{FF2B5EF4-FFF2-40B4-BE49-F238E27FC236}">
              <a16:creationId xmlns:a16="http://schemas.microsoft.com/office/drawing/2014/main" id="{DC6D9E3E-E31A-4ACC-9AAD-83994CE60A32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1701" name="Text Box 70">
          <a:extLst>
            <a:ext uri="{FF2B5EF4-FFF2-40B4-BE49-F238E27FC236}">
              <a16:creationId xmlns:a16="http://schemas.microsoft.com/office/drawing/2014/main" id="{A4BB4520-8B24-42A9-AC72-6806ED5CB3BE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1702" name="Text Box 71">
          <a:extLst>
            <a:ext uri="{FF2B5EF4-FFF2-40B4-BE49-F238E27FC236}">
              <a16:creationId xmlns:a16="http://schemas.microsoft.com/office/drawing/2014/main" id="{55DBA12D-9D1F-4FC8-B6C0-D53D3B49AE64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1703" name="Text Box 72">
          <a:extLst>
            <a:ext uri="{FF2B5EF4-FFF2-40B4-BE49-F238E27FC236}">
              <a16:creationId xmlns:a16="http://schemas.microsoft.com/office/drawing/2014/main" id="{288D73DD-974D-4196-950B-8FB9301D3D86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1704" name="Text Box 73">
          <a:extLst>
            <a:ext uri="{FF2B5EF4-FFF2-40B4-BE49-F238E27FC236}">
              <a16:creationId xmlns:a16="http://schemas.microsoft.com/office/drawing/2014/main" id="{F98FDEED-2767-41E6-88B9-DB2FE497FF92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1705" name="Text Box 46">
          <a:extLst>
            <a:ext uri="{FF2B5EF4-FFF2-40B4-BE49-F238E27FC236}">
              <a16:creationId xmlns:a16="http://schemas.microsoft.com/office/drawing/2014/main" id="{D10218ED-260D-4078-9ABF-74DBB3327B27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1706" name="Text Box 43">
          <a:extLst>
            <a:ext uri="{FF2B5EF4-FFF2-40B4-BE49-F238E27FC236}">
              <a16:creationId xmlns:a16="http://schemas.microsoft.com/office/drawing/2014/main" id="{564436FA-B29D-4822-B044-00AF1A2699B9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1707" name="Text Box 46">
          <a:extLst>
            <a:ext uri="{FF2B5EF4-FFF2-40B4-BE49-F238E27FC236}">
              <a16:creationId xmlns:a16="http://schemas.microsoft.com/office/drawing/2014/main" id="{A5C82256-D073-4189-A6AD-A1490564F3DA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1708" name="Text Box 43">
          <a:extLst>
            <a:ext uri="{FF2B5EF4-FFF2-40B4-BE49-F238E27FC236}">
              <a16:creationId xmlns:a16="http://schemas.microsoft.com/office/drawing/2014/main" id="{A42FF901-14C1-4E92-A296-41E2F9A84E29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1709" name="Text Box 68">
          <a:extLst>
            <a:ext uri="{FF2B5EF4-FFF2-40B4-BE49-F238E27FC236}">
              <a16:creationId xmlns:a16="http://schemas.microsoft.com/office/drawing/2014/main" id="{A2B67908-BF81-4165-994E-032130E59BDC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1710" name="Text Box 69">
          <a:extLst>
            <a:ext uri="{FF2B5EF4-FFF2-40B4-BE49-F238E27FC236}">
              <a16:creationId xmlns:a16="http://schemas.microsoft.com/office/drawing/2014/main" id="{A4A75007-87E4-4ED7-9863-515F4E6F19BF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1711" name="Text Box 70">
          <a:extLst>
            <a:ext uri="{FF2B5EF4-FFF2-40B4-BE49-F238E27FC236}">
              <a16:creationId xmlns:a16="http://schemas.microsoft.com/office/drawing/2014/main" id="{62006BE7-9AE3-4567-90ED-DABF9AFDD0D9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1712" name="Text Box 71">
          <a:extLst>
            <a:ext uri="{FF2B5EF4-FFF2-40B4-BE49-F238E27FC236}">
              <a16:creationId xmlns:a16="http://schemas.microsoft.com/office/drawing/2014/main" id="{806A9956-819D-452C-A8E9-24F6BBB47983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1713" name="Text Box 72">
          <a:extLst>
            <a:ext uri="{FF2B5EF4-FFF2-40B4-BE49-F238E27FC236}">
              <a16:creationId xmlns:a16="http://schemas.microsoft.com/office/drawing/2014/main" id="{F9EEC334-CD65-40E8-B01E-8A9FD70FF0F4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1714" name="Text Box 73">
          <a:extLst>
            <a:ext uri="{FF2B5EF4-FFF2-40B4-BE49-F238E27FC236}">
              <a16:creationId xmlns:a16="http://schemas.microsoft.com/office/drawing/2014/main" id="{B7EBD1B9-EDE6-4E18-9743-59145F276CC3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1715" name="Text Box 46">
          <a:extLst>
            <a:ext uri="{FF2B5EF4-FFF2-40B4-BE49-F238E27FC236}">
              <a16:creationId xmlns:a16="http://schemas.microsoft.com/office/drawing/2014/main" id="{B68C2CFD-869D-46B8-B711-587830BC2740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1716" name="Text Box 43">
          <a:extLst>
            <a:ext uri="{FF2B5EF4-FFF2-40B4-BE49-F238E27FC236}">
              <a16:creationId xmlns:a16="http://schemas.microsoft.com/office/drawing/2014/main" id="{5F04CD39-85ED-41FA-AFF1-6F560C498BD5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1717" name="Text Box 46">
          <a:extLst>
            <a:ext uri="{FF2B5EF4-FFF2-40B4-BE49-F238E27FC236}">
              <a16:creationId xmlns:a16="http://schemas.microsoft.com/office/drawing/2014/main" id="{56A226AE-4C92-46E3-BF3C-D6F8D5F255C0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1718" name="Text Box 43">
          <a:extLst>
            <a:ext uri="{FF2B5EF4-FFF2-40B4-BE49-F238E27FC236}">
              <a16:creationId xmlns:a16="http://schemas.microsoft.com/office/drawing/2014/main" id="{A13953A2-C75D-4BB4-9204-1D43BF1B0F28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47625"/>
    <xdr:sp macro="" textlink="">
      <xdr:nvSpPr>
        <xdr:cNvPr id="1719" name="Text Box 68">
          <a:extLst>
            <a:ext uri="{FF2B5EF4-FFF2-40B4-BE49-F238E27FC236}">
              <a16:creationId xmlns:a16="http://schemas.microsoft.com/office/drawing/2014/main" id="{B64DC7EC-FCB6-4135-9372-EA2C368C5BA6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47625"/>
    <xdr:sp macro="" textlink="">
      <xdr:nvSpPr>
        <xdr:cNvPr id="1720" name="Text Box 69">
          <a:extLst>
            <a:ext uri="{FF2B5EF4-FFF2-40B4-BE49-F238E27FC236}">
              <a16:creationId xmlns:a16="http://schemas.microsoft.com/office/drawing/2014/main" id="{02FBBA79-1317-401C-80FE-1049130ED613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47625"/>
    <xdr:sp macro="" textlink="">
      <xdr:nvSpPr>
        <xdr:cNvPr id="1721" name="Text Box 70">
          <a:extLst>
            <a:ext uri="{FF2B5EF4-FFF2-40B4-BE49-F238E27FC236}">
              <a16:creationId xmlns:a16="http://schemas.microsoft.com/office/drawing/2014/main" id="{668B06ED-D2E1-4CB9-BE28-F0AB4287D191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47625"/>
    <xdr:sp macro="" textlink="">
      <xdr:nvSpPr>
        <xdr:cNvPr id="1722" name="Text Box 71">
          <a:extLst>
            <a:ext uri="{FF2B5EF4-FFF2-40B4-BE49-F238E27FC236}">
              <a16:creationId xmlns:a16="http://schemas.microsoft.com/office/drawing/2014/main" id="{8008B67F-6FAF-4985-A258-FC0FA159479E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47625"/>
    <xdr:sp macro="" textlink="">
      <xdr:nvSpPr>
        <xdr:cNvPr id="1723" name="Text Box 72">
          <a:extLst>
            <a:ext uri="{FF2B5EF4-FFF2-40B4-BE49-F238E27FC236}">
              <a16:creationId xmlns:a16="http://schemas.microsoft.com/office/drawing/2014/main" id="{05D96AD4-A135-492E-A0EB-2F9917244C4F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47625"/>
    <xdr:sp macro="" textlink="">
      <xdr:nvSpPr>
        <xdr:cNvPr id="1724" name="Text Box 73">
          <a:extLst>
            <a:ext uri="{FF2B5EF4-FFF2-40B4-BE49-F238E27FC236}">
              <a16:creationId xmlns:a16="http://schemas.microsoft.com/office/drawing/2014/main" id="{7CB68129-A820-49A0-B0BD-8710930C82D1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1725" name="Text Box 46">
          <a:extLst>
            <a:ext uri="{FF2B5EF4-FFF2-40B4-BE49-F238E27FC236}">
              <a16:creationId xmlns:a16="http://schemas.microsoft.com/office/drawing/2014/main" id="{AE8F2DE0-CC89-4DB3-B6A0-66CDEB99A2BD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1726" name="Text Box 43">
          <a:extLst>
            <a:ext uri="{FF2B5EF4-FFF2-40B4-BE49-F238E27FC236}">
              <a16:creationId xmlns:a16="http://schemas.microsoft.com/office/drawing/2014/main" id="{5B17B1A6-C4E5-49C3-839E-1E141EB76758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1727" name="Text Box 46">
          <a:extLst>
            <a:ext uri="{FF2B5EF4-FFF2-40B4-BE49-F238E27FC236}">
              <a16:creationId xmlns:a16="http://schemas.microsoft.com/office/drawing/2014/main" id="{2623913E-5EBA-45BC-827D-95779C62FA23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1728" name="Text Box 43">
          <a:extLst>
            <a:ext uri="{FF2B5EF4-FFF2-40B4-BE49-F238E27FC236}">
              <a16:creationId xmlns:a16="http://schemas.microsoft.com/office/drawing/2014/main" id="{07E936DD-98EB-4818-A370-16E31A98C3FB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171450"/>
    <xdr:sp macro="" textlink="">
      <xdr:nvSpPr>
        <xdr:cNvPr id="1729" name="Text Box 65">
          <a:extLst>
            <a:ext uri="{FF2B5EF4-FFF2-40B4-BE49-F238E27FC236}">
              <a16:creationId xmlns:a16="http://schemas.microsoft.com/office/drawing/2014/main" id="{B4BFDBDB-C9A6-4C42-9B59-44B32B84B478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171450"/>
    <xdr:sp macro="" textlink="">
      <xdr:nvSpPr>
        <xdr:cNvPr id="1730" name="Text Box 91">
          <a:extLst>
            <a:ext uri="{FF2B5EF4-FFF2-40B4-BE49-F238E27FC236}">
              <a16:creationId xmlns:a16="http://schemas.microsoft.com/office/drawing/2014/main" id="{07A00042-3F89-4C66-A1EC-A124CF61A3D6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171450"/>
    <xdr:sp macro="" textlink="">
      <xdr:nvSpPr>
        <xdr:cNvPr id="1731" name="Text Box 65">
          <a:extLst>
            <a:ext uri="{FF2B5EF4-FFF2-40B4-BE49-F238E27FC236}">
              <a16:creationId xmlns:a16="http://schemas.microsoft.com/office/drawing/2014/main" id="{955EC69D-0594-4304-8708-0CC39464DB5D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171450"/>
    <xdr:sp macro="" textlink="">
      <xdr:nvSpPr>
        <xdr:cNvPr id="1732" name="Text Box 91">
          <a:extLst>
            <a:ext uri="{FF2B5EF4-FFF2-40B4-BE49-F238E27FC236}">
              <a16:creationId xmlns:a16="http://schemas.microsoft.com/office/drawing/2014/main" id="{EB055CDF-9EBD-4C10-8C95-0D58136AAE15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1733" name="Text Box 68">
          <a:extLst>
            <a:ext uri="{FF2B5EF4-FFF2-40B4-BE49-F238E27FC236}">
              <a16:creationId xmlns:a16="http://schemas.microsoft.com/office/drawing/2014/main" id="{CC3935CA-24DF-4D9D-B023-F6F5544CD642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1734" name="Text Box 69">
          <a:extLst>
            <a:ext uri="{FF2B5EF4-FFF2-40B4-BE49-F238E27FC236}">
              <a16:creationId xmlns:a16="http://schemas.microsoft.com/office/drawing/2014/main" id="{89D1E256-3530-44E6-9666-7E691C06F907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1735" name="Text Box 70">
          <a:extLst>
            <a:ext uri="{FF2B5EF4-FFF2-40B4-BE49-F238E27FC236}">
              <a16:creationId xmlns:a16="http://schemas.microsoft.com/office/drawing/2014/main" id="{F4B7B1F3-E381-4BA2-ABC5-D0DD4AF4986A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1736" name="Text Box 71">
          <a:extLst>
            <a:ext uri="{FF2B5EF4-FFF2-40B4-BE49-F238E27FC236}">
              <a16:creationId xmlns:a16="http://schemas.microsoft.com/office/drawing/2014/main" id="{8EB2551C-41F2-4D2B-B80A-E5520B215799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1737" name="Text Box 72">
          <a:extLst>
            <a:ext uri="{FF2B5EF4-FFF2-40B4-BE49-F238E27FC236}">
              <a16:creationId xmlns:a16="http://schemas.microsoft.com/office/drawing/2014/main" id="{5056E30D-97A0-4A94-A2BE-440F23BE60FF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1738" name="Text Box 73">
          <a:extLst>
            <a:ext uri="{FF2B5EF4-FFF2-40B4-BE49-F238E27FC236}">
              <a16:creationId xmlns:a16="http://schemas.microsoft.com/office/drawing/2014/main" id="{572820D4-476D-4429-B602-80F1751E29BD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1739" name="Text Box 46">
          <a:extLst>
            <a:ext uri="{FF2B5EF4-FFF2-40B4-BE49-F238E27FC236}">
              <a16:creationId xmlns:a16="http://schemas.microsoft.com/office/drawing/2014/main" id="{F016BBBD-A9FD-45FE-A2AB-57648A1FCC1B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1740" name="Text Box 43">
          <a:extLst>
            <a:ext uri="{FF2B5EF4-FFF2-40B4-BE49-F238E27FC236}">
              <a16:creationId xmlns:a16="http://schemas.microsoft.com/office/drawing/2014/main" id="{CCAC4755-B051-4B16-9CC5-B3B97809CCF2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1741" name="Text Box 46">
          <a:extLst>
            <a:ext uri="{FF2B5EF4-FFF2-40B4-BE49-F238E27FC236}">
              <a16:creationId xmlns:a16="http://schemas.microsoft.com/office/drawing/2014/main" id="{46498834-24E0-4230-B4DE-B4530AFEB03F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1742" name="Text Box 43">
          <a:extLst>
            <a:ext uri="{FF2B5EF4-FFF2-40B4-BE49-F238E27FC236}">
              <a16:creationId xmlns:a16="http://schemas.microsoft.com/office/drawing/2014/main" id="{9EEFB59A-F45C-43CC-BB12-71BC6C1E6E84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1743" name="Text Box 68">
          <a:extLst>
            <a:ext uri="{FF2B5EF4-FFF2-40B4-BE49-F238E27FC236}">
              <a16:creationId xmlns:a16="http://schemas.microsoft.com/office/drawing/2014/main" id="{42704FC9-C270-4F2A-B87F-EC094B048575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1744" name="Text Box 69">
          <a:extLst>
            <a:ext uri="{FF2B5EF4-FFF2-40B4-BE49-F238E27FC236}">
              <a16:creationId xmlns:a16="http://schemas.microsoft.com/office/drawing/2014/main" id="{33F63AE3-35D2-4F5A-B32F-BDA6F3EFEF01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1745" name="Text Box 70">
          <a:extLst>
            <a:ext uri="{FF2B5EF4-FFF2-40B4-BE49-F238E27FC236}">
              <a16:creationId xmlns:a16="http://schemas.microsoft.com/office/drawing/2014/main" id="{630EE197-3E10-4A1C-BF1E-01386C8D64A9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1746" name="Text Box 71">
          <a:extLst>
            <a:ext uri="{FF2B5EF4-FFF2-40B4-BE49-F238E27FC236}">
              <a16:creationId xmlns:a16="http://schemas.microsoft.com/office/drawing/2014/main" id="{021DCD3B-CF88-4362-B172-6FA514F7AB35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1747" name="Text Box 72">
          <a:extLst>
            <a:ext uri="{FF2B5EF4-FFF2-40B4-BE49-F238E27FC236}">
              <a16:creationId xmlns:a16="http://schemas.microsoft.com/office/drawing/2014/main" id="{BA928B7F-F659-456D-94BC-19E01874B787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1748" name="Text Box 73">
          <a:extLst>
            <a:ext uri="{FF2B5EF4-FFF2-40B4-BE49-F238E27FC236}">
              <a16:creationId xmlns:a16="http://schemas.microsoft.com/office/drawing/2014/main" id="{94CC7C92-90FD-4DFD-87A1-E0978913B2BD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1749" name="Text Box 46">
          <a:extLst>
            <a:ext uri="{FF2B5EF4-FFF2-40B4-BE49-F238E27FC236}">
              <a16:creationId xmlns:a16="http://schemas.microsoft.com/office/drawing/2014/main" id="{B17911F5-C4B4-43FD-A9CB-8ECD96F054AE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1750" name="Text Box 43">
          <a:extLst>
            <a:ext uri="{FF2B5EF4-FFF2-40B4-BE49-F238E27FC236}">
              <a16:creationId xmlns:a16="http://schemas.microsoft.com/office/drawing/2014/main" id="{617E0724-5B2F-40FC-AFE3-5C09FF78A3BC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1751" name="Text Box 46">
          <a:extLst>
            <a:ext uri="{FF2B5EF4-FFF2-40B4-BE49-F238E27FC236}">
              <a16:creationId xmlns:a16="http://schemas.microsoft.com/office/drawing/2014/main" id="{9BD77308-142B-4AE6-B384-984D5B56FF2C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1752" name="Text Box 43">
          <a:extLst>
            <a:ext uri="{FF2B5EF4-FFF2-40B4-BE49-F238E27FC236}">
              <a16:creationId xmlns:a16="http://schemas.microsoft.com/office/drawing/2014/main" id="{591A8818-09AC-4AA0-8DBB-822D10E1D322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53</xdr:row>
      <xdr:rowOff>0</xdr:rowOff>
    </xdr:from>
    <xdr:ext cx="0" cy="171450"/>
    <xdr:sp macro="" textlink="">
      <xdr:nvSpPr>
        <xdr:cNvPr id="1753" name="Text Box 10">
          <a:extLst>
            <a:ext uri="{FF2B5EF4-FFF2-40B4-BE49-F238E27FC236}">
              <a16:creationId xmlns:a16="http://schemas.microsoft.com/office/drawing/2014/main" id="{20EA5099-18EF-4AEC-B509-AD2CA45296FD}"/>
            </a:ext>
          </a:extLst>
        </xdr:cNvPr>
        <xdr:cNvSpPr txBox="1">
          <a:spLocks noChangeArrowheads="1"/>
        </xdr:cNvSpPr>
      </xdr:nvSpPr>
      <xdr:spPr bwMode="auto">
        <a:xfrm>
          <a:off x="1057275" y="179070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53</xdr:row>
      <xdr:rowOff>0</xdr:rowOff>
    </xdr:from>
    <xdr:ext cx="0" cy="171450"/>
    <xdr:sp macro="" textlink="">
      <xdr:nvSpPr>
        <xdr:cNvPr id="1754" name="Text Box 11">
          <a:extLst>
            <a:ext uri="{FF2B5EF4-FFF2-40B4-BE49-F238E27FC236}">
              <a16:creationId xmlns:a16="http://schemas.microsoft.com/office/drawing/2014/main" id="{FBB0507C-974B-409B-ACD6-0B1C299E362B}"/>
            </a:ext>
          </a:extLst>
        </xdr:cNvPr>
        <xdr:cNvSpPr txBox="1">
          <a:spLocks noChangeArrowheads="1"/>
        </xdr:cNvSpPr>
      </xdr:nvSpPr>
      <xdr:spPr bwMode="auto">
        <a:xfrm>
          <a:off x="1057275" y="179070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53</xdr:row>
      <xdr:rowOff>0</xdr:rowOff>
    </xdr:from>
    <xdr:ext cx="0" cy="171450"/>
    <xdr:sp macro="" textlink="">
      <xdr:nvSpPr>
        <xdr:cNvPr id="1755" name="Text Box 10">
          <a:extLst>
            <a:ext uri="{FF2B5EF4-FFF2-40B4-BE49-F238E27FC236}">
              <a16:creationId xmlns:a16="http://schemas.microsoft.com/office/drawing/2014/main" id="{1C463D17-45C9-4757-AACD-5522A9695B2A}"/>
            </a:ext>
          </a:extLst>
        </xdr:cNvPr>
        <xdr:cNvSpPr txBox="1">
          <a:spLocks noChangeArrowheads="1"/>
        </xdr:cNvSpPr>
      </xdr:nvSpPr>
      <xdr:spPr bwMode="auto">
        <a:xfrm>
          <a:off x="1057275" y="179070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53</xdr:row>
      <xdr:rowOff>0</xdr:rowOff>
    </xdr:from>
    <xdr:ext cx="0" cy="171450"/>
    <xdr:sp macro="" textlink="">
      <xdr:nvSpPr>
        <xdr:cNvPr id="1756" name="Text Box 11">
          <a:extLst>
            <a:ext uri="{FF2B5EF4-FFF2-40B4-BE49-F238E27FC236}">
              <a16:creationId xmlns:a16="http://schemas.microsoft.com/office/drawing/2014/main" id="{510EE261-28EC-45C3-8767-43C72886759B}"/>
            </a:ext>
          </a:extLst>
        </xdr:cNvPr>
        <xdr:cNvSpPr txBox="1">
          <a:spLocks noChangeArrowheads="1"/>
        </xdr:cNvSpPr>
      </xdr:nvSpPr>
      <xdr:spPr bwMode="auto">
        <a:xfrm>
          <a:off x="1057275" y="179070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53</xdr:row>
      <xdr:rowOff>0</xdr:rowOff>
    </xdr:from>
    <xdr:ext cx="0" cy="171450"/>
    <xdr:sp macro="" textlink="">
      <xdr:nvSpPr>
        <xdr:cNvPr id="1757" name="Text Box 10">
          <a:extLst>
            <a:ext uri="{FF2B5EF4-FFF2-40B4-BE49-F238E27FC236}">
              <a16:creationId xmlns:a16="http://schemas.microsoft.com/office/drawing/2014/main" id="{737691C5-BCC6-4254-A7DE-AB7886B34976}"/>
            </a:ext>
          </a:extLst>
        </xdr:cNvPr>
        <xdr:cNvSpPr txBox="1">
          <a:spLocks noChangeArrowheads="1"/>
        </xdr:cNvSpPr>
      </xdr:nvSpPr>
      <xdr:spPr bwMode="auto">
        <a:xfrm>
          <a:off x="1057275" y="179070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53</xdr:row>
      <xdr:rowOff>0</xdr:rowOff>
    </xdr:from>
    <xdr:ext cx="0" cy="171450"/>
    <xdr:sp macro="" textlink="">
      <xdr:nvSpPr>
        <xdr:cNvPr id="1758" name="Text Box 11">
          <a:extLst>
            <a:ext uri="{FF2B5EF4-FFF2-40B4-BE49-F238E27FC236}">
              <a16:creationId xmlns:a16="http://schemas.microsoft.com/office/drawing/2014/main" id="{F00D5AC5-95B3-400A-83E4-4E98974A06CB}"/>
            </a:ext>
          </a:extLst>
        </xdr:cNvPr>
        <xdr:cNvSpPr txBox="1">
          <a:spLocks noChangeArrowheads="1"/>
        </xdr:cNvSpPr>
      </xdr:nvSpPr>
      <xdr:spPr bwMode="auto">
        <a:xfrm>
          <a:off x="1057275" y="179070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53</xdr:row>
      <xdr:rowOff>0</xdr:rowOff>
    </xdr:from>
    <xdr:ext cx="0" cy="171450"/>
    <xdr:sp macro="" textlink="">
      <xdr:nvSpPr>
        <xdr:cNvPr id="1759" name="Text Box 10">
          <a:extLst>
            <a:ext uri="{FF2B5EF4-FFF2-40B4-BE49-F238E27FC236}">
              <a16:creationId xmlns:a16="http://schemas.microsoft.com/office/drawing/2014/main" id="{4E8667D7-203A-4F96-9052-C64B58486EB8}"/>
            </a:ext>
          </a:extLst>
        </xdr:cNvPr>
        <xdr:cNvSpPr txBox="1">
          <a:spLocks noChangeArrowheads="1"/>
        </xdr:cNvSpPr>
      </xdr:nvSpPr>
      <xdr:spPr bwMode="auto">
        <a:xfrm>
          <a:off x="1057275" y="179070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53</xdr:row>
      <xdr:rowOff>0</xdr:rowOff>
    </xdr:from>
    <xdr:ext cx="0" cy="171450"/>
    <xdr:sp macro="" textlink="">
      <xdr:nvSpPr>
        <xdr:cNvPr id="1760" name="Text Box 11">
          <a:extLst>
            <a:ext uri="{FF2B5EF4-FFF2-40B4-BE49-F238E27FC236}">
              <a16:creationId xmlns:a16="http://schemas.microsoft.com/office/drawing/2014/main" id="{CCC02D64-1272-48DA-B7A8-C5FA299D39AF}"/>
            </a:ext>
          </a:extLst>
        </xdr:cNvPr>
        <xdr:cNvSpPr txBox="1">
          <a:spLocks noChangeArrowheads="1"/>
        </xdr:cNvSpPr>
      </xdr:nvSpPr>
      <xdr:spPr bwMode="auto">
        <a:xfrm>
          <a:off x="1057275" y="179070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47625</xdr:rowOff>
    </xdr:to>
    <xdr:sp macro="" textlink="">
      <xdr:nvSpPr>
        <xdr:cNvPr id="1761" name="Text Box 68">
          <a:extLst>
            <a:ext uri="{FF2B5EF4-FFF2-40B4-BE49-F238E27FC236}">
              <a16:creationId xmlns:a16="http://schemas.microsoft.com/office/drawing/2014/main" id="{6A42120D-42E1-4193-861E-8CE8242AD574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47625</xdr:rowOff>
    </xdr:to>
    <xdr:sp macro="" textlink="">
      <xdr:nvSpPr>
        <xdr:cNvPr id="1762" name="Text Box 69">
          <a:extLst>
            <a:ext uri="{FF2B5EF4-FFF2-40B4-BE49-F238E27FC236}">
              <a16:creationId xmlns:a16="http://schemas.microsoft.com/office/drawing/2014/main" id="{EA333197-57A5-437D-AE9D-4A41A8F6A1D1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47625</xdr:rowOff>
    </xdr:to>
    <xdr:sp macro="" textlink="">
      <xdr:nvSpPr>
        <xdr:cNvPr id="1763" name="Text Box 70">
          <a:extLst>
            <a:ext uri="{FF2B5EF4-FFF2-40B4-BE49-F238E27FC236}">
              <a16:creationId xmlns:a16="http://schemas.microsoft.com/office/drawing/2014/main" id="{114AF0AA-59DB-4A38-A988-A8AF9D0C037B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47625</xdr:rowOff>
    </xdr:to>
    <xdr:sp macro="" textlink="">
      <xdr:nvSpPr>
        <xdr:cNvPr id="1764" name="Text Box 71">
          <a:extLst>
            <a:ext uri="{FF2B5EF4-FFF2-40B4-BE49-F238E27FC236}">
              <a16:creationId xmlns:a16="http://schemas.microsoft.com/office/drawing/2014/main" id="{FA864FA6-1131-4983-9D41-8985CAEA5168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47625</xdr:rowOff>
    </xdr:to>
    <xdr:sp macro="" textlink="">
      <xdr:nvSpPr>
        <xdr:cNvPr id="1765" name="Text Box 72">
          <a:extLst>
            <a:ext uri="{FF2B5EF4-FFF2-40B4-BE49-F238E27FC236}">
              <a16:creationId xmlns:a16="http://schemas.microsoft.com/office/drawing/2014/main" id="{47528E69-D057-4EFF-B8D3-E7C8A8E80478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47625</xdr:rowOff>
    </xdr:to>
    <xdr:sp macro="" textlink="">
      <xdr:nvSpPr>
        <xdr:cNvPr id="1766" name="Text Box 73">
          <a:extLst>
            <a:ext uri="{FF2B5EF4-FFF2-40B4-BE49-F238E27FC236}">
              <a16:creationId xmlns:a16="http://schemas.microsoft.com/office/drawing/2014/main" id="{CA619D60-4082-408A-829C-DEBF9B583250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28575</xdr:rowOff>
    </xdr:to>
    <xdr:sp macro="" textlink="">
      <xdr:nvSpPr>
        <xdr:cNvPr id="1767" name="Text Box 46">
          <a:extLst>
            <a:ext uri="{FF2B5EF4-FFF2-40B4-BE49-F238E27FC236}">
              <a16:creationId xmlns:a16="http://schemas.microsoft.com/office/drawing/2014/main" id="{3461B4D8-E67C-4EF6-A1A4-230506A942EB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28575</xdr:rowOff>
    </xdr:to>
    <xdr:sp macro="" textlink="">
      <xdr:nvSpPr>
        <xdr:cNvPr id="1768" name="Text Box 43">
          <a:extLst>
            <a:ext uri="{FF2B5EF4-FFF2-40B4-BE49-F238E27FC236}">
              <a16:creationId xmlns:a16="http://schemas.microsoft.com/office/drawing/2014/main" id="{07304A25-D8A9-46A4-BD2C-876AD0BB7BD3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28575</xdr:rowOff>
    </xdr:to>
    <xdr:sp macro="" textlink="">
      <xdr:nvSpPr>
        <xdr:cNvPr id="1769" name="Text Box 46">
          <a:extLst>
            <a:ext uri="{FF2B5EF4-FFF2-40B4-BE49-F238E27FC236}">
              <a16:creationId xmlns:a16="http://schemas.microsoft.com/office/drawing/2014/main" id="{4E68523B-0A8B-4E4B-A715-5D518B87102E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28575</xdr:rowOff>
    </xdr:to>
    <xdr:sp macro="" textlink="">
      <xdr:nvSpPr>
        <xdr:cNvPr id="1770" name="Text Box 43">
          <a:extLst>
            <a:ext uri="{FF2B5EF4-FFF2-40B4-BE49-F238E27FC236}">
              <a16:creationId xmlns:a16="http://schemas.microsoft.com/office/drawing/2014/main" id="{A7C9E1CA-ACDF-4747-9EE3-992CDD4BCB38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53</xdr:row>
      <xdr:rowOff>0</xdr:rowOff>
    </xdr:from>
    <xdr:to>
      <xdr:col>1</xdr:col>
      <xdr:colOff>790575</xdr:colOff>
      <xdr:row>53</xdr:row>
      <xdr:rowOff>171450</xdr:rowOff>
    </xdr:to>
    <xdr:sp macro="" textlink="">
      <xdr:nvSpPr>
        <xdr:cNvPr id="1771" name="Text Box 10">
          <a:extLst>
            <a:ext uri="{FF2B5EF4-FFF2-40B4-BE49-F238E27FC236}">
              <a16:creationId xmlns:a16="http://schemas.microsoft.com/office/drawing/2014/main" id="{61ACD2B3-5097-47E1-BB1D-A55D6FCFDDFA}"/>
            </a:ext>
          </a:extLst>
        </xdr:cNvPr>
        <xdr:cNvSpPr txBox="1">
          <a:spLocks noChangeArrowheads="1"/>
        </xdr:cNvSpPr>
      </xdr:nvSpPr>
      <xdr:spPr bwMode="auto">
        <a:xfrm>
          <a:off x="1057275" y="170021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53</xdr:row>
      <xdr:rowOff>0</xdr:rowOff>
    </xdr:from>
    <xdr:to>
      <xdr:col>1</xdr:col>
      <xdr:colOff>790575</xdr:colOff>
      <xdr:row>53</xdr:row>
      <xdr:rowOff>171450</xdr:rowOff>
    </xdr:to>
    <xdr:sp macro="" textlink="">
      <xdr:nvSpPr>
        <xdr:cNvPr id="1772" name="Text Box 11">
          <a:extLst>
            <a:ext uri="{FF2B5EF4-FFF2-40B4-BE49-F238E27FC236}">
              <a16:creationId xmlns:a16="http://schemas.microsoft.com/office/drawing/2014/main" id="{0EF4376E-756B-4560-8220-20031D3C5691}"/>
            </a:ext>
          </a:extLst>
        </xdr:cNvPr>
        <xdr:cNvSpPr txBox="1">
          <a:spLocks noChangeArrowheads="1"/>
        </xdr:cNvSpPr>
      </xdr:nvSpPr>
      <xdr:spPr bwMode="auto">
        <a:xfrm>
          <a:off x="1057275" y="170021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171450</xdr:rowOff>
    </xdr:to>
    <xdr:sp macro="" textlink="">
      <xdr:nvSpPr>
        <xdr:cNvPr id="1773" name="Text Box 65">
          <a:extLst>
            <a:ext uri="{FF2B5EF4-FFF2-40B4-BE49-F238E27FC236}">
              <a16:creationId xmlns:a16="http://schemas.microsoft.com/office/drawing/2014/main" id="{C830A8AE-93B8-4FB9-AF70-450253886F30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171450</xdr:rowOff>
    </xdr:to>
    <xdr:sp macro="" textlink="">
      <xdr:nvSpPr>
        <xdr:cNvPr id="1774" name="Text Box 91">
          <a:extLst>
            <a:ext uri="{FF2B5EF4-FFF2-40B4-BE49-F238E27FC236}">
              <a16:creationId xmlns:a16="http://schemas.microsoft.com/office/drawing/2014/main" id="{ABB9F97B-F682-4714-BEF1-94A9DAC65267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171450</xdr:rowOff>
    </xdr:to>
    <xdr:sp macro="" textlink="">
      <xdr:nvSpPr>
        <xdr:cNvPr id="1775" name="Text Box 65">
          <a:extLst>
            <a:ext uri="{FF2B5EF4-FFF2-40B4-BE49-F238E27FC236}">
              <a16:creationId xmlns:a16="http://schemas.microsoft.com/office/drawing/2014/main" id="{8478BA1A-41BA-4546-AF6B-41E8848963BB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171450</xdr:rowOff>
    </xdr:to>
    <xdr:sp macro="" textlink="">
      <xdr:nvSpPr>
        <xdr:cNvPr id="1776" name="Text Box 91">
          <a:extLst>
            <a:ext uri="{FF2B5EF4-FFF2-40B4-BE49-F238E27FC236}">
              <a16:creationId xmlns:a16="http://schemas.microsoft.com/office/drawing/2014/main" id="{CC31905E-E1BB-48D0-9948-714078E26F14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76200</xdr:colOff>
      <xdr:row>53</xdr:row>
      <xdr:rowOff>171450</xdr:rowOff>
    </xdr:to>
    <xdr:sp macro="" textlink="">
      <xdr:nvSpPr>
        <xdr:cNvPr id="1777" name="Text Box 46">
          <a:extLst>
            <a:ext uri="{FF2B5EF4-FFF2-40B4-BE49-F238E27FC236}">
              <a16:creationId xmlns:a16="http://schemas.microsoft.com/office/drawing/2014/main" id="{BBB5D7BB-EB8D-4BB3-9654-9320B9F1D145}"/>
            </a:ext>
          </a:extLst>
        </xdr:cNvPr>
        <xdr:cNvSpPr txBox="1">
          <a:spLocks noChangeArrowheads="1"/>
        </xdr:cNvSpPr>
      </xdr:nvSpPr>
      <xdr:spPr bwMode="auto">
        <a:xfrm>
          <a:off x="4667250" y="17002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76200</xdr:colOff>
      <xdr:row>53</xdr:row>
      <xdr:rowOff>171450</xdr:rowOff>
    </xdr:to>
    <xdr:sp macro="" textlink="">
      <xdr:nvSpPr>
        <xdr:cNvPr id="1778" name="Text Box 43">
          <a:extLst>
            <a:ext uri="{FF2B5EF4-FFF2-40B4-BE49-F238E27FC236}">
              <a16:creationId xmlns:a16="http://schemas.microsoft.com/office/drawing/2014/main" id="{106CFFD4-5F09-402D-B867-CC84A3AA01EF}"/>
            </a:ext>
          </a:extLst>
        </xdr:cNvPr>
        <xdr:cNvSpPr txBox="1">
          <a:spLocks noChangeArrowheads="1"/>
        </xdr:cNvSpPr>
      </xdr:nvSpPr>
      <xdr:spPr bwMode="auto">
        <a:xfrm>
          <a:off x="4667250" y="17002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66675</xdr:rowOff>
    </xdr:to>
    <xdr:sp macro="" textlink="">
      <xdr:nvSpPr>
        <xdr:cNvPr id="1779" name="Text Box 68">
          <a:extLst>
            <a:ext uri="{FF2B5EF4-FFF2-40B4-BE49-F238E27FC236}">
              <a16:creationId xmlns:a16="http://schemas.microsoft.com/office/drawing/2014/main" id="{7FC5D2BA-E91C-4B1B-A1C8-2D53894BB9D7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66675</xdr:rowOff>
    </xdr:to>
    <xdr:sp macro="" textlink="">
      <xdr:nvSpPr>
        <xdr:cNvPr id="1780" name="Text Box 69">
          <a:extLst>
            <a:ext uri="{FF2B5EF4-FFF2-40B4-BE49-F238E27FC236}">
              <a16:creationId xmlns:a16="http://schemas.microsoft.com/office/drawing/2014/main" id="{1B0568C3-EF15-4E5E-9E4E-2E04C27BACA7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66675</xdr:rowOff>
    </xdr:to>
    <xdr:sp macro="" textlink="">
      <xdr:nvSpPr>
        <xdr:cNvPr id="1781" name="Text Box 70">
          <a:extLst>
            <a:ext uri="{FF2B5EF4-FFF2-40B4-BE49-F238E27FC236}">
              <a16:creationId xmlns:a16="http://schemas.microsoft.com/office/drawing/2014/main" id="{3BBF6FCA-9817-49BC-955C-395B3ECDA9CB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66675</xdr:rowOff>
    </xdr:to>
    <xdr:sp macro="" textlink="">
      <xdr:nvSpPr>
        <xdr:cNvPr id="1782" name="Text Box 71">
          <a:extLst>
            <a:ext uri="{FF2B5EF4-FFF2-40B4-BE49-F238E27FC236}">
              <a16:creationId xmlns:a16="http://schemas.microsoft.com/office/drawing/2014/main" id="{E2A1EB3F-AAB4-473E-916F-D2578F728D0C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66675</xdr:rowOff>
    </xdr:to>
    <xdr:sp macro="" textlink="">
      <xdr:nvSpPr>
        <xdr:cNvPr id="1783" name="Text Box 72">
          <a:extLst>
            <a:ext uri="{FF2B5EF4-FFF2-40B4-BE49-F238E27FC236}">
              <a16:creationId xmlns:a16="http://schemas.microsoft.com/office/drawing/2014/main" id="{F9A61D96-24C0-4C37-ABD0-F79F0C298F00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66675</xdr:rowOff>
    </xdr:to>
    <xdr:sp macro="" textlink="">
      <xdr:nvSpPr>
        <xdr:cNvPr id="1784" name="Text Box 73">
          <a:extLst>
            <a:ext uri="{FF2B5EF4-FFF2-40B4-BE49-F238E27FC236}">
              <a16:creationId xmlns:a16="http://schemas.microsoft.com/office/drawing/2014/main" id="{660D12A7-72EE-4E44-94A0-DC4BB3AEF099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28575</xdr:rowOff>
    </xdr:to>
    <xdr:sp macro="" textlink="">
      <xdr:nvSpPr>
        <xdr:cNvPr id="1785" name="Text Box 46">
          <a:extLst>
            <a:ext uri="{FF2B5EF4-FFF2-40B4-BE49-F238E27FC236}">
              <a16:creationId xmlns:a16="http://schemas.microsoft.com/office/drawing/2014/main" id="{36DF59B7-DF55-4A97-801E-22688BD24B43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28575</xdr:rowOff>
    </xdr:to>
    <xdr:sp macro="" textlink="">
      <xdr:nvSpPr>
        <xdr:cNvPr id="1786" name="Text Box 43">
          <a:extLst>
            <a:ext uri="{FF2B5EF4-FFF2-40B4-BE49-F238E27FC236}">
              <a16:creationId xmlns:a16="http://schemas.microsoft.com/office/drawing/2014/main" id="{237DB3D9-FACB-4301-8AEF-C759F5BFD7B1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28575</xdr:rowOff>
    </xdr:to>
    <xdr:sp macro="" textlink="">
      <xdr:nvSpPr>
        <xdr:cNvPr id="1787" name="Text Box 46">
          <a:extLst>
            <a:ext uri="{FF2B5EF4-FFF2-40B4-BE49-F238E27FC236}">
              <a16:creationId xmlns:a16="http://schemas.microsoft.com/office/drawing/2014/main" id="{C0C043FD-66AE-4E29-85CF-41483E2AB4AD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28575</xdr:rowOff>
    </xdr:to>
    <xdr:sp macro="" textlink="">
      <xdr:nvSpPr>
        <xdr:cNvPr id="1788" name="Text Box 43">
          <a:extLst>
            <a:ext uri="{FF2B5EF4-FFF2-40B4-BE49-F238E27FC236}">
              <a16:creationId xmlns:a16="http://schemas.microsoft.com/office/drawing/2014/main" id="{54758A36-1914-4DA0-838F-005052ADA0C2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66675</xdr:rowOff>
    </xdr:to>
    <xdr:sp macro="" textlink="">
      <xdr:nvSpPr>
        <xdr:cNvPr id="1789" name="Text Box 68">
          <a:extLst>
            <a:ext uri="{FF2B5EF4-FFF2-40B4-BE49-F238E27FC236}">
              <a16:creationId xmlns:a16="http://schemas.microsoft.com/office/drawing/2014/main" id="{E58638B3-AD1C-4076-835B-AA393A4A24DB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66675</xdr:rowOff>
    </xdr:to>
    <xdr:sp macro="" textlink="">
      <xdr:nvSpPr>
        <xdr:cNvPr id="1790" name="Text Box 69">
          <a:extLst>
            <a:ext uri="{FF2B5EF4-FFF2-40B4-BE49-F238E27FC236}">
              <a16:creationId xmlns:a16="http://schemas.microsoft.com/office/drawing/2014/main" id="{9BC5A420-20E8-496F-A4E5-87630E006F77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66675</xdr:rowOff>
    </xdr:to>
    <xdr:sp macro="" textlink="">
      <xdr:nvSpPr>
        <xdr:cNvPr id="1791" name="Text Box 70">
          <a:extLst>
            <a:ext uri="{FF2B5EF4-FFF2-40B4-BE49-F238E27FC236}">
              <a16:creationId xmlns:a16="http://schemas.microsoft.com/office/drawing/2014/main" id="{4B2245F9-4D27-447F-899D-D10E362C7E6E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66675</xdr:rowOff>
    </xdr:to>
    <xdr:sp macro="" textlink="">
      <xdr:nvSpPr>
        <xdr:cNvPr id="1792" name="Text Box 71">
          <a:extLst>
            <a:ext uri="{FF2B5EF4-FFF2-40B4-BE49-F238E27FC236}">
              <a16:creationId xmlns:a16="http://schemas.microsoft.com/office/drawing/2014/main" id="{BD530F0B-FCF5-4048-92CE-47892DF0D70B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66675</xdr:rowOff>
    </xdr:to>
    <xdr:sp macro="" textlink="">
      <xdr:nvSpPr>
        <xdr:cNvPr id="1793" name="Text Box 72">
          <a:extLst>
            <a:ext uri="{FF2B5EF4-FFF2-40B4-BE49-F238E27FC236}">
              <a16:creationId xmlns:a16="http://schemas.microsoft.com/office/drawing/2014/main" id="{6529FAD5-6442-4966-8AF9-27E56858E464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66675</xdr:rowOff>
    </xdr:to>
    <xdr:sp macro="" textlink="">
      <xdr:nvSpPr>
        <xdr:cNvPr id="1794" name="Text Box 73">
          <a:extLst>
            <a:ext uri="{FF2B5EF4-FFF2-40B4-BE49-F238E27FC236}">
              <a16:creationId xmlns:a16="http://schemas.microsoft.com/office/drawing/2014/main" id="{2EFE351B-F682-476F-A9A6-DE4622E0C535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28575</xdr:rowOff>
    </xdr:to>
    <xdr:sp macro="" textlink="">
      <xdr:nvSpPr>
        <xdr:cNvPr id="1795" name="Text Box 46">
          <a:extLst>
            <a:ext uri="{FF2B5EF4-FFF2-40B4-BE49-F238E27FC236}">
              <a16:creationId xmlns:a16="http://schemas.microsoft.com/office/drawing/2014/main" id="{66E965F2-745C-4CD6-B9A6-84996474E316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28575</xdr:rowOff>
    </xdr:to>
    <xdr:sp macro="" textlink="">
      <xdr:nvSpPr>
        <xdr:cNvPr id="1796" name="Text Box 43">
          <a:extLst>
            <a:ext uri="{FF2B5EF4-FFF2-40B4-BE49-F238E27FC236}">
              <a16:creationId xmlns:a16="http://schemas.microsoft.com/office/drawing/2014/main" id="{324D9642-C016-40E8-BA1D-6BC7C7484573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28575</xdr:rowOff>
    </xdr:to>
    <xdr:sp macro="" textlink="">
      <xdr:nvSpPr>
        <xdr:cNvPr id="1797" name="Text Box 46">
          <a:extLst>
            <a:ext uri="{FF2B5EF4-FFF2-40B4-BE49-F238E27FC236}">
              <a16:creationId xmlns:a16="http://schemas.microsoft.com/office/drawing/2014/main" id="{9FE8C762-D0E5-4152-B690-615B241688DE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28575</xdr:rowOff>
    </xdr:to>
    <xdr:sp macro="" textlink="">
      <xdr:nvSpPr>
        <xdr:cNvPr id="1798" name="Text Box 43">
          <a:extLst>
            <a:ext uri="{FF2B5EF4-FFF2-40B4-BE49-F238E27FC236}">
              <a16:creationId xmlns:a16="http://schemas.microsoft.com/office/drawing/2014/main" id="{F513999F-A222-495F-A9AB-77D2C350CEC4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47625</xdr:rowOff>
    </xdr:to>
    <xdr:sp macro="" textlink="">
      <xdr:nvSpPr>
        <xdr:cNvPr id="1799" name="Text Box 68">
          <a:extLst>
            <a:ext uri="{FF2B5EF4-FFF2-40B4-BE49-F238E27FC236}">
              <a16:creationId xmlns:a16="http://schemas.microsoft.com/office/drawing/2014/main" id="{FB61AB76-DBCF-45BC-9A63-C9A648BE0B58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47625</xdr:rowOff>
    </xdr:to>
    <xdr:sp macro="" textlink="">
      <xdr:nvSpPr>
        <xdr:cNvPr id="1800" name="Text Box 69">
          <a:extLst>
            <a:ext uri="{FF2B5EF4-FFF2-40B4-BE49-F238E27FC236}">
              <a16:creationId xmlns:a16="http://schemas.microsoft.com/office/drawing/2014/main" id="{C85634D8-59C1-45CA-BD49-A02367A397D6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47625</xdr:rowOff>
    </xdr:to>
    <xdr:sp macro="" textlink="">
      <xdr:nvSpPr>
        <xdr:cNvPr id="1801" name="Text Box 70">
          <a:extLst>
            <a:ext uri="{FF2B5EF4-FFF2-40B4-BE49-F238E27FC236}">
              <a16:creationId xmlns:a16="http://schemas.microsoft.com/office/drawing/2014/main" id="{B66D417B-59FA-4CC2-8CA8-B87815B70435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47625</xdr:rowOff>
    </xdr:to>
    <xdr:sp macro="" textlink="">
      <xdr:nvSpPr>
        <xdr:cNvPr id="1802" name="Text Box 71">
          <a:extLst>
            <a:ext uri="{FF2B5EF4-FFF2-40B4-BE49-F238E27FC236}">
              <a16:creationId xmlns:a16="http://schemas.microsoft.com/office/drawing/2014/main" id="{FA5775F2-F4B1-44A5-85A2-7F32083DD401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47625</xdr:rowOff>
    </xdr:to>
    <xdr:sp macro="" textlink="">
      <xdr:nvSpPr>
        <xdr:cNvPr id="1803" name="Text Box 72">
          <a:extLst>
            <a:ext uri="{FF2B5EF4-FFF2-40B4-BE49-F238E27FC236}">
              <a16:creationId xmlns:a16="http://schemas.microsoft.com/office/drawing/2014/main" id="{4AA12ED4-CB2A-4C69-ADBA-5D7D0B103BC1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47625</xdr:rowOff>
    </xdr:to>
    <xdr:sp macro="" textlink="">
      <xdr:nvSpPr>
        <xdr:cNvPr id="1804" name="Text Box 73">
          <a:extLst>
            <a:ext uri="{FF2B5EF4-FFF2-40B4-BE49-F238E27FC236}">
              <a16:creationId xmlns:a16="http://schemas.microsoft.com/office/drawing/2014/main" id="{A8E9769A-CCC3-4468-A04D-02882881BA1C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28575</xdr:rowOff>
    </xdr:to>
    <xdr:sp macro="" textlink="">
      <xdr:nvSpPr>
        <xdr:cNvPr id="1805" name="Text Box 46">
          <a:extLst>
            <a:ext uri="{FF2B5EF4-FFF2-40B4-BE49-F238E27FC236}">
              <a16:creationId xmlns:a16="http://schemas.microsoft.com/office/drawing/2014/main" id="{7945C08B-3A6A-4E4A-AE35-AF85108F9BBB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28575</xdr:rowOff>
    </xdr:to>
    <xdr:sp macro="" textlink="">
      <xdr:nvSpPr>
        <xdr:cNvPr id="1806" name="Text Box 43">
          <a:extLst>
            <a:ext uri="{FF2B5EF4-FFF2-40B4-BE49-F238E27FC236}">
              <a16:creationId xmlns:a16="http://schemas.microsoft.com/office/drawing/2014/main" id="{DE694E29-0880-4554-B978-C26279FA950E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28575</xdr:rowOff>
    </xdr:to>
    <xdr:sp macro="" textlink="">
      <xdr:nvSpPr>
        <xdr:cNvPr id="1807" name="Text Box 46">
          <a:extLst>
            <a:ext uri="{FF2B5EF4-FFF2-40B4-BE49-F238E27FC236}">
              <a16:creationId xmlns:a16="http://schemas.microsoft.com/office/drawing/2014/main" id="{E3B1471F-89AA-490B-8C0A-63D8DF5FDA12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28575</xdr:rowOff>
    </xdr:to>
    <xdr:sp macro="" textlink="">
      <xdr:nvSpPr>
        <xdr:cNvPr id="1808" name="Text Box 43">
          <a:extLst>
            <a:ext uri="{FF2B5EF4-FFF2-40B4-BE49-F238E27FC236}">
              <a16:creationId xmlns:a16="http://schemas.microsoft.com/office/drawing/2014/main" id="{35712BCD-59BB-48BE-A1D5-992C624473BD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53</xdr:row>
      <xdr:rowOff>0</xdr:rowOff>
    </xdr:from>
    <xdr:to>
      <xdr:col>1</xdr:col>
      <xdr:colOff>790575</xdr:colOff>
      <xdr:row>53</xdr:row>
      <xdr:rowOff>171450</xdr:rowOff>
    </xdr:to>
    <xdr:sp macro="" textlink="">
      <xdr:nvSpPr>
        <xdr:cNvPr id="1809" name="Text Box 10">
          <a:extLst>
            <a:ext uri="{FF2B5EF4-FFF2-40B4-BE49-F238E27FC236}">
              <a16:creationId xmlns:a16="http://schemas.microsoft.com/office/drawing/2014/main" id="{D041D738-1995-4917-91D1-2F120AA5FB58}"/>
            </a:ext>
          </a:extLst>
        </xdr:cNvPr>
        <xdr:cNvSpPr txBox="1">
          <a:spLocks noChangeArrowheads="1"/>
        </xdr:cNvSpPr>
      </xdr:nvSpPr>
      <xdr:spPr bwMode="auto">
        <a:xfrm>
          <a:off x="1057275" y="170021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53</xdr:row>
      <xdr:rowOff>0</xdr:rowOff>
    </xdr:from>
    <xdr:to>
      <xdr:col>1</xdr:col>
      <xdr:colOff>790575</xdr:colOff>
      <xdr:row>53</xdr:row>
      <xdr:rowOff>171450</xdr:rowOff>
    </xdr:to>
    <xdr:sp macro="" textlink="">
      <xdr:nvSpPr>
        <xdr:cNvPr id="1810" name="Text Box 11">
          <a:extLst>
            <a:ext uri="{FF2B5EF4-FFF2-40B4-BE49-F238E27FC236}">
              <a16:creationId xmlns:a16="http://schemas.microsoft.com/office/drawing/2014/main" id="{3D14D8EF-EC3F-4594-A0CB-D09F085E3464}"/>
            </a:ext>
          </a:extLst>
        </xdr:cNvPr>
        <xdr:cNvSpPr txBox="1">
          <a:spLocks noChangeArrowheads="1"/>
        </xdr:cNvSpPr>
      </xdr:nvSpPr>
      <xdr:spPr bwMode="auto">
        <a:xfrm>
          <a:off x="1057275" y="170021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171450</xdr:rowOff>
    </xdr:to>
    <xdr:sp macro="" textlink="">
      <xdr:nvSpPr>
        <xdr:cNvPr id="1811" name="Text Box 65">
          <a:extLst>
            <a:ext uri="{FF2B5EF4-FFF2-40B4-BE49-F238E27FC236}">
              <a16:creationId xmlns:a16="http://schemas.microsoft.com/office/drawing/2014/main" id="{CE1B0617-805A-415D-8E9E-28C0B457557B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171450</xdr:rowOff>
    </xdr:to>
    <xdr:sp macro="" textlink="">
      <xdr:nvSpPr>
        <xdr:cNvPr id="1812" name="Text Box 91">
          <a:extLst>
            <a:ext uri="{FF2B5EF4-FFF2-40B4-BE49-F238E27FC236}">
              <a16:creationId xmlns:a16="http://schemas.microsoft.com/office/drawing/2014/main" id="{1DE28A00-5045-4D67-8D29-7F559549F73C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171450</xdr:rowOff>
    </xdr:to>
    <xdr:sp macro="" textlink="">
      <xdr:nvSpPr>
        <xdr:cNvPr id="1813" name="Text Box 65">
          <a:extLst>
            <a:ext uri="{FF2B5EF4-FFF2-40B4-BE49-F238E27FC236}">
              <a16:creationId xmlns:a16="http://schemas.microsoft.com/office/drawing/2014/main" id="{D94E9CB4-4721-4FF2-81C2-DDC551DEDBA4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171450</xdr:rowOff>
    </xdr:to>
    <xdr:sp macro="" textlink="">
      <xdr:nvSpPr>
        <xdr:cNvPr id="1814" name="Text Box 91">
          <a:extLst>
            <a:ext uri="{FF2B5EF4-FFF2-40B4-BE49-F238E27FC236}">
              <a16:creationId xmlns:a16="http://schemas.microsoft.com/office/drawing/2014/main" id="{A8DBA86B-3FE3-417B-BE1D-B29A0718B71B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76200</xdr:colOff>
      <xdr:row>53</xdr:row>
      <xdr:rowOff>171450</xdr:rowOff>
    </xdr:to>
    <xdr:sp macro="" textlink="">
      <xdr:nvSpPr>
        <xdr:cNvPr id="1815" name="Text Box 46">
          <a:extLst>
            <a:ext uri="{FF2B5EF4-FFF2-40B4-BE49-F238E27FC236}">
              <a16:creationId xmlns:a16="http://schemas.microsoft.com/office/drawing/2014/main" id="{80E7D120-A53B-4647-9195-F7FBD35F9743}"/>
            </a:ext>
          </a:extLst>
        </xdr:cNvPr>
        <xdr:cNvSpPr txBox="1">
          <a:spLocks noChangeArrowheads="1"/>
        </xdr:cNvSpPr>
      </xdr:nvSpPr>
      <xdr:spPr bwMode="auto">
        <a:xfrm>
          <a:off x="4667250" y="17002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76200</xdr:colOff>
      <xdr:row>53</xdr:row>
      <xdr:rowOff>171450</xdr:rowOff>
    </xdr:to>
    <xdr:sp macro="" textlink="">
      <xdr:nvSpPr>
        <xdr:cNvPr id="1816" name="Text Box 43">
          <a:extLst>
            <a:ext uri="{FF2B5EF4-FFF2-40B4-BE49-F238E27FC236}">
              <a16:creationId xmlns:a16="http://schemas.microsoft.com/office/drawing/2014/main" id="{8E6245AD-A030-467C-947F-133B9BCC76B1}"/>
            </a:ext>
          </a:extLst>
        </xdr:cNvPr>
        <xdr:cNvSpPr txBox="1">
          <a:spLocks noChangeArrowheads="1"/>
        </xdr:cNvSpPr>
      </xdr:nvSpPr>
      <xdr:spPr bwMode="auto">
        <a:xfrm>
          <a:off x="4667250" y="17002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66675</xdr:rowOff>
    </xdr:to>
    <xdr:sp macro="" textlink="">
      <xdr:nvSpPr>
        <xdr:cNvPr id="1817" name="Text Box 68">
          <a:extLst>
            <a:ext uri="{FF2B5EF4-FFF2-40B4-BE49-F238E27FC236}">
              <a16:creationId xmlns:a16="http://schemas.microsoft.com/office/drawing/2014/main" id="{2438AA07-3872-4000-92AB-132B4F3521A9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66675</xdr:rowOff>
    </xdr:to>
    <xdr:sp macro="" textlink="">
      <xdr:nvSpPr>
        <xdr:cNvPr id="1818" name="Text Box 69">
          <a:extLst>
            <a:ext uri="{FF2B5EF4-FFF2-40B4-BE49-F238E27FC236}">
              <a16:creationId xmlns:a16="http://schemas.microsoft.com/office/drawing/2014/main" id="{855569E1-8787-4FA4-8F4D-57BE24A27567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66675</xdr:rowOff>
    </xdr:to>
    <xdr:sp macro="" textlink="">
      <xdr:nvSpPr>
        <xdr:cNvPr id="1819" name="Text Box 70">
          <a:extLst>
            <a:ext uri="{FF2B5EF4-FFF2-40B4-BE49-F238E27FC236}">
              <a16:creationId xmlns:a16="http://schemas.microsoft.com/office/drawing/2014/main" id="{C888A654-A89C-4ADB-BA2B-952AFC2C9784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66675</xdr:rowOff>
    </xdr:to>
    <xdr:sp macro="" textlink="">
      <xdr:nvSpPr>
        <xdr:cNvPr id="1820" name="Text Box 71">
          <a:extLst>
            <a:ext uri="{FF2B5EF4-FFF2-40B4-BE49-F238E27FC236}">
              <a16:creationId xmlns:a16="http://schemas.microsoft.com/office/drawing/2014/main" id="{E3A708B1-F7D3-46D3-ADC5-5E43097B54B2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66675</xdr:rowOff>
    </xdr:to>
    <xdr:sp macro="" textlink="">
      <xdr:nvSpPr>
        <xdr:cNvPr id="1821" name="Text Box 72">
          <a:extLst>
            <a:ext uri="{FF2B5EF4-FFF2-40B4-BE49-F238E27FC236}">
              <a16:creationId xmlns:a16="http://schemas.microsoft.com/office/drawing/2014/main" id="{4EB9E3D2-2300-4182-AF41-A5DF4C4B46D1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66675</xdr:rowOff>
    </xdr:to>
    <xdr:sp macro="" textlink="">
      <xdr:nvSpPr>
        <xdr:cNvPr id="1822" name="Text Box 73">
          <a:extLst>
            <a:ext uri="{FF2B5EF4-FFF2-40B4-BE49-F238E27FC236}">
              <a16:creationId xmlns:a16="http://schemas.microsoft.com/office/drawing/2014/main" id="{4B684CFA-C367-4DC9-8023-CA5EE6CC034E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28575</xdr:rowOff>
    </xdr:to>
    <xdr:sp macro="" textlink="">
      <xdr:nvSpPr>
        <xdr:cNvPr id="1823" name="Text Box 46">
          <a:extLst>
            <a:ext uri="{FF2B5EF4-FFF2-40B4-BE49-F238E27FC236}">
              <a16:creationId xmlns:a16="http://schemas.microsoft.com/office/drawing/2014/main" id="{5B6A5C4B-7CBB-4A47-AD0A-0BC385526F8E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28575</xdr:rowOff>
    </xdr:to>
    <xdr:sp macro="" textlink="">
      <xdr:nvSpPr>
        <xdr:cNvPr id="1824" name="Text Box 43">
          <a:extLst>
            <a:ext uri="{FF2B5EF4-FFF2-40B4-BE49-F238E27FC236}">
              <a16:creationId xmlns:a16="http://schemas.microsoft.com/office/drawing/2014/main" id="{E548654C-A06E-4B77-A7E9-A02AC391C648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28575</xdr:rowOff>
    </xdr:to>
    <xdr:sp macro="" textlink="">
      <xdr:nvSpPr>
        <xdr:cNvPr id="1825" name="Text Box 46">
          <a:extLst>
            <a:ext uri="{FF2B5EF4-FFF2-40B4-BE49-F238E27FC236}">
              <a16:creationId xmlns:a16="http://schemas.microsoft.com/office/drawing/2014/main" id="{54C999DF-5BBE-41AC-8522-CE01F458EF2D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28575</xdr:rowOff>
    </xdr:to>
    <xdr:sp macro="" textlink="">
      <xdr:nvSpPr>
        <xdr:cNvPr id="1826" name="Text Box 43">
          <a:extLst>
            <a:ext uri="{FF2B5EF4-FFF2-40B4-BE49-F238E27FC236}">
              <a16:creationId xmlns:a16="http://schemas.microsoft.com/office/drawing/2014/main" id="{1D1A53ED-997A-4AB5-B380-BFC60E015700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66675</xdr:rowOff>
    </xdr:to>
    <xdr:sp macro="" textlink="">
      <xdr:nvSpPr>
        <xdr:cNvPr id="1827" name="Text Box 68">
          <a:extLst>
            <a:ext uri="{FF2B5EF4-FFF2-40B4-BE49-F238E27FC236}">
              <a16:creationId xmlns:a16="http://schemas.microsoft.com/office/drawing/2014/main" id="{96250540-E46E-4831-8B66-6AE7C82880C1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66675</xdr:rowOff>
    </xdr:to>
    <xdr:sp macro="" textlink="">
      <xdr:nvSpPr>
        <xdr:cNvPr id="1828" name="Text Box 69">
          <a:extLst>
            <a:ext uri="{FF2B5EF4-FFF2-40B4-BE49-F238E27FC236}">
              <a16:creationId xmlns:a16="http://schemas.microsoft.com/office/drawing/2014/main" id="{293C0F99-6BDE-4436-9B7E-009D81258FC4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66675</xdr:rowOff>
    </xdr:to>
    <xdr:sp macro="" textlink="">
      <xdr:nvSpPr>
        <xdr:cNvPr id="1829" name="Text Box 70">
          <a:extLst>
            <a:ext uri="{FF2B5EF4-FFF2-40B4-BE49-F238E27FC236}">
              <a16:creationId xmlns:a16="http://schemas.microsoft.com/office/drawing/2014/main" id="{F2D2FC18-D2ED-4B3E-B30F-3DB5AB3009C6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66675</xdr:rowOff>
    </xdr:to>
    <xdr:sp macro="" textlink="">
      <xdr:nvSpPr>
        <xdr:cNvPr id="1830" name="Text Box 71">
          <a:extLst>
            <a:ext uri="{FF2B5EF4-FFF2-40B4-BE49-F238E27FC236}">
              <a16:creationId xmlns:a16="http://schemas.microsoft.com/office/drawing/2014/main" id="{0397B651-FDC3-4EF6-90E5-858A43EB1E63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66675</xdr:rowOff>
    </xdr:to>
    <xdr:sp macro="" textlink="">
      <xdr:nvSpPr>
        <xdr:cNvPr id="1831" name="Text Box 72">
          <a:extLst>
            <a:ext uri="{FF2B5EF4-FFF2-40B4-BE49-F238E27FC236}">
              <a16:creationId xmlns:a16="http://schemas.microsoft.com/office/drawing/2014/main" id="{37452B5B-B383-48DE-A5D8-C61917C57A23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66675</xdr:rowOff>
    </xdr:to>
    <xdr:sp macro="" textlink="">
      <xdr:nvSpPr>
        <xdr:cNvPr id="1832" name="Text Box 73">
          <a:extLst>
            <a:ext uri="{FF2B5EF4-FFF2-40B4-BE49-F238E27FC236}">
              <a16:creationId xmlns:a16="http://schemas.microsoft.com/office/drawing/2014/main" id="{C040C7BB-8290-4844-9373-B04034465EF2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28575</xdr:rowOff>
    </xdr:to>
    <xdr:sp macro="" textlink="">
      <xdr:nvSpPr>
        <xdr:cNvPr id="1833" name="Text Box 46">
          <a:extLst>
            <a:ext uri="{FF2B5EF4-FFF2-40B4-BE49-F238E27FC236}">
              <a16:creationId xmlns:a16="http://schemas.microsoft.com/office/drawing/2014/main" id="{5BFB0610-9A19-4E98-B8BC-31957307F672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28575</xdr:rowOff>
    </xdr:to>
    <xdr:sp macro="" textlink="">
      <xdr:nvSpPr>
        <xdr:cNvPr id="1834" name="Text Box 43">
          <a:extLst>
            <a:ext uri="{FF2B5EF4-FFF2-40B4-BE49-F238E27FC236}">
              <a16:creationId xmlns:a16="http://schemas.microsoft.com/office/drawing/2014/main" id="{43EE8177-B72F-44A8-8926-F871A6C4E63E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28575</xdr:rowOff>
    </xdr:to>
    <xdr:sp macro="" textlink="">
      <xdr:nvSpPr>
        <xdr:cNvPr id="1835" name="Text Box 46">
          <a:extLst>
            <a:ext uri="{FF2B5EF4-FFF2-40B4-BE49-F238E27FC236}">
              <a16:creationId xmlns:a16="http://schemas.microsoft.com/office/drawing/2014/main" id="{502A92AE-2426-4C2E-BF04-490F8B440A40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28575</xdr:rowOff>
    </xdr:to>
    <xdr:sp macro="" textlink="">
      <xdr:nvSpPr>
        <xdr:cNvPr id="1836" name="Text Box 43">
          <a:extLst>
            <a:ext uri="{FF2B5EF4-FFF2-40B4-BE49-F238E27FC236}">
              <a16:creationId xmlns:a16="http://schemas.microsoft.com/office/drawing/2014/main" id="{B0CF26C4-238A-4FE8-B6AD-A0113B3A24A1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47625</xdr:rowOff>
    </xdr:to>
    <xdr:sp macro="" textlink="">
      <xdr:nvSpPr>
        <xdr:cNvPr id="1837" name="Text Box 68">
          <a:extLst>
            <a:ext uri="{FF2B5EF4-FFF2-40B4-BE49-F238E27FC236}">
              <a16:creationId xmlns:a16="http://schemas.microsoft.com/office/drawing/2014/main" id="{68E074D8-D7A7-42CC-B67F-E2AB0509991C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47625</xdr:rowOff>
    </xdr:to>
    <xdr:sp macro="" textlink="">
      <xdr:nvSpPr>
        <xdr:cNvPr id="1838" name="Text Box 69">
          <a:extLst>
            <a:ext uri="{FF2B5EF4-FFF2-40B4-BE49-F238E27FC236}">
              <a16:creationId xmlns:a16="http://schemas.microsoft.com/office/drawing/2014/main" id="{30FEF612-6171-456F-99FC-78ADE3682483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47625</xdr:rowOff>
    </xdr:to>
    <xdr:sp macro="" textlink="">
      <xdr:nvSpPr>
        <xdr:cNvPr id="1839" name="Text Box 70">
          <a:extLst>
            <a:ext uri="{FF2B5EF4-FFF2-40B4-BE49-F238E27FC236}">
              <a16:creationId xmlns:a16="http://schemas.microsoft.com/office/drawing/2014/main" id="{C3A7767B-100D-48A6-91F3-7BF5EBCBF241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47625</xdr:rowOff>
    </xdr:to>
    <xdr:sp macro="" textlink="">
      <xdr:nvSpPr>
        <xdr:cNvPr id="1840" name="Text Box 71">
          <a:extLst>
            <a:ext uri="{FF2B5EF4-FFF2-40B4-BE49-F238E27FC236}">
              <a16:creationId xmlns:a16="http://schemas.microsoft.com/office/drawing/2014/main" id="{4170F87D-F7DC-4ADB-B53C-13BB22A04B65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47625</xdr:rowOff>
    </xdr:to>
    <xdr:sp macro="" textlink="">
      <xdr:nvSpPr>
        <xdr:cNvPr id="1841" name="Text Box 72">
          <a:extLst>
            <a:ext uri="{FF2B5EF4-FFF2-40B4-BE49-F238E27FC236}">
              <a16:creationId xmlns:a16="http://schemas.microsoft.com/office/drawing/2014/main" id="{4636557E-85D0-4086-98A8-36ABE99A6100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47625</xdr:rowOff>
    </xdr:to>
    <xdr:sp macro="" textlink="">
      <xdr:nvSpPr>
        <xdr:cNvPr id="1842" name="Text Box 73">
          <a:extLst>
            <a:ext uri="{FF2B5EF4-FFF2-40B4-BE49-F238E27FC236}">
              <a16:creationId xmlns:a16="http://schemas.microsoft.com/office/drawing/2014/main" id="{C3015A9E-7857-49E1-94B7-552FA237F019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28575</xdr:rowOff>
    </xdr:to>
    <xdr:sp macro="" textlink="">
      <xdr:nvSpPr>
        <xdr:cNvPr id="1843" name="Text Box 46">
          <a:extLst>
            <a:ext uri="{FF2B5EF4-FFF2-40B4-BE49-F238E27FC236}">
              <a16:creationId xmlns:a16="http://schemas.microsoft.com/office/drawing/2014/main" id="{413DFF8D-824E-413B-9DE6-6BA1DD1C5ED7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28575</xdr:rowOff>
    </xdr:to>
    <xdr:sp macro="" textlink="">
      <xdr:nvSpPr>
        <xdr:cNvPr id="1844" name="Text Box 43">
          <a:extLst>
            <a:ext uri="{FF2B5EF4-FFF2-40B4-BE49-F238E27FC236}">
              <a16:creationId xmlns:a16="http://schemas.microsoft.com/office/drawing/2014/main" id="{D9C305BC-41F6-4C91-BFD6-842F135AFE6B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28575</xdr:rowOff>
    </xdr:to>
    <xdr:sp macro="" textlink="">
      <xdr:nvSpPr>
        <xdr:cNvPr id="1845" name="Text Box 46">
          <a:extLst>
            <a:ext uri="{FF2B5EF4-FFF2-40B4-BE49-F238E27FC236}">
              <a16:creationId xmlns:a16="http://schemas.microsoft.com/office/drawing/2014/main" id="{99977AA1-BA94-450E-AB42-8AF102AC1D63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28575</xdr:rowOff>
    </xdr:to>
    <xdr:sp macro="" textlink="">
      <xdr:nvSpPr>
        <xdr:cNvPr id="1846" name="Text Box 43">
          <a:extLst>
            <a:ext uri="{FF2B5EF4-FFF2-40B4-BE49-F238E27FC236}">
              <a16:creationId xmlns:a16="http://schemas.microsoft.com/office/drawing/2014/main" id="{37A7CEAF-E197-40CC-80A8-85CC24F8F5B0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53</xdr:row>
      <xdr:rowOff>0</xdr:rowOff>
    </xdr:from>
    <xdr:to>
      <xdr:col>1</xdr:col>
      <xdr:colOff>790575</xdr:colOff>
      <xdr:row>53</xdr:row>
      <xdr:rowOff>171450</xdr:rowOff>
    </xdr:to>
    <xdr:sp macro="" textlink="">
      <xdr:nvSpPr>
        <xdr:cNvPr id="1847" name="Text Box 10">
          <a:extLst>
            <a:ext uri="{FF2B5EF4-FFF2-40B4-BE49-F238E27FC236}">
              <a16:creationId xmlns:a16="http://schemas.microsoft.com/office/drawing/2014/main" id="{43C32F14-5ECD-47FC-B3B3-7E6F123BB570}"/>
            </a:ext>
          </a:extLst>
        </xdr:cNvPr>
        <xdr:cNvSpPr txBox="1">
          <a:spLocks noChangeArrowheads="1"/>
        </xdr:cNvSpPr>
      </xdr:nvSpPr>
      <xdr:spPr bwMode="auto">
        <a:xfrm>
          <a:off x="1057275" y="170021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53</xdr:row>
      <xdr:rowOff>0</xdr:rowOff>
    </xdr:from>
    <xdr:to>
      <xdr:col>1</xdr:col>
      <xdr:colOff>790575</xdr:colOff>
      <xdr:row>53</xdr:row>
      <xdr:rowOff>171450</xdr:rowOff>
    </xdr:to>
    <xdr:sp macro="" textlink="">
      <xdr:nvSpPr>
        <xdr:cNvPr id="1848" name="Text Box 11">
          <a:extLst>
            <a:ext uri="{FF2B5EF4-FFF2-40B4-BE49-F238E27FC236}">
              <a16:creationId xmlns:a16="http://schemas.microsoft.com/office/drawing/2014/main" id="{39951DE2-A395-4A33-802B-6F6DA734B360}"/>
            </a:ext>
          </a:extLst>
        </xdr:cNvPr>
        <xdr:cNvSpPr txBox="1">
          <a:spLocks noChangeArrowheads="1"/>
        </xdr:cNvSpPr>
      </xdr:nvSpPr>
      <xdr:spPr bwMode="auto">
        <a:xfrm>
          <a:off x="1057275" y="170021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171450</xdr:rowOff>
    </xdr:to>
    <xdr:sp macro="" textlink="">
      <xdr:nvSpPr>
        <xdr:cNvPr id="1849" name="Text Box 65">
          <a:extLst>
            <a:ext uri="{FF2B5EF4-FFF2-40B4-BE49-F238E27FC236}">
              <a16:creationId xmlns:a16="http://schemas.microsoft.com/office/drawing/2014/main" id="{734F6DD2-13EC-4118-93DF-2CEAB687A33F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171450</xdr:rowOff>
    </xdr:to>
    <xdr:sp macro="" textlink="">
      <xdr:nvSpPr>
        <xdr:cNvPr id="1850" name="Text Box 91">
          <a:extLst>
            <a:ext uri="{FF2B5EF4-FFF2-40B4-BE49-F238E27FC236}">
              <a16:creationId xmlns:a16="http://schemas.microsoft.com/office/drawing/2014/main" id="{C8B75E20-B983-4AC5-BA47-DC9DC34AE858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171450</xdr:rowOff>
    </xdr:to>
    <xdr:sp macro="" textlink="">
      <xdr:nvSpPr>
        <xdr:cNvPr id="1851" name="Text Box 65">
          <a:extLst>
            <a:ext uri="{FF2B5EF4-FFF2-40B4-BE49-F238E27FC236}">
              <a16:creationId xmlns:a16="http://schemas.microsoft.com/office/drawing/2014/main" id="{EE2652B9-2EA1-47A9-B2AA-2351CDD7E359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171450</xdr:rowOff>
    </xdr:to>
    <xdr:sp macro="" textlink="">
      <xdr:nvSpPr>
        <xdr:cNvPr id="1852" name="Text Box 91">
          <a:extLst>
            <a:ext uri="{FF2B5EF4-FFF2-40B4-BE49-F238E27FC236}">
              <a16:creationId xmlns:a16="http://schemas.microsoft.com/office/drawing/2014/main" id="{8BEFDB78-4796-44E1-8358-183F53D6BD98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76200</xdr:colOff>
      <xdr:row>53</xdr:row>
      <xdr:rowOff>171450</xdr:rowOff>
    </xdr:to>
    <xdr:sp macro="" textlink="">
      <xdr:nvSpPr>
        <xdr:cNvPr id="1853" name="Text Box 46">
          <a:extLst>
            <a:ext uri="{FF2B5EF4-FFF2-40B4-BE49-F238E27FC236}">
              <a16:creationId xmlns:a16="http://schemas.microsoft.com/office/drawing/2014/main" id="{ECC3A001-3F53-4328-B896-1345FB3D998F}"/>
            </a:ext>
          </a:extLst>
        </xdr:cNvPr>
        <xdr:cNvSpPr txBox="1">
          <a:spLocks noChangeArrowheads="1"/>
        </xdr:cNvSpPr>
      </xdr:nvSpPr>
      <xdr:spPr bwMode="auto">
        <a:xfrm>
          <a:off x="4667250" y="17002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76200</xdr:colOff>
      <xdr:row>53</xdr:row>
      <xdr:rowOff>171450</xdr:rowOff>
    </xdr:to>
    <xdr:sp macro="" textlink="">
      <xdr:nvSpPr>
        <xdr:cNvPr id="1854" name="Text Box 43">
          <a:extLst>
            <a:ext uri="{FF2B5EF4-FFF2-40B4-BE49-F238E27FC236}">
              <a16:creationId xmlns:a16="http://schemas.microsoft.com/office/drawing/2014/main" id="{265C3485-F818-4326-979A-2F0F058290FA}"/>
            </a:ext>
          </a:extLst>
        </xdr:cNvPr>
        <xdr:cNvSpPr txBox="1">
          <a:spLocks noChangeArrowheads="1"/>
        </xdr:cNvSpPr>
      </xdr:nvSpPr>
      <xdr:spPr bwMode="auto">
        <a:xfrm>
          <a:off x="4667250" y="17002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66675</xdr:rowOff>
    </xdr:to>
    <xdr:sp macro="" textlink="">
      <xdr:nvSpPr>
        <xdr:cNvPr id="1855" name="Text Box 68">
          <a:extLst>
            <a:ext uri="{FF2B5EF4-FFF2-40B4-BE49-F238E27FC236}">
              <a16:creationId xmlns:a16="http://schemas.microsoft.com/office/drawing/2014/main" id="{43B4CC9E-CA7D-4AF1-8A1D-C8F7278BB39E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66675</xdr:rowOff>
    </xdr:to>
    <xdr:sp macro="" textlink="">
      <xdr:nvSpPr>
        <xdr:cNvPr id="1856" name="Text Box 69">
          <a:extLst>
            <a:ext uri="{FF2B5EF4-FFF2-40B4-BE49-F238E27FC236}">
              <a16:creationId xmlns:a16="http://schemas.microsoft.com/office/drawing/2014/main" id="{A603091F-FF3A-4320-BA64-2C380744314D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66675</xdr:rowOff>
    </xdr:to>
    <xdr:sp macro="" textlink="">
      <xdr:nvSpPr>
        <xdr:cNvPr id="1857" name="Text Box 70">
          <a:extLst>
            <a:ext uri="{FF2B5EF4-FFF2-40B4-BE49-F238E27FC236}">
              <a16:creationId xmlns:a16="http://schemas.microsoft.com/office/drawing/2014/main" id="{D40D3B57-5792-4477-B562-4BF8D3ED40C7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66675</xdr:rowOff>
    </xdr:to>
    <xdr:sp macro="" textlink="">
      <xdr:nvSpPr>
        <xdr:cNvPr id="1858" name="Text Box 71">
          <a:extLst>
            <a:ext uri="{FF2B5EF4-FFF2-40B4-BE49-F238E27FC236}">
              <a16:creationId xmlns:a16="http://schemas.microsoft.com/office/drawing/2014/main" id="{5016436B-171E-4011-A69B-08A6466D31C0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66675</xdr:rowOff>
    </xdr:to>
    <xdr:sp macro="" textlink="">
      <xdr:nvSpPr>
        <xdr:cNvPr id="1859" name="Text Box 72">
          <a:extLst>
            <a:ext uri="{FF2B5EF4-FFF2-40B4-BE49-F238E27FC236}">
              <a16:creationId xmlns:a16="http://schemas.microsoft.com/office/drawing/2014/main" id="{49171452-A03B-4F2B-A2B8-B85C0D76E9C9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66675</xdr:rowOff>
    </xdr:to>
    <xdr:sp macro="" textlink="">
      <xdr:nvSpPr>
        <xdr:cNvPr id="1860" name="Text Box 73">
          <a:extLst>
            <a:ext uri="{FF2B5EF4-FFF2-40B4-BE49-F238E27FC236}">
              <a16:creationId xmlns:a16="http://schemas.microsoft.com/office/drawing/2014/main" id="{BAB87979-50E0-4A7D-8990-C1B27A4A3CE7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28575</xdr:rowOff>
    </xdr:to>
    <xdr:sp macro="" textlink="">
      <xdr:nvSpPr>
        <xdr:cNvPr id="1861" name="Text Box 46">
          <a:extLst>
            <a:ext uri="{FF2B5EF4-FFF2-40B4-BE49-F238E27FC236}">
              <a16:creationId xmlns:a16="http://schemas.microsoft.com/office/drawing/2014/main" id="{10E42532-B318-485D-9DE0-4C078A0A8917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28575</xdr:rowOff>
    </xdr:to>
    <xdr:sp macro="" textlink="">
      <xdr:nvSpPr>
        <xdr:cNvPr id="1862" name="Text Box 43">
          <a:extLst>
            <a:ext uri="{FF2B5EF4-FFF2-40B4-BE49-F238E27FC236}">
              <a16:creationId xmlns:a16="http://schemas.microsoft.com/office/drawing/2014/main" id="{2949468D-D670-42FC-B20A-CF66C187472C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28575</xdr:rowOff>
    </xdr:to>
    <xdr:sp macro="" textlink="">
      <xdr:nvSpPr>
        <xdr:cNvPr id="1863" name="Text Box 46">
          <a:extLst>
            <a:ext uri="{FF2B5EF4-FFF2-40B4-BE49-F238E27FC236}">
              <a16:creationId xmlns:a16="http://schemas.microsoft.com/office/drawing/2014/main" id="{DD719389-4D52-473B-90FF-87AD847921DD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28575</xdr:rowOff>
    </xdr:to>
    <xdr:sp macro="" textlink="">
      <xdr:nvSpPr>
        <xdr:cNvPr id="1864" name="Text Box 43">
          <a:extLst>
            <a:ext uri="{FF2B5EF4-FFF2-40B4-BE49-F238E27FC236}">
              <a16:creationId xmlns:a16="http://schemas.microsoft.com/office/drawing/2014/main" id="{1995A8B0-A440-46E0-A33A-851A313AA6C7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66675</xdr:rowOff>
    </xdr:to>
    <xdr:sp macro="" textlink="">
      <xdr:nvSpPr>
        <xdr:cNvPr id="1865" name="Text Box 68">
          <a:extLst>
            <a:ext uri="{FF2B5EF4-FFF2-40B4-BE49-F238E27FC236}">
              <a16:creationId xmlns:a16="http://schemas.microsoft.com/office/drawing/2014/main" id="{AE1B76C0-D99C-4688-9568-B3ABA6695084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66675</xdr:rowOff>
    </xdr:to>
    <xdr:sp macro="" textlink="">
      <xdr:nvSpPr>
        <xdr:cNvPr id="1866" name="Text Box 69">
          <a:extLst>
            <a:ext uri="{FF2B5EF4-FFF2-40B4-BE49-F238E27FC236}">
              <a16:creationId xmlns:a16="http://schemas.microsoft.com/office/drawing/2014/main" id="{6698FA8F-5EBC-4310-988E-CB0CCAA3FAD2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66675</xdr:rowOff>
    </xdr:to>
    <xdr:sp macro="" textlink="">
      <xdr:nvSpPr>
        <xdr:cNvPr id="1867" name="Text Box 70">
          <a:extLst>
            <a:ext uri="{FF2B5EF4-FFF2-40B4-BE49-F238E27FC236}">
              <a16:creationId xmlns:a16="http://schemas.microsoft.com/office/drawing/2014/main" id="{8988EAB4-F77D-4A59-9456-CB36D12E41B5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66675</xdr:rowOff>
    </xdr:to>
    <xdr:sp macro="" textlink="">
      <xdr:nvSpPr>
        <xdr:cNvPr id="1868" name="Text Box 71">
          <a:extLst>
            <a:ext uri="{FF2B5EF4-FFF2-40B4-BE49-F238E27FC236}">
              <a16:creationId xmlns:a16="http://schemas.microsoft.com/office/drawing/2014/main" id="{FB31E291-DD1F-44B1-B27B-9AE85CF348E6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66675</xdr:rowOff>
    </xdr:to>
    <xdr:sp macro="" textlink="">
      <xdr:nvSpPr>
        <xdr:cNvPr id="1869" name="Text Box 72">
          <a:extLst>
            <a:ext uri="{FF2B5EF4-FFF2-40B4-BE49-F238E27FC236}">
              <a16:creationId xmlns:a16="http://schemas.microsoft.com/office/drawing/2014/main" id="{95C2D8C9-C35A-4EAB-B15B-6D75F0BDBDF0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66675</xdr:rowOff>
    </xdr:to>
    <xdr:sp macro="" textlink="">
      <xdr:nvSpPr>
        <xdr:cNvPr id="1870" name="Text Box 73">
          <a:extLst>
            <a:ext uri="{FF2B5EF4-FFF2-40B4-BE49-F238E27FC236}">
              <a16:creationId xmlns:a16="http://schemas.microsoft.com/office/drawing/2014/main" id="{2918E200-0941-4ABB-A4A9-6623C3567079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28575</xdr:rowOff>
    </xdr:to>
    <xdr:sp macro="" textlink="">
      <xdr:nvSpPr>
        <xdr:cNvPr id="1871" name="Text Box 46">
          <a:extLst>
            <a:ext uri="{FF2B5EF4-FFF2-40B4-BE49-F238E27FC236}">
              <a16:creationId xmlns:a16="http://schemas.microsoft.com/office/drawing/2014/main" id="{EFE6F2E3-8928-4326-A0AF-C0DEB0B1F319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28575</xdr:rowOff>
    </xdr:to>
    <xdr:sp macro="" textlink="">
      <xdr:nvSpPr>
        <xdr:cNvPr id="1872" name="Text Box 43">
          <a:extLst>
            <a:ext uri="{FF2B5EF4-FFF2-40B4-BE49-F238E27FC236}">
              <a16:creationId xmlns:a16="http://schemas.microsoft.com/office/drawing/2014/main" id="{7C8EE131-6A9E-4CA0-975B-1A89339BEC71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28575</xdr:rowOff>
    </xdr:to>
    <xdr:sp macro="" textlink="">
      <xdr:nvSpPr>
        <xdr:cNvPr id="1873" name="Text Box 46">
          <a:extLst>
            <a:ext uri="{FF2B5EF4-FFF2-40B4-BE49-F238E27FC236}">
              <a16:creationId xmlns:a16="http://schemas.microsoft.com/office/drawing/2014/main" id="{50B27182-8070-48E2-B97C-F07DA8C0DC82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28575</xdr:rowOff>
    </xdr:to>
    <xdr:sp macro="" textlink="">
      <xdr:nvSpPr>
        <xdr:cNvPr id="1874" name="Text Box 43">
          <a:extLst>
            <a:ext uri="{FF2B5EF4-FFF2-40B4-BE49-F238E27FC236}">
              <a16:creationId xmlns:a16="http://schemas.microsoft.com/office/drawing/2014/main" id="{598D47B5-C55B-4215-B5C4-2CF801BCAD4B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47625</xdr:rowOff>
    </xdr:to>
    <xdr:sp macro="" textlink="">
      <xdr:nvSpPr>
        <xdr:cNvPr id="1875" name="Text Box 68">
          <a:extLst>
            <a:ext uri="{FF2B5EF4-FFF2-40B4-BE49-F238E27FC236}">
              <a16:creationId xmlns:a16="http://schemas.microsoft.com/office/drawing/2014/main" id="{B6E41DF7-68D9-491F-8887-1542AA4D765E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47625</xdr:rowOff>
    </xdr:to>
    <xdr:sp macro="" textlink="">
      <xdr:nvSpPr>
        <xdr:cNvPr id="1876" name="Text Box 69">
          <a:extLst>
            <a:ext uri="{FF2B5EF4-FFF2-40B4-BE49-F238E27FC236}">
              <a16:creationId xmlns:a16="http://schemas.microsoft.com/office/drawing/2014/main" id="{26AC37AB-89D9-47E7-9561-423BD1C79FCE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47625</xdr:rowOff>
    </xdr:to>
    <xdr:sp macro="" textlink="">
      <xdr:nvSpPr>
        <xdr:cNvPr id="1877" name="Text Box 70">
          <a:extLst>
            <a:ext uri="{FF2B5EF4-FFF2-40B4-BE49-F238E27FC236}">
              <a16:creationId xmlns:a16="http://schemas.microsoft.com/office/drawing/2014/main" id="{399387CC-F865-4CA8-AFED-07DF22091A45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47625</xdr:rowOff>
    </xdr:to>
    <xdr:sp macro="" textlink="">
      <xdr:nvSpPr>
        <xdr:cNvPr id="1878" name="Text Box 71">
          <a:extLst>
            <a:ext uri="{FF2B5EF4-FFF2-40B4-BE49-F238E27FC236}">
              <a16:creationId xmlns:a16="http://schemas.microsoft.com/office/drawing/2014/main" id="{0E0CCD6A-6DA0-4335-B23F-BAAB4F57E081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47625</xdr:rowOff>
    </xdr:to>
    <xdr:sp macro="" textlink="">
      <xdr:nvSpPr>
        <xdr:cNvPr id="1879" name="Text Box 72">
          <a:extLst>
            <a:ext uri="{FF2B5EF4-FFF2-40B4-BE49-F238E27FC236}">
              <a16:creationId xmlns:a16="http://schemas.microsoft.com/office/drawing/2014/main" id="{4190D7E1-4D3B-43C1-A099-DAA7471A20CB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47625</xdr:rowOff>
    </xdr:to>
    <xdr:sp macro="" textlink="">
      <xdr:nvSpPr>
        <xdr:cNvPr id="1880" name="Text Box 73">
          <a:extLst>
            <a:ext uri="{FF2B5EF4-FFF2-40B4-BE49-F238E27FC236}">
              <a16:creationId xmlns:a16="http://schemas.microsoft.com/office/drawing/2014/main" id="{CF541D16-FA5E-4FF9-BE41-56CBD9305286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28575</xdr:rowOff>
    </xdr:to>
    <xdr:sp macro="" textlink="">
      <xdr:nvSpPr>
        <xdr:cNvPr id="1881" name="Text Box 46">
          <a:extLst>
            <a:ext uri="{FF2B5EF4-FFF2-40B4-BE49-F238E27FC236}">
              <a16:creationId xmlns:a16="http://schemas.microsoft.com/office/drawing/2014/main" id="{2F1CA947-E2BC-4578-8E9D-2A7334C6E2E9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28575</xdr:rowOff>
    </xdr:to>
    <xdr:sp macro="" textlink="">
      <xdr:nvSpPr>
        <xdr:cNvPr id="1882" name="Text Box 43">
          <a:extLst>
            <a:ext uri="{FF2B5EF4-FFF2-40B4-BE49-F238E27FC236}">
              <a16:creationId xmlns:a16="http://schemas.microsoft.com/office/drawing/2014/main" id="{E28DE578-A24D-45B4-923B-780D040BEE18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28575</xdr:rowOff>
    </xdr:to>
    <xdr:sp macro="" textlink="">
      <xdr:nvSpPr>
        <xdr:cNvPr id="1883" name="Text Box 46">
          <a:extLst>
            <a:ext uri="{FF2B5EF4-FFF2-40B4-BE49-F238E27FC236}">
              <a16:creationId xmlns:a16="http://schemas.microsoft.com/office/drawing/2014/main" id="{CA72AA16-B22B-4F9C-8C33-7DD4F3C293CD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28575</xdr:rowOff>
    </xdr:to>
    <xdr:sp macro="" textlink="">
      <xdr:nvSpPr>
        <xdr:cNvPr id="1884" name="Text Box 43">
          <a:extLst>
            <a:ext uri="{FF2B5EF4-FFF2-40B4-BE49-F238E27FC236}">
              <a16:creationId xmlns:a16="http://schemas.microsoft.com/office/drawing/2014/main" id="{7998AADF-BD30-42DA-A92C-A26CB535C48C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53</xdr:row>
      <xdr:rowOff>0</xdr:rowOff>
    </xdr:from>
    <xdr:to>
      <xdr:col>1</xdr:col>
      <xdr:colOff>790575</xdr:colOff>
      <xdr:row>53</xdr:row>
      <xdr:rowOff>171450</xdr:rowOff>
    </xdr:to>
    <xdr:sp macro="" textlink="">
      <xdr:nvSpPr>
        <xdr:cNvPr id="1885" name="Text Box 10">
          <a:extLst>
            <a:ext uri="{FF2B5EF4-FFF2-40B4-BE49-F238E27FC236}">
              <a16:creationId xmlns:a16="http://schemas.microsoft.com/office/drawing/2014/main" id="{97BB0098-3343-4317-8B9F-565CA530EAA4}"/>
            </a:ext>
          </a:extLst>
        </xdr:cNvPr>
        <xdr:cNvSpPr txBox="1">
          <a:spLocks noChangeArrowheads="1"/>
        </xdr:cNvSpPr>
      </xdr:nvSpPr>
      <xdr:spPr bwMode="auto">
        <a:xfrm>
          <a:off x="1057275" y="170021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53</xdr:row>
      <xdr:rowOff>0</xdr:rowOff>
    </xdr:from>
    <xdr:to>
      <xdr:col>1</xdr:col>
      <xdr:colOff>790575</xdr:colOff>
      <xdr:row>53</xdr:row>
      <xdr:rowOff>171450</xdr:rowOff>
    </xdr:to>
    <xdr:sp macro="" textlink="">
      <xdr:nvSpPr>
        <xdr:cNvPr id="1886" name="Text Box 11">
          <a:extLst>
            <a:ext uri="{FF2B5EF4-FFF2-40B4-BE49-F238E27FC236}">
              <a16:creationId xmlns:a16="http://schemas.microsoft.com/office/drawing/2014/main" id="{CC474641-6A32-47A2-96DF-2954A72CB4B5}"/>
            </a:ext>
          </a:extLst>
        </xdr:cNvPr>
        <xdr:cNvSpPr txBox="1">
          <a:spLocks noChangeArrowheads="1"/>
        </xdr:cNvSpPr>
      </xdr:nvSpPr>
      <xdr:spPr bwMode="auto">
        <a:xfrm>
          <a:off x="1057275" y="170021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171450</xdr:rowOff>
    </xdr:to>
    <xdr:sp macro="" textlink="">
      <xdr:nvSpPr>
        <xdr:cNvPr id="1887" name="Text Box 65">
          <a:extLst>
            <a:ext uri="{FF2B5EF4-FFF2-40B4-BE49-F238E27FC236}">
              <a16:creationId xmlns:a16="http://schemas.microsoft.com/office/drawing/2014/main" id="{77F88477-5562-4621-A34B-B9EFB328DD19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171450</xdr:rowOff>
    </xdr:to>
    <xdr:sp macro="" textlink="">
      <xdr:nvSpPr>
        <xdr:cNvPr id="1888" name="Text Box 91">
          <a:extLst>
            <a:ext uri="{FF2B5EF4-FFF2-40B4-BE49-F238E27FC236}">
              <a16:creationId xmlns:a16="http://schemas.microsoft.com/office/drawing/2014/main" id="{713D7241-5F68-4EDD-AC7E-532CB1AEB59E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171450</xdr:rowOff>
    </xdr:to>
    <xdr:sp macro="" textlink="">
      <xdr:nvSpPr>
        <xdr:cNvPr id="1889" name="Text Box 65">
          <a:extLst>
            <a:ext uri="{FF2B5EF4-FFF2-40B4-BE49-F238E27FC236}">
              <a16:creationId xmlns:a16="http://schemas.microsoft.com/office/drawing/2014/main" id="{980E79C7-98AA-4CC4-893C-A2B2E1C451AD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171450</xdr:rowOff>
    </xdr:to>
    <xdr:sp macro="" textlink="">
      <xdr:nvSpPr>
        <xdr:cNvPr id="1890" name="Text Box 91">
          <a:extLst>
            <a:ext uri="{FF2B5EF4-FFF2-40B4-BE49-F238E27FC236}">
              <a16:creationId xmlns:a16="http://schemas.microsoft.com/office/drawing/2014/main" id="{8754F51F-B0EA-4A42-92C1-6B031EBC8CC2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76200</xdr:colOff>
      <xdr:row>53</xdr:row>
      <xdr:rowOff>171450</xdr:rowOff>
    </xdr:to>
    <xdr:sp macro="" textlink="">
      <xdr:nvSpPr>
        <xdr:cNvPr id="1891" name="Text Box 46">
          <a:extLst>
            <a:ext uri="{FF2B5EF4-FFF2-40B4-BE49-F238E27FC236}">
              <a16:creationId xmlns:a16="http://schemas.microsoft.com/office/drawing/2014/main" id="{533F01AD-9761-427D-BF1E-C81A468ECF52}"/>
            </a:ext>
          </a:extLst>
        </xdr:cNvPr>
        <xdr:cNvSpPr txBox="1">
          <a:spLocks noChangeArrowheads="1"/>
        </xdr:cNvSpPr>
      </xdr:nvSpPr>
      <xdr:spPr bwMode="auto">
        <a:xfrm>
          <a:off x="4667250" y="17002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76200</xdr:colOff>
      <xdr:row>53</xdr:row>
      <xdr:rowOff>171450</xdr:rowOff>
    </xdr:to>
    <xdr:sp macro="" textlink="">
      <xdr:nvSpPr>
        <xdr:cNvPr id="1892" name="Text Box 43">
          <a:extLst>
            <a:ext uri="{FF2B5EF4-FFF2-40B4-BE49-F238E27FC236}">
              <a16:creationId xmlns:a16="http://schemas.microsoft.com/office/drawing/2014/main" id="{41DCB4B9-C3D8-4A60-B769-B0A6FD9CB613}"/>
            </a:ext>
          </a:extLst>
        </xdr:cNvPr>
        <xdr:cNvSpPr txBox="1">
          <a:spLocks noChangeArrowheads="1"/>
        </xdr:cNvSpPr>
      </xdr:nvSpPr>
      <xdr:spPr bwMode="auto">
        <a:xfrm>
          <a:off x="4667250" y="17002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66675</xdr:rowOff>
    </xdr:to>
    <xdr:sp macro="" textlink="">
      <xdr:nvSpPr>
        <xdr:cNvPr id="1893" name="Text Box 68">
          <a:extLst>
            <a:ext uri="{FF2B5EF4-FFF2-40B4-BE49-F238E27FC236}">
              <a16:creationId xmlns:a16="http://schemas.microsoft.com/office/drawing/2014/main" id="{11A564BA-AF37-4549-B4CC-0E1B21BE449F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66675</xdr:rowOff>
    </xdr:to>
    <xdr:sp macro="" textlink="">
      <xdr:nvSpPr>
        <xdr:cNvPr id="1894" name="Text Box 69">
          <a:extLst>
            <a:ext uri="{FF2B5EF4-FFF2-40B4-BE49-F238E27FC236}">
              <a16:creationId xmlns:a16="http://schemas.microsoft.com/office/drawing/2014/main" id="{AE059889-4B8F-4905-9B39-AD642896C41D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66675</xdr:rowOff>
    </xdr:to>
    <xdr:sp macro="" textlink="">
      <xdr:nvSpPr>
        <xdr:cNvPr id="1895" name="Text Box 70">
          <a:extLst>
            <a:ext uri="{FF2B5EF4-FFF2-40B4-BE49-F238E27FC236}">
              <a16:creationId xmlns:a16="http://schemas.microsoft.com/office/drawing/2014/main" id="{D990CF67-9CB7-4332-9D25-D3A72CD91846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66675</xdr:rowOff>
    </xdr:to>
    <xdr:sp macro="" textlink="">
      <xdr:nvSpPr>
        <xdr:cNvPr id="1896" name="Text Box 71">
          <a:extLst>
            <a:ext uri="{FF2B5EF4-FFF2-40B4-BE49-F238E27FC236}">
              <a16:creationId xmlns:a16="http://schemas.microsoft.com/office/drawing/2014/main" id="{CA77C152-D88A-4A6E-9F04-369C8BCD4AC7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66675</xdr:rowOff>
    </xdr:to>
    <xdr:sp macro="" textlink="">
      <xdr:nvSpPr>
        <xdr:cNvPr id="1897" name="Text Box 72">
          <a:extLst>
            <a:ext uri="{FF2B5EF4-FFF2-40B4-BE49-F238E27FC236}">
              <a16:creationId xmlns:a16="http://schemas.microsoft.com/office/drawing/2014/main" id="{DB8F6C8E-B718-4D8D-92F7-57B306806981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66675</xdr:rowOff>
    </xdr:to>
    <xdr:sp macro="" textlink="">
      <xdr:nvSpPr>
        <xdr:cNvPr id="1898" name="Text Box 73">
          <a:extLst>
            <a:ext uri="{FF2B5EF4-FFF2-40B4-BE49-F238E27FC236}">
              <a16:creationId xmlns:a16="http://schemas.microsoft.com/office/drawing/2014/main" id="{062EF0E0-FA61-4FD9-9C3F-1B9763521502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28575</xdr:rowOff>
    </xdr:to>
    <xdr:sp macro="" textlink="">
      <xdr:nvSpPr>
        <xdr:cNvPr id="1899" name="Text Box 46">
          <a:extLst>
            <a:ext uri="{FF2B5EF4-FFF2-40B4-BE49-F238E27FC236}">
              <a16:creationId xmlns:a16="http://schemas.microsoft.com/office/drawing/2014/main" id="{510BEB90-63E9-4BEB-8B43-22DF24A01454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28575</xdr:rowOff>
    </xdr:to>
    <xdr:sp macro="" textlink="">
      <xdr:nvSpPr>
        <xdr:cNvPr id="1900" name="Text Box 43">
          <a:extLst>
            <a:ext uri="{FF2B5EF4-FFF2-40B4-BE49-F238E27FC236}">
              <a16:creationId xmlns:a16="http://schemas.microsoft.com/office/drawing/2014/main" id="{8701C233-7127-4B8A-A089-5258F9BC5CF4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28575</xdr:rowOff>
    </xdr:to>
    <xdr:sp macro="" textlink="">
      <xdr:nvSpPr>
        <xdr:cNvPr id="1901" name="Text Box 46">
          <a:extLst>
            <a:ext uri="{FF2B5EF4-FFF2-40B4-BE49-F238E27FC236}">
              <a16:creationId xmlns:a16="http://schemas.microsoft.com/office/drawing/2014/main" id="{A4F09D42-FBAE-4ECF-B9F7-C39B5A3B8181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28575</xdr:rowOff>
    </xdr:to>
    <xdr:sp macro="" textlink="">
      <xdr:nvSpPr>
        <xdr:cNvPr id="1902" name="Text Box 43">
          <a:extLst>
            <a:ext uri="{FF2B5EF4-FFF2-40B4-BE49-F238E27FC236}">
              <a16:creationId xmlns:a16="http://schemas.microsoft.com/office/drawing/2014/main" id="{DB7AD19D-25CF-4708-B423-2930BB13E4D2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66675</xdr:rowOff>
    </xdr:to>
    <xdr:sp macro="" textlink="">
      <xdr:nvSpPr>
        <xdr:cNvPr id="1903" name="Text Box 68">
          <a:extLst>
            <a:ext uri="{FF2B5EF4-FFF2-40B4-BE49-F238E27FC236}">
              <a16:creationId xmlns:a16="http://schemas.microsoft.com/office/drawing/2014/main" id="{91674270-9AC0-4F42-AD9E-46FB08B0552E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66675</xdr:rowOff>
    </xdr:to>
    <xdr:sp macro="" textlink="">
      <xdr:nvSpPr>
        <xdr:cNvPr id="1904" name="Text Box 69">
          <a:extLst>
            <a:ext uri="{FF2B5EF4-FFF2-40B4-BE49-F238E27FC236}">
              <a16:creationId xmlns:a16="http://schemas.microsoft.com/office/drawing/2014/main" id="{205DDE1B-F2CE-4530-8885-CF378E2FB263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66675</xdr:rowOff>
    </xdr:to>
    <xdr:sp macro="" textlink="">
      <xdr:nvSpPr>
        <xdr:cNvPr id="1905" name="Text Box 70">
          <a:extLst>
            <a:ext uri="{FF2B5EF4-FFF2-40B4-BE49-F238E27FC236}">
              <a16:creationId xmlns:a16="http://schemas.microsoft.com/office/drawing/2014/main" id="{17F7D446-9046-49EF-8EE8-35495D0ED619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66675</xdr:rowOff>
    </xdr:to>
    <xdr:sp macro="" textlink="">
      <xdr:nvSpPr>
        <xdr:cNvPr id="1906" name="Text Box 71">
          <a:extLst>
            <a:ext uri="{FF2B5EF4-FFF2-40B4-BE49-F238E27FC236}">
              <a16:creationId xmlns:a16="http://schemas.microsoft.com/office/drawing/2014/main" id="{7492B0CB-130E-472D-8930-508C9D648006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66675</xdr:rowOff>
    </xdr:to>
    <xdr:sp macro="" textlink="">
      <xdr:nvSpPr>
        <xdr:cNvPr id="1907" name="Text Box 72">
          <a:extLst>
            <a:ext uri="{FF2B5EF4-FFF2-40B4-BE49-F238E27FC236}">
              <a16:creationId xmlns:a16="http://schemas.microsoft.com/office/drawing/2014/main" id="{FF706B0C-99BA-4899-B491-96E988A67FA5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66675</xdr:rowOff>
    </xdr:to>
    <xdr:sp macro="" textlink="">
      <xdr:nvSpPr>
        <xdr:cNvPr id="1908" name="Text Box 73">
          <a:extLst>
            <a:ext uri="{FF2B5EF4-FFF2-40B4-BE49-F238E27FC236}">
              <a16:creationId xmlns:a16="http://schemas.microsoft.com/office/drawing/2014/main" id="{A8D13C1A-E198-4DBE-AD60-55E316C932D1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28575</xdr:rowOff>
    </xdr:to>
    <xdr:sp macro="" textlink="">
      <xdr:nvSpPr>
        <xdr:cNvPr id="1909" name="Text Box 46">
          <a:extLst>
            <a:ext uri="{FF2B5EF4-FFF2-40B4-BE49-F238E27FC236}">
              <a16:creationId xmlns:a16="http://schemas.microsoft.com/office/drawing/2014/main" id="{15BC405F-2D46-4693-9AD1-2A814AEA9E89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28575</xdr:rowOff>
    </xdr:to>
    <xdr:sp macro="" textlink="">
      <xdr:nvSpPr>
        <xdr:cNvPr id="1910" name="Text Box 43">
          <a:extLst>
            <a:ext uri="{FF2B5EF4-FFF2-40B4-BE49-F238E27FC236}">
              <a16:creationId xmlns:a16="http://schemas.microsoft.com/office/drawing/2014/main" id="{6DE7AD17-CA15-48C0-BC73-0F921161C411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28575</xdr:rowOff>
    </xdr:to>
    <xdr:sp macro="" textlink="">
      <xdr:nvSpPr>
        <xdr:cNvPr id="1911" name="Text Box 46">
          <a:extLst>
            <a:ext uri="{FF2B5EF4-FFF2-40B4-BE49-F238E27FC236}">
              <a16:creationId xmlns:a16="http://schemas.microsoft.com/office/drawing/2014/main" id="{DBF644CC-6AF0-4FC3-8301-0859612A8B8E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28575</xdr:rowOff>
    </xdr:to>
    <xdr:sp macro="" textlink="">
      <xdr:nvSpPr>
        <xdr:cNvPr id="1912" name="Text Box 43">
          <a:extLst>
            <a:ext uri="{FF2B5EF4-FFF2-40B4-BE49-F238E27FC236}">
              <a16:creationId xmlns:a16="http://schemas.microsoft.com/office/drawing/2014/main" id="{FAC66168-D4F6-442D-A7EB-77C75FCCED3E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0</xdr:colOff>
      <xdr:row>53</xdr:row>
      <xdr:rowOff>0</xdr:rowOff>
    </xdr:from>
    <xdr:ext cx="76200" cy="47625"/>
    <xdr:sp macro="" textlink="">
      <xdr:nvSpPr>
        <xdr:cNvPr id="1913" name="Text Box 68">
          <a:extLst>
            <a:ext uri="{FF2B5EF4-FFF2-40B4-BE49-F238E27FC236}">
              <a16:creationId xmlns:a16="http://schemas.microsoft.com/office/drawing/2014/main" id="{A40C0F07-8CE4-4546-AC45-B366A54F729C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47625"/>
    <xdr:sp macro="" textlink="">
      <xdr:nvSpPr>
        <xdr:cNvPr id="1914" name="Text Box 69">
          <a:extLst>
            <a:ext uri="{FF2B5EF4-FFF2-40B4-BE49-F238E27FC236}">
              <a16:creationId xmlns:a16="http://schemas.microsoft.com/office/drawing/2014/main" id="{3BA0B2FD-AEFA-46FB-8A57-10270C674D9A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47625"/>
    <xdr:sp macro="" textlink="">
      <xdr:nvSpPr>
        <xdr:cNvPr id="1915" name="Text Box 70">
          <a:extLst>
            <a:ext uri="{FF2B5EF4-FFF2-40B4-BE49-F238E27FC236}">
              <a16:creationId xmlns:a16="http://schemas.microsoft.com/office/drawing/2014/main" id="{055B2CF6-CA5B-431F-8B3A-697912F7C75A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47625"/>
    <xdr:sp macro="" textlink="">
      <xdr:nvSpPr>
        <xdr:cNvPr id="1916" name="Text Box 71">
          <a:extLst>
            <a:ext uri="{FF2B5EF4-FFF2-40B4-BE49-F238E27FC236}">
              <a16:creationId xmlns:a16="http://schemas.microsoft.com/office/drawing/2014/main" id="{18A4B409-D681-4B8B-8BC5-578817449B90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47625"/>
    <xdr:sp macro="" textlink="">
      <xdr:nvSpPr>
        <xdr:cNvPr id="1917" name="Text Box 72">
          <a:extLst>
            <a:ext uri="{FF2B5EF4-FFF2-40B4-BE49-F238E27FC236}">
              <a16:creationId xmlns:a16="http://schemas.microsoft.com/office/drawing/2014/main" id="{C68A7F9E-7614-4D45-BF48-D20528BA6B7A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47625"/>
    <xdr:sp macro="" textlink="">
      <xdr:nvSpPr>
        <xdr:cNvPr id="1918" name="Text Box 73">
          <a:extLst>
            <a:ext uri="{FF2B5EF4-FFF2-40B4-BE49-F238E27FC236}">
              <a16:creationId xmlns:a16="http://schemas.microsoft.com/office/drawing/2014/main" id="{F514C57E-1AD0-49FF-BC10-DA0EEF1AC569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1919" name="Text Box 46">
          <a:extLst>
            <a:ext uri="{FF2B5EF4-FFF2-40B4-BE49-F238E27FC236}">
              <a16:creationId xmlns:a16="http://schemas.microsoft.com/office/drawing/2014/main" id="{4D4A412A-EC2E-4705-ACCB-BFA60B5DAA9F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1920" name="Text Box 43">
          <a:extLst>
            <a:ext uri="{FF2B5EF4-FFF2-40B4-BE49-F238E27FC236}">
              <a16:creationId xmlns:a16="http://schemas.microsoft.com/office/drawing/2014/main" id="{59125727-7F6F-4CDD-90F4-CBBF8EB06C74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1921" name="Text Box 46">
          <a:extLst>
            <a:ext uri="{FF2B5EF4-FFF2-40B4-BE49-F238E27FC236}">
              <a16:creationId xmlns:a16="http://schemas.microsoft.com/office/drawing/2014/main" id="{1D7C8772-5AFD-41FF-9BFD-09AFC7F1E674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1922" name="Text Box 43">
          <a:extLst>
            <a:ext uri="{FF2B5EF4-FFF2-40B4-BE49-F238E27FC236}">
              <a16:creationId xmlns:a16="http://schemas.microsoft.com/office/drawing/2014/main" id="{2E8FFC35-64FD-40F0-97D0-556B6BFFA5A3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171450"/>
    <xdr:sp macro="" textlink="">
      <xdr:nvSpPr>
        <xdr:cNvPr id="1923" name="Text Box 65">
          <a:extLst>
            <a:ext uri="{FF2B5EF4-FFF2-40B4-BE49-F238E27FC236}">
              <a16:creationId xmlns:a16="http://schemas.microsoft.com/office/drawing/2014/main" id="{53C1C1F8-357F-4504-995A-575777E5BD9D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171450"/>
    <xdr:sp macro="" textlink="">
      <xdr:nvSpPr>
        <xdr:cNvPr id="1924" name="Text Box 91">
          <a:extLst>
            <a:ext uri="{FF2B5EF4-FFF2-40B4-BE49-F238E27FC236}">
              <a16:creationId xmlns:a16="http://schemas.microsoft.com/office/drawing/2014/main" id="{2E60934B-84CD-40AD-A391-D2526D4AF397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171450"/>
    <xdr:sp macro="" textlink="">
      <xdr:nvSpPr>
        <xdr:cNvPr id="1925" name="Text Box 65">
          <a:extLst>
            <a:ext uri="{FF2B5EF4-FFF2-40B4-BE49-F238E27FC236}">
              <a16:creationId xmlns:a16="http://schemas.microsoft.com/office/drawing/2014/main" id="{A0BE624D-9C15-4DC9-8682-5E7BFD497B67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171450"/>
    <xdr:sp macro="" textlink="">
      <xdr:nvSpPr>
        <xdr:cNvPr id="1926" name="Text Box 91">
          <a:extLst>
            <a:ext uri="{FF2B5EF4-FFF2-40B4-BE49-F238E27FC236}">
              <a16:creationId xmlns:a16="http://schemas.microsoft.com/office/drawing/2014/main" id="{6266E353-F302-4A36-99AF-63E4F372B2A1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1927" name="Text Box 68">
          <a:extLst>
            <a:ext uri="{FF2B5EF4-FFF2-40B4-BE49-F238E27FC236}">
              <a16:creationId xmlns:a16="http://schemas.microsoft.com/office/drawing/2014/main" id="{C8AA84BE-7E65-4247-B7C7-D09B180FE12D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1928" name="Text Box 69">
          <a:extLst>
            <a:ext uri="{FF2B5EF4-FFF2-40B4-BE49-F238E27FC236}">
              <a16:creationId xmlns:a16="http://schemas.microsoft.com/office/drawing/2014/main" id="{A566C1A6-4E06-49D2-A3E7-B49DC141D5C1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1929" name="Text Box 70">
          <a:extLst>
            <a:ext uri="{FF2B5EF4-FFF2-40B4-BE49-F238E27FC236}">
              <a16:creationId xmlns:a16="http://schemas.microsoft.com/office/drawing/2014/main" id="{B607B48B-2BB6-4883-BB03-5552133BEB60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1930" name="Text Box 71">
          <a:extLst>
            <a:ext uri="{FF2B5EF4-FFF2-40B4-BE49-F238E27FC236}">
              <a16:creationId xmlns:a16="http://schemas.microsoft.com/office/drawing/2014/main" id="{B5D3EA78-DF77-430E-A605-111093D22BF0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1931" name="Text Box 72">
          <a:extLst>
            <a:ext uri="{FF2B5EF4-FFF2-40B4-BE49-F238E27FC236}">
              <a16:creationId xmlns:a16="http://schemas.microsoft.com/office/drawing/2014/main" id="{D2911015-E741-4997-9EA0-96086815B0F3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1932" name="Text Box 73">
          <a:extLst>
            <a:ext uri="{FF2B5EF4-FFF2-40B4-BE49-F238E27FC236}">
              <a16:creationId xmlns:a16="http://schemas.microsoft.com/office/drawing/2014/main" id="{9A9A7DCC-1897-4B9F-AF79-5DE5F542D2E6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1933" name="Text Box 46">
          <a:extLst>
            <a:ext uri="{FF2B5EF4-FFF2-40B4-BE49-F238E27FC236}">
              <a16:creationId xmlns:a16="http://schemas.microsoft.com/office/drawing/2014/main" id="{D374B17D-589F-44DC-8075-1A04B57B71D4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1934" name="Text Box 43">
          <a:extLst>
            <a:ext uri="{FF2B5EF4-FFF2-40B4-BE49-F238E27FC236}">
              <a16:creationId xmlns:a16="http://schemas.microsoft.com/office/drawing/2014/main" id="{4FFC0978-35A5-4427-AEF4-C658A490964D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1935" name="Text Box 46">
          <a:extLst>
            <a:ext uri="{FF2B5EF4-FFF2-40B4-BE49-F238E27FC236}">
              <a16:creationId xmlns:a16="http://schemas.microsoft.com/office/drawing/2014/main" id="{DF889678-00F0-4C54-98BE-020A605C27D8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1936" name="Text Box 43">
          <a:extLst>
            <a:ext uri="{FF2B5EF4-FFF2-40B4-BE49-F238E27FC236}">
              <a16:creationId xmlns:a16="http://schemas.microsoft.com/office/drawing/2014/main" id="{59E4D053-C506-40AC-9ABA-F9C250C97A92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1937" name="Text Box 68">
          <a:extLst>
            <a:ext uri="{FF2B5EF4-FFF2-40B4-BE49-F238E27FC236}">
              <a16:creationId xmlns:a16="http://schemas.microsoft.com/office/drawing/2014/main" id="{25D2DFA2-F0D1-49E0-8E23-5ADDEB532E36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1938" name="Text Box 69">
          <a:extLst>
            <a:ext uri="{FF2B5EF4-FFF2-40B4-BE49-F238E27FC236}">
              <a16:creationId xmlns:a16="http://schemas.microsoft.com/office/drawing/2014/main" id="{75817B55-10AB-4B97-9DE6-5D91BE4052CD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1939" name="Text Box 70">
          <a:extLst>
            <a:ext uri="{FF2B5EF4-FFF2-40B4-BE49-F238E27FC236}">
              <a16:creationId xmlns:a16="http://schemas.microsoft.com/office/drawing/2014/main" id="{0194EC3B-0601-4C34-B26B-14E2AD7C0B57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1940" name="Text Box 71">
          <a:extLst>
            <a:ext uri="{FF2B5EF4-FFF2-40B4-BE49-F238E27FC236}">
              <a16:creationId xmlns:a16="http://schemas.microsoft.com/office/drawing/2014/main" id="{86AFEE4C-27B3-417C-B99D-E520D6CC36D2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1941" name="Text Box 72">
          <a:extLst>
            <a:ext uri="{FF2B5EF4-FFF2-40B4-BE49-F238E27FC236}">
              <a16:creationId xmlns:a16="http://schemas.microsoft.com/office/drawing/2014/main" id="{534339AA-5686-4947-A01F-687AD31AA986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1942" name="Text Box 73">
          <a:extLst>
            <a:ext uri="{FF2B5EF4-FFF2-40B4-BE49-F238E27FC236}">
              <a16:creationId xmlns:a16="http://schemas.microsoft.com/office/drawing/2014/main" id="{195161D7-22A9-41F6-9BAC-215F027AD975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1943" name="Text Box 46">
          <a:extLst>
            <a:ext uri="{FF2B5EF4-FFF2-40B4-BE49-F238E27FC236}">
              <a16:creationId xmlns:a16="http://schemas.microsoft.com/office/drawing/2014/main" id="{AAC5AC39-1205-4918-A732-FC7DE6747351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1944" name="Text Box 43">
          <a:extLst>
            <a:ext uri="{FF2B5EF4-FFF2-40B4-BE49-F238E27FC236}">
              <a16:creationId xmlns:a16="http://schemas.microsoft.com/office/drawing/2014/main" id="{F4DEF8AC-CFCA-46D3-AF5C-DD2998A3F0A8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1945" name="Text Box 46">
          <a:extLst>
            <a:ext uri="{FF2B5EF4-FFF2-40B4-BE49-F238E27FC236}">
              <a16:creationId xmlns:a16="http://schemas.microsoft.com/office/drawing/2014/main" id="{5E8F2FDB-EE65-4976-BD46-52704F040B6D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1946" name="Text Box 43">
          <a:extLst>
            <a:ext uri="{FF2B5EF4-FFF2-40B4-BE49-F238E27FC236}">
              <a16:creationId xmlns:a16="http://schemas.microsoft.com/office/drawing/2014/main" id="{28C1FAA9-60C1-47C5-A1EB-A64021D8495E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47625"/>
    <xdr:sp macro="" textlink="">
      <xdr:nvSpPr>
        <xdr:cNvPr id="1947" name="Text Box 68">
          <a:extLst>
            <a:ext uri="{FF2B5EF4-FFF2-40B4-BE49-F238E27FC236}">
              <a16:creationId xmlns:a16="http://schemas.microsoft.com/office/drawing/2014/main" id="{A380A25B-8B5D-46AF-9B18-46D3BA555AEB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47625"/>
    <xdr:sp macro="" textlink="">
      <xdr:nvSpPr>
        <xdr:cNvPr id="1948" name="Text Box 69">
          <a:extLst>
            <a:ext uri="{FF2B5EF4-FFF2-40B4-BE49-F238E27FC236}">
              <a16:creationId xmlns:a16="http://schemas.microsoft.com/office/drawing/2014/main" id="{1FC4B95F-4CCE-4A59-8266-D8D920D08B52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47625"/>
    <xdr:sp macro="" textlink="">
      <xdr:nvSpPr>
        <xdr:cNvPr id="1949" name="Text Box 70">
          <a:extLst>
            <a:ext uri="{FF2B5EF4-FFF2-40B4-BE49-F238E27FC236}">
              <a16:creationId xmlns:a16="http://schemas.microsoft.com/office/drawing/2014/main" id="{13FBC34A-E64F-4589-A957-282881AC7AE0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47625"/>
    <xdr:sp macro="" textlink="">
      <xdr:nvSpPr>
        <xdr:cNvPr id="1950" name="Text Box 71">
          <a:extLst>
            <a:ext uri="{FF2B5EF4-FFF2-40B4-BE49-F238E27FC236}">
              <a16:creationId xmlns:a16="http://schemas.microsoft.com/office/drawing/2014/main" id="{514E42AD-BE9F-439E-BCF0-6085783D4F79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47625"/>
    <xdr:sp macro="" textlink="">
      <xdr:nvSpPr>
        <xdr:cNvPr id="1951" name="Text Box 72">
          <a:extLst>
            <a:ext uri="{FF2B5EF4-FFF2-40B4-BE49-F238E27FC236}">
              <a16:creationId xmlns:a16="http://schemas.microsoft.com/office/drawing/2014/main" id="{C07A5274-2074-492A-A22A-9C5AB4F3D8A5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47625"/>
    <xdr:sp macro="" textlink="">
      <xdr:nvSpPr>
        <xdr:cNvPr id="1952" name="Text Box 73">
          <a:extLst>
            <a:ext uri="{FF2B5EF4-FFF2-40B4-BE49-F238E27FC236}">
              <a16:creationId xmlns:a16="http://schemas.microsoft.com/office/drawing/2014/main" id="{DC782C8F-DF7B-4355-BFBE-1FF0E2819F43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1953" name="Text Box 46">
          <a:extLst>
            <a:ext uri="{FF2B5EF4-FFF2-40B4-BE49-F238E27FC236}">
              <a16:creationId xmlns:a16="http://schemas.microsoft.com/office/drawing/2014/main" id="{EA266E1D-8E7D-4149-84EB-32C389A2FC0B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1954" name="Text Box 43">
          <a:extLst>
            <a:ext uri="{FF2B5EF4-FFF2-40B4-BE49-F238E27FC236}">
              <a16:creationId xmlns:a16="http://schemas.microsoft.com/office/drawing/2014/main" id="{3BAAB14E-1F19-4BCB-ACF7-CCE40C92905F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1955" name="Text Box 46">
          <a:extLst>
            <a:ext uri="{FF2B5EF4-FFF2-40B4-BE49-F238E27FC236}">
              <a16:creationId xmlns:a16="http://schemas.microsoft.com/office/drawing/2014/main" id="{4D7C86E6-806F-4EED-A72C-5106BBFB5D8B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1956" name="Text Box 43">
          <a:extLst>
            <a:ext uri="{FF2B5EF4-FFF2-40B4-BE49-F238E27FC236}">
              <a16:creationId xmlns:a16="http://schemas.microsoft.com/office/drawing/2014/main" id="{E83F4335-B3C1-4CA9-9D9C-E49964E4DF86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171450"/>
    <xdr:sp macro="" textlink="">
      <xdr:nvSpPr>
        <xdr:cNvPr id="1957" name="Text Box 65">
          <a:extLst>
            <a:ext uri="{FF2B5EF4-FFF2-40B4-BE49-F238E27FC236}">
              <a16:creationId xmlns:a16="http://schemas.microsoft.com/office/drawing/2014/main" id="{D4502DEB-C1DD-4716-918D-5437E71C6453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171450"/>
    <xdr:sp macro="" textlink="">
      <xdr:nvSpPr>
        <xdr:cNvPr id="1958" name="Text Box 91">
          <a:extLst>
            <a:ext uri="{FF2B5EF4-FFF2-40B4-BE49-F238E27FC236}">
              <a16:creationId xmlns:a16="http://schemas.microsoft.com/office/drawing/2014/main" id="{167A5D44-8EF5-4AB3-9FF5-479F4F1B30B6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171450"/>
    <xdr:sp macro="" textlink="">
      <xdr:nvSpPr>
        <xdr:cNvPr id="1959" name="Text Box 65">
          <a:extLst>
            <a:ext uri="{FF2B5EF4-FFF2-40B4-BE49-F238E27FC236}">
              <a16:creationId xmlns:a16="http://schemas.microsoft.com/office/drawing/2014/main" id="{D78C2F3C-5B7B-46BB-A2C1-35006B1224A8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171450"/>
    <xdr:sp macro="" textlink="">
      <xdr:nvSpPr>
        <xdr:cNvPr id="1960" name="Text Box 91">
          <a:extLst>
            <a:ext uri="{FF2B5EF4-FFF2-40B4-BE49-F238E27FC236}">
              <a16:creationId xmlns:a16="http://schemas.microsoft.com/office/drawing/2014/main" id="{986FBD4A-F673-4E3D-9FE0-BA9F8AE2D14C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1961" name="Text Box 68">
          <a:extLst>
            <a:ext uri="{FF2B5EF4-FFF2-40B4-BE49-F238E27FC236}">
              <a16:creationId xmlns:a16="http://schemas.microsoft.com/office/drawing/2014/main" id="{502C886C-7CB6-48A7-8AE9-52DF4D89D1D8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1962" name="Text Box 69">
          <a:extLst>
            <a:ext uri="{FF2B5EF4-FFF2-40B4-BE49-F238E27FC236}">
              <a16:creationId xmlns:a16="http://schemas.microsoft.com/office/drawing/2014/main" id="{E1CC063C-6B49-49A2-9F6E-208597835F31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1963" name="Text Box 70">
          <a:extLst>
            <a:ext uri="{FF2B5EF4-FFF2-40B4-BE49-F238E27FC236}">
              <a16:creationId xmlns:a16="http://schemas.microsoft.com/office/drawing/2014/main" id="{2A317146-7419-4551-A5A3-8A5E9DE462B1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1964" name="Text Box 71">
          <a:extLst>
            <a:ext uri="{FF2B5EF4-FFF2-40B4-BE49-F238E27FC236}">
              <a16:creationId xmlns:a16="http://schemas.microsoft.com/office/drawing/2014/main" id="{E713E39D-CA9A-4FDC-9CBD-AAEC021054CD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1965" name="Text Box 72">
          <a:extLst>
            <a:ext uri="{FF2B5EF4-FFF2-40B4-BE49-F238E27FC236}">
              <a16:creationId xmlns:a16="http://schemas.microsoft.com/office/drawing/2014/main" id="{EF0B94BB-B1E0-4BC4-88B0-B51C701B526C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1966" name="Text Box 73">
          <a:extLst>
            <a:ext uri="{FF2B5EF4-FFF2-40B4-BE49-F238E27FC236}">
              <a16:creationId xmlns:a16="http://schemas.microsoft.com/office/drawing/2014/main" id="{182E9F6D-36DD-4629-86FE-6EDEBFD3E535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1967" name="Text Box 46">
          <a:extLst>
            <a:ext uri="{FF2B5EF4-FFF2-40B4-BE49-F238E27FC236}">
              <a16:creationId xmlns:a16="http://schemas.microsoft.com/office/drawing/2014/main" id="{6BAAB0D3-1CA9-46A5-BCB8-97097214CF51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1968" name="Text Box 43">
          <a:extLst>
            <a:ext uri="{FF2B5EF4-FFF2-40B4-BE49-F238E27FC236}">
              <a16:creationId xmlns:a16="http://schemas.microsoft.com/office/drawing/2014/main" id="{5948885B-50B2-442D-9BFD-7769A3EC8E36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1969" name="Text Box 46">
          <a:extLst>
            <a:ext uri="{FF2B5EF4-FFF2-40B4-BE49-F238E27FC236}">
              <a16:creationId xmlns:a16="http://schemas.microsoft.com/office/drawing/2014/main" id="{3304B215-889D-461E-BE0E-0E0A12B5E948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1970" name="Text Box 43">
          <a:extLst>
            <a:ext uri="{FF2B5EF4-FFF2-40B4-BE49-F238E27FC236}">
              <a16:creationId xmlns:a16="http://schemas.microsoft.com/office/drawing/2014/main" id="{9D588EEF-BFEE-4F2C-B981-B6FFD7E312B7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1971" name="Text Box 68">
          <a:extLst>
            <a:ext uri="{FF2B5EF4-FFF2-40B4-BE49-F238E27FC236}">
              <a16:creationId xmlns:a16="http://schemas.microsoft.com/office/drawing/2014/main" id="{5C1A4E74-6A62-45E9-947D-CA407028E48D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1972" name="Text Box 69">
          <a:extLst>
            <a:ext uri="{FF2B5EF4-FFF2-40B4-BE49-F238E27FC236}">
              <a16:creationId xmlns:a16="http://schemas.microsoft.com/office/drawing/2014/main" id="{859BF6C7-965A-4763-BEE7-925D6662AE27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1973" name="Text Box 70">
          <a:extLst>
            <a:ext uri="{FF2B5EF4-FFF2-40B4-BE49-F238E27FC236}">
              <a16:creationId xmlns:a16="http://schemas.microsoft.com/office/drawing/2014/main" id="{EB25FD2A-913E-4CD1-BACD-F6B6310F1149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1974" name="Text Box 71">
          <a:extLst>
            <a:ext uri="{FF2B5EF4-FFF2-40B4-BE49-F238E27FC236}">
              <a16:creationId xmlns:a16="http://schemas.microsoft.com/office/drawing/2014/main" id="{D2C3BCEC-0158-4F4D-A5C4-6134753A702F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1975" name="Text Box 72">
          <a:extLst>
            <a:ext uri="{FF2B5EF4-FFF2-40B4-BE49-F238E27FC236}">
              <a16:creationId xmlns:a16="http://schemas.microsoft.com/office/drawing/2014/main" id="{92FCE677-1F77-40E2-837E-A56D13803EAA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1976" name="Text Box 73">
          <a:extLst>
            <a:ext uri="{FF2B5EF4-FFF2-40B4-BE49-F238E27FC236}">
              <a16:creationId xmlns:a16="http://schemas.microsoft.com/office/drawing/2014/main" id="{770234FD-8073-4248-BD37-F593A8ED8E83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1977" name="Text Box 46">
          <a:extLst>
            <a:ext uri="{FF2B5EF4-FFF2-40B4-BE49-F238E27FC236}">
              <a16:creationId xmlns:a16="http://schemas.microsoft.com/office/drawing/2014/main" id="{642D5B81-3836-42F1-8407-30FC9040EBDA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1978" name="Text Box 43">
          <a:extLst>
            <a:ext uri="{FF2B5EF4-FFF2-40B4-BE49-F238E27FC236}">
              <a16:creationId xmlns:a16="http://schemas.microsoft.com/office/drawing/2014/main" id="{CE8049F1-40D6-400D-A64B-6D28BC4A44EA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1979" name="Text Box 46">
          <a:extLst>
            <a:ext uri="{FF2B5EF4-FFF2-40B4-BE49-F238E27FC236}">
              <a16:creationId xmlns:a16="http://schemas.microsoft.com/office/drawing/2014/main" id="{19C0BE16-9A83-4C7F-A478-8E35C93EC8A7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1980" name="Text Box 43">
          <a:extLst>
            <a:ext uri="{FF2B5EF4-FFF2-40B4-BE49-F238E27FC236}">
              <a16:creationId xmlns:a16="http://schemas.microsoft.com/office/drawing/2014/main" id="{B8DBD1DA-1959-45B3-88AB-0001FEE98513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47625"/>
    <xdr:sp macro="" textlink="">
      <xdr:nvSpPr>
        <xdr:cNvPr id="1981" name="Text Box 68">
          <a:extLst>
            <a:ext uri="{FF2B5EF4-FFF2-40B4-BE49-F238E27FC236}">
              <a16:creationId xmlns:a16="http://schemas.microsoft.com/office/drawing/2014/main" id="{2F91ADD6-E7A6-46D8-B6B7-F5A27B044803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47625"/>
    <xdr:sp macro="" textlink="">
      <xdr:nvSpPr>
        <xdr:cNvPr id="1982" name="Text Box 69">
          <a:extLst>
            <a:ext uri="{FF2B5EF4-FFF2-40B4-BE49-F238E27FC236}">
              <a16:creationId xmlns:a16="http://schemas.microsoft.com/office/drawing/2014/main" id="{A2CF2C33-12F1-4AC5-B5B7-888AD9616BFC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47625"/>
    <xdr:sp macro="" textlink="">
      <xdr:nvSpPr>
        <xdr:cNvPr id="1983" name="Text Box 70">
          <a:extLst>
            <a:ext uri="{FF2B5EF4-FFF2-40B4-BE49-F238E27FC236}">
              <a16:creationId xmlns:a16="http://schemas.microsoft.com/office/drawing/2014/main" id="{941E7CA5-D782-46FC-8DA3-39118C8EC018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47625"/>
    <xdr:sp macro="" textlink="">
      <xdr:nvSpPr>
        <xdr:cNvPr id="1984" name="Text Box 71">
          <a:extLst>
            <a:ext uri="{FF2B5EF4-FFF2-40B4-BE49-F238E27FC236}">
              <a16:creationId xmlns:a16="http://schemas.microsoft.com/office/drawing/2014/main" id="{C37B5A01-9797-43B3-B998-AB0E545D9FDD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47625"/>
    <xdr:sp macro="" textlink="">
      <xdr:nvSpPr>
        <xdr:cNvPr id="1985" name="Text Box 72">
          <a:extLst>
            <a:ext uri="{FF2B5EF4-FFF2-40B4-BE49-F238E27FC236}">
              <a16:creationId xmlns:a16="http://schemas.microsoft.com/office/drawing/2014/main" id="{5FA7C80F-C8F8-4219-9317-C35347F8B206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47625"/>
    <xdr:sp macro="" textlink="">
      <xdr:nvSpPr>
        <xdr:cNvPr id="1986" name="Text Box 73">
          <a:extLst>
            <a:ext uri="{FF2B5EF4-FFF2-40B4-BE49-F238E27FC236}">
              <a16:creationId xmlns:a16="http://schemas.microsoft.com/office/drawing/2014/main" id="{54EC497B-37BC-4994-865B-01261897B71D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1987" name="Text Box 46">
          <a:extLst>
            <a:ext uri="{FF2B5EF4-FFF2-40B4-BE49-F238E27FC236}">
              <a16:creationId xmlns:a16="http://schemas.microsoft.com/office/drawing/2014/main" id="{E88C01C9-2A29-4E6C-8F50-36BF406405A2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1988" name="Text Box 43">
          <a:extLst>
            <a:ext uri="{FF2B5EF4-FFF2-40B4-BE49-F238E27FC236}">
              <a16:creationId xmlns:a16="http://schemas.microsoft.com/office/drawing/2014/main" id="{864F4023-E5FE-41CE-A344-F4956872B7F8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1989" name="Text Box 46">
          <a:extLst>
            <a:ext uri="{FF2B5EF4-FFF2-40B4-BE49-F238E27FC236}">
              <a16:creationId xmlns:a16="http://schemas.microsoft.com/office/drawing/2014/main" id="{4874F7AE-B813-4217-A536-CF8F8AFF3C93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1990" name="Text Box 43">
          <a:extLst>
            <a:ext uri="{FF2B5EF4-FFF2-40B4-BE49-F238E27FC236}">
              <a16:creationId xmlns:a16="http://schemas.microsoft.com/office/drawing/2014/main" id="{46F72FAF-9204-4E5B-9945-826D0EED87F3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171450"/>
    <xdr:sp macro="" textlink="">
      <xdr:nvSpPr>
        <xdr:cNvPr id="1991" name="Text Box 65">
          <a:extLst>
            <a:ext uri="{FF2B5EF4-FFF2-40B4-BE49-F238E27FC236}">
              <a16:creationId xmlns:a16="http://schemas.microsoft.com/office/drawing/2014/main" id="{AF834399-E3F2-4DF0-A231-0077920F2BC0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171450"/>
    <xdr:sp macro="" textlink="">
      <xdr:nvSpPr>
        <xdr:cNvPr id="1992" name="Text Box 91">
          <a:extLst>
            <a:ext uri="{FF2B5EF4-FFF2-40B4-BE49-F238E27FC236}">
              <a16:creationId xmlns:a16="http://schemas.microsoft.com/office/drawing/2014/main" id="{B10F6464-2454-4E19-862B-D986E5B42C0B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171450"/>
    <xdr:sp macro="" textlink="">
      <xdr:nvSpPr>
        <xdr:cNvPr id="1993" name="Text Box 65">
          <a:extLst>
            <a:ext uri="{FF2B5EF4-FFF2-40B4-BE49-F238E27FC236}">
              <a16:creationId xmlns:a16="http://schemas.microsoft.com/office/drawing/2014/main" id="{687F3305-3976-4676-8534-356D0922A238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171450"/>
    <xdr:sp macro="" textlink="">
      <xdr:nvSpPr>
        <xdr:cNvPr id="1994" name="Text Box 91">
          <a:extLst>
            <a:ext uri="{FF2B5EF4-FFF2-40B4-BE49-F238E27FC236}">
              <a16:creationId xmlns:a16="http://schemas.microsoft.com/office/drawing/2014/main" id="{5E91FC89-BB8E-4E6A-A5C1-564C7A05A28A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1995" name="Text Box 68">
          <a:extLst>
            <a:ext uri="{FF2B5EF4-FFF2-40B4-BE49-F238E27FC236}">
              <a16:creationId xmlns:a16="http://schemas.microsoft.com/office/drawing/2014/main" id="{7A62768C-6A1A-413E-97C4-538AEDFC5D91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1996" name="Text Box 69">
          <a:extLst>
            <a:ext uri="{FF2B5EF4-FFF2-40B4-BE49-F238E27FC236}">
              <a16:creationId xmlns:a16="http://schemas.microsoft.com/office/drawing/2014/main" id="{94392110-99FE-4E89-9217-C2EAC3941E47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1997" name="Text Box 70">
          <a:extLst>
            <a:ext uri="{FF2B5EF4-FFF2-40B4-BE49-F238E27FC236}">
              <a16:creationId xmlns:a16="http://schemas.microsoft.com/office/drawing/2014/main" id="{E2E65C6C-1621-45A7-B2CA-F4536CA353B9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1998" name="Text Box 71">
          <a:extLst>
            <a:ext uri="{FF2B5EF4-FFF2-40B4-BE49-F238E27FC236}">
              <a16:creationId xmlns:a16="http://schemas.microsoft.com/office/drawing/2014/main" id="{A289250B-2A54-4A71-AB31-25FA7F137DB0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1999" name="Text Box 72">
          <a:extLst>
            <a:ext uri="{FF2B5EF4-FFF2-40B4-BE49-F238E27FC236}">
              <a16:creationId xmlns:a16="http://schemas.microsoft.com/office/drawing/2014/main" id="{DBAC149E-ADF1-42A0-881F-29BACBFBC340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2000" name="Text Box 73">
          <a:extLst>
            <a:ext uri="{FF2B5EF4-FFF2-40B4-BE49-F238E27FC236}">
              <a16:creationId xmlns:a16="http://schemas.microsoft.com/office/drawing/2014/main" id="{C02B065C-F758-4544-8B01-B2FCCB6B3724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2001" name="Text Box 46">
          <a:extLst>
            <a:ext uri="{FF2B5EF4-FFF2-40B4-BE49-F238E27FC236}">
              <a16:creationId xmlns:a16="http://schemas.microsoft.com/office/drawing/2014/main" id="{D41111E8-CC2A-40D8-91AF-0B257A509662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2002" name="Text Box 43">
          <a:extLst>
            <a:ext uri="{FF2B5EF4-FFF2-40B4-BE49-F238E27FC236}">
              <a16:creationId xmlns:a16="http://schemas.microsoft.com/office/drawing/2014/main" id="{E2E86052-9C64-4F4C-B03D-AA134E104C7D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2003" name="Text Box 46">
          <a:extLst>
            <a:ext uri="{FF2B5EF4-FFF2-40B4-BE49-F238E27FC236}">
              <a16:creationId xmlns:a16="http://schemas.microsoft.com/office/drawing/2014/main" id="{760325B2-A156-46B0-88BD-799F86AA7603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2004" name="Text Box 43">
          <a:extLst>
            <a:ext uri="{FF2B5EF4-FFF2-40B4-BE49-F238E27FC236}">
              <a16:creationId xmlns:a16="http://schemas.microsoft.com/office/drawing/2014/main" id="{DACB525B-C430-45DD-8180-80D5DFB3AC42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2005" name="Text Box 68">
          <a:extLst>
            <a:ext uri="{FF2B5EF4-FFF2-40B4-BE49-F238E27FC236}">
              <a16:creationId xmlns:a16="http://schemas.microsoft.com/office/drawing/2014/main" id="{75A08573-C522-4C86-8127-BC757924C3AE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2006" name="Text Box 69">
          <a:extLst>
            <a:ext uri="{FF2B5EF4-FFF2-40B4-BE49-F238E27FC236}">
              <a16:creationId xmlns:a16="http://schemas.microsoft.com/office/drawing/2014/main" id="{7E64B73C-0779-4551-B12E-C6DE42F6C508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2007" name="Text Box 70">
          <a:extLst>
            <a:ext uri="{FF2B5EF4-FFF2-40B4-BE49-F238E27FC236}">
              <a16:creationId xmlns:a16="http://schemas.microsoft.com/office/drawing/2014/main" id="{43C8B462-5376-4A0C-9C9D-B344B03A149E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2008" name="Text Box 71">
          <a:extLst>
            <a:ext uri="{FF2B5EF4-FFF2-40B4-BE49-F238E27FC236}">
              <a16:creationId xmlns:a16="http://schemas.microsoft.com/office/drawing/2014/main" id="{1EDB3999-59C7-4D4D-9486-61B3C27905E8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2009" name="Text Box 72">
          <a:extLst>
            <a:ext uri="{FF2B5EF4-FFF2-40B4-BE49-F238E27FC236}">
              <a16:creationId xmlns:a16="http://schemas.microsoft.com/office/drawing/2014/main" id="{320C5325-50E7-409A-B9A6-15351AAF26D2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2010" name="Text Box 73">
          <a:extLst>
            <a:ext uri="{FF2B5EF4-FFF2-40B4-BE49-F238E27FC236}">
              <a16:creationId xmlns:a16="http://schemas.microsoft.com/office/drawing/2014/main" id="{C9C2B701-9F26-4FD1-93E2-A079507E88E0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2011" name="Text Box 46">
          <a:extLst>
            <a:ext uri="{FF2B5EF4-FFF2-40B4-BE49-F238E27FC236}">
              <a16:creationId xmlns:a16="http://schemas.microsoft.com/office/drawing/2014/main" id="{356E61FB-812F-462D-8174-CB78EA3DD03B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2012" name="Text Box 43">
          <a:extLst>
            <a:ext uri="{FF2B5EF4-FFF2-40B4-BE49-F238E27FC236}">
              <a16:creationId xmlns:a16="http://schemas.microsoft.com/office/drawing/2014/main" id="{B0133428-67FB-4EBE-BA83-F92D7AC6C875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2013" name="Text Box 46">
          <a:extLst>
            <a:ext uri="{FF2B5EF4-FFF2-40B4-BE49-F238E27FC236}">
              <a16:creationId xmlns:a16="http://schemas.microsoft.com/office/drawing/2014/main" id="{2D21A330-9610-421E-A8A5-DF1D7B5BD493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2014" name="Text Box 43">
          <a:extLst>
            <a:ext uri="{FF2B5EF4-FFF2-40B4-BE49-F238E27FC236}">
              <a16:creationId xmlns:a16="http://schemas.microsoft.com/office/drawing/2014/main" id="{2782C9CA-5667-4F38-8C45-5FA65A18C6D7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47625"/>
    <xdr:sp macro="" textlink="">
      <xdr:nvSpPr>
        <xdr:cNvPr id="2015" name="Text Box 68">
          <a:extLst>
            <a:ext uri="{FF2B5EF4-FFF2-40B4-BE49-F238E27FC236}">
              <a16:creationId xmlns:a16="http://schemas.microsoft.com/office/drawing/2014/main" id="{E8990DD7-97D5-46C6-985F-C296988B9FBD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47625"/>
    <xdr:sp macro="" textlink="">
      <xdr:nvSpPr>
        <xdr:cNvPr id="2016" name="Text Box 69">
          <a:extLst>
            <a:ext uri="{FF2B5EF4-FFF2-40B4-BE49-F238E27FC236}">
              <a16:creationId xmlns:a16="http://schemas.microsoft.com/office/drawing/2014/main" id="{92AD02D0-D008-4C2A-919C-E18C6B76AADB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47625"/>
    <xdr:sp macro="" textlink="">
      <xdr:nvSpPr>
        <xdr:cNvPr id="2017" name="Text Box 70">
          <a:extLst>
            <a:ext uri="{FF2B5EF4-FFF2-40B4-BE49-F238E27FC236}">
              <a16:creationId xmlns:a16="http://schemas.microsoft.com/office/drawing/2014/main" id="{F27F0868-B334-48E9-89E0-2298546FE9A6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47625"/>
    <xdr:sp macro="" textlink="">
      <xdr:nvSpPr>
        <xdr:cNvPr id="2018" name="Text Box 71">
          <a:extLst>
            <a:ext uri="{FF2B5EF4-FFF2-40B4-BE49-F238E27FC236}">
              <a16:creationId xmlns:a16="http://schemas.microsoft.com/office/drawing/2014/main" id="{4BE7BEEF-4DB1-422A-94CF-08AA92ACA0EC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47625"/>
    <xdr:sp macro="" textlink="">
      <xdr:nvSpPr>
        <xdr:cNvPr id="2019" name="Text Box 72">
          <a:extLst>
            <a:ext uri="{FF2B5EF4-FFF2-40B4-BE49-F238E27FC236}">
              <a16:creationId xmlns:a16="http://schemas.microsoft.com/office/drawing/2014/main" id="{E71864EE-1A51-4DB0-B5D7-C09AEAD42493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47625"/>
    <xdr:sp macro="" textlink="">
      <xdr:nvSpPr>
        <xdr:cNvPr id="2020" name="Text Box 73">
          <a:extLst>
            <a:ext uri="{FF2B5EF4-FFF2-40B4-BE49-F238E27FC236}">
              <a16:creationId xmlns:a16="http://schemas.microsoft.com/office/drawing/2014/main" id="{B2D93645-5A65-4A52-9AE9-BAC00630F923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2021" name="Text Box 46">
          <a:extLst>
            <a:ext uri="{FF2B5EF4-FFF2-40B4-BE49-F238E27FC236}">
              <a16:creationId xmlns:a16="http://schemas.microsoft.com/office/drawing/2014/main" id="{52145C8C-5E45-41C9-991D-0685DD8BC2E4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2022" name="Text Box 43">
          <a:extLst>
            <a:ext uri="{FF2B5EF4-FFF2-40B4-BE49-F238E27FC236}">
              <a16:creationId xmlns:a16="http://schemas.microsoft.com/office/drawing/2014/main" id="{D1EAA57C-DF4E-46BA-897A-35F5ED4F8B0E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2023" name="Text Box 46">
          <a:extLst>
            <a:ext uri="{FF2B5EF4-FFF2-40B4-BE49-F238E27FC236}">
              <a16:creationId xmlns:a16="http://schemas.microsoft.com/office/drawing/2014/main" id="{F11925AC-E260-4A81-9A6F-A160F95B78FC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2024" name="Text Box 43">
          <a:extLst>
            <a:ext uri="{FF2B5EF4-FFF2-40B4-BE49-F238E27FC236}">
              <a16:creationId xmlns:a16="http://schemas.microsoft.com/office/drawing/2014/main" id="{3AA34DD6-47D7-4199-934A-062480BB924B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171450"/>
    <xdr:sp macro="" textlink="">
      <xdr:nvSpPr>
        <xdr:cNvPr id="2025" name="Text Box 65">
          <a:extLst>
            <a:ext uri="{FF2B5EF4-FFF2-40B4-BE49-F238E27FC236}">
              <a16:creationId xmlns:a16="http://schemas.microsoft.com/office/drawing/2014/main" id="{E50DB96E-1FC1-4595-9E79-7303C3A88A77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171450"/>
    <xdr:sp macro="" textlink="">
      <xdr:nvSpPr>
        <xdr:cNvPr id="2026" name="Text Box 91">
          <a:extLst>
            <a:ext uri="{FF2B5EF4-FFF2-40B4-BE49-F238E27FC236}">
              <a16:creationId xmlns:a16="http://schemas.microsoft.com/office/drawing/2014/main" id="{BFB1A035-ECFA-4DDA-86D7-9680515D2AC3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171450"/>
    <xdr:sp macro="" textlink="">
      <xdr:nvSpPr>
        <xdr:cNvPr id="2027" name="Text Box 65">
          <a:extLst>
            <a:ext uri="{FF2B5EF4-FFF2-40B4-BE49-F238E27FC236}">
              <a16:creationId xmlns:a16="http://schemas.microsoft.com/office/drawing/2014/main" id="{D43AC044-FBC0-4BB6-BA70-FCC88DF20CDA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171450"/>
    <xdr:sp macro="" textlink="">
      <xdr:nvSpPr>
        <xdr:cNvPr id="2028" name="Text Box 91">
          <a:extLst>
            <a:ext uri="{FF2B5EF4-FFF2-40B4-BE49-F238E27FC236}">
              <a16:creationId xmlns:a16="http://schemas.microsoft.com/office/drawing/2014/main" id="{4FAFAA25-072E-4FF8-B334-35C67F521358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2029" name="Text Box 68">
          <a:extLst>
            <a:ext uri="{FF2B5EF4-FFF2-40B4-BE49-F238E27FC236}">
              <a16:creationId xmlns:a16="http://schemas.microsoft.com/office/drawing/2014/main" id="{97FBC3D5-4FCF-4A55-9ECE-751787976311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2030" name="Text Box 69">
          <a:extLst>
            <a:ext uri="{FF2B5EF4-FFF2-40B4-BE49-F238E27FC236}">
              <a16:creationId xmlns:a16="http://schemas.microsoft.com/office/drawing/2014/main" id="{3BBAE452-54F1-40EA-97E7-C07ECA978A4E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2031" name="Text Box 70">
          <a:extLst>
            <a:ext uri="{FF2B5EF4-FFF2-40B4-BE49-F238E27FC236}">
              <a16:creationId xmlns:a16="http://schemas.microsoft.com/office/drawing/2014/main" id="{6EA68166-587E-49C9-9EC4-FD95F81020EB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2032" name="Text Box 71">
          <a:extLst>
            <a:ext uri="{FF2B5EF4-FFF2-40B4-BE49-F238E27FC236}">
              <a16:creationId xmlns:a16="http://schemas.microsoft.com/office/drawing/2014/main" id="{59C37655-46EA-441C-94B9-98AA7B0806CF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2033" name="Text Box 72">
          <a:extLst>
            <a:ext uri="{FF2B5EF4-FFF2-40B4-BE49-F238E27FC236}">
              <a16:creationId xmlns:a16="http://schemas.microsoft.com/office/drawing/2014/main" id="{C340A297-A8FB-4F47-BF96-66BEC4D20E27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2034" name="Text Box 73">
          <a:extLst>
            <a:ext uri="{FF2B5EF4-FFF2-40B4-BE49-F238E27FC236}">
              <a16:creationId xmlns:a16="http://schemas.microsoft.com/office/drawing/2014/main" id="{9E59641D-A63E-4281-8D7C-39E63B5FBDA7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2035" name="Text Box 46">
          <a:extLst>
            <a:ext uri="{FF2B5EF4-FFF2-40B4-BE49-F238E27FC236}">
              <a16:creationId xmlns:a16="http://schemas.microsoft.com/office/drawing/2014/main" id="{25EAF4B7-CA78-48D3-B501-5B32CB6CCC4C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2036" name="Text Box 43">
          <a:extLst>
            <a:ext uri="{FF2B5EF4-FFF2-40B4-BE49-F238E27FC236}">
              <a16:creationId xmlns:a16="http://schemas.microsoft.com/office/drawing/2014/main" id="{66E9A0A8-DA97-4FE7-9F04-D3D821FA8E91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2037" name="Text Box 46">
          <a:extLst>
            <a:ext uri="{FF2B5EF4-FFF2-40B4-BE49-F238E27FC236}">
              <a16:creationId xmlns:a16="http://schemas.microsoft.com/office/drawing/2014/main" id="{AC10CFE8-B584-4F44-9011-D1DE3B451091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2038" name="Text Box 43">
          <a:extLst>
            <a:ext uri="{FF2B5EF4-FFF2-40B4-BE49-F238E27FC236}">
              <a16:creationId xmlns:a16="http://schemas.microsoft.com/office/drawing/2014/main" id="{2FDE7531-82A6-4F92-849F-3AB47F9C7E7D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2039" name="Text Box 68">
          <a:extLst>
            <a:ext uri="{FF2B5EF4-FFF2-40B4-BE49-F238E27FC236}">
              <a16:creationId xmlns:a16="http://schemas.microsoft.com/office/drawing/2014/main" id="{09511197-792B-4180-AE1E-146D0139C2DD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2040" name="Text Box 69">
          <a:extLst>
            <a:ext uri="{FF2B5EF4-FFF2-40B4-BE49-F238E27FC236}">
              <a16:creationId xmlns:a16="http://schemas.microsoft.com/office/drawing/2014/main" id="{B131101C-6DA1-4795-851E-95ADF14F4D0A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2041" name="Text Box 70">
          <a:extLst>
            <a:ext uri="{FF2B5EF4-FFF2-40B4-BE49-F238E27FC236}">
              <a16:creationId xmlns:a16="http://schemas.microsoft.com/office/drawing/2014/main" id="{EE8E86C4-C764-4FE2-8431-C78531D8C8BE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2042" name="Text Box 71">
          <a:extLst>
            <a:ext uri="{FF2B5EF4-FFF2-40B4-BE49-F238E27FC236}">
              <a16:creationId xmlns:a16="http://schemas.microsoft.com/office/drawing/2014/main" id="{995ADE54-8358-4A09-B410-02E66EECCFC2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2043" name="Text Box 72">
          <a:extLst>
            <a:ext uri="{FF2B5EF4-FFF2-40B4-BE49-F238E27FC236}">
              <a16:creationId xmlns:a16="http://schemas.microsoft.com/office/drawing/2014/main" id="{D98C7EBD-2761-4AD6-8DF6-2A42C11117B3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66675"/>
    <xdr:sp macro="" textlink="">
      <xdr:nvSpPr>
        <xdr:cNvPr id="2044" name="Text Box 73">
          <a:extLst>
            <a:ext uri="{FF2B5EF4-FFF2-40B4-BE49-F238E27FC236}">
              <a16:creationId xmlns:a16="http://schemas.microsoft.com/office/drawing/2014/main" id="{1D82BC91-1F9E-483E-8457-3B3D1D73D9A6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2045" name="Text Box 46">
          <a:extLst>
            <a:ext uri="{FF2B5EF4-FFF2-40B4-BE49-F238E27FC236}">
              <a16:creationId xmlns:a16="http://schemas.microsoft.com/office/drawing/2014/main" id="{ED2421CC-C507-4859-9B12-BEBE36AE4E47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2046" name="Text Box 43">
          <a:extLst>
            <a:ext uri="{FF2B5EF4-FFF2-40B4-BE49-F238E27FC236}">
              <a16:creationId xmlns:a16="http://schemas.microsoft.com/office/drawing/2014/main" id="{4DE98493-0F93-47EB-97F2-4149B9FD4308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2047" name="Text Box 46">
          <a:extLst>
            <a:ext uri="{FF2B5EF4-FFF2-40B4-BE49-F238E27FC236}">
              <a16:creationId xmlns:a16="http://schemas.microsoft.com/office/drawing/2014/main" id="{0DBA8A18-1D1F-47A6-A834-EE4D76D47A9F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76200" cy="28575"/>
    <xdr:sp macro="" textlink="">
      <xdr:nvSpPr>
        <xdr:cNvPr id="2048" name="Text Box 43">
          <a:extLst>
            <a:ext uri="{FF2B5EF4-FFF2-40B4-BE49-F238E27FC236}">
              <a16:creationId xmlns:a16="http://schemas.microsoft.com/office/drawing/2014/main" id="{3A87044B-DD4D-4320-9C9D-D7DD0A8A0E04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47625</xdr:rowOff>
    </xdr:to>
    <xdr:sp macro="" textlink="">
      <xdr:nvSpPr>
        <xdr:cNvPr id="2" name="Text Box 68">
          <a:extLst>
            <a:ext uri="{FF2B5EF4-FFF2-40B4-BE49-F238E27FC236}">
              <a16:creationId xmlns:a16="http://schemas.microsoft.com/office/drawing/2014/main" id="{F70D6848-E508-4428-9BFC-4547C7C7865F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47625</xdr:rowOff>
    </xdr:to>
    <xdr:sp macro="" textlink="">
      <xdr:nvSpPr>
        <xdr:cNvPr id="3" name="Text Box 69">
          <a:extLst>
            <a:ext uri="{FF2B5EF4-FFF2-40B4-BE49-F238E27FC236}">
              <a16:creationId xmlns:a16="http://schemas.microsoft.com/office/drawing/2014/main" id="{EC6A74CA-049C-4887-974C-020E3BC7DC6B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47625</xdr:rowOff>
    </xdr:to>
    <xdr:sp macro="" textlink="">
      <xdr:nvSpPr>
        <xdr:cNvPr id="4" name="Text Box 70">
          <a:extLst>
            <a:ext uri="{FF2B5EF4-FFF2-40B4-BE49-F238E27FC236}">
              <a16:creationId xmlns:a16="http://schemas.microsoft.com/office/drawing/2014/main" id="{709A159E-DDD8-44C2-98FF-783295736BE1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47625</xdr:rowOff>
    </xdr:to>
    <xdr:sp macro="" textlink="">
      <xdr:nvSpPr>
        <xdr:cNvPr id="5" name="Text Box 71">
          <a:extLst>
            <a:ext uri="{FF2B5EF4-FFF2-40B4-BE49-F238E27FC236}">
              <a16:creationId xmlns:a16="http://schemas.microsoft.com/office/drawing/2014/main" id="{762FB000-1583-4953-B804-73A6AF3E1824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47625</xdr:rowOff>
    </xdr:to>
    <xdr:sp macro="" textlink="">
      <xdr:nvSpPr>
        <xdr:cNvPr id="6" name="Text Box 72">
          <a:extLst>
            <a:ext uri="{FF2B5EF4-FFF2-40B4-BE49-F238E27FC236}">
              <a16:creationId xmlns:a16="http://schemas.microsoft.com/office/drawing/2014/main" id="{954605DE-0702-46A0-A22C-22D6B698859C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47625</xdr:rowOff>
    </xdr:to>
    <xdr:sp macro="" textlink="">
      <xdr:nvSpPr>
        <xdr:cNvPr id="7" name="Text Box 73">
          <a:extLst>
            <a:ext uri="{FF2B5EF4-FFF2-40B4-BE49-F238E27FC236}">
              <a16:creationId xmlns:a16="http://schemas.microsoft.com/office/drawing/2014/main" id="{05531197-AECC-4952-A4A0-71E4FB2D51FA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28575</xdr:rowOff>
    </xdr:to>
    <xdr:sp macro="" textlink="">
      <xdr:nvSpPr>
        <xdr:cNvPr id="8" name="Text Box 46">
          <a:extLst>
            <a:ext uri="{FF2B5EF4-FFF2-40B4-BE49-F238E27FC236}">
              <a16:creationId xmlns:a16="http://schemas.microsoft.com/office/drawing/2014/main" id="{BAAC6258-A9D3-4464-9945-1B4AFBFF4864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28575</xdr:rowOff>
    </xdr:to>
    <xdr:sp macro="" textlink="">
      <xdr:nvSpPr>
        <xdr:cNvPr id="9" name="Text Box 43">
          <a:extLst>
            <a:ext uri="{FF2B5EF4-FFF2-40B4-BE49-F238E27FC236}">
              <a16:creationId xmlns:a16="http://schemas.microsoft.com/office/drawing/2014/main" id="{6EC3EA7C-2EB6-4BE7-8CC2-5D662CC7CFF2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28575</xdr:rowOff>
    </xdr:to>
    <xdr:sp macro="" textlink="">
      <xdr:nvSpPr>
        <xdr:cNvPr id="10" name="Text Box 46">
          <a:extLst>
            <a:ext uri="{FF2B5EF4-FFF2-40B4-BE49-F238E27FC236}">
              <a16:creationId xmlns:a16="http://schemas.microsoft.com/office/drawing/2014/main" id="{B5889CB9-91F1-444C-B91A-8C0B93D844A5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28575</xdr:rowOff>
    </xdr:to>
    <xdr:sp macro="" textlink="">
      <xdr:nvSpPr>
        <xdr:cNvPr id="11" name="Text Box 43">
          <a:extLst>
            <a:ext uri="{FF2B5EF4-FFF2-40B4-BE49-F238E27FC236}">
              <a16:creationId xmlns:a16="http://schemas.microsoft.com/office/drawing/2014/main" id="{D1DA6D74-601E-437A-B4E1-450D093DBA49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51</xdr:row>
      <xdr:rowOff>0</xdr:rowOff>
    </xdr:from>
    <xdr:to>
      <xdr:col>1</xdr:col>
      <xdr:colOff>790575</xdr:colOff>
      <xdr:row>51</xdr:row>
      <xdr:rowOff>171450</xdr:rowOff>
    </xdr:to>
    <xdr:sp macro="" textlink="">
      <xdr:nvSpPr>
        <xdr:cNvPr id="12" name="Text Box 10">
          <a:extLst>
            <a:ext uri="{FF2B5EF4-FFF2-40B4-BE49-F238E27FC236}">
              <a16:creationId xmlns:a16="http://schemas.microsoft.com/office/drawing/2014/main" id="{A17E4D7B-4BAC-49C0-A753-07FFB17A4912}"/>
            </a:ext>
          </a:extLst>
        </xdr:cNvPr>
        <xdr:cNvSpPr txBox="1">
          <a:spLocks noChangeArrowheads="1"/>
        </xdr:cNvSpPr>
      </xdr:nvSpPr>
      <xdr:spPr bwMode="auto">
        <a:xfrm>
          <a:off x="1057275" y="170116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51</xdr:row>
      <xdr:rowOff>0</xdr:rowOff>
    </xdr:from>
    <xdr:to>
      <xdr:col>1</xdr:col>
      <xdr:colOff>790575</xdr:colOff>
      <xdr:row>51</xdr:row>
      <xdr:rowOff>171450</xdr:rowOff>
    </xdr:to>
    <xdr:sp macro="" textlink="">
      <xdr:nvSpPr>
        <xdr:cNvPr id="13" name="Text Box 11">
          <a:extLst>
            <a:ext uri="{FF2B5EF4-FFF2-40B4-BE49-F238E27FC236}">
              <a16:creationId xmlns:a16="http://schemas.microsoft.com/office/drawing/2014/main" id="{122F3AEE-C269-4DAC-8C53-E736428252EA}"/>
            </a:ext>
          </a:extLst>
        </xdr:cNvPr>
        <xdr:cNvSpPr txBox="1">
          <a:spLocks noChangeArrowheads="1"/>
        </xdr:cNvSpPr>
      </xdr:nvSpPr>
      <xdr:spPr bwMode="auto">
        <a:xfrm>
          <a:off x="1057275" y="170116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171450</xdr:rowOff>
    </xdr:to>
    <xdr:sp macro="" textlink="">
      <xdr:nvSpPr>
        <xdr:cNvPr id="14" name="Text Box 65">
          <a:extLst>
            <a:ext uri="{FF2B5EF4-FFF2-40B4-BE49-F238E27FC236}">
              <a16:creationId xmlns:a16="http://schemas.microsoft.com/office/drawing/2014/main" id="{B8E9A5E7-5CB5-4388-A2C6-BB0E3EAFF968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171450</xdr:rowOff>
    </xdr:to>
    <xdr:sp macro="" textlink="">
      <xdr:nvSpPr>
        <xdr:cNvPr id="15" name="Text Box 91">
          <a:extLst>
            <a:ext uri="{FF2B5EF4-FFF2-40B4-BE49-F238E27FC236}">
              <a16:creationId xmlns:a16="http://schemas.microsoft.com/office/drawing/2014/main" id="{8B0688E3-93F1-4BAC-8C9C-09F008BE415B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171450</xdr:rowOff>
    </xdr:to>
    <xdr:sp macro="" textlink="">
      <xdr:nvSpPr>
        <xdr:cNvPr id="16" name="Text Box 65">
          <a:extLst>
            <a:ext uri="{FF2B5EF4-FFF2-40B4-BE49-F238E27FC236}">
              <a16:creationId xmlns:a16="http://schemas.microsoft.com/office/drawing/2014/main" id="{07CDB2BD-B1E4-4EC8-A027-317ED28107C5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171450</xdr:rowOff>
    </xdr:to>
    <xdr:sp macro="" textlink="">
      <xdr:nvSpPr>
        <xdr:cNvPr id="17" name="Text Box 91">
          <a:extLst>
            <a:ext uri="{FF2B5EF4-FFF2-40B4-BE49-F238E27FC236}">
              <a16:creationId xmlns:a16="http://schemas.microsoft.com/office/drawing/2014/main" id="{8965CF1F-BF8F-4138-8D2E-C6299A383B9C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171450</xdr:rowOff>
    </xdr:to>
    <xdr:sp macro="" textlink="">
      <xdr:nvSpPr>
        <xdr:cNvPr id="18" name="Text Box 46">
          <a:extLst>
            <a:ext uri="{FF2B5EF4-FFF2-40B4-BE49-F238E27FC236}">
              <a16:creationId xmlns:a16="http://schemas.microsoft.com/office/drawing/2014/main" id="{3F20CF71-9586-4BAA-A3B1-C216D5E74BBF}"/>
            </a:ext>
          </a:extLst>
        </xdr:cNvPr>
        <xdr:cNvSpPr txBox="1">
          <a:spLocks noChangeArrowheads="1"/>
        </xdr:cNvSpPr>
      </xdr:nvSpPr>
      <xdr:spPr bwMode="auto">
        <a:xfrm>
          <a:off x="4667250" y="170116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171450</xdr:rowOff>
    </xdr:to>
    <xdr:sp macro="" textlink="">
      <xdr:nvSpPr>
        <xdr:cNvPr id="19" name="Text Box 43">
          <a:extLst>
            <a:ext uri="{FF2B5EF4-FFF2-40B4-BE49-F238E27FC236}">
              <a16:creationId xmlns:a16="http://schemas.microsoft.com/office/drawing/2014/main" id="{75E2087E-A34C-4D0C-A271-369B82616DF5}"/>
            </a:ext>
          </a:extLst>
        </xdr:cNvPr>
        <xdr:cNvSpPr txBox="1">
          <a:spLocks noChangeArrowheads="1"/>
        </xdr:cNvSpPr>
      </xdr:nvSpPr>
      <xdr:spPr bwMode="auto">
        <a:xfrm>
          <a:off x="4667250" y="170116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66675</xdr:rowOff>
    </xdr:to>
    <xdr:sp macro="" textlink="">
      <xdr:nvSpPr>
        <xdr:cNvPr id="20" name="Text Box 68">
          <a:extLst>
            <a:ext uri="{FF2B5EF4-FFF2-40B4-BE49-F238E27FC236}">
              <a16:creationId xmlns:a16="http://schemas.microsoft.com/office/drawing/2014/main" id="{A61B9EA8-7AF8-4340-98DB-D7AE3FFAF3E1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66675</xdr:rowOff>
    </xdr:to>
    <xdr:sp macro="" textlink="">
      <xdr:nvSpPr>
        <xdr:cNvPr id="21" name="Text Box 69">
          <a:extLst>
            <a:ext uri="{FF2B5EF4-FFF2-40B4-BE49-F238E27FC236}">
              <a16:creationId xmlns:a16="http://schemas.microsoft.com/office/drawing/2014/main" id="{74D5DDE2-2AFF-4942-B97B-97CB770831BA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66675</xdr:rowOff>
    </xdr:to>
    <xdr:sp macro="" textlink="">
      <xdr:nvSpPr>
        <xdr:cNvPr id="22" name="Text Box 70">
          <a:extLst>
            <a:ext uri="{FF2B5EF4-FFF2-40B4-BE49-F238E27FC236}">
              <a16:creationId xmlns:a16="http://schemas.microsoft.com/office/drawing/2014/main" id="{1E1924FA-92D3-41CE-864F-9957477469F1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66675</xdr:rowOff>
    </xdr:to>
    <xdr:sp macro="" textlink="">
      <xdr:nvSpPr>
        <xdr:cNvPr id="23" name="Text Box 71">
          <a:extLst>
            <a:ext uri="{FF2B5EF4-FFF2-40B4-BE49-F238E27FC236}">
              <a16:creationId xmlns:a16="http://schemas.microsoft.com/office/drawing/2014/main" id="{38BE560D-68EF-4F85-A519-B3584E08B511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66675</xdr:rowOff>
    </xdr:to>
    <xdr:sp macro="" textlink="">
      <xdr:nvSpPr>
        <xdr:cNvPr id="24" name="Text Box 72">
          <a:extLst>
            <a:ext uri="{FF2B5EF4-FFF2-40B4-BE49-F238E27FC236}">
              <a16:creationId xmlns:a16="http://schemas.microsoft.com/office/drawing/2014/main" id="{B6D5AA12-B687-4383-B7E6-6426B8F583AF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66675</xdr:rowOff>
    </xdr:to>
    <xdr:sp macro="" textlink="">
      <xdr:nvSpPr>
        <xdr:cNvPr id="25" name="Text Box 73">
          <a:extLst>
            <a:ext uri="{FF2B5EF4-FFF2-40B4-BE49-F238E27FC236}">
              <a16:creationId xmlns:a16="http://schemas.microsoft.com/office/drawing/2014/main" id="{9E8E4AB5-BB6B-4AB4-81BE-055C2C4F021D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28575</xdr:rowOff>
    </xdr:to>
    <xdr:sp macro="" textlink="">
      <xdr:nvSpPr>
        <xdr:cNvPr id="26" name="Text Box 46">
          <a:extLst>
            <a:ext uri="{FF2B5EF4-FFF2-40B4-BE49-F238E27FC236}">
              <a16:creationId xmlns:a16="http://schemas.microsoft.com/office/drawing/2014/main" id="{3FD87729-9A4D-414A-81DF-A124829BF5DC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28575</xdr:rowOff>
    </xdr:to>
    <xdr:sp macro="" textlink="">
      <xdr:nvSpPr>
        <xdr:cNvPr id="27" name="Text Box 43">
          <a:extLst>
            <a:ext uri="{FF2B5EF4-FFF2-40B4-BE49-F238E27FC236}">
              <a16:creationId xmlns:a16="http://schemas.microsoft.com/office/drawing/2014/main" id="{9FE671D4-9C28-441F-8743-60FB31FD1030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28575</xdr:rowOff>
    </xdr:to>
    <xdr:sp macro="" textlink="">
      <xdr:nvSpPr>
        <xdr:cNvPr id="28" name="Text Box 46">
          <a:extLst>
            <a:ext uri="{FF2B5EF4-FFF2-40B4-BE49-F238E27FC236}">
              <a16:creationId xmlns:a16="http://schemas.microsoft.com/office/drawing/2014/main" id="{740E80DD-C8E2-40A0-BA21-2055068FBE60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28575</xdr:rowOff>
    </xdr:to>
    <xdr:sp macro="" textlink="">
      <xdr:nvSpPr>
        <xdr:cNvPr id="29" name="Text Box 43">
          <a:extLst>
            <a:ext uri="{FF2B5EF4-FFF2-40B4-BE49-F238E27FC236}">
              <a16:creationId xmlns:a16="http://schemas.microsoft.com/office/drawing/2014/main" id="{D625A205-6724-4F91-A3EA-AA3090F97AE2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66675</xdr:rowOff>
    </xdr:to>
    <xdr:sp macro="" textlink="">
      <xdr:nvSpPr>
        <xdr:cNvPr id="30" name="Text Box 68">
          <a:extLst>
            <a:ext uri="{FF2B5EF4-FFF2-40B4-BE49-F238E27FC236}">
              <a16:creationId xmlns:a16="http://schemas.microsoft.com/office/drawing/2014/main" id="{C5C6BC41-2AFA-4B8C-83A3-04875A5FFB67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66675</xdr:rowOff>
    </xdr:to>
    <xdr:sp macro="" textlink="">
      <xdr:nvSpPr>
        <xdr:cNvPr id="31" name="Text Box 69">
          <a:extLst>
            <a:ext uri="{FF2B5EF4-FFF2-40B4-BE49-F238E27FC236}">
              <a16:creationId xmlns:a16="http://schemas.microsoft.com/office/drawing/2014/main" id="{03B388E8-93F1-41E1-A3D4-022A4FED428A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66675</xdr:rowOff>
    </xdr:to>
    <xdr:sp macro="" textlink="">
      <xdr:nvSpPr>
        <xdr:cNvPr id="32" name="Text Box 70">
          <a:extLst>
            <a:ext uri="{FF2B5EF4-FFF2-40B4-BE49-F238E27FC236}">
              <a16:creationId xmlns:a16="http://schemas.microsoft.com/office/drawing/2014/main" id="{429318CB-2C67-4549-9633-A92EEE8E1012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66675</xdr:rowOff>
    </xdr:to>
    <xdr:sp macro="" textlink="">
      <xdr:nvSpPr>
        <xdr:cNvPr id="33" name="Text Box 71">
          <a:extLst>
            <a:ext uri="{FF2B5EF4-FFF2-40B4-BE49-F238E27FC236}">
              <a16:creationId xmlns:a16="http://schemas.microsoft.com/office/drawing/2014/main" id="{D2B44D88-9000-4AC0-95EC-29E02D92D930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66675</xdr:rowOff>
    </xdr:to>
    <xdr:sp macro="" textlink="">
      <xdr:nvSpPr>
        <xdr:cNvPr id="34" name="Text Box 72">
          <a:extLst>
            <a:ext uri="{FF2B5EF4-FFF2-40B4-BE49-F238E27FC236}">
              <a16:creationId xmlns:a16="http://schemas.microsoft.com/office/drawing/2014/main" id="{1C48C87D-1F90-4BC0-89EA-CD164753B6F5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66675</xdr:rowOff>
    </xdr:to>
    <xdr:sp macro="" textlink="">
      <xdr:nvSpPr>
        <xdr:cNvPr id="35" name="Text Box 73">
          <a:extLst>
            <a:ext uri="{FF2B5EF4-FFF2-40B4-BE49-F238E27FC236}">
              <a16:creationId xmlns:a16="http://schemas.microsoft.com/office/drawing/2014/main" id="{C622D069-1C6B-4942-9BCE-AA3369CBBE2E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28575</xdr:rowOff>
    </xdr:to>
    <xdr:sp macro="" textlink="">
      <xdr:nvSpPr>
        <xdr:cNvPr id="36" name="Text Box 46">
          <a:extLst>
            <a:ext uri="{FF2B5EF4-FFF2-40B4-BE49-F238E27FC236}">
              <a16:creationId xmlns:a16="http://schemas.microsoft.com/office/drawing/2014/main" id="{A65A78F5-FAFB-4F34-BE43-86C660FAB77C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28575</xdr:rowOff>
    </xdr:to>
    <xdr:sp macro="" textlink="">
      <xdr:nvSpPr>
        <xdr:cNvPr id="37" name="Text Box 43">
          <a:extLst>
            <a:ext uri="{FF2B5EF4-FFF2-40B4-BE49-F238E27FC236}">
              <a16:creationId xmlns:a16="http://schemas.microsoft.com/office/drawing/2014/main" id="{70439CF7-F75C-4510-9AF5-63722917EBC4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28575</xdr:rowOff>
    </xdr:to>
    <xdr:sp macro="" textlink="">
      <xdr:nvSpPr>
        <xdr:cNvPr id="38" name="Text Box 46">
          <a:extLst>
            <a:ext uri="{FF2B5EF4-FFF2-40B4-BE49-F238E27FC236}">
              <a16:creationId xmlns:a16="http://schemas.microsoft.com/office/drawing/2014/main" id="{3C9502B2-9E01-4DD8-9F65-93563AD94487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28575</xdr:rowOff>
    </xdr:to>
    <xdr:sp macro="" textlink="">
      <xdr:nvSpPr>
        <xdr:cNvPr id="39" name="Text Box 43">
          <a:extLst>
            <a:ext uri="{FF2B5EF4-FFF2-40B4-BE49-F238E27FC236}">
              <a16:creationId xmlns:a16="http://schemas.microsoft.com/office/drawing/2014/main" id="{A0F76F87-CAF8-45C1-A97E-C5146C73F8F0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47625</xdr:rowOff>
    </xdr:to>
    <xdr:sp macro="" textlink="">
      <xdr:nvSpPr>
        <xdr:cNvPr id="40" name="Text Box 68">
          <a:extLst>
            <a:ext uri="{FF2B5EF4-FFF2-40B4-BE49-F238E27FC236}">
              <a16:creationId xmlns:a16="http://schemas.microsoft.com/office/drawing/2014/main" id="{13F61187-1CDE-4185-BA58-1678D3B5E9AF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47625</xdr:rowOff>
    </xdr:to>
    <xdr:sp macro="" textlink="">
      <xdr:nvSpPr>
        <xdr:cNvPr id="41" name="Text Box 69">
          <a:extLst>
            <a:ext uri="{FF2B5EF4-FFF2-40B4-BE49-F238E27FC236}">
              <a16:creationId xmlns:a16="http://schemas.microsoft.com/office/drawing/2014/main" id="{76CEFEB0-0EE2-4A4D-B060-744905B79B66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47625</xdr:rowOff>
    </xdr:to>
    <xdr:sp macro="" textlink="">
      <xdr:nvSpPr>
        <xdr:cNvPr id="42" name="Text Box 70">
          <a:extLst>
            <a:ext uri="{FF2B5EF4-FFF2-40B4-BE49-F238E27FC236}">
              <a16:creationId xmlns:a16="http://schemas.microsoft.com/office/drawing/2014/main" id="{C942A621-8A82-46C3-B156-33AF0720317F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47625</xdr:rowOff>
    </xdr:to>
    <xdr:sp macro="" textlink="">
      <xdr:nvSpPr>
        <xdr:cNvPr id="43" name="Text Box 71">
          <a:extLst>
            <a:ext uri="{FF2B5EF4-FFF2-40B4-BE49-F238E27FC236}">
              <a16:creationId xmlns:a16="http://schemas.microsoft.com/office/drawing/2014/main" id="{3FCBA63A-034A-4D09-9647-236243D99DCF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47625</xdr:rowOff>
    </xdr:to>
    <xdr:sp macro="" textlink="">
      <xdr:nvSpPr>
        <xdr:cNvPr id="44" name="Text Box 72">
          <a:extLst>
            <a:ext uri="{FF2B5EF4-FFF2-40B4-BE49-F238E27FC236}">
              <a16:creationId xmlns:a16="http://schemas.microsoft.com/office/drawing/2014/main" id="{F2F2301B-63DF-4570-B784-040F48106365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47625</xdr:rowOff>
    </xdr:to>
    <xdr:sp macro="" textlink="">
      <xdr:nvSpPr>
        <xdr:cNvPr id="45" name="Text Box 73">
          <a:extLst>
            <a:ext uri="{FF2B5EF4-FFF2-40B4-BE49-F238E27FC236}">
              <a16:creationId xmlns:a16="http://schemas.microsoft.com/office/drawing/2014/main" id="{2C306381-4AE0-4861-8569-E1E642DF19A0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28575</xdr:rowOff>
    </xdr:to>
    <xdr:sp macro="" textlink="">
      <xdr:nvSpPr>
        <xdr:cNvPr id="46" name="Text Box 46">
          <a:extLst>
            <a:ext uri="{FF2B5EF4-FFF2-40B4-BE49-F238E27FC236}">
              <a16:creationId xmlns:a16="http://schemas.microsoft.com/office/drawing/2014/main" id="{C97D10BD-1801-4F9C-A2F7-A014ED0F8686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28575</xdr:rowOff>
    </xdr:to>
    <xdr:sp macro="" textlink="">
      <xdr:nvSpPr>
        <xdr:cNvPr id="47" name="Text Box 43">
          <a:extLst>
            <a:ext uri="{FF2B5EF4-FFF2-40B4-BE49-F238E27FC236}">
              <a16:creationId xmlns:a16="http://schemas.microsoft.com/office/drawing/2014/main" id="{6DDD3456-2A05-4800-9917-9D93A9B40D7A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28575</xdr:rowOff>
    </xdr:to>
    <xdr:sp macro="" textlink="">
      <xdr:nvSpPr>
        <xdr:cNvPr id="48" name="Text Box 46">
          <a:extLst>
            <a:ext uri="{FF2B5EF4-FFF2-40B4-BE49-F238E27FC236}">
              <a16:creationId xmlns:a16="http://schemas.microsoft.com/office/drawing/2014/main" id="{05AD4623-4C8D-47D9-8B06-E1E07733DD62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28575</xdr:rowOff>
    </xdr:to>
    <xdr:sp macro="" textlink="">
      <xdr:nvSpPr>
        <xdr:cNvPr id="49" name="Text Box 43">
          <a:extLst>
            <a:ext uri="{FF2B5EF4-FFF2-40B4-BE49-F238E27FC236}">
              <a16:creationId xmlns:a16="http://schemas.microsoft.com/office/drawing/2014/main" id="{1E32E04E-A90B-4CE8-B66F-8D5F9EF9C7DF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51</xdr:row>
      <xdr:rowOff>0</xdr:rowOff>
    </xdr:from>
    <xdr:to>
      <xdr:col>1</xdr:col>
      <xdr:colOff>790575</xdr:colOff>
      <xdr:row>51</xdr:row>
      <xdr:rowOff>171450</xdr:rowOff>
    </xdr:to>
    <xdr:sp macro="" textlink="">
      <xdr:nvSpPr>
        <xdr:cNvPr id="50" name="Text Box 10">
          <a:extLst>
            <a:ext uri="{FF2B5EF4-FFF2-40B4-BE49-F238E27FC236}">
              <a16:creationId xmlns:a16="http://schemas.microsoft.com/office/drawing/2014/main" id="{F1BAECAC-A083-4ECD-8157-66E50ACC3334}"/>
            </a:ext>
          </a:extLst>
        </xdr:cNvPr>
        <xdr:cNvSpPr txBox="1">
          <a:spLocks noChangeArrowheads="1"/>
        </xdr:cNvSpPr>
      </xdr:nvSpPr>
      <xdr:spPr bwMode="auto">
        <a:xfrm>
          <a:off x="1057275" y="170116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51</xdr:row>
      <xdr:rowOff>0</xdr:rowOff>
    </xdr:from>
    <xdr:to>
      <xdr:col>1</xdr:col>
      <xdr:colOff>790575</xdr:colOff>
      <xdr:row>51</xdr:row>
      <xdr:rowOff>171450</xdr:rowOff>
    </xdr:to>
    <xdr:sp macro="" textlink="">
      <xdr:nvSpPr>
        <xdr:cNvPr id="51" name="Text Box 11">
          <a:extLst>
            <a:ext uri="{FF2B5EF4-FFF2-40B4-BE49-F238E27FC236}">
              <a16:creationId xmlns:a16="http://schemas.microsoft.com/office/drawing/2014/main" id="{7D2C5C66-8960-4544-83B9-9DEA42A861B5}"/>
            </a:ext>
          </a:extLst>
        </xdr:cNvPr>
        <xdr:cNvSpPr txBox="1">
          <a:spLocks noChangeArrowheads="1"/>
        </xdr:cNvSpPr>
      </xdr:nvSpPr>
      <xdr:spPr bwMode="auto">
        <a:xfrm>
          <a:off x="1057275" y="170116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171450</xdr:rowOff>
    </xdr:to>
    <xdr:sp macro="" textlink="">
      <xdr:nvSpPr>
        <xdr:cNvPr id="52" name="Text Box 65">
          <a:extLst>
            <a:ext uri="{FF2B5EF4-FFF2-40B4-BE49-F238E27FC236}">
              <a16:creationId xmlns:a16="http://schemas.microsoft.com/office/drawing/2014/main" id="{E4B72859-4175-41EF-9358-EE9C1F2ACA7B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171450</xdr:rowOff>
    </xdr:to>
    <xdr:sp macro="" textlink="">
      <xdr:nvSpPr>
        <xdr:cNvPr id="53" name="Text Box 91">
          <a:extLst>
            <a:ext uri="{FF2B5EF4-FFF2-40B4-BE49-F238E27FC236}">
              <a16:creationId xmlns:a16="http://schemas.microsoft.com/office/drawing/2014/main" id="{62618011-E11B-4CB4-AC29-F9674F14D2C7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171450</xdr:rowOff>
    </xdr:to>
    <xdr:sp macro="" textlink="">
      <xdr:nvSpPr>
        <xdr:cNvPr id="54" name="Text Box 65">
          <a:extLst>
            <a:ext uri="{FF2B5EF4-FFF2-40B4-BE49-F238E27FC236}">
              <a16:creationId xmlns:a16="http://schemas.microsoft.com/office/drawing/2014/main" id="{F5941F01-3EA7-48C2-8538-4FC674E45287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171450</xdr:rowOff>
    </xdr:to>
    <xdr:sp macro="" textlink="">
      <xdr:nvSpPr>
        <xdr:cNvPr id="55" name="Text Box 91">
          <a:extLst>
            <a:ext uri="{FF2B5EF4-FFF2-40B4-BE49-F238E27FC236}">
              <a16:creationId xmlns:a16="http://schemas.microsoft.com/office/drawing/2014/main" id="{525A1097-DACE-4B61-AF99-F975F7071588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171450</xdr:rowOff>
    </xdr:to>
    <xdr:sp macro="" textlink="">
      <xdr:nvSpPr>
        <xdr:cNvPr id="56" name="Text Box 46">
          <a:extLst>
            <a:ext uri="{FF2B5EF4-FFF2-40B4-BE49-F238E27FC236}">
              <a16:creationId xmlns:a16="http://schemas.microsoft.com/office/drawing/2014/main" id="{6C347774-F6A2-41DA-9EBA-383672342716}"/>
            </a:ext>
          </a:extLst>
        </xdr:cNvPr>
        <xdr:cNvSpPr txBox="1">
          <a:spLocks noChangeArrowheads="1"/>
        </xdr:cNvSpPr>
      </xdr:nvSpPr>
      <xdr:spPr bwMode="auto">
        <a:xfrm>
          <a:off x="4667250" y="170116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171450</xdr:rowOff>
    </xdr:to>
    <xdr:sp macro="" textlink="">
      <xdr:nvSpPr>
        <xdr:cNvPr id="57" name="Text Box 43">
          <a:extLst>
            <a:ext uri="{FF2B5EF4-FFF2-40B4-BE49-F238E27FC236}">
              <a16:creationId xmlns:a16="http://schemas.microsoft.com/office/drawing/2014/main" id="{4F81EC38-CB33-4DB2-94B2-CD33560FEE0F}"/>
            </a:ext>
          </a:extLst>
        </xdr:cNvPr>
        <xdr:cNvSpPr txBox="1">
          <a:spLocks noChangeArrowheads="1"/>
        </xdr:cNvSpPr>
      </xdr:nvSpPr>
      <xdr:spPr bwMode="auto">
        <a:xfrm>
          <a:off x="4667250" y="170116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66675</xdr:rowOff>
    </xdr:to>
    <xdr:sp macro="" textlink="">
      <xdr:nvSpPr>
        <xdr:cNvPr id="58" name="Text Box 68">
          <a:extLst>
            <a:ext uri="{FF2B5EF4-FFF2-40B4-BE49-F238E27FC236}">
              <a16:creationId xmlns:a16="http://schemas.microsoft.com/office/drawing/2014/main" id="{37E1B064-D21C-4124-B194-2F84D5FBDFBD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66675</xdr:rowOff>
    </xdr:to>
    <xdr:sp macro="" textlink="">
      <xdr:nvSpPr>
        <xdr:cNvPr id="59" name="Text Box 69">
          <a:extLst>
            <a:ext uri="{FF2B5EF4-FFF2-40B4-BE49-F238E27FC236}">
              <a16:creationId xmlns:a16="http://schemas.microsoft.com/office/drawing/2014/main" id="{F3B9D7BD-0AA5-4540-91BE-2175D6AE2DEC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66675</xdr:rowOff>
    </xdr:to>
    <xdr:sp macro="" textlink="">
      <xdr:nvSpPr>
        <xdr:cNvPr id="60" name="Text Box 70">
          <a:extLst>
            <a:ext uri="{FF2B5EF4-FFF2-40B4-BE49-F238E27FC236}">
              <a16:creationId xmlns:a16="http://schemas.microsoft.com/office/drawing/2014/main" id="{FF090714-9B8D-4BBE-9395-504B2EAF99D2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66675</xdr:rowOff>
    </xdr:to>
    <xdr:sp macro="" textlink="">
      <xdr:nvSpPr>
        <xdr:cNvPr id="61" name="Text Box 71">
          <a:extLst>
            <a:ext uri="{FF2B5EF4-FFF2-40B4-BE49-F238E27FC236}">
              <a16:creationId xmlns:a16="http://schemas.microsoft.com/office/drawing/2014/main" id="{17A51017-02D8-4AF7-A567-BF9EC4E59D10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66675</xdr:rowOff>
    </xdr:to>
    <xdr:sp macro="" textlink="">
      <xdr:nvSpPr>
        <xdr:cNvPr id="62" name="Text Box 72">
          <a:extLst>
            <a:ext uri="{FF2B5EF4-FFF2-40B4-BE49-F238E27FC236}">
              <a16:creationId xmlns:a16="http://schemas.microsoft.com/office/drawing/2014/main" id="{38E88800-E153-4317-8816-701B38820F3A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66675</xdr:rowOff>
    </xdr:to>
    <xdr:sp macro="" textlink="">
      <xdr:nvSpPr>
        <xdr:cNvPr id="63" name="Text Box 73">
          <a:extLst>
            <a:ext uri="{FF2B5EF4-FFF2-40B4-BE49-F238E27FC236}">
              <a16:creationId xmlns:a16="http://schemas.microsoft.com/office/drawing/2014/main" id="{AE9A07F6-3906-4E98-B90A-7D301426043B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28575</xdr:rowOff>
    </xdr:to>
    <xdr:sp macro="" textlink="">
      <xdr:nvSpPr>
        <xdr:cNvPr id="64" name="Text Box 46">
          <a:extLst>
            <a:ext uri="{FF2B5EF4-FFF2-40B4-BE49-F238E27FC236}">
              <a16:creationId xmlns:a16="http://schemas.microsoft.com/office/drawing/2014/main" id="{DA981CEC-1B08-4EE7-A554-B2CD1AC0B97B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28575</xdr:rowOff>
    </xdr:to>
    <xdr:sp macro="" textlink="">
      <xdr:nvSpPr>
        <xdr:cNvPr id="65" name="Text Box 43">
          <a:extLst>
            <a:ext uri="{FF2B5EF4-FFF2-40B4-BE49-F238E27FC236}">
              <a16:creationId xmlns:a16="http://schemas.microsoft.com/office/drawing/2014/main" id="{28266C57-9EA8-4F4E-BB1F-B72241EFDE6B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28575</xdr:rowOff>
    </xdr:to>
    <xdr:sp macro="" textlink="">
      <xdr:nvSpPr>
        <xdr:cNvPr id="66" name="Text Box 46">
          <a:extLst>
            <a:ext uri="{FF2B5EF4-FFF2-40B4-BE49-F238E27FC236}">
              <a16:creationId xmlns:a16="http://schemas.microsoft.com/office/drawing/2014/main" id="{A6D46C27-7722-4A89-9DCA-49CFCC912F94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28575</xdr:rowOff>
    </xdr:to>
    <xdr:sp macro="" textlink="">
      <xdr:nvSpPr>
        <xdr:cNvPr id="67" name="Text Box 43">
          <a:extLst>
            <a:ext uri="{FF2B5EF4-FFF2-40B4-BE49-F238E27FC236}">
              <a16:creationId xmlns:a16="http://schemas.microsoft.com/office/drawing/2014/main" id="{07CDACCA-4D01-4781-ABC2-F6FCEB09916E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66675</xdr:rowOff>
    </xdr:to>
    <xdr:sp macro="" textlink="">
      <xdr:nvSpPr>
        <xdr:cNvPr id="68" name="Text Box 68">
          <a:extLst>
            <a:ext uri="{FF2B5EF4-FFF2-40B4-BE49-F238E27FC236}">
              <a16:creationId xmlns:a16="http://schemas.microsoft.com/office/drawing/2014/main" id="{C2E95E76-B9F0-440E-9597-D9A331A4C066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66675</xdr:rowOff>
    </xdr:to>
    <xdr:sp macro="" textlink="">
      <xdr:nvSpPr>
        <xdr:cNvPr id="69" name="Text Box 69">
          <a:extLst>
            <a:ext uri="{FF2B5EF4-FFF2-40B4-BE49-F238E27FC236}">
              <a16:creationId xmlns:a16="http://schemas.microsoft.com/office/drawing/2014/main" id="{0BF2422E-3DD8-42F4-9AE2-CC64E32B597E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66675</xdr:rowOff>
    </xdr:to>
    <xdr:sp macro="" textlink="">
      <xdr:nvSpPr>
        <xdr:cNvPr id="70" name="Text Box 70">
          <a:extLst>
            <a:ext uri="{FF2B5EF4-FFF2-40B4-BE49-F238E27FC236}">
              <a16:creationId xmlns:a16="http://schemas.microsoft.com/office/drawing/2014/main" id="{2B6257C2-AABE-4DF2-AA38-78D698F92AA7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66675</xdr:rowOff>
    </xdr:to>
    <xdr:sp macro="" textlink="">
      <xdr:nvSpPr>
        <xdr:cNvPr id="71" name="Text Box 71">
          <a:extLst>
            <a:ext uri="{FF2B5EF4-FFF2-40B4-BE49-F238E27FC236}">
              <a16:creationId xmlns:a16="http://schemas.microsoft.com/office/drawing/2014/main" id="{7680D8F6-2E15-4A93-B2BA-1E18A3DDECAD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66675</xdr:rowOff>
    </xdr:to>
    <xdr:sp macro="" textlink="">
      <xdr:nvSpPr>
        <xdr:cNvPr id="72" name="Text Box 72">
          <a:extLst>
            <a:ext uri="{FF2B5EF4-FFF2-40B4-BE49-F238E27FC236}">
              <a16:creationId xmlns:a16="http://schemas.microsoft.com/office/drawing/2014/main" id="{8711CA25-370C-4FC5-881D-B363DE536B6D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66675</xdr:rowOff>
    </xdr:to>
    <xdr:sp macro="" textlink="">
      <xdr:nvSpPr>
        <xdr:cNvPr id="73" name="Text Box 73">
          <a:extLst>
            <a:ext uri="{FF2B5EF4-FFF2-40B4-BE49-F238E27FC236}">
              <a16:creationId xmlns:a16="http://schemas.microsoft.com/office/drawing/2014/main" id="{79768661-A178-46A6-A077-F8FA1634D381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28575</xdr:rowOff>
    </xdr:to>
    <xdr:sp macro="" textlink="">
      <xdr:nvSpPr>
        <xdr:cNvPr id="74" name="Text Box 46">
          <a:extLst>
            <a:ext uri="{FF2B5EF4-FFF2-40B4-BE49-F238E27FC236}">
              <a16:creationId xmlns:a16="http://schemas.microsoft.com/office/drawing/2014/main" id="{3F48CB0D-6D47-43E4-AB31-5CB33BC1A33A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28575</xdr:rowOff>
    </xdr:to>
    <xdr:sp macro="" textlink="">
      <xdr:nvSpPr>
        <xdr:cNvPr id="75" name="Text Box 43">
          <a:extLst>
            <a:ext uri="{FF2B5EF4-FFF2-40B4-BE49-F238E27FC236}">
              <a16:creationId xmlns:a16="http://schemas.microsoft.com/office/drawing/2014/main" id="{175F9270-CD7B-4BCD-8399-F9862B23C973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28575</xdr:rowOff>
    </xdr:to>
    <xdr:sp macro="" textlink="">
      <xdr:nvSpPr>
        <xdr:cNvPr id="76" name="Text Box 46">
          <a:extLst>
            <a:ext uri="{FF2B5EF4-FFF2-40B4-BE49-F238E27FC236}">
              <a16:creationId xmlns:a16="http://schemas.microsoft.com/office/drawing/2014/main" id="{D3BA75B8-6833-41B5-93F0-08D6D86DC1F6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28575</xdr:rowOff>
    </xdr:to>
    <xdr:sp macro="" textlink="">
      <xdr:nvSpPr>
        <xdr:cNvPr id="77" name="Text Box 43">
          <a:extLst>
            <a:ext uri="{FF2B5EF4-FFF2-40B4-BE49-F238E27FC236}">
              <a16:creationId xmlns:a16="http://schemas.microsoft.com/office/drawing/2014/main" id="{B86DC479-B3C6-407B-9F2C-2CD815F35431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47625</xdr:rowOff>
    </xdr:to>
    <xdr:sp macro="" textlink="">
      <xdr:nvSpPr>
        <xdr:cNvPr id="78" name="Text Box 68">
          <a:extLst>
            <a:ext uri="{FF2B5EF4-FFF2-40B4-BE49-F238E27FC236}">
              <a16:creationId xmlns:a16="http://schemas.microsoft.com/office/drawing/2014/main" id="{56DE7C5C-4FDC-42E8-A32A-367EB07920DF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47625</xdr:rowOff>
    </xdr:to>
    <xdr:sp macro="" textlink="">
      <xdr:nvSpPr>
        <xdr:cNvPr id="79" name="Text Box 69">
          <a:extLst>
            <a:ext uri="{FF2B5EF4-FFF2-40B4-BE49-F238E27FC236}">
              <a16:creationId xmlns:a16="http://schemas.microsoft.com/office/drawing/2014/main" id="{4B05F48A-2DD0-4CAA-B758-F0D9E1926433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47625</xdr:rowOff>
    </xdr:to>
    <xdr:sp macro="" textlink="">
      <xdr:nvSpPr>
        <xdr:cNvPr id="80" name="Text Box 70">
          <a:extLst>
            <a:ext uri="{FF2B5EF4-FFF2-40B4-BE49-F238E27FC236}">
              <a16:creationId xmlns:a16="http://schemas.microsoft.com/office/drawing/2014/main" id="{08D01C94-3E05-4259-B77A-B4F57802B410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47625</xdr:rowOff>
    </xdr:to>
    <xdr:sp macro="" textlink="">
      <xdr:nvSpPr>
        <xdr:cNvPr id="81" name="Text Box 71">
          <a:extLst>
            <a:ext uri="{FF2B5EF4-FFF2-40B4-BE49-F238E27FC236}">
              <a16:creationId xmlns:a16="http://schemas.microsoft.com/office/drawing/2014/main" id="{60AF4F84-BF9A-45EB-AC33-31A56E99ECFF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47625</xdr:rowOff>
    </xdr:to>
    <xdr:sp macro="" textlink="">
      <xdr:nvSpPr>
        <xdr:cNvPr id="82" name="Text Box 72">
          <a:extLst>
            <a:ext uri="{FF2B5EF4-FFF2-40B4-BE49-F238E27FC236}">
              <a16:creationId xmlns:a16="http://schemas.microsoft.com/office/drawing/2014/main" id="{55F8429B-3C53-41BE-B4F3-EE9597B9B93A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47625</xdr:rowOff>
    </xdr:to>
    <xdr:sp macro="" textlink="">
      <xdr:nvSpPr>
        <xdr:cNvPr id="83" name="Text Box 73">
          <a:extLst>
            <a:ext uri="{FF2B5EF4-FFF2-40B4-BE49-F238E27FC236}">
              <a16:creationId xmlns:a16="http://schemas.microsoft.com/office/drawing/2014/main" id="{862A5B2D-E486-4D50-8FD7-4D3DF31CA716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28575</xdr:rowOff>
    </xdr:to>
    <xdr:sp macro="" textlink="">
      <xdr:nvSpPr>
        <xdr:cNvPr id="84" name="Text Box 46">
          <a:extLst>
            <a:ext uri="{FF2B5EF4-FFF2-40B4-BE49-F238E27FC236}">
              <a16:creationId xmlns:a16="http://schemas.microsoft.com/office/drawing/2014/main" id="{10ADDDC6-AC02-4AE3-98B2-EE986F29A179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28575</xdr:rowOff>
    </xdr:to>
    <xdr:sp macro="" textlink="">
      <xdr:nvSpPr>
        <xdr:cNvPr id="85" name="Text Box 43">
          <a:extLst>
            <a:ext uri="{FF2B5EF4-FFF2-40B4-BE49-F238E27FC236}">
              <a16:creationId xmlns:a16="http://schemas.microsoft.com/office/drawing/2014/main" id="{367B3886-59DA-442B-A5BA-51252501E99E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28575</xdr:rowOff>
    </xdr:to>
    <xdr:sp macro="" textlink="">
      <xdr:nvSpPr>
        <xdr:cNvPr id="86" name="Text Box 46">
          <a:extLst>
            <a:ext uri="{FF2B5EF4-FFF2-40B4-BE49-F238E27FC236}">
              <a16:creationId xmlns:a16="http://schemas.microsoft.com/office/drawing/2014/main" id="{D59F54FB-EDF5-45DE-9514-8B2780E36930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28575</xdr:rowOff>
    </xdr:to>
    <xdr:sp macro="" textlink="">
      <xdr:nvSpPr>
        <xdr:cNvPr id="87" name="Text Box 43">
          <a:extLst>
            <a:ext uri="{FF2B5EF4-FFF2-40B4-BE49-F238E27FC236}">
              <a16:creationId xmlns:a16="http://schemas.microsoft.com/office/drawing/2014/main" id="{1B794FC9-C2D1-4768-907D-4A56DE8AEA00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51</xdr:row>
      <xdr:rowOff>0</xdr:rowOff>
    </xdr:from>
    <xdr:to>
      <xdr:col>1</xdr:col>
      <xdr:colOff>790575</xdr:colOff>
      <xdr:row>51</xdr:row>
      <xdr:rowOff>171450</xdr:rowOff>
    </xdr:to>
    <xdr:sp macro="" textlink="">
      <xdr:nvSpPr>
        <xdr:cNvPr id="88" name="Text Box 10">
          <a:extLst>
            <a:ext uri="{FF2B5EF4-FFF2-40B4-BE49-F238E27FC236}">
              <a16:creationId xmlns:a16="http://schemas.microsoft.com/office/drawing/2014/main" id="{02ACB4BD-9E88-44D3-9E55-BD4E12A119B1}"/>
            </a:ext>
          </a:extLst>
        </xdr:cNvPr>
        <xdr:cNvSpPr txBox="1">
          <a:spLocks noChangeArrowheads="1"/>
        </xdr:cNvSpPr>
      </xdr:nvSpPr>
      <xdr:spPr bwMode="auto">
        <a:xfrm>
          <a:off x="1057275" y="170116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51</xdr:row>
      <xdr:rowOff>0</xdr:rowOff>
    </xdr:from>
    <xdr:to>
      <xdr:col>1</xdr:col>
      <xdr:colOff>790575</xdr:colOff>
      <xdr:row>51</xdr:row>
      <xdr:rowOff>171450</xdr:rowOff>
    </xdr:to>
    <xdr:sp macro="" textlink="">
      <xdr:nvSpPr>
        <xdr:cNvPr id="89" name="Text Box 11">
          <a:extLst>
            <a:ext uri="{FF2B5EF4-FFF2-40B4-BE49-F238E27FC236}">
              <a16:creationId xmlns:a16="http://schemas.microsoft.com/office/drawing/2014/main" id="{2DF5640C-B9D8-4171-AC0E-199EB1381860}"/>
            </a:ext>
          </a:extLst>
        </xdr:cNvPr>
        <xdr:cNvSpPr txBox="1">
          <a:spLocks noChangeArrowheads="1"/>
        </xdr:cNvSpPr>
      </xdr:nvSpPr>
      <xdr:spPr bwMode="auto">
        <a:xfrm>
          <a:off x="1057275" y="170116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171450</xdr:rowOff>
    </xdr:to>
    <xdr:sp macro="" textlink="">
      <xdr:nvSpPr>
        <xdr:cNvPr id="90" name="Text Box 65">
          <a:extLst>
            <a:ext uri="{FF2B5EF4-FFF2-40B4-BE49-F238E27FC236}">
              <a16:creationId xmlns:a16="http://schemas.microsoft.com/office/drawing/2014/main" id="{244CA12A-FDF0-42EB-8A2E-06209A718ED0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171450</xdr:rowOff>
    </xdr:to>
    <xdr:sp macro="" textlink="">
      <xdr:nvSpPr>
        <xdr:cNvPr id="91" name="Text Box 91">
          <a:extLst>
            <a:ext uri="{FF2B5EF4-FFF2-40B4-BE49-F238E27FC236}">
              <a16:creationId xmlns:a16="http://schemas.microsoft.com/office/drawing/2014/main" id="{CEC9A58B-8DAD-4A21-B8C1-BE078C00A784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171450</xdr:rowOff>
    </xdr:to>
    <xdr:sp macro="" textlink="">
      <xdr:nvSpPr>
        <xdr:cNvPr id="92" name="Text Box 65">
          <a:extLst>
            <a:ext uri="{FF2B5EF4-FFF2-40B4-BE49-F238E27FC236}">
              <a16:creationId xmlns:a16="http://schemas.microsoft.com/office/drawing/2014/main" id="{BED0CFFE-EC9F-4286-A15F-1C24756D6A6E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171450</xdr:rowOff>
    </xdr:to>
    <xdr:sp macro="" textlink="">
      <xdr:nvSpPr>
        <xdr:cNvPr id="93" name="Text Box 91">
          <a:extLst>
            <a:ext uri="{FF2B5EF4-FFF2-40B4-BE49-F238E27FC236}">
              <a16:creationId xmlns:a16="http://schemas.microsoft.com/office/drawing/2014/main" id="{D4647EA4-E6F2-4498-8ABC-B862819AB223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171450</xdr:rowOff>
    </xdr:to>
    <xdr:sp macro="" textlink="">
      <xdr:nvSpPr>
        <xdr:cNvPr id="94" name="Text Box 46">
          <a:extLst>
            <a:ext uri="{FF2B5EF4-FFF2-40B4-BE49-F238E27FC236}">
              <a16:creationId xmlns:a16="http://schemas.microsoft.com/office/drawing/2014/main" id="{85B3E653-8E4C-4B08-85FF-68850E2A0768}"/>
            </a:ext>
          </a:extLst>
        </xdr:cNvPr>
        <xdr:cNvSpPr txBox="1">
          <a:spLocks noChangeArrowheads="1"/>
        </xdr:cNvSpPr>
      </xdr:nvSpPr>
      <xdr:spPr bwMode="auto">
        <a:xfrm>
          <a:off x="4667250" y="170116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171450</xdr:rowOff>
    </xdr:to>
    <xdr:sp macro="" textlink="">
      <xdr:nvSpPr>
        <xdr:cNvPr id="95" name="Text Box 43">
          <a:extLst>
            <a:ext uri="{FF2B5EF4-FFF2-40B4-BE49-F238E27FC236}">
              <a16:creationId xmlns:a16="http://schemas.microsoft.com/office/drawing/2014/main" id="{E97AE9B7-CA4A-495E-B08F-772278BBF2BF}"/>
            </a:ext>
          </a:extLst>
        </xdr:cNvPr>
        <xdr:cNvSpPr txBox="1">
          <a:spLocks noChangeArrowheads="1"/>
        </xdr:cNvSpPr>
      </xdr:nvSpPr>
      <xdr:spPr bwMode="auto">
        <a:xfrm>
          <a:off x="4667250" y="170116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66675</xdr:rowOff>
    </xdr:to>
    <xdr:sp macro="" textlink="">
      <xdr:nvSpPr>
        <xdr:cNvPr id="96" name="Text Box 68">
          <a:extLst>
            <a:ext uri="{FF2B5EF4-FFF2-40B4-BE49-F238E27FC236}">
              <a16:creationId xmlns:a16="http://schemas.microsoft.com/office/drawing/2014/main" id="{2A338F9A-6928-4F70-9438-B2BE95B40B28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66675</xdr:rowOff>
    </xdr:to>
    <xdr:sp macro="" textlink="">
      <xdr:nvSpPr>
        <xdr:cNvPr id="97" name="Text Box 69">
          <a:extLst>
            <a:ext uri="{FF2B5EF4-FFF2-40B4-BE49-F238E27FC236}">
              <a16:creationId xmlns:a16="http://schemas.microsoft.com/office/drawing/2014/main" id="{0A331376-56A6-4994-BFEC-0002E9D8AE28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66675</xdr:rowOff>
    </xdr:to>
    <xdr:sp macro="" textlink="">
      <xdr:nvSpPr>
        <xdr:cNvPr id="98" name="Text Box 70">
          <a:extLst>
            <a:ext uri="{FF2B5EF4-FFF2-40B4-BE49-F238E27FC236}">
              <a16:creationId xmlns:a16="http://schemas.microsoft.com/office/drawing/2014/main" id="{AD937ED0-54B3-4FAA-BB1F-97226AE93B42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66675</xdr:rowOff>
    </xdr:to>
    <xdr:sp macro="" textlink="">
      <xdr:nvSpPr>
        <xdr:cNvPr id="99" name="Text Box 71">
          <a:extLst>
            <a:ext uri="{FF2B5EF4-FFF2-40B4-BE49-F238E27FC236}">
              <a16:creationId xmlns:a16="http://schemas.microsoft.com/office/drawing/2014/main" id="{94FD8CBC-C60A-4808-AE91-4B9B1160183C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66675</xdr:rowOff>
    </xdr:to>
    <xdr:sp macro="" textlink="">
      <xdr:nvSpPr>
        <xdr:cNvPr id="100" name="Text Box 72">
          <a:extLst>
            <a:ext uri="{FF2B5EF4-FFF2-40B4-BE49-F238E27FC236}">
              <a16:creationId xmlns:a16="http://schemas.microsoft.com/office/drawing/2014/main" id="{47B481F3-E903-4669-9F0C-ECB575E713A4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66675</xdr:rowOff>
    </xdr:to>
    <xdr:sp macro="" textlink="">
      <xdr:nvSpPr>
        <xdr:cNvPr id="101" name="Text Box 73">
          <a:extLst>
            <a:ext uri="{FF2B5EF4-FFF2-40B4-BE49-F238E27FC236}">
              <a16:creationId xmlns:a16="http://schemas.microsoft.com/office/drawing/2014/main" id="{40A37187-8228-4F46-851C-E08C8CDCD99C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28575</xdr:rowOff>
    </xdr:to>
    <xdr:sp macro="" textlink="">
      <xdr:nvSpPr>
        <xdr:cNvPr id="102" name="Text Box 46">
          <a:extLst>
            <a:ext uri="{FF2B5EF4-FFF2-40B4-BE49-F238E27FC236}">
              <a16:creationId xmlns:a16="http://schemas.microsoft.com/office/drawing/2014/main" id="{94362D61-8EF4-4BF7-8C7F-F4CA630F9539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28575</xdr:rowOff>
    </xdr:to>
    <xdr:sp macro="" textlink="">
      <xdr:nvSpPr>
        <xdr:cNvPr id="103" name="Text Box 43">
          <a:extLst>
            <a:ext uri="{FF2B5EF4-FFF2-40B4-BE49-F238E27FC236}">
              <a16:creationId xmlns:a16="http://schemas.microsoft.com/office/drawing/2014/main" id="{99ABB2B8-61F1-4BD8-8AE8-9E6194C0D982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28575</xdr:rowOff>
    </xdr:to>
    <xdr:sp macro="" textlink="">
      <xdr:nvSpPr>
        <xdr:cNvPr id="104" name="Text Box 46">
          <a:extLst>
            <a:ext uri="{FF2B5EF4-FFF2-40B4-BE49-F238E27FC236}">
              <a16:creationId xmlns:a16="http://schemas.microsoft.com/office/drawing/2014/main" id="{4120D499-FD49-43DD-A954-A3281769792F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28575</xdr:rowOff>
    </xdr:to>
    <xdr:sp macro="" textlink="">
      <xdr:nvSpPr>
        <xdr:cNvPr id="105" name="Text Box 43">
          <a:extLst>
            <a:ext uri="{FF2B5EF4-FFF2-40B4-BE49-F238E27FC236}">
              <a16:creationId xmlns:a16="http://schemas.microsoft.com/office/drawing/2014/main" id="{09CC32D9-66BA-4B04-ADED-3BAAF0723BA2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66675</xdr:rowOff>
    </xdr:to>
    <xdr:sp macro="" textlink="">
      <xdr:nvSpPr>
        <xdr:cNvPr id="106" name="Text Box 68">
          <a:extLst>
            <a:ext uri="{FF2B5EF4-FFF2-40B4-BE49-F238E27FC236}">
              <a16:creationId xmlns:a16="http://schemas.microsoft.com/office/drawing/2014/main" id="{9246DC63-8A79-41B4-BC46-41B8EAE1AACA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66675</xdr:rowOff>
    </xdr:to>
    <xdr:sp macro="" textlink="">
      <xdr:nvSpPr>
        <xdr:cNvPr id="107" name="Text Box 69">
          <a:extLst>
            <a:ext uri="{FF2B5EF4-FFF2-40B4-BE49-F238E27FC236}">
              <a16:creationId xmlns:a16="http://schemas.microsoft.com/office/drawing/2014/main" id="{B360F7E7-1F74-40F8-BF5E-7BFD1168A88B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66675</xdr:rowOff>
    </xdr:to>
    <xdr:sp macro="" textlink="">
      <xdr:nvSpPr>
        <xdr:cNvPr id="108" name="Text Box 70">
          <a:extLst>
            <a:ext uri="{FF2B5EF4-FFF2-40B4-BE49-F238E27FC236}">
              <a16:creationId xmlns:a16="http://schemas.microsoft.com/office/drawing/2014/main" id="{D874CBAF-F32A-4828-B6E1-CAFD08E468D2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66675</xdr:rowOff>
    </xdr:to>
    <xdr:sp macro="" textlink="">
      <xdr:nvSpPr>
        <xdr:cNvPr id="109" name="Text Box 71">
          <a:extLst>
            <a:ext uri="{FF2B5EF4-FFF2-40B4-BE49-F238E27FC236}">
              <a16:creationId xmlns:a16="http://schemas.microsoft.com/office/drawing/2014/main" id="{DF2A34FC-A72F-4378-B837-8A89D25545CE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66675</xdr:rowOff>
    </xdr:to>
    <xdr:sp macro="" textlink="">
      <xdr:nvSpPr>
        <xdr:cNvPr id="110" name="Text Box 72">
          <a:extLst>
            <a:ext uri="{FF2B5EF4-FFF2-40B4-BE49-F238E27FC236}">
              <a16:creationId xmlns:a16="http://schemas.microsoft.com/office/drawing/2014/main" id="{D729CAEE-419E-4333-9C45-B2499F0241CE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66675</xdr:rowOff>
    </xdr:to>
    <xdr:sp macro="" textlink="">
      <xdr:nvSpPr>
        <xdr:cNvPr id="111" name="Text Box 73">
          <a:extLst>
            <a:ext uri="{FF2B5EF4-FFF2-40B4-BE49-F238E27FC236}">
              <a16:creationId xmlns:a16="http://schemas.microsoft.com/office/drawing/2014/main" id="{05125559-66EE-4E23-8681-5D319369585A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28575</xdr:rowOff>
    </xdr:to>
    <xdr:sp macro="" textlink="">
      <xdr:nvSpPr>
        <xdr:cNvPr id="112" name="Text Box 46">
          <a:extLst>
            <a:ext uri="{FF2B5EF4-FFF2-40B4-BE49-F238E27FC236}">
              <a16:creationId xmlns:a16="http://schemas.microsoft.com/office/drawing/2014/main" id="{51B6B6B1-1AD9-4D9A-BA7E-FD2227BAC154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28575</xdr:rowOff>
    </xdr:to>
    <xdr:sp macro="" textlink="">
      <xdr:nvSpPr>
        <xdr:cNvPr id="113" name="Text Box 43">
          <a:extLst>
            <a:ext uri="{FF2B5EF4-FFF2-40B4-BE49-F238E27FC236}">
              <a16:creationId xmlns:a16="http://schemas.microsoft.com/office/drawing/2014/main" id="{78039CE9-8045-4F81-818C-A5BF4C555562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28575</xdr:rowOff>
    </xdr:to>
    <xdr:sp macro="" textlink="">
      <xdr:nvSpPr>
        <xdr:cNvPr id="114" name="Text Box 46">
          <a:extLst>
            <a:ext uri="{FF2B5EF4-FFF2-40B4-BE49-F238E27FC236}">
              <a16:creationId xmlns:a16="http://schemas.microsoft.com/office/drawing/2014/main" id="{16E6B383-FD71-470F-AEBF-D8B1439A10F4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28575</xdr:rowOff>
    </xdr:to>
    <xdr:sp macro="" textlink="">
      <xdr:nvSpPr>
        <xdr:cNvPr id="115" name="Text Box 43">
          <a:extLst>
            <a:ext uri="{FF2B5EF4-FFF2-40B4-BE49-F238E27FC236}">
              <a16:creationId xmlns:a16="http://schemas.microsoft.com/office/drawing/2014/main" id="{4B243DAA-9B64-46C0-8003-CF493482A165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47625</xdr:rowOff>
    </xdr:to>
    <xdr:sp macro="" textlink="">
      <xdr:nvSpPr>
        <xdr:cNvPr id="116" name="Text Box 68">
          <a:extLst>
            <a:ext uri="{FF2B5EF4-FFF2-40B4-BE49-F238E27FC236}">
              <a16:creationId xmlns:a16="http://schemas.microsoft.com/office/drawing/2014/main" id="{2E9E1F37-1FF2-40A3-A2CB-E6331DDB9867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47625</xdr:rowOff>
    </xdr:to>
    <xdr:sp macro="" textlink="">
      <xdr:nvSpPr>
        <xdr:cNvPr id="117" name="Text Box 69">
          <a:extLst>
            <a:ext uri="{FF2B5EF4-FFF2-40B4-BE49-F238E27FC236}">
              <a16:creationId xmlns:a16="http://schemas.microsoft.com/office/drawing/2014/main" id="{21ACA6D1-213C-49CB-9465-02955B744666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47625</xdr:rowOff>
    </xdr:to>
    <xdr:sp macro="" textlink="">
      <xdr:nvSpPr>
        <xdr:cNvPr id="118" name="Text Box 70">
          <a:extLst>
            <a:ext uri="{FF2B5EF4-FFF2-40B4-BE49-F238E27FC236}">
              <a16:creationId xmlns:a16="http://schemas.microsoft.com/office/drawing/2014/main" id="{97514B80-DF14-4465-83E8-779DCC2F71F8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47625</xdr:rowOff>
    </xdr:to>
    <xdr:sp macro="" textlink="">
      <xdr:nvSpPr>
        <xdr:cNvPr id="119" name="Text Box 71">
          <a:extLst>
            <a:ext uri="{FF2B5EF4-FFF2-40B4-BE49-F238E27FC236}">
              <a16:creationId xmlns:a16="http://schemas.microsoft.com/office/drawing/2014/main" id="{1DA6EC64-C38E-4647-8FB0-2EE289A9F475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47625</xdr:rowOff>
    </xdr:to>
    <xdr:sp macro="" textlink="">
      <xdr:nvSpPr>
        <xdr:cNvPr id="120" name="Text Box 72">
          <a:extLst>
            <a:ext uri="{FF2B5EF4-FFF2-40B4-BE49-F238E27FC236}">
              <a16:creationId xmlns:a16="http://schemas.microsoft.com/office/drawing/2014/main" id="{00D54B58-14DE-4F49-8330-92696B810525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47625</xdr:rowOff>
    </xdr:to>
    <xdr:sp macro="" textlink="">
      <xdr:nvSpPr>
        <xdr:cNvPr id="121" name="Text Box 73">
          <a:extLst>
            <a:ext uri="{FF2B5EF4-FFF2-40B4-BE49-F238E27FC236}">
              <a16:creationId xmlns:a16="http://schemas.microsoft.com/office/drawing/2014/main" id="{D28B7023-E5AF-499B-A2DB-1FCE7AE934ED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28575</xdr:rowOff>
    </xdr:to>
    <xdr:sp macro="" textlink="">
      <xdr:nvSpPr>
        <xdr:cNvPr id="122" name="Text Box 46">
          <a:extLst>
            <a:ext uri="{FF2B5EF4-FFF2-40B4-BE49-F238E27FC236}">
              <a16:creationId xmlns:a16="http://schemas.microsoft.com/office/drawing/2014/main" id="{BB48CF26-9D5B-4B36-A679-A54A5EF8BBA9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28575</xdr:rowOff>
    </xdr:to>
    <xdr:sp macro="" textlink="">
      <xdr:nvSpPr>
        <xdr:cNvPr id="123" name="Text Box 43">
          <a:extLst>
            <a:ext uri="{FF2B5EF4-FFF2-40B4-BE49-F238E27FC236}">
              <a16:creationId xmlns:a16="http://schemas.microsoft.com/office/drawing/2014/main" id="{02CBA9E2-5520-437C-9C83-1147988842F2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28575</xdr:rowOff>
    </xdr:to>
    <xdr:sp macro="" textlink="">
      <xdr:nvSpPr>
        <xdr:cNvPr id="124" name="Text Box 46">
          <a:extLst>
            <a:ext uri="{FF2B5EF4-FFF2-40B4-BE49-F238E27FC236}">
              <a16:creationId xmlns:a16="http://schemas.microsoft.com/office/drawing/2014/main" id="{A269D110-043F-444B-AA39-0A484E30AF0C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28575</xdr:rowOff>
    </xdr:to>
    <xdr:sp macro="" textlink="">
      <xdr:nvSpPr>
        <xdr:cNvPr id="125" name="Text Box 43">
          <a:extLst>
            <a:ext uri="{FF2B5EF4-FFF2-40B4-BE49-F238E27FC236}">
              <a16:creationId xmlns:a16="http://schemas.microsoft.com/office/drawing/2014/main" id="{6B5F0E3F-8DA9-4E31-8081-33A190342E27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51</xdr:row>
      <xdr:rowOff>0</xdr:rowOff>
    </xdr:from>
    <xdr:to>
      <xdr:col>1</xdr:col>
      <xdr:colOff>790575</xdr:colOff>
      <xdr:row>51</xdr:row>
      <xdr:rowOff>171450</xdr:rowOff>
    </xdr:to>
    <xdr:sp macro="" textlink="">
      <xdr:nvSpPr>
        <xdr:cNvPr id="126" name="Text Box 10">
          <a:extLst>
            <a:ext uri="{FF2B5EF4-FFF2-40B4-BE49-F238E27FC236}">
              <a16:creationId xmlns:a16="http://schemas.microsoft.com/office/drawing/2014/main" id="{C82A5D6D-B975-4836-8217-9B237A1BF7F4}"/>
            </a:ext>
          </a:extLst>
        </xdr:cNvPr>
        <xdr:cNvSpPr txBox="1">
          <a:spLocks noChangeArrowheads="1"/>
        </xdr:cNvSpPr>
      </xdr:nvSpPr>
      <xdr:spPr bwMode="auto">
        <a:xfrm>
          <a:off x="1057275" y="170116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51</xdr:row>
      <xdr:rowOff>0</xdr:rowOff>
    </xdr:from>
    <xdr:to>
      <xdr:col>1</xdr:col>
      <xdr:colOff>790575</xdr:colOff>
      <xdr:row>51</xdr:row>
      <xdr:rowOff>171450</xdr:rowOff>
    </xdr:to>
    <xdr:sp macro="" textlink="">
      <xdr:nvSpPr>
        <xdr:cNvPr id="127" name="Text Box 11">
          <a:extLst>
            <a:ext uri="{FF2B5EF4-FFF2-40B4-BE49-F238E27FC236}">
              <a16:creationId xmlns:a16="http://schemas.microsoft.com/office/drawing/2014/main" id="{4FD97C9E-5C70-4C34-B9C0-EF80C7F140FA}"/>
            </a:ext>
          </a:extLst>
        </xdr:cNvPr>
        <xdr:cNvSpPr txBox="1">
          <a:spLocks noChangeArrowheads="1"/>
        </xdr:cNvSpPr>
      </xdr:nvSpPr>
      <xdr:spPr bwMode="auto">
        <a:xfrm>
          <a:off x="1057275" y="170116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171450</xdr:rowOff>
    </xdr:to>
    <xdr:sp macro="" textlink="">
      <xdr:nvSpPr>
        <xdr:cNvPr id="128" name="Text Box 65">
          <a:extLst>
            <a:ext uri="{FF2B5EF4-FFF2-40B4-BE49-F238E27FC236}">
              <a16:creationId xmlns:a16="http://schemas.microsoft.com/office/drawing/2014/main" id="{051DD099-B02B-4A73-9814-81F046C7A370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171450</xdr:rowOff>
    </xdr:to>
    <xdr:sp macro="" textlink="">
      <xdr:nvSpPr>
        <xdr:cNvPr id="129" name="Text Box 91">
          <a:extLst>
            <a:ext uri="{FF2B5EF4-FFF2-40B4-BE49-F238E27FC236}">
              <a16:creationId xmlns:a16="http://schemas.microsoft.com/office/drawing/2014/main" id="{184FA452-735A-4F93-98E8-6C18B216A2DD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171450</xdr:rowOff>
    </xdr:to>
    <xdr:sp macro="" textlink="">
      <xdr:nvSpPr>
        <xdr:cNvPr id="130" name="Text Box 65">
          <a:extLst>
            <a:ext uri="{FF2B5EF4-FFF2-40B4-BE49-F238E27FC236}">
              <a16:creationId xmlns:a16="http://schemas.microsoft.com/office/drawing/2014/main" id="{2722845A-0683-4FC9-ABB5-F5B31AA826DB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171450</xdr:rowOff>
    </xdr:to>
    <xdr:sp macro="" textlink="">
      <xdr:nvSpPr>
        <xdr:cNvPr id="131" name="Text Box 91">
          <a:extLst>
            <a:ext uri="{FF2B5EF4-FFF2-40B4-BE49-F238E27FC236}">
              <a16:creationId xmlns:a16="http://schemas.microsoft.com/office/drawing/2014/main" id="{A1B22C41-4BA8-43BE-A03D-B735E23F66F9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171450</xdr:rowOff>
    </xdr:to>
    <xdr:sp macro="" textlink="">
      <xdr:nvSpPr>
        <xdr:cNvPr id="132" name="Text Box 46">
          <a:extLst>
            <a:ext uri="{FF2B5EF4-FFF2-40B4-BE49-F238E27FC236}">
              <a16:creationId xmlns:a16="http://schemas.microsoft.com/office/drawing/2014/main" id="{A559EDD2-DDB3-43C4-859C-693FE59E3E56}"/>
            </a:ext>
          </a:extLst>
        </xdr:cNvPr>
        <xdr:cNvSpPr txBox="1">
          <a:spLocks noChangeArrowheads="1"/>
        </xdr:cNvSpPr>
      </xdr:nvSpPr>
      <xdr:spPr bwMode="auto">
        <a:xfrm>
          <a:off x="4667250" y="170116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171450</xdr:rowOff>
    </xdr:to>
    <xdr:sp macro="" textlink="">
      <xdr:nvSpPr>
        <xdr:cNvPr id="133" name="Text Box 43">
          <a:extLst>
            <a:ext uri="{FF2B5EF4-FFF2-40B4-BE49-F238E27FC236}">
              <a16:creationId xmlns:a16="http://schemas.microsoft.com/office/drawing/2014/main" id="{DE7F9B4A-8AF5-473C-8A5B-C43054BD0B3E}"/>
            </a:ext>
          </a:extLst>
        </xdr:cNvPr>
        <xdr:cNvSpPr txBox="1">
          <a:spLocks noChangeArrowheads="1"/>
        </xdr:cNvSpPr>
      </xdr:nvSpPr>
      <xdr:spPr bwMode="auto">
        <a:xfrm>
          <a:off x="4667250" y="170116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66675</xdr:rowOff>
    </xdr:to>
    <xdr:sp macro="" textlink="">
      <xdr:nvSpPr>
        <xdr:cNvPr id="134" name="Text Box 68">
          <a:extLst>
            <a:ext uri="{FF2B5EF4-FFF2-40B4-BE49-F238E27FC236}">
              <a16:creationId xmlns:a16="http://schemas.microsoft.com/office/drawing/2014/main" id="{E6B7E3A8-B2AF-461B-B757-C97C7AF760B7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66675</xdr:rowOff>
    </xdr:to>
    <xdr:sp macro="" textlink="">
      <xdr:nvSpPr>
        <xdr:cNvPr id="135" name="Text Box 69">
          <a:extLst>
            <a:ext uri="{FF2B5EF4-FFF2-40B4-BE49-F238E27FC236}">
              <a16:creationId xmlns:a16="http://schemas.microsoft.com/office/drawing/2014/main" id="{BC3A6B9C-2F27-4245-97E2-6AB8BE1CD3AF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66675</xdr:rowOff>
    </xdr:to>
    <xdr:sp macro="" textlink="">
      <xdr:nvSpPr>
        <xdr:cNvPr id="136" name="Text Box 70">
          <a:extLst>
            <a:ext uri="{FF2B5EF4-FFF2-40B4-BE49-F238E27FC236}">
              <a16:creationId xmlns:a16="http://schemas.microsoft.com/office/drawing/2014/main" id="{7D9B68C4-9240-4D73-9F5A-76C1CE717159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66675</xdr:rowOff>
    </xdr:to>
    <xdr:sp macro="" textlink="">
      <xdr:nvSpPr>
        <xdr:cNvPr id="137" name="Text Box 71">
          <a:extLst>
            <a:ext uri="{FF2B5EF4-FFF2-40B4-BE49-F238E27FC236}">
              <a16:creationId xmlns:a16="http://schemas.microsoft.com/office/drawing/2014/main" id="{299A2FA3-2E66-46FE-A6BE-6A7609EBBA57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66675</xdr:rowOff>
    </xdr:to>
    <xdr:sp macro="" textlink="">
      <xdr:nvSpPr>
        <xdr:cNvPr id="138" name="Text Box 72">
          <a:extLst>
            <a:ext uri="{FF2B5EF4-FFF2-40B4-BE49-F238E27FC236}">
              <a16:creationId xmlns:a16="http://schemas.microsoft.com/office/drawing/2014/main" id="{1B476295-A25D-4F03-B80F-B3440364FF1D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66675</xdr:rowOff>
    </xdr:to>
    <xdr:sp macro="" textlink="">
      <xdr:nvSpPr>
        <xdr:cNvPr id="139" name="Text Box 73">
          <a:extLst>
            <a:ext uri="{FF2B5EF4-FFF2-40B4-BE49-F238E27FC236}">
              <a16:creationId xmlns:a16="http://schemas.microsoft.com/office/drawing/2014/main" id="{371EE493-CDF5-4247-9106-6165347E60FE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28575</xdr:rowOff>
    </xdr:to>
    <xdr:sp macro="" textlink="">
      <xdr:nvSpPr>
        <xdr:cNvPr id="140" name="Text Box 46">
          <a:extLst>
            <a:ext uri="{FF2B5EF4-FFF2-40B4-BE49-F238E27FC236}">
              <a16:creationId xmlns:a16="http://schemas.microsoft.com/office/drawing/2014/main" id="{7A5C9269-B967-4633-89CE-D8A86B1E216E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28575</xdr:rowOff>
    </xdr:to>
    <xdr:sp macro="" textlink="">
      <xdr:nvSpPr>
        <xdr:cNvPr id="141" name="Text Box 43">
          <a:extLst>
            <a:ext uri="{FF2B5EF4-FFF2-40B4-BE49-F238E27FC236}">
              <a16:creationId xmlns:a16="http://schemas.microsoft.com/office/drawing/2014/main" id="{79D6179A-6DAC-4B9C-B4B0-97A695ED7EC5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28575</xdr:rowOff>
    </xdr:to>
    <xdr:sp macro="" textlink="">
      <xdr:nvSpPr>
        <xdr:cNvPr id="142" name="Text Box 46">
          <a:extLst>
            <a:ext uri="{FF2B5EF4-FFF2-40B4-BE49-F238E27FC236}">
              <a16:creationId xmlns:a16="http://schemas.microsoft.com/office/drawing/2014/main" id="{5C7269DB-2F8C-4A02-91DC-55CBDC8872DE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28575</xdr:rowOff>
    </xdr:to>
    <xdr:sp macro="" textlink="">
      <xdr:nvSpPr>
        <xdr:cNvPr id="143" name="Text Box 43">
          <a:extLst>
            <a:ext uri="{FF2B5EF4-FFF2-40B4-BE49-F238E27FC236}">
              <a16:creationId xmlns:a16="http://schemas.microsoft.com/office/drawing/2014/main" id="{721987C6-0869-4A51-9F01-455EBD834227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66675</xdr:rowOff>
    </xdr:to>
    <xdr:sp macro="" textlink="">
      <xdr:nvSpPr>
        <xdr:cNvPr id="144" name="Text Box 68">
          <a:extLst>
            <a:ext uri="{FF2B5EF4-FFF2-40B4-BE49-F238E27FC236}">
              <a16:creationId xmlns:a16="http://schemas.microsoft.com/office/drawing/2014/main" id="{57256573-2940-482C-87CB-62B7A202A798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66675</xdr:rowOff>
    </xdr:to>
    <xdr:sp macro="" textlink="">
      <xdr:nvSpPr>
        <xdr:cNvPr id="145" name="Text Box 69">
          <a:extLst>
            <a:ext uri="{FF2B5EF4-FFF2-40B4-BE49-F238E27FC236}">
              <a16:creationId xmlns:a16="http://schemas.microsoft.com/office/drawing/2014/main" id="{2FFF6735-DE19-44FB-9FFB-086721E866F1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66675</xdr:rowOff>
    </xdr:to>
    <xdr:sp macro="" textlink="">
      <xdr:nvSpPr>
        <xdr:cNvPr id="146" name="Text Box 70">
          <a:extLst>
            <a:ext uri="{FF2B5EF4-FFF2-40B4-BE49-F238E27FC236}">
              <a16:creationId xmlns:a16="http://schemas.microsoft.com/office/drawing/2014/main" id="{8BF89428-3927-46C5-8B33-11251FE70543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66675</xdr:rowOff>
    </xdr:to>
    <xdr:sp macro="" textlink="">
      <xdr:nvSpPr>
        <xdr:cNvPr id="147" name="Text Box 71">
          <a:extLst>
            <a:ext uri="{FF2B5EF4-FFF2-40B4-BE49-F238E27FC236}">
              <a16:creationId xmlns:a16="http://schemas.microsoft.com/office/drawing/2014/main" id="{AB6ED7F6-5955-4F70-AE88-5321FF947C7A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66675</xdr:rowOff>
    </xdr:to>
    <xdr:sp macro="" textlink="">
      <xdr:nvSpPr>
        <xdr:cNvPr id="148" name="Text Box 72">
          <a:extLst>
            <a:ext uri="{FF2B5EF4-FFF2-40B4-BE49-F238E27FC236}">
              <a16:creationId xmlns:a16="http://schemas.microsoft.com/office/drawing/2014/main" id="{70B71C8E-69D6-4C82-8C90-ADB4E246FD90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66675</xdr:rowOff>
    </xdr:to>
    <xdr:sp macro="" textlink="">
      <xdr:nvSpPr>
        <xdr:cNvPr id="149" name="Text Box 73">
          <a:extLst>
            <a:ext uri="{FF2B5EF4-FFF2-40B4-BE49-F238E27FC236}">
              <a16:creationId xmlns:a16="http://schemas.microsoft.com/office/drawing/2014/main" id="{CD9916B4-6E70-45C2-BC64-7F366E353F5B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28575</xdr:rowOff>
    </xdr:to>
    <xdr:sp macro="" textlink="">
      <xdr:nvSpPr>
        <xdr:cNvPr id="150" name="Text Box 46">
          <a:extLst>
            <a:ext uri="{FF2B5EF4-FFF2-40B4-BE49-F238E27FC236}">
              <a16:creationId xmlns:a16="http://schemas.microsoft.com/office/drawing/2014/main" id="{97BA1E0A-AE02-4D25-8C3D-B2351E5839DE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28575</xdr:rowOff>
    </xdr:to>
    <xdr:sp macro="" textlink="">
      <xdr:nvSpPr>
        <xdr:cNvPr id="151" name="Text Box 43">
          <a:extLst>
            <a:ext uri="{FF2B5EF4-FFF2-40B4-BE49-F238E27FC236}">
              <a16:creationId xmlns:a16="http://schemas.microsoft.com/office/drawing/2014/main" id="{0702AAC4-7152-4060-B1B0-F61341C9FFC2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28575</xdr:rowOff>
    </xdr:to>
    <xdr:sp macro="" textlink="">
      <xdr:nvSpPr>
        <xdr:cNvPr id="152" name="Text Box 46">
          <a:extLst>
            <a:ext uri="{FF2B5EF4-FFF2-40B4-BE49-F238E27FC236}">
              <a16:creationId xmlns:a16="http://schemas.microsoft.com/office/drawing/2014/main" id="{1C85C705-0429-4630-8312-0D9E8750FAF8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28575</xdr:rowOff>
    </xdr:to>
    <xdr:sp macro="" textlink="">
      <xdr:nvSpPr>
        <xdr:cNvPr id="153" name="Text Box 43">
          <a:extLst>
            <a:ext uri="{FF2B5EF4-FFF2-40B4-BE49-F238E27FC236}">
              <a16:creationId xmlns:a16="http://schemas.microsoft.com/office/drawing/2014/main" id="{7C8FAE41-E094-48CA-8D16-87728CDB3AED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47625</xdr:rowOff>
    </xdr:to>
    <xdr:sp macro="" textlink="">
      <xdr:nvSpPr>
        <xdr:cNvPr id="154" name="Text Box 68">
          <a:extLst>
            <a:ext uri="{FF2B5EF4-FFF2-40B4-BE49-F238E27FC236}">
              <a16:creationId xmlns:a16="http://schemas.microsoft.com/office/drawing/2014/main" id="{6C73F08C-3CAD-4955-AA9D-52F43C4FC12F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47625</xdr:rowOff>
    </xdr:to>
    <xdr:sp macro="" textlink="">
      <xdr:nvSpPr>
        <xdr:cNvPr id="155" name="Text Box 69">
          <a:extLst>
            <a:ext uri="{FF2B5EF4-FFF2-40B4-BE49-F238E27FC236}">
              <a16:creationId xmlns:a16="http://schemas.microsoft.com/office/drawing/2014/main" id="{AB0611DF-D105-4894-8D4F-7825F0435C77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47625</xdr:rowOff>
    </xdr:to>
    <xdr:sp macro="" textlink="">
      <xdr:nvSpPr>
        <xdr:cNvPr id="156" name="Text Box 70">
          <a:extLst>
            <a:ext uri="{FF2B5EF4-FFF2-40B4-BE49-F238E27FC236}">
              <a16:creationId xmlns:a16="http://schemas.microsoft.com/office/drawing/2014/main" id="{43C3820D-8E97-48D1-BB36-E93BE6E60F8B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47625</xdr:rowOff>
    </xdr:to>
    <xdr:sp macro="" textlink="">
      <xdr:nvSpPr>
        <xdr:cNvPr id="157" name="Text Box 71">
          <a:extLst>
            <a:ext uri="{FF2B5EF4-FFF2-40B4-BE49-F238E27FC236}">
              <a16:creationId xmlns:a16="http://schemas.microsoft.com/office/drawing/2014/main" id="{9857EB1F-2F20-4EB7-A135-A6A88FF3E228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47625</xdr:rowOff>
    </xdr:to>
    <xdr:sp macro="" textlink="">
      <xdr:nvSpPr>
        <xdr:cNvPr id="158" name="Text Box 72">
          <a:extLst>
            <a:ext uri="{FF2B5EF4-FFF2-40B4-BE49-F238E27FC236}">
              <a16:creationId xmlns:a16="http://schemas.microsoft.com/office/drawing/2014/main" id="{25E83388-E3AB-43EA-8C8A-314445986FE7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47625</xdr:rowOff>
    </xdr:to>
    <xdr:sp macro="" textlink="">
      <xdr:nvSpPr>
        <xdr:cNvPr id="159" name="Text Box 73">
          <a:extLst>
            <a:ext uri="{FF2B5EF4-FFF2-40B4-BE49-F238E27FC236}">
              <a16:creationId xmlns:a16="http://schemas.microsoft.com/office/drawing/2014/main" id="{42A666B1-00E4-4A63-A5D0-122DD77EF252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28575</xdr:rowOff>
    </xdr:to>
    <xdr:sp macro="" textlink="">
      <xdr:nvSpPr>
        <xdr:cNvPr id="160" name="Text Box 46">
          <a:extLst>
            <a:ext uri="{FF2B5EF4-FFF2-40B4-BE49-F238E27FC236}">
              <a16:creationId xmlns:a16="http://schemas.microsoft.com/office/drawing/2014/main" id="{E4C4BBB2-7F5E-4019-9E04-80CAA897F56D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28575</xdr:rowOff>
    </xdr:to>
    <xdr:sp macro="" textlink="">
      <xdr:nvSpPr>
        <xdr:cNvPr id="161" name="Text Box 43">
          <a:extLst>
            <a:ext uri="{FF2B5EF4-FFF2-40B4-BE49-F238E27FC236}">
              <a16:creationId xmlns:a16="http://schemas.microsoft.com/office/drawing/2014/main" id="{6AA04B54-58FD-4880-B963-5DF5DA9A77BB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28575</xdr:rowOff>
    </xdr:to>
    <xdr:sp macro="" textlink="">
      <xdr:nvSpPr>
        <xdr:cNvPr id="162" name="Text Box 46">
          <a:extLst>
            <a:ext uri="{FF2B5EF4-FFF2-40B4-BE49-F238E27FC236}">
              <a16:creationId xmlns:a16="http://schemas.microsoft.com/office/drawing/2014/main" id="{C196F494-96D4-4E68-8239-5963D9695891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28575</xdr:rowOff>
    </xdr:to>
    <xdr:sp macro="" textlink="">
      <xdr:nvSpPr>
        <xdr:cNvPr id="163" name="Text Box 43">
          <a:extLst>
            <a:ext uri="{FF2B5EF4-FFF2-40B4-BE49-F238E27FC236}">
              <a16:creationId xmlns:a16="http://schemas.microsoft.com/office/drawing/2014/main" id="{492FD9DA-2291-4CF3-88E1-8DAE2B3C3B40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51</xdr:row>
      <xdr:rowOff>0</xdr:rowOff>
    </xdr:from>
    <xdr:to>
      <xdr:col>1</xdr:col>
      <xdr:colOff>790575</xdr:colOff>
      <xdr:row>51</xdr:row>
      <xdr:rowOff>171450</xdr:rowOff>
    </xdr:to>
    <xdr:sp macro="" textlink="">
      <xdr:nvSpPr>
        <xdr:cNvPr id="164" name="Text Box 10">
          <a:extLst>
            <a:ext uri="{FF2B5EF4-FFF2-40B4-BE49-F238E27FC236}">
              <a16:creationId xmlns:a16="http://schemas.microsoft.com/office/drawing/2014/main" id="{1AAE6D60-0452-4821-B7C8-493740C423A7}"/>
            </a:ext>
          </a:extLst>
        </xdr:cNvPr>
        <xdr:cNvSpPr txBox="1">
          <a:spLocks noChangeArrowheads="1"/>
        </xdr:cNvSpPr>
      </xdr:nvSpPr>
      <xdr:spPr bwMode="auto">
        <a:xfrm>
          <a:off x="1057275" y="170116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51</xdr:row>
      <xdr:rowOff>0</xdr:rowOff>
    </xdr:from>
    <xdr:to>
      <xdr:col>1</xdr:col>
      <xdr:colOff>790575</xdr:colOff>
      <xdr:row>51</xdr:row>
      <xdr:rowOff>171450</xdr:rowOff>
    </xdr:to>
    <xdr:sp macro="" textlink="">
      <xdr:nvSpPr>
        <xdr:cNvPr id="165" name="Text Box 11">
          <a:extLst>
            <a:ext uri="{FF2B5EF4-FFF2-40B4-BE49-F238E27FC236}">
              <a16:creationId xmlns:a16="http://schemas.microsoft.com/office/drawing/2014/main" id="{CE69FE0C-9464-4BAF-A5C3-61D1FF1B9209}"/>
            </a:ext>
          </a:extLst>
        </xdr:cNvPr>
        <xdr:cNvSpPr txBox="1">
          <a:spLocks noChangeArrowheads="1"/>
        </xdr:cNvSpPr>
      </xdr:nvSpPr>
      <xdr:spPr bwMode="auto">
        <a:xfrm>
          <a:off x="1057275" y="170116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171450</xdr:rowOff>
    </xdr:to>
    <xdr:sp macro="" textlink="">
      <xdr:nvSpPr>
        <xdr:cNvPr id="166" name="Text Box 65">
          <a:extLst>
            <a:ext uri="{FF2B5EF4-FFF2-40B4-BE49-F238E27FC236}">
              <a16:creationId xmlns:a16="http://schemas.microsoft.com/office/drawing/2014/main" id="{319DBF68-6929-4881-96C9-C8AC71DA1FD4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171450</xdr:rowOff>
    </xdr:to>
    <xdr:sp macro="" textlink="">
      <xdr:nvSpPr>
        <xdr:cNvPr id="167" name="Text Box 91">
          <a:extLst>
            <a:ext uri="{FF2B5EF4-FFF2-40B4-BE49-F238E27FC236}">
              <a16:creationId xmlns:a16="http://schemas.microsoft.com/office/drawing/2014/main" id="{AF2CFE6E-B3A3-4B85-9848-054EB681BA1C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171450</xdr:rowOff>
    </xdr:to>
    <xdr:sp macro="" textlink="">
      <xdr:nvSpPr>
        <xdr:cNvPr id="168" name="Text Box 65">
          <a:extLst>
            <a:ext uri="{FF2B5EF4-FFF2-40B4-BE49-F238E27FC236}">
              <a16:creationId xmlns:a16="http://schemas.microsoft.com/office/drawing/2014/main" id="{557964F1-7EAE-45FD-B9AF-7F0A58CDD036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171450</xdr:rowOff>
    </xdr:to>
    <xdr:sp macro="" textlink="">
      <xdr:nvSpPr>
        <xdr:cNvPr id="169" name="Text Box 91">
          <a:extLst>
            <a:ext uri="{FF2B5EF4-FFF2-40B4-BE49-F238E27FC236}">
              <a16:creationId xmlns:a16="http://schemas.microsoft.com/office/drawing/2014/main" id="{0A1068ED-717E-4BB4-99B2-C1AED6F249A4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171450</xdr:rowOff>
    </xdr:to>
    <xdr:sp macro="" textlink="">
      <xdr:nvSpPr>
        <xdr:cNvPr id="170" name="Text Box 46">
          <a:extLst>
            <a:ext uri="{FF2B5EF4-FFF2-40B4-BE49-F238E27FC236}">
              <a16:creationId xmlns:a16="http://schemas.microsoft.com/office/drawing/2014/main" id="{8F6A0743-B5C6-4F6C-A62D-E73C89579CA5}"/>
            </a:ext>
          </a:extLst>
        </xdr:cNvPr>
        <xdr:cNvSpPr txBox="1">
          <a:spLocks noChangeArrowheads="1"/>
        </xdr:cNvSpPr>
      </xdr:nvSpPr>
      <xdr:spPr bwMode="auto">
        <a:xfrm>
          <a:off x="4667250" y="170116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171450</xdr:rowOff>
    </xdr:to>
    <xdr:sp macro="" textlink="">
      <xdr:nvSpPr>
        <xdr:cNvPr id="171" name="Text Box 43">
          <a:extLst>
            <a:ext uri="{FF2B5EF4-FFF2-40B4-BE49-F238E27FC236}">
              <a16:creationId xmlns:a16="http://schemas.microsoft.com/office/drawing/2014/main" id="{80315671-34E9-416E-8671-5BF382CDE0C7}"/>
            </a:ext>
          </a:extLst>
        </xdr:cNvPr>
        <xdr:cNvSpPr txBox="1">
          <a:spLocks noChangeArrowheads="1"/>
        </xdr:cNvSpPr>
      </xdr:nvSpPr>
      <xdr:spPr bwMode="auto">
        <a:xfrm>
          <a:off x="4667250" y="170116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66675</xdr:rowOff>
    </xdr:to>
    <xdr:sp macro="" textlink="">
      <xdr:nvSpPr>
        <xdr:cNvPr id="172" name="Text Box 68">
          <a:extLst>
            <a:ext uri="{FF2B5EF4-FFF2-40B4-BE49-F238E27FC236}">
              <a16:creationId xmlns:a16="http://schemas.microsoft.com/office/drawing/2014/main" id="{6A8098C8-D0DE-4B6F-AFD4-8663DAE9CC15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66675</xdr:rowOff>
    </xdr:to>
    <xdr:sp macro="" textlink="">
      <xdr:nvSpPr>
        <xdr:cNvPr id="173" name="Text Box 69">
          <a:extLst>
            <a:ext uri="{FF2B5EF4-FFF2-40B4-BE49-F238E27FC236}">
              <a16:creationId xmlns:a16="http://schemas.microsoft.com/office/drawing/2014/main" id="{886D13CA-5A1A-48E3-B54A-31AB436417DE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66675</xdr:rowOff>
    </xdr:to>
    <xdr:sp macro="" textlink="">
      <xdr:nvSpPr>
        <xdr:cNvPr id="174" name="Text Box 70">
          <a:extLst>
            <a:ext uri="{FF2B5EF4-FFF2-40B4-BE49-F238E27FC236}">
              <a16:creationId xmlns:a16="http://schemas.microsoft.com/office/drawing/2014/main" id="{4BA8A1A1-8B7C-4FE6-A881-6BE6DDD56017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66675</xdr:rowOff>
    </xdr:to>
    <xdr:sp macro="" textlink="">
      <xdr:nvSpPr>
        <xdr:cNvPr id="175" name="Text Box 71">
          <a:extLst>
            <a:ext uri="{FF2B5EF4-FFF2-40B4-BE49-F238E27FC236}">
              <a16:creationId xmlns:a16="http://schemas.microsoft.com/office/drawing/2014/main" id="{1AD0165B-2EE1-483E-AC1A-34EFD7EAD2BD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66675</xdr:rowOff>
    </xdr:to>
    <xdr:sp macro="" textlink="">
      <xdr:nvSpPr>
        <xdr:cNvPr id="176" name="Text Box 72">
          <a:extLst>
            <a:ext uri="{FF2B5EF4-FFF2-40B4-BE49-F238E27FC236}">
              <a16:creationId xmlns:a16="http://schemas.microsoft.com/office/drawing/2014/main" id="{A702589D-7319-4886-8205-1340B9DE7432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66675</xdr:rowOff>
    </xdr:to>
    <xdr:sp macro="" textlink="">
      <xdr:nvSpPr>
        <xdr:cNvPr id="177" name="Text Box 73">
          <a:extLst>
            <a:ext uri="{FF2B5EF4-FFF2-40B4-BE49-F238E27FC236}">
              <a16:creationId xmlns:a16="http://schemas.microsoft.com/office/drawing/2014/main" id="{C0B9A677-2A04-438C-928A-A3ECBC501B32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28575</xdr:rowOff>
    </xdr:to>
    <xdr:sp macro="" textlink="">
      <xdr:nvSpPr>
        <xdr:cNvPr id="178" name="Text Box 46">
          <a:extLst>
            <a:ext uri="{FF2B5EF4-FFF2-40B4-BE49-F238E27FC236}">
              <a16:creationId xmlns:a16="http://schemas.microsoft.com/office/drawing/2014/main" id="{72FF4357-3671-4A44-9C30-E614F97D4ACE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28575</xdr:rowOff>
    </xdr:to>
    <xdr:sp macro="" textlink="">
      <xdr:nvSpPr>
        <xdr:cNvPr id="179" name="Text Box 43">
          <a:extLst>
            <a:ext uri="{FF2B5EF4-FFF2-40B4-BE49-F238E27FC236}">
              <a16:creationId xmlns:a16="http://schemas.microsoft.com/office/drawing/2014/main" id="{D77AC9DC-922B-4C45-91A0-3E1DF75E5B7C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28575</xdr:rowOff>
    </xdr:to>
    <xdr:sp macro="" textlink="">
      <xdr:nvSpPr>
        <xdr:cNvPr id="180" name="Text Box 46">
          <a:extLst>
            <a:ext uri="{FF2B5EF4-FFF2-40B4-BE49-F238E27FC236}">
              <a16:creationId xmlns:a16="http://schemas.microsoft.com/office/drawing/2014/main" id="{4AF4F9F6-354B-46E4-961F-243559E61C29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28575</xdr:rowOff>
    </xdr:to>
    <xdr:sp macro="" textlink="">
      <xdr:nvSpPr>
        <xdr:cNvPr id="181" name="Text Box 43">
          <a:extLst>
            <a:ext uri="{FF2B5EF4-FFF2-40B4-BE49-F238E27FC236}">
              <a16:creationId xmlns:a16="http://schemas.microsoft.com/office/drawing/2014/main" id="{93129E47-AFC5-4DB4-B57B-8BD5760A5CF8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66675</xdr:rowOff>
    </xdr:to>
    <xdr:sp macro="" textlink="">
      <xdr:nvSpPr>
        <xdr:cNvPr id="182" name="Text Box 68">
          <a:extLst>
            <a:ext uri="{FF2B5EF4-FFF2-40B4-BE49-F238E27FC236}">
              <a16:creationId xmlns:a16="http://schemas.microsoft.com/office/drawing/2014/main" id="{F7BA96C2-97F2-4E07-B053-7622F18CB469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66675</xdr:rowOff>
    </xdr:to>
    <xdr:sp macro="" textlink="">
      <xdr:nvSpPr>
        <xdr:cNvPr id="183" name="Text Box 69">
          <a:extLst>
            <a:ext uri="{FF2B5EF4-FFF2-40B4-BE49-F238E27FC236}">
              <a16:creationId xmlns:a16="http://schemas.microsoft.com/office/drawing/2014/main" id="{24D3A203-EB87-4365-BF11-675D42293356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66675</xdr:rowOff>
    </xdr:to>
    <xdr:sp macro="" textlink="">
      <xdr:nvSpPr>
        <xdr:cNvPr id="184" name="Text Box 70">
          <a:extLst>
            <a:ext uri="{FF2B5EF4-FFF2-40B4-BE49-F238E27FC236}">
              <a16:creationId xmlns:a16="http://schemas.microsoft.com/office/drawing/2014/main" id="{696C20DC-65ED-4442-AB64-160DB79B2995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66675</xdr:rowOff>
    </xdr:to>
    <xdr:sp macro="" textlink="">
      <xdr:nvSpPr>
        <xdr:cNvPr id="185" name="Text Box 71">
          <a:extLst>
            <a:ext uri="{FF2B5EF4-FFF2-40B4-BE49-F238E27FC236}">
              <a16:creationId xmlns:a16="http://schemas.microsoft.com/office/drawing/2014/main" id="{09EE4FBF-C8AB-42D0-9F92-31C483DDE565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66675</xdr:rowOff>
    </xdr:to>
    <xdr:sp macro="" textlink="">
      <xdr:nvSpPr>
        <xdr:cNvPr id="186" name="Text Box 72">
          <a:extLst>
            <a:ext uri="{FF2B5EF4-FFF2-40B4-BE49-F238E27FC236}">
              <a16:creationId xmlns:a16="http://schemas.microsoft.com/office/drawing/2014/main" id="{2F1490F4-7E56-43CA-B547-F0F6D25400FF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66675</xdr:rowOff>
    </xdr:to>
    <xdr:sp macro="" textlink="">
      <xdr:nvSpPr>
        <xdr:cNvPr id="187" name="Text Box 73">
          <a:extLst>
            <a:ext uri="{FF2B5EF4-FFF2-40B4-BE49-F238E27FC236}">
              <a16:creationId xmlns:a16="http://schemas.microsoft.com/office/drawing/2014/main" id="{66124723-4074-4EFD-9109-2D1E28B275A8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28575</xdr:rowOff>
    </xdr:to>
    <xdr:sp macro="" textlink="">
      <xdr:nvSpPr>
        <xdr:cNvPr id="188" name="Text Box 46">
          <a:extLst>
            <a:ext uri="{FF2B5EF4-FFF2-40B4-BE49-F238E27FC236}">
              <a16:creationId xmlns:a16="http://schemas.microsoft.com/office/drawing/2014/main" id="{1FE2D078-5F75-43B7-BF03-8A404A146012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28575</xdr:rowOff>
    </xdr:to>
    <xdr:sp macro="" textlink="">
      <xdr:nvSpPr>
        <xdr:cNvPr id="189" name="Text Box 43">
          <a:extLst>
            <a:ext uri="{FF2B5EF4-FFF2-40B4-BE49-F238E27FC236}">
              <a16:creationId xmlns:a16="http://schemas.microsoft.com/office/drawing/2014/main" id="{E3621F44-DFE7-4D75-99E0-D8FF652F1545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28575</xdr:rowOff>
    </xdr:to>
    <xdr:sp macro="" textlink="">
      <xdr:nvSpPr>
        <xdr:cNvPr id="190" name="Text Box 46">
          <a:extLst>
            <a:ext uri="{FF2B5EF4-FFF2-40B4-BE49-F238E27FC236}">
              <a16:creationId xmlns:a16="http://schemas.microsoft.com/office/drawing/2014/main" id="{A5330092-CEA8-4625-A0EB-33771A5919F6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28575</xdr:rowOff>
    </xdr:to>
    <xdr:sp macro="" textlink="">
      <xdr:nvSpPr>
        <xdr:cNvPr id="191" name="Text Box 43">
          <a:extLst>
            <a:ext uri="{FF2B5EF4-FFF2-40B4-BE49-F238E27FC236}">
              <a16:creationId xmlns:a16="http://schemas.microsoft.com/office/drawing/2014/main" id="{3F526248-D517-485B-9AC4-D23868C0A731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47625</xdr:rowOff>
    </xdr:to>
    <xdr:sp macro="" textlink="">
      <xdr:nvSpPr>
        <xdr:cNvPr id="192" name="Text Box 68">
          <a:extLst>
            <a:ext uri="{FF2B5EF4-FFF2-40B4-BE49-F238E27FC236}">
              <a16:creationId xmlns:a16="http://schemas.microsoft.com/office/drawing/2014/main" id="{B5C71CF1-BE47-4B0C-A7FE-A574E56C78D0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47625</xdr:rowOff>
    </xdr:to>
    <xdr:sp macro="" textlink="">
      <xdr:nvSpPr>
        <xdr:cNvPr id="193" name="Text Box 69">
          <a:extLst>
            <a:ext uri="{FF2B5EF4-FFF2-40B4-BE49-F238E27FC236}">
              <a16:creationId xmlns:a16="http://schemas.microsoft.com/office/drawing/2014/main" id="{F1451B24-9A7E-4705-AD2E-B7F81EC951E0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47625</xdr:rowOff>
    </xdr:to>
    <xdr:sp macro="" textlink="">
      <xdr:nvSpPr>
        <xdr:cNvPr id="194" name="Text Box 70">
          <a:extLst>
            <a:ext uri="{FF2B5EF4-FFF2-40B4-BE49-F238E27FC236}">
              <a16:creationId xmlns:a16="http://schemas.microsoft.com/office/drawing/2014/main" id="{716AA979-0CE4-462C-B27C-29558DE26991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47625</xdr:rowOff>
    </xdr:to>
    <xdr:sp macro="" textlink="">
      <xdr:nvSpPr>
        <xdr:cNvPr id="195" name="Text Box 71">
          <a:extLst>
            <a:ext uri="{FF2B5EF4-FFF2-40B4-BE49-F238E27FC236}">
              <a16:creationId xmlns:a16="http://schemas.microsoft.com/office/drawing/2014/main" id="{F085081E-6A40-4C12-A2EA-A6AD73D43BEC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47625</xdr:rowOff>
    </xdr:to>
    <xdr:sp macro="" textlink="">
      <xdr:nvSpPr>
        <xdr:cNvPr id="196" name="Text Box 72">
          <a:extLst>
            <a:ext uri="{FF2B5EF4-FFF2-40B4-BE49-F238E27FC236}">
              <a16:creationId xmlns:a16="http://schemas.microsoft.com/office/drawing/2014/main" id="{DE95974F-7A5E-4397-B756-5250D5FE8B66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47625</xdr:rowOff>
    </xdr:to>
    <xdr:sp macro="" textlink="">
      <xdr:nvSpPr>
        <xdr:cNvPr id="197" name="Text Box 73">
          <a:extLst>
            <a:ext uri="{FF2B5EF4-FFF2-40B4-BE49-F238E27FC236}">
              <a16:creationId xmlns:a16="http://schemas.microsoft.com/office/drawing/2014/main" id="{614EF9AB-986C-4E81-B96A-99B80FD43B6E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28575</xdr:rowOff>
    </xdr:to>
    <xdr:sp macro="" textlink="">
      <xdr:nvSpPr>
        <xdr:cNvPr id="198" name="Text Box 46">
          <a:extLst>
            <a:ext uri="{FF2B5EF4-FFF2-40B4-BE49-F238E27FC236}">
              <a16:creationId xmlns:a16="http://schemas.microsoft.com/office/drawing/2014/main" id="{BE1364CB-4098-4E64-9948-6AFAEFBEBB37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28575</xdr:rowOff>
    </xdr:to>
    <xdr:sp macro="" textlink="">
      <xdr:nvSpPr>
        <xdr:cNvPr id="199" name="Text Box 43">
          <a:extLst>
            <a:ext uri="{FF2B5EF4-FFF2-40B4-BE49-F238E27FC236}">
              <a16:creationId xmlns:a16="http://schemas.microsoft.com/office/drawing/2014/main" id="{14898E71-D655-4180-94D4-0669F8309CF7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28575</xdr:rowOff>
    </xdr:to>
    <xdr:sp macro="" textlink="">
      <xdr:nvSpPr>
        <xdr:cNvPr id="200" name="Text Box 46">
          <a:extLst>
            <a:ext uri="{FF2B5EF4-FFF2-40B4-BE49-F238E27FC236}">
              <a16:creationId xmlns:a16="http://schemas.microsoft.com/office/drawing/2014/main" id="{D2F63089-3FA0-4CC5-B60A-9264EEC09132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28575</xdr:rowOff>
    </xdr:to>
    <xdr:sp macro="" textlink="">
      <xdr:nvSpPr>
        <xdr:cNvPr id="201" name="Text Box 43">
          <a:extLst>
            <a:ext uri="{FF2B5EF4-FFF2-40B4-BE49-F238E27FC236}">
              <a16:creationId xmlns:a16="http://schemas.microsoft.com/office/drawing/2014/main" id="{7B1C34DB-CF84-4E3F-B3F7-0FD9EBF2E808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51</xdr:row>
      <xdr:rowOff>0</xdr:rowOff>
    </xdr:from>
    <xdr:to>
      <xdr:col>1</xdr:col>
      <xdr:colOff>790575</xdr:colOff>
      <xdr:row>51</xdr:row>
      <xdr:rowOff>171450</xdr:rowOff>
    </xdr:to>
    <xdr:sp macro="" textlink="">
      <xdr:nvSpPr>
        <xdr:cNvPr id="202" name="Text Box 10">
          <a:extLst>
            <a:ext uri="{FF2B5EF4-FFF2-40B4-BE49-F238E27FC236}">
              <a16:creationId xmlns:a16="http://schemas.microsoft.com/office/drawing/2014/main" id="{40DDD179-B039-44F1-AE21-4CDFC70023E9}"/>
            </a:ext>
          </a:extLst>
        </xdr:cNvPr>
        <xdr:cNvSpPr txBox="1">
          <a:spLocks noChangeArrowheads="1"/>
        </xdr:cNvSpPr>
      </xdr:nvSpPr>
      <xdr:spPr bwMode="auto">
        <a:xfrm>
          <a:off x="1057275" y="170116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51</xdr:row>
      <xdr:rowOff>0</xdr:rowOff>
    </xdr:from>
    <xdr:to>
      <xdr:col>1</xdr:col>
      <xdr:colOff>790575</xdr:colOff>
      <xdr:row>51</xdr:row>
      <xdr:rowOff>171450</xdr:rowOff>
    </xdr:to>
    <xdr:sp macro="" textlink="">
      <xdr:nvSpPr>
        <xdr:cNvPr id="203" name="Text Box 11">
          <a:extLst>
            <a:ext uri="{FF2B5EF4-FFF2-40B4-BE49-F238E27FC236}">
              <a16:creationId xmlns:a16="http://schemas.microsoft.com/office/drawing/2014/main" id="{F78E9B70-1DC4-4377-A227-8D138AF2D5BD}"/>
            </a:ext>
          </a:extLst>
        </xdr:cNvPr>
        <xdr:cNvSpPr txBox="1">
          <a:spLocks noChangeArrowheads="1"/>
        </xdr:cNvSpPr>
      </xdr:nvSpPr>
      <xdr:spPr bwMode="auto">
        <a:xfrm>
          <a:off x="1057275" y="170116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171450</xdr:rowOff>
    </xdr:to>
    <xdr:sp macro="" textlink="">
      <xdr:nvSpPr>
        <xdr:cNvPr id="204" name="Text Box 65">
          <a:extLst>
            <a:ext uri="{FF2B5EF4-FFF2-40B4-BE49-F238E27FC236}">
              <a16:creationId xmlns:a16="http://schemas.microsoft.com/office/drawing/2014/main" id="{5DD9282F-81F3-463F-A983-28C4FBC4D5F6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171450</xdr:rowOff>
    </xdr:to>
    <xdr:sp macro="" textlink="">
      <xdr:nvSpPr>
        <xdr:cNvPr id="205" name="Text Box 91">
          <a:extLst>
            <a:ext uri="{FF2B5EF4-FFF2-40B4-BE49-F238E27FC236}">
              <a16:creationId xmlns:a16="http://schemas.microsoft.com/office/drawing/2014/main" id="{E0D9A0BF-78B4-440A-9ABC-ACF26E27E9F5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171450</xdr:rowOff>
    </xdr:to>
    <xdr:sp macro="" textlink="">
      <xdr:nvSpPr>
        <xdr:cNvPr id="206" name="Text Box 65">
          <a:extLst>
            <a:ext uri="{FF2B5EF4-FFF2-40B4-BE49-F238E27FC236}">
              <a16:creationId xmlns:a16="http://schemas.microsoft.com/office/drawing/2014/main" id="{3D956B9A-7711-4067-82C4-C57FB9C30D9A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171450</xdr:rowOff>
    </xdr:to>
    <xdr:sp macro="" textlink="">
      <xdr:nvSpPr>
        <xdr:cNvPr id="207" name="Text Box 91">
          <a:extLst>
            <a:ext uri="{FF2B5EF4-FFF2-40B4-BE49-F238E27FC236}">
              <a16:creationId xmlns:a16="http://schemas.microsoft.com/office/drawing/2014/main" id="{18F0A314-88F0-4E6F-A984-C509268591CB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171450</xdr:rowOff>
    </xdr:to>
    <xdr:sp macro="" textlink="">
      <xdr:nvSpPr>
        <xdr:cNvPr id="208" name="Text Box 46">
          <a:extLst>
            <a:ext uri="{FF2B5EF4-FFF2-40B4-BE49-F238E27FC236}">
              <a16:creationId xmlns:a16="http://schemas.microsoft.com/office/drawing/2014/main" id="{F7472930-1659-4659-983F-CC42AE61D015}"/>
            </a:ext>
          </a:extLst>
        </xdr:cNvPr>
        <xdr:cNvSpPr txBox="1">
          <a:spLocks noChangeArrowheads="1"/>
        </xdr:cNvSpPr>
      </xdr:nvSpPr>
      <xdr:spPr bwMode="auto">
        <a:xfrm>
          <a:off x="4667250" y="170116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171450</xdr:rowOff>
    </xdr:to>
    <xdr:sp macro="" textlink="">
      <xdr:nvSpPr>
        <xdr:cNvPr id="209" name="Text Box 43">
          <a:extLst>
            <a:ext uri="{FF2B5EF4-FFF2-40B4-BE49-F238E27FC236}">
              <a16:creationId xmlns:a16="http://schemas.microsoft.com/office/drawing/2014/main" id="{78F7B8EE-C751-4DC7-8FF8-27F75FFB59B5}"/>
            </a:ext>
          </a:extLst>
        </xdr:cNvPr>
        <xdr:cNvSpPr txBox="1">
          <a:spLocks noChangeArrowheads="1"/>
        </xdr:cNvSpPr>
      </xdr:nvSpPr>
      <xdr:spPr bwMode="auto">
        <a:xfrm>
          <a:off x="4667250" y="170116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66675</xdr:rowOff>
    </xdr:to>
    <xdr:sp macro="" textlink="">
      <xdr:nvSpPr>
        <xdr:cNvPr id="210" name="Text Box 68">
          <a:extLst>
            <a:ext uri="{FF2B5EF4-FFF2-40B4-BE49-F238E27FC236}">
              <a16:creationId xmlns:a16="http://schemas.microsoft.com/office/drawing/2014/main" id="{BC71EFB6-808F-4FE5-8C29-87EB0B347F7F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66675</xdr:rowOff>
    </xdr:to>
    <xdr:sp macro="" textlink="">
      <xdr:nvSpPr>
        <xdr:cNvPr id="211" name="Text Box 69">
          <a:extLst>
            <a:ext uri="{FF2B5EF4-FFF2-40B4-BE49-F238E27FC236}">
              <a16:creationId xmlns:a16="http://schemas.microsoft.com/office/drawing/2014/main" id="{76A2205F-1BFA-4E2C-ADA2-C01BCE334FD3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66675</xdr:rowOff>
    </xdr:to>
    <xdr:sp macro="" textlink="">
      <xdr:nvSpPr>
        <xdr:cNvPr id="212" name="Text Box 70">
          <a:extLst>
            <a:ext uri="{FF2B5EF4-FFF2-40B4-BE49-F238E27FC236}">
              <a16:creationId xmlns:a16="http://schemas.microsoft.com/office/drawing/2014/main" id="{D7D80CEC-D4E8-476E-A4A6-1A37F21CCA29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66675</xdr:rowOff>
    </xdr:to>
    <xdr:sp macro="" textlink="">
      <xdr:nvSpPr>
        <xdr:cNvPr id="213" name="Text Box 71">
          <a:extLst>
            <a:ext uri="{FF2B5EF4-FFF2-40B4-BE49-F238E27FC236}">
              <a16:creationId xmlns:a16="http://schemas.microsoft.com/office/drawing/2014/main" id="{7FB18441-ADC5-4136-A263-188983FB2F43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66675</xdr:rowOff>
    </xdr:to>
    <xdr:sp macro="" textlink="">
      <xdr:nvSpPr>
        <xdr:cNvPr id="214" name="Text Box 72">
          <a:extLst>
            <a:ext uri="{FF2B5EF4-FFF2-40B4-BE49-F238E27FC236}">
              <a16:creationId xmlns:a16="http://schemas.microsoft.com/office/drawing/2014/main" id="{D1744318-D59B-43BC-BDDF-4FE2E87CAD83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66675</xdr:rowOff>
    </xdr:to>
    <xdr:sp macro="" textlink="">
      <xdr:nvSpPr>
        <xdr:cNvPr id="215" name="Text Box 73">
          <a:extLst>
            <a:ext uri="{FF2B5EF4-FFF2-40B4-BE49-F238E27FC236}">
              <a16:creationId xmlns:a16="http://schemas.microsoft.com/office/drawing/2014/main" id="{660561D9-CDC7-47B2-8F38-47C6A6175A8B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28575</xdr:rowOff>
    </xdr:to>
    <xdr:sp macro="" textlink="">
      <xdr:nvSpPr>
        <xdr:cNvPr id="216" name="Text Box 46">
          <a:extLst>
            <a:ext uri="{FF2B5EF4-FFF2-40B4-BE49-F238E27FC236}">
              <a16:creationId xmlns:a16="http://schemas.microsoft.com/office/drawing/2014/main" id="{5F1D6A59-88FD-4B50-A467-77BDCE453F32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28575</xdr:rowOff>
    </xdr:to>
    <xdr:sp macro="" textlink="">
      <xdr:nvSpPr>
        <xdr:cNvPr id="217" name="Text Box 43">
          <a:extLst>
            <a:ext uri="{FF2B5EF4-FFF2-40B4-BE49-F238E27FC236}">
              <a16:creationId xmlns:a16="http://schemas.microsoft.com/office/drawing/2014/main" id="{225E6EC3-633A-4827-A5DA-950C103D98B0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28575</xdr:rowOff>
    </xdr:to>
    <xdr:sp macro="" textlink="">
      <xdr:nvSpPr>
        <xdr:cNvPr id="218" name="Text Box 46">
          <a:extLst>
            <a:ext uri="{FF2B5EF4-FFF2-40B4-BE49-F238E27FC236}">
              <a16:creationId xmlns:a16="http://schemas.microsoft.com/office/drawing/2014/main" id="{849A1DDD-4CAF-4955-905E-EE5A832E51A0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28575</xdr:rowOff>
    </xdr:to>
    <xdr:sp macro="" textlink="">
      <xdr:nvSpPr>
        <xdr:cNvPr id="219" name="Text Box 43">
          <a:extLst>
            <a:ext uri="{FF2B5EF4-FFF2-40B4-BE49-F238E27FC236}">
              <a16:creationId xmlns:a16="http://schemas.microsoft.com/office/drawing/2014/main" id="{4AC23DCD-0CC9-425A-A3A8-C3DCFE4CF5C2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66675</xdr:rowOff>
    </xdr:to>
    <xdr:sp macro="" textlink="">
      <xdr:nvSpPr>
        <xdr:cNvPr id="220" name="Text Box 68">
          <a:extLst>
            <a:ext uri="{FF2B5EF4-FFF2-40B4-BE49-F238E27FC236}">
              <a16:creationId xmlns:a16="http://schemas.microsoft.com/office/drawing/2014/main" id="{DF1FCC92-D8DA-4F0A-AB9A-298E0246A721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66675</xdr:rowOff>
    </xdr:to>
    <xdr:sp macro="" textlink="">
      <xdr:nvSpPr>
        <xdr:cNvPr id="221" name="Text Box 69">
          <a:extLst>
            <a:ext uri="{FF2B5EF4-FFF2-40B4-BE49-F238E27FC236}">
              <a16:creationId xmlns:a16="http://schemas.microsoft.com/office/drawing/2014/main" id="{69426C42-CB1F-4514-87C8-BA353C5A2D4F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66675</xdr:rowOff>
    </xdr:to>
    <xdr:sp macro="" textlink="">
      <xdr:nvSpPr>
        <xdr:cNvPr id="222" name="Text Box 70">
          <a:extLst>
            <a:ext uri="{FF2B5EF4-FFF2-40B4-BE49-F238E27FC236}">
              <a16:creationId xmlns:a16="http://schemas.microsoft.com/office/drawing/2014/main" id="{5B049B24-13F5-495B-87E4-981507901B07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66675</xdr:rowOff>
    </xdr:to>
    <xdr:sp macro="" textlink="">
      <xdr:nvSpPr>
        <xdr:cNvPr id="223" name="Text Box 71">
          <a:extLst>
            <a:ext uri="{FF2B5EF4-FFF2-40B4-BE49-F238E27FC236}">
              <a16:creationId xmlns:a16="http://schemas.microsoft.com/office/drawing/2014/main" id="{CE66B9AA-6B7F-4572-AAE2-DCFACEEDD12D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66675</xdr:rowOff>
    </xdr:to>
    <xdr:sp macro="" textlink="">
      <xdr:nvSpPr>
        <xdr:cNvPr id="224" name="Text Box 72">
          <a:extLst>
            <a:ext uri="{FF2B5EF4-FFF2-40B4-BE49-F238E27FC236}">
              <a16:creationId xmlns:a16="http://schemas.microsoft.com/office/drawing/2014/main" id="{D7FD430C-F97B-4033-9365-4E8F944DFE11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66675</xdr:rowOff>
    </xdr:to>
    <xdr:sp macro="" textlink="">
      <xdr:nvSpPr>
        <xdr:cNvPr id="225" name="Text Box 73">
          <a:extLst>
            <a:ext uri="{FF2B5EF4-FFF2-40B4-BE49-F238E27FC236}">
              <a16:creationId xmlns:a16="http://schemas.microsoft.com/office/drawing/2014/main" id="{C9569648-9D13-4F67-93D9-A42D1CEA5F84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28575</xdr:rowOff>
    </xdr:to>
    <xdr:sp macro="" textlink="">
      <xdr:nvSpPr>
        <xdr:cNvPr id="226" name="Text Box 46">
          <a:extLst>
            <a:ext uri="{FF2B5EF4-FFF2-40B4-BE49-F238E27FC236}">
              <a16:creationId xmlns:a16="http://schemas.microsoft.com/office/drawing/2014/main" id="{08E52374-10F7-41C4-8AC9-3323BA9978A8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28575</xdr:rowOff>
    </xdr:to>
    <xdr:sp macro="" textlink="">
      <xdr:nvSpPr>
        <xdr:cNvPr id="227" name="Text Box 43">
          <a:extLst>
            <a:ext uri="{FF2B5EF4-FFF2-40B4-BE49-F238E27FC236}">
              <a16:creationId xmlns:a16="http://schemas.microsoft.com/office/drawing/2014/main" id="{67B1559A-C19C-4C7F-97A1-B12D208C5A81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28575</xdr:rowOff>
    </xdr:to>
    <xdr:sp macro="" textlink="">
      <xdr:nvSpPr>
        <xdr:cNvPr id="228" name="Text Box 46">
          <a:extLst>
            <a:ext uri="{FF2B5EF4-FFF2-40B4-BE49-F238E27FC236}">
              <a16:creationId xmlns:a16="http://schemas.microsoft.com/office/drawing/2014/main" id="{4E23331E-BCE2-4892-AEB9-CD94A6354004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28575</xdr:rowOff>
    </xdr:to>
    <xdr:sp macro="" textlink="">
      <xdr:nvSpPr>
        <xdr:cNvPr id="229" name="Text Box 43">
          <a:extLst>
            <a:ext uri="{FF2B5EF4-FFF2-40B4-BE49-F238E27FC236}">
              <a16:creationId xmlns:a16="http://schemas.microsoft.com/office/drawing/2014/main" id="{35EB0332-093E-4BAE-BBDF-D8049E82E395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47625</xdr:rowOff>
    </xdr:to>
    <xdr:sp macro="" textlink="">
      <xdr:nvSpPr>
        <xdr:cNvPr id="230" name="Text Box 68">
          <a:extLst>
            <a:ext uri="{FF2B5EF4-FFF2-40B4-BE49-F238E27FC236}">
              <a16:creationId xmlns:a16="http://schemas.microsoft.com/office/drawing/2014/main" id="{6CA2934A-4647-468F-B50F-790003CA1A2B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47625</xdr:rowOff>
    </xdr:to>
    <xdr:sp macro="" textlink="">
      <xdr:nvSpPr>
        <xdr:cNvPr id="231" name="Text Box 69">
          <a:extLst>
            <a:ext uri="{FF2B5EF4-FFF2-40B4-BE49-F238E27FC236}">
              <a16:creationId xmlns:a16="http://schemas.microsoft.com/office/drawing/2014/main" id="{7509FFDF-5938-4FE6-8618-18087820CC22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47625</xdr:rowOff>
    </xdr:to>
    <xdr:sp macro="" textlink="">
      <xdr:nvSpPr>
        <xdr:cNvPr id="232" name="Text Box 70">
          <a:extLst>
            <a:ext uri="{FF2B5EF4-FFF2-40B4-BE49-F238E27FC236}">
              <a16:creationId xmlns:a16="http://schemas.microsoft.com/office/drawing/2014/main" id="{18233E0B-DE59-4762-BE96-387C84803CBB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47625</xdr:rowOff>
    </xdr:to>
    <xdr:sp macro="" textlink="">
      <xdr:nvSpPr>
        <xdr:cNvPr id="233" name="Text Box 71">
          <a:extLst>
            <a:ext uri="{FF2B5EF4-FFF2-40B4-BE49-F238E27FC236}">
              <a16:creationId xmlns:a16="http://schemas.microsoft.com/office/drawing/2014/main" id="{452CB22A-3B7E-47DD-AED1-0049A4C5AD62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47625</xdr:rowOff>
    </xdr:to>
    <xdr:sp macro="" textlink="">
      <xdr:nvSpPr>
        <xdr:cNvPr id="234" name="Text Box 72">
          <a:extLst>
            <a:ext uri="{FF2B5EF4-FFF2-40B4-BE49-F238E27FC236}">
              <a16:creationId xmlns:a16="http://schemas.microsoft.com/office/drawing/2014/main" id="{E4D11011-EDFB-4E6F-A220-B275BA9CB7B4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47625</xdr:rowOff>
    </xdr:to>
    <xdr:sp macro="" textlink="">
      <xdr:nvSpPr>
        <xdr:cNvPr id="235" name="Text Box 73">
          <a:extLst>
            <a:ext uri="{FF2B5EF4-FFF2-40B4-BE49-F238E27FC236}">
              <a16:creationId xmlns:a16="http://schemas.microsoft.com/office/drawing/2014/main" id="{F3A9CCF8-31C8-4806-BD32-87FA241B53A5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28575</xdr:rowOff>
    </xdr:to>
    <xdr:sp macro="" textlink="">
      <xdr:nvSpPr>
        <xdr:cNvPr id="236" name="Text Box 46">
          <a:extLst>
            <a:ext uri="{FF2B5EF4-FFF2-40B4-BE49-F238E27FC236}">
              <a16:creationId xmlns:a16="http://schemas.microsoft.com/office/drawing/2014/main" id="{F78C3D8A-EDA5-4156-812A-BB0B5596E9C9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28575</xdr:rowOff>
    </xdr:to>
    <xdr:sp macro="" textlink="">
      <xdr:nvSpPr>
        <xdr:cNvPr id="237" name="Text Box 43">
          <a:extLst>
            <a:ext uri="{FF2B5EF4-FFF2-40B4-BE49-F238E27FC236}">
              <a16:creationId xmlns:a16="http://schemas.microsoft.com/office/drawing/2014/main" id="{6432161B-4F57-4516-A153-5AC1503B54EE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28575</xdr:rowOff>
    </xdr:to>
    <xdr:sp macro="" textlink="">
      <xdr:nvSpPr>
        <xdr:cNvPr id="238" name="Text Box 46">
          <a:extLst>
            <a:ext uri="{FF2B5EF4-FFF2-40B4-BE49-F238E27FC236}">
              <a16:creationId xmlns:a16="http://schemas.microsoft.com/office/drawing/2014/main" id="{AB318C5B-AAFD-425F-A85E-4667AF70DA5C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28575</xdr:rowOff>
    </xdr:to>
    <xdr:sp macro="" textlink="">
      <xdr:nvSpPr>
        <xdr:cNvPr id="239" name="Text Box 43">
          <a:extLst>
            <a:ext uri="{FF2B5EF4-FFF2-40B4-BE49-F238E27FC236}">
              <a16:creationId xmlns:a16="http://schemas.microsoft.com/office/drawing/2014/main" id="{15EB473A-7840-434A-8981-964246CDEB89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51</xdr:row>
      <xdr:rowOff>0</xdr:rowOff>
    </xdr:from>
    <xdr:to>
      <xdr:col>1</xdr:col>
      <xdr:colOff>790575</xdr:colOff>
      <xdr:row>51</xdr:row>
      <xdr:rowOff>171450</xdr:rowOff>
    </xdr:to>
    <xdr:sp macro="" textlink="">
      <xdr:nvSpPr>
        <xdr:cNvPr id="240" name="Text Box 10">
          <a:extLst>
            <a:ext uri="{FF2B5EF4-FFF2-40B4-BE49-F238E27FC236}">
              <a16:creationId xmlns:a16="http://schemas.microsoft.com/office/drawing/2014/main" id="{F5EB40CC-E9AC-4807-BBD5-17945F0A9C46}"/>
            </a:ext>
          </a:extLst>
        </xdr:cNvPr>
        <xdr:cNvSpPr txBox="1">
          <a:spLocks noChangeArrowheads="1"/>
        </xdr:cNvSpPr>
      </xdr:nvSpPr>
      <xdr:spPr bwMode="auto">
        <a:xfrm>
          <a:off x="1057275" y="170116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51</xdr:row>
      <xdr:rowOff>0</xdr:rowOff>
    </xdr:from>
    <xdr:to>
      <xdr:col>1</xdr:col>
      <xdr:colOff>790575</xdr:colOff>
      <xdr:row>51</xdr:row>
      <xdr:rowOff>171450</xdr:rowOff>
    </xdr:to>
    <xdr:sp macro="" textlink="">
      <xdr:nvSpPr>
        <xdr:cNvPr id="241" name="Text Box 11">
          <a:extLst>
            <a:ext uri="{FF2B5EF4-FFF2-40B4-BE49-F238E27FC236}">
              <a16:creationId xmlns:a16="http://schemas.microsoft.com/office/drawing/2014/main" id="{5A3BD24C-5768-49B3-87CB-432B89A70E8E}"/>
            </a:ext>
          </a:extLst>
        </xdr:cNvPr>
        <xdr:cNvSpPr txBox="1">
          <a:spLocks noChangeArrowheads="1"/>
        </xdr:cNvSpPr>
      </xdr:nvSpPr>
      <xdr:spPr bwMode="auto">
        <a:xfrm>
          <a:off x="1057275" y="170116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171450</xdr:rowOff>
    </xdr:to>
    <xdr:sp macro="" textlink="">
      <xdr:nvSpPr>
        <xdr:cNvPr id="242" name="Text Box 65">
          <a:extLst>
            <a:ext uri="{FF2B5EF4-FFF2-40B4-BE49-F238E27FC236}">
              <a16:creationId xmlns:a16="http://schemas.microsoft.com/office/drawing/2014/main" id="{F7488409-932C-4D7F-9CEC-B25321FDBEBB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171450</xdr:rowOff>
    </xdr:to>
    <xdr:sp macro="" textlink="">
      <xdr:nvSpPr>
        <xdr:cNvPr id="243" name="Text Box 91">
          <a:extLst>
            <a:ext uri="{FF2B5EF4-FFF2-40B4-BE49-F238E27FC236}">
              <a16:creationId xmlns:a16="http://schemas.microsoft.com/office/drawing/2014/main" id="{10CFC010-6AE2-49F0-8F5D-3A314FB8AC76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171450</xdr:rowOff>
    </xdr:to>
    <xdr:sp macro="" textlink="">
      <xdr:nvSpPr>
        <xdr:cNvPr id="244" name="Text Box 65">
          <a:extLst>
            <a:ext uri="{FF2B5EF4-FFF2-40B4-BE49-F238E27FC236}">
              <a16:creationId xmlns:a16="http://schemas.microsoft.com/office/drawing/2014/main" id="{E7E3E86B-F6DC-4F5C-A244-9BE6C390BFFD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171450</xdr:rowOff>
    </xdr:to>
    <xdr:sp macro="" textlink="">
      <xdr:nvSpPr>
        <xdr:cNvPr id="245" name="Text Box 91">
          <a:extLst>
            <a:ext uri="{FF2B5EF4-FFF2-40B4-BE49-F238E27FC236}">
              <a16:creationId xmlns:a16="http://schemas.microsoft.com/office/drawing/2014/main" id="{1BEA3335-8C6A-49DC-B83E-CA1D3265DB07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171450</xdr:rowOff>
    </xdr:to>
    <xdr:sp macro="" textlink="">
      <xdr:nvSpPr>
        <xdr:cNvPr id="246" name="Text Box 46">
          <a:extLst>
            <a:ext uri="{FF2B5EF4-FFF2-40B4-BE49-F238E27FC236}">
              <a16:creationId xmlns:a16="http://schemas.microsoft.com/office/drawing/2014/main" id="{F5CC3F02-F59F-4EAE-91B4-D74464BE9002}"/>
            </a:ext>
          </a:extLst>
        </xdr:cNvPr>
        <xdr:cNvSpPr txBox="1">
          <a:spLocks noChangeArrowheads="1"/>
        </xdr:cNvSpPr>
      </xdr:nvSpPr>
      <xdr:spPr bwMode="auto">
        <a:xfrm>
          <a:off x="4667250" y="170116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171450</xdr:rowOff>
    </xdr:to>
    <xdr:sp macro="" textlink="">
      <xdr:nvSpPr>
        <xdr:cNvPr id="247" name="Text Box 43">
          <a:extLst>
            <a:ext uri="{FF2B5EF4-FFF2-40B4-BE49-F238E27FC236}">
              <a16:creationId xmlns:a16="http://schemas.microsoft.com/office/drawing/2014/main" id="{DC297043-6C1D-4258-AAE1-612A305BC847}"/>
            </a:ext>
          </a:extLst>
        </xdr:cNvPr>
        <xdr:cNvSpPr txBox="1">
          <a:spLocks noChangeArrowheads="1"/>
        </xdr:cNvSpPr>
      </xdr:nvSpPr>
      <xdr:spPr bwMode="auto">
        <a:xfrm>
          <a:off x="4667250" y="170116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66675</xdr:rowOff>
    </xdr:to>
    <xdr:sp macro="" textlink="">
      <xdr:nvSpPr>
        <xdr:cNvPr id="248" name="Text Box 68">
          <a:extLst>
            <a:ext uri="{FF2B5EF4-FFF2-40B4-BE49-F238E27FC236}">
              <a16:creationId xmlns:a16="http://schemas.microsoft.com/office/drawing/2014/main" id="{7FA88C63-6824-4924-8DC5-5943B620298A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66675</xdr:rowOff>
    </xdr:to>
    <xdr:sp macro="" textlink="">
      <xdr:nvSpPr>
        <xdr:cNvPr id="249" name="Text Box 69">
          <a:extLst>
            <a:ext uri="{FF2B5EF4-FFF2-40B4-BE49-F238E27FC236}">
              <a16:creationId xmlns:a16="http://schemas.microsoft.com/office/drawing/2014/main" id="{21FAEC54-549B-410A-BE15-27F7C6827284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66675</xdr:rowOff>
    </xdr:to>
    <xdr:sp macro="" textlink="">
      <xdr:nvSpPr>
        <xdr:cNvPr id="250" name="Text Box 70">
          <a:extLst>
            <a:ext uri="{FF2B5EF4-FFF2-40B4-BE49-F238E27FC236}">
              <a16:creationId xmlns:a16="http://schemas.microsoft.com/office/drawing/2014/main" id="{2715166D-9E4B-4088-B370-1087C8B83089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66675</xdr:rowOff>
    </xdr:to>
    <xdr:sp macro="" textlink="">
      <xdr:nvSpPr>
        <xdr:cNvPr id="251" name="Text Box 71">
          <a:extLst>
            <a:ext uri="{FF2B5EF4-FFF2-40B4-BE49-F238E27FC236}">
              <a16:creationId xmlns:a16="http://schemas.microsoft.com/office/drawing/2014/main" id="{18C9C0F8-8337-45DD-97F4-7C4DD5044B31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66675</xdr:rowOff>
    </xdr:to>
    <xdr:sp macro="" textlink="">
      <xdr:nvSpPr>
        <xdr:cNvPr id="252" name="Text Box 72">
          <a:extLst>
            <a:ext uri="{FF2B5EF4-FFF2-40B4-BE49-F238E27FC236}">
              <a16:creationId xmlns:a16="http://schemas.microsoft.com/office/drawing/2014/main" id="{B5C179DE-A99D-4EF8-8502-C45141C278E0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66675</xdr:rowOff>
    </xdr:to>
    <xdr:sp macro="" textlink="">
      <xdr:nvSpPr>
        <xdr:cNvPr id="253" name="Text Box 73">
          <a:extLst>
            <a:ext uri="{FF2B5EF4-FFF2-40B4-BE49-F238E27FC236}">
              <a16:creationId xmlns:a16="http://schemas.microsoft.com/office/drawing/2014/main" id="{5977662C-832B-4EF7-A394-48166962A0B1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28575</xdr:rowOff>
    </xdr:to>
    <xdr:sp macro="" textlink="">
      <xdr:nvSpPr>
        <xdr:cNvPr id="254" name="Text Box 46">
          <a:extLst>
            <a:ext uri="{FF2B5EF4-FFF2-40B4-BE49-F238E27FC236}">
              <a16:creationId xmlns:a16="http://schemas.microsoft.com/office/drawing/2014/main" id="{CDF06B08-B591-4FF4-B0A8-A27CDAB7D766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28575</xdr:rowOff>
    </xdr:to>
    <xdr:sp macro="" textlink="">
      <xdr:nvSpPr>
        <xdr:cNvPr id="255" name="Text Box 43">
          <a:extLst>
            <a:ext uri="{FF2B5EF4-FFF2-40B4-BE49-F238E27FC236}">
              <a16:creationId xmlns:a16="http://schemas.microsoft.com/office/drawing/2014/main" id="{B4172981-7598-44D9-B47F-4A18CE39A8DE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28575</xdr:rowOff>
    </xdr:to>
    <xdr:sp macro="" textlink="">
      <xdr:nvSpPr>
        <xdr:cNvPr id="256" name="Text Box 46">
          <a:extLst>
            <a:ext uri="{FF2B5EF4-FFF2-40B4-BE49-F238E27FC236}">
              <a16:creationId xmlns:a16="http://schemas.microsoft.com/office/drawing/2014/main" id="{255AF7EC-EE8C-4C50-A8FE-050689F1B0E3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28575</xdr:rowOff>
    </xdr:to>
    <xdr:sp macro="" textlink="">
      <xdr:nvSpPr>
        <xdr:cNvPr id="257" name="Text Box 43">
          <a:extLst>
            <a:ext uri="{FF2B5EF4-FFF2-40B4-BE49-F238E27FC236}">
              <a16:creationId xmlns:a16="http://schemas.microsoft.com/office/drawing/2014/main" id="{10086AAE-34C4-4C23-8AA3-0135DB0E8180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66675</xdr:rowOff>
    </xdr:to>
    <xdr:sp macro="" textlink="">
      <xdr:nvSpPr>
        <xdr:cNvPr id="258" name="Text Box 68">
          <a:extLst>
            <a:ext uri="{FF2B5EF4-FFF2-40B4-BE49-F238E27FC236}">
              <a16:creationId xmlns:a16="http://schemas.microsoft.com/office/drawing/2014/main" id="{54D7FCD4-5C8C-406A-BCF2-D4684ED56258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66675</xdr:rowOff>
    </xdr:to>
    <xdr:sp macro="" textlink="">
      <xdr:nvSpPr>
        <xdr:cNvPr id="259" name="Text Box 69">
          <a:extLst>
            <a:ext uri="{FF2B5EF4-FFF2-40B4-BE49-F238E27FC236}">
              <a16:creationId xmlns:a16="http://schemas.microsoft.com/office/drawing/2014/main" id="{62CFAB7D-6840-489A-96C8-4AD32463CCE6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66675</xdr:rowOff>
    </xdr:to>
    <xdr:sp macro="" textlink="">
      <xdr:nvSpPr>
        <xdr:cNvPr id="260" name="Text Box 70">
          <a:extLst>
            <a:ext uri="{FF2B5EF4-FFF2-40B4-BE49-F238E27FC236}">
              <a16:creationId xmlns:a16="http://schemas.microsoft.com/office/drawing/2014/main" id="{A6A7A387-A4C3-4C73-9EF8-13739EFB77B6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66675</xdr:rowOff>
    </xdr:to>
    <xdr:sp macro="" textlink="">
      <xdr:nvSpPr>
        <xdr:cNvPr id="261" name="Text Box 71">
          <a:extLst>
            <a:ext uri="{FF2B5EF4-FFF2-40B4-BE49-F238E27FC236}">
              <a16:creationId xmlns:a16="http://schemas.microsoft.com/office/drawing/2014/main" id="{9193AD7C-AD4C-465A-B975-AFF94DAECECA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66675</xdr:rowOff>
    </xdr:to>
    <xdr:sp macro="" textlink="">
      <xdr:nvSpPr>
        <xdr:cNvPr id="262" name="Text Box 72">
          <a:extLst>
            <a:ext uri="{FF2B5EF4-FFF2-40B4-BE49-F238E27FC236}">
              <a16:creationId xmlns:a16="http://schemas.microsoft.com/office/drawing/2014/main" id="{4B1B15C5-B155-4BB8-B288-59C27160435E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66675</xdr:rowOff>
    </xdr:to>
    <xdr:sp macro="" textlink="">
      <xdr:nvSpPr>
        <xdr:cNvPr id="263" name="Text Box 73">
          <a:extLst>
            <a:ext uri="{FF2B5EF4-FFF2-40B4-BE49-F238E27FC236}">
              <a16:creationId xmlns:a16="http://schemas.microsoft.com/office/drawing/2014/main" id="{629C04C7-26A2-4EB2-973E-F041FFC874E3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28575</xdr:rowOff>
    </xdr:to>
    <xdr:sp macro="" textlink="">
      <xdr:nvSpPr>
        <xdr:cNvPr id="264" name="Text Box 46">
          <a:extLst>
            <a:ext uri="{FF2B5EF4-FFF2-40B4-BE49-F238E27FC236}">
              <a16:creationId xmlns:a16="http://schemas.microsoft.com/office/drawing/2014/main" id="{0C872AA7-748D-4DA1-BD84-19041933F578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28575</xdr:rowOff>
    </xdr:to>
    <xdr:sp macro="" textlink="">
      <xdr:nvSpPr>
        <xdr:cNvPr id="265" name="Text Box 43">
          <a:extLst>
            <a:ext uri="{FF2B5EF4-FFF2-40B4-BE49-F238E27FC236}">
              <a16:creationId xmlns:a16="http://schemas.microsoft.com/office/drawing/2014/main" id="{A0A2B33F-5A5F-4CAC-B9D8-D3B03FB0D6D2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28575</xdr:rowOff>
    </xdr:to>
    <xdr:sp macro="" textlink="">
      <xdr:nvSpPr>
        <xdr:cNvPr id="266" name="Text Box 46">
          <a:extLst>
            <a:ext uri="{FF2B5EF4-FFF2-40B4-BE49-F238E27FC236}">
              <a16:creationId xmlns:a16="http://schemas.microsoft.com/office/drawing/2014/main" id="{4C5A366D-7646-47E5-A66D-CFA4F4BFD6BC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28575</xdr:rowOff>
    </xdr:to>
    <xdr:sp macro="" textlink="">
      <xdr:nvSpPr>
        <xdr:cNvPr id="267" name="Text Box 43">
          <a:extLst>
            <a:ext uri="{FF2B5EF4-FFF2-40B4-BE49-F238E27FC236}">
              <a16:creationId xmlns:a16="http://schemas.microsoft.com/office/drawing/2014/main" id="{485D91E8-2FA2-4901-978A-FD8893B1837C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47625</xdr:rowOff>
    </xdr:to>
    <xdr:sp macro="" textlink="">
      <xdr:nvSpPr>
        <xdr:cNvPr id="268" name="Text Box 68">
          <a:extLst>
            <a:ext uri="{FF2B5EF4-FFF2-40B4-BE49-F238E27FC236}">
              <a16:creationId xmlns:a16="http://schemas.microsoft.com/office/drawing/2014/main" id="{6F6CD791-DAFA-4626-8AC6-9BA157999A05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47625</xdr:rowOff>
    </xdr:to>
    <xdr:sp macro="" textlink="">
      <xdr:nvSpPr>
        <xdr:cNvPr id="269" name="Text Box 69">
          <a:extLst>
            <a:ext uri="{FF2B5EF4-FFF2-40B4-BE49-F238E27FC236}">
              <a16:creationId xmlns:a16="http://schemas.microsoft.com/office/drawing/2014/main" id="{09A76379-2494-4FF8-BE06-DDB708398A50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47625</xdr:rowOff>
    </xdr:to>
    <xdr:sp macro="" textlink="">
      <xdr:nvSpPr>
        <xdr:cNvPr id="270" name="Text Box 70">
          <a:extLst>
            <a:ext uri="{FF2B5EF4-FFF2-40B4-BE49-F238E27FC236}">
              <a16:creationId xmlns:a16="http://schemas.microsoft.com/office/drawing/2014/main" id="{DFCB6FD0-D0D5-4905-8CBC-EA6EEDCCF50F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47625</xdr:rowOff>
    </xdr:to>
    <xdr:sp macro="" textlink="">
      <xdr:nvSpPr>
        <xdr:cNvPr id="271" name="Text Box 71">
          <a:extLst>
            <a:ext uri="{FF2B5EF4-FFF2-40B4-BE49-F238E27FC236}">
              <a16:creationId xmlns:a16="http://schemas.microsoft.com/office/drawing/2014/main" id="{0E098BC4-0227-40C7-8107-10DF2576BBCB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47625</xdr:rowOff>
    </xdr:to>
    <xdr:sp macro="" textlink="">
      <xdr:nvSpPr>
        <xdr:cNvPr id="272" name="Text Box 72">
          <a:extLst>
            <a:ext uri="{FF2B5EF4-FFF2-40B4-BE49-F238E27FC236}">
              <a16:creationId xmlns:a16="http://schemas.microsoft.com/office/drawing/2014/main" id="{F36C6A80-48B9-41FB-8F06-0F4BA3046093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47625</xdr:rowOff>
    </xdr:to>
    <xdr:sp macro="" textlink="">
      <xdr:nvSpPr>
        <xdr:cNvPr id="273" name="Text Box 73">
          <a:extLst>
            <a:ext uri="{FF2B5EF4-FFF2-40B4-BE49-F238E27FC236}">
              <a16:creationId xmlns:a16="http://schemas.microsoft.com/office/drawing/2014/main" id="{3BA21E2D-45B0-40B4-87B7-89253EF0B51E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28575</xdr:rowOff>
    </xdr:to>
    <xdr:sp macro="" textlink="">
      <xdr:nvSpPr>
        <xdr:cNvPr id="274" name="Text Box 46">
          <a:extLst>
            <a:ext uri="{FF2B5EF4-FFF2-40B4-BE49-F238E27FC236}">
              <a16:creationId xmlns:a16="http://schemas.microsoft.com/office/drawing/2014/main" id="{B767CB70-CCBD-42DC-B81D-546085D3C111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28575</xdr:rowOff>
    </xdr:to>
    <xdr:sp macro="" textlink="">
      <xdr:nvSpPr>
        <xdr:cNvPr id="275" name="Text Box 43">
          <a:extLst>
            <a:ext uri="{FF2B5EF4-FFF2-40B4-BE49-F238E27FC236}">
              <a16:creationId xmlns:a16="http://schemas.microsoft.com/office/drawing/2014/main" id="{A6D84947-1DBF-4733-8263-ABBA99B53D54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28575</xdr:rowOff>
    </xdr:to>
    <xdr:sp macro="" textlink="">
      <xdr:nvSpPr>
        <xdr:cNvPr id="276" name="Text Box 46">
          <a:extLst>
            <a:ext uri="{FF2B5EF4-FFF2-40B4-BE49-F238E27FC236}">
              <a16:creationId xmlns:a16="http://schemas.microsoft.com/office/drawing/2014/main" id="{3464AAAD-DEC7-4A89-946A-3B4D8F4EB672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28575</xdr:rowOff>
    </xdr:to>
    <xdr:sp macro="" textlink="">
      <xdr:nvSpPr>
        <xdr:cNvPr id="277" name="Text Box 43">
          <a:extLst>
            <a:ext uri="{FF2B5EF4-FFF2-40B4-BE49-F238E27FC236}">
              <a16:creationId xmlns:a16="http://schemas.microsoft.com/office/drawing/2014/main" id="{BE37CF60-3128-487E-BA46-7573053DB6FE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51</xdr:row>
      <xdr:rowOff>0</xdr:rowOff>
    </xdr:from>
    <xdr:to>
      <xdr:col>1</xdr:col>
      <xdr:colOff>790575</xdr:colOff>
      <xdr:row>51</xdr:row>
      <xdr:rowOff>171450</xdr:rowOff>
    </xdr:to>
    <xdr:sp macro="" textlink="">
      <xdr:nvSpPr>
        <xdr:cNvPr id="278" name="Text Box 10">
          <a:extLst>
            <a:ext uri="{FF2B5EF4-FFF2-40B4-BE49-F238E27FC236}">
              <a16:creationId xmlns:a16="http://schemas.microsoft.com/office/drawing/2014/main" id="{0FC3D2C8-552A-4CE3-940B-A19990EE421D}"/>
            </a:ext>
          </a:extLst>
        </xdr:cNvPr>
        <xdr:cNvSpPr txBox="1">
          <a:spLocks noChangeArrowheads="1"/>
        </xdr:cNvSpPr>
      </xdr:nvSpPr>
      <xdr:spPr bwMode="auto">
        <a:xfrm>
          <a:off x="1057275" y="170116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51</xdr:row>
      <xdr:rowOff>0</xdr:rowOff>
    </xdr:from>
    <xdr:to>
      <xdr:col>1</xdr:col>
      <xdr:colOff>790575</xdr:colOff>
      <xdr:row>51</xdr:row>
      <xdr:rowOff>171450</xdr:rowOff>
    </xdr:to>
    <xdr:sp macro="" textlink="">
      <xdr:nvSpPr>
        <xdr:cNvPr id="279" name="Text Box 11">
          <a:extLst>
            <a:ext uri="{FF2B5EF4-FFF2-40B4-BE49-F238E27FC236}">
              <a16:creationId xmlns:a16="http://schemas.microsoft.com/office/drawing/2014/main" id="{50819EB0-8223-414E-AE18-5EEEE7F9BC69}"/>
            </a:ext>
          </a:extLst>
        </xdr:cNvPr>
        <xdr:cNvSpPr txBox="1">
          <a:spLocks noChangeArrowheads="1"/>
        </xdr:cNvSpPr>
      </xdr:nvSpPr>
      <xdr:spPr bwMode="auto">
        <a:xfrm>
          <a:off x="1057275" y="170116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171450</xdr:rowOff>
    </xdr:to>
    <xdr:sp macro="" textlink="">
      <xdr:nvSpPr>
        <xdr:cNvPr id="280" name="Text Box 65">
          <a:extLst>
            <a:ext uri="{FF2B5EF4-FFF2-40B4-BE49-F238E27FC236}">
              <a16:creationId xmlns:a16="http://schemas.microsoft.com/office/drawing/2014/main" id="{D0DB5F5A-D4BF-4307-AA53-3FFD212FAF9C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171450</xdr:rowOff>
    </xdr:to>
    <xdr:sp macro="" textlink="">
      <xdr:nvSpPr>
        <xdr:cNvPr id="281" name="Text Box 91">
          <a:extLst>
            <a:ext uri="{FF2B5EF4-FFF2-40B4-BE49-F238E27FC236}">
              <a16:creationId xmlns:a16="http://schemas.microsoft.com/office/drawing/2014/main" id="{A6EB2F5D-0AA1-4D08-AC86-011BB8958CBF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171450</xdr:rowOff>
    </xdr:to>
    <xdr:sp macro="" textlink="">
      <xdr:nvSpPr>
        <xdr:cNvPr id="282" name="Text Box 65">
          <a:extLst>
            <a:ext uri="{FF2B5EF4-FFF2-40B4-BE49-F238E27FC236}">
              <a16:creationId xmlns:a16="http://schemas.microsoft.com/office/drawing/2014/main" id="{A4CEEA2D-183A-4926-B5BD-F581432EB9E8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171450</xdr:rowOff>
    </xdr:to>
    <xdr:sp macro="" textlink="">
      <xdr:nvSpPr>
        <xdr:cNvPr id="283" name="Text Box 91">
          <a:extLst>
            <a:ext uri="{FF2B5EF4-FFF2-40B4-BE49-F238E27FC236}">
              <a16:creationId xmlns:a16="http://schemas.microsoft.com/office/drawing/2014/main" id="{03FC3F17-967E-4FE2-9E18-BF5C9D55AB62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171450</xdr:rowOff>
    </xdr:to>
    <xdr:sp macro="" textlink="">
      <xdr:nvSpPr>
        <xdr:cNvPr id="284" name="Text Box 46">
          <a:extLst>
            <a:ext uri="{FF2B5EF4-FFF2-40B4-BE49-F238E27FC236}">
              <a16:creationId xmlns:a16="http://schemas.microsoft.com/office/drawing/2014/main" id="{2E5C16EE-041D-4B48-81A7-8444F273F4A8}"/>
            </a:ext>
          </a:extLst>
        </xdr:cNvPr>
        <xdr:cNvSpPr txBox="1">
          <a:spLocks noChangeArrowheads="1"/>
        </xdr:cNvSpPr>
      </xdr:nvSpPr>
      <xdr:spPr bwMode="auto">
        <a:xfrm>
          <a:off x="4667250" y="170116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171450</xdr:rowOff>
    </xdr:to>
    <xdr:sp macro="" textlink="">
      <xdr:nvSpPr>
        <xdr:cNvPr id="285" name="Text Box 43">
          <a:extLst>
            <a:ext uri="{FF2B5EF4-FFF2-40B4-BE49-F238E27FC236}">
              <a16:creationId xmlns:a16="http://schemas.microsoft.com/office/drawing/2014/main" id="{E5C3218B-E5CE-46AA-B904-2AF576EC5FBD}"/>
            </a:ext>
          </a:extLst>
        </xdr:cNvPr>
        <xdr:cNvSpPr txBox="1">
          <a:spLocks noChangeArrowheads="1"/>
        </xdr:cNvSpPr>
      </xdr:nvSpPr>
      <xdr:spPr bwMode="auto">
        <a:xfrm>
          <a:off x="4667250" y="170116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66675</xdr:rowOff>
    </xdr:to>
    <xdr:sp macro="" textlink="">
      <xdr:nvSpPr>
        <xdr:cNvPr id="286" name="Text Box 68">
          <a:extLst>
            <a:ext uri="{FF2B5EF4-FFF2-40B4-BE49-F238E27FC236}">
              <a16:creationId xmlns:a16="http://schemas.microsoft.com/office/drawing/2014/main" id="{ED6422CC-975F-4C8A-97E9-9FEC27F8CBBA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66675</xdr:rowOff>
    </xdr:to>
    <xdr:sp macro="" textlink="">
      <xdr:nvSpPr>
        <xdr:cNvPr id="287" name="Text Box 69">
          <a:extLst>
            <a:ext uri="{FF2B5EF4-FFF2-40B4-BE49-F238E27FC236}">
              <a16:creationId xmlns:a16="http://schemas.microsoft.com/office/drawing/2014/main" id="{6E3C1DFA-FCA0-421F-A215-957A5E55B6A1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66675</xdr:rowOff>
    </xdr:to>
    <xdr:sp macro="" textlink="">
      <xdr:nvSpPr>
        <xdr:cNvPr id="288" name="Text Box 70">
          <a:extLst>
            <a:ext uri="{FF2B5EF4-FFF2-40B4-BE49-F238E27FC236}">
              <a16:creationId xmlns:a16="http://schemas.microsoft.com/office/drawing/2014/main" id="{CF74C97C-AA97-48F1-9B73-A40BE08B75EB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66675</xdr:rowOff>
    </xdr:to>
    <xdr:sp macro="" textlink="">
      <xdr:nvSpPr>
        <xdr:cNvPr id="289" name="Text Box 71">
          <a:extLst>
            <a:ext uri="{FF2B5EF4-FFF2-40B4-BE49-F238E27FC236}">
              <a16:creationId xmlns:a16="http://schemas.microsoft.com/office/drawing/2014/main" id="{F7A20442-C34A-4410-870B-5A97F34DA783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66675</xdr:rowOff>
    </xdr:to>
    <xdr:sp macro="" textlink="">
      <xdr:nvSpPr>
        <xdr:cNvPr id="290" name="Text Box 72">
          <a:extLst>
            <a:ext uri="{FF2B5EF4-FFF2-40B4-BE49-F238E27FC236}">
              <a16:creationId xmlns:a16="http://schemas.microsoft.com/office/drawing/2014/main" id="{D8714C9F-FB18-464A-A242-BD3A6849D8C9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66675</xdr:rowOff>
    </xdr:to>
    <xdr:sp macro="" textlink="">
      <xdr:nvSpPr>
        <xdr:cNvPr id="291" name="Text Box 73">
          <a:extLst>
            <a:ext uri="{FF2B5EF4-FFF2-40B4-BE49-F238E27FC236}">
              <a16:creationId xmlns:a16="http://schemas.microsoft.com/office/drawing/2014/main" id="{F9271A95-EBBF-4E30-9DDA-852848D634F1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28575</xdr:rowOff>
    </xdr:to>
    <xdr:sp macro="" textlink="">
      <xdr:nvSpPr>
        <xdr:cNvPr id="292" name="Text Box 46">
          <a:extLst>
            <a:ext uri="{FF2B5EF4-FFF2-40B4-BE49-F238E27FC236}">
              <a16:creationId xmlns:a16="http://schemas.microsoft.com/office/drawing/2014/main" id="{370111F1-79EC-4B79-895F-0D0F618057A7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28575</xdr:rowOff>
    </xdr:to>
    <xdr:sp macro="" textlink="">
      <xdr:nvSpPr>
        <xdr:cNvPr id="293" name="Text Box 43">
          <a:extLst>
            <a:ext uri="{FF2B5EF4-FFF2-40B4-BE49-F238E27FC236}">
              <a16:creationId xmlns:a16="http://schemas.microsoft.com/office/drawing/2014/main" id="{561D61B1-7DEA-4232-AC5A-B50B1F69395C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28575</xdr:rowOff>
    </xdr:to>
    <xdr:sp macro="" textlink="">
      <xdr:nvSpPr>
        <xdr:cNvPr id="294" name="Text Box 46">
          <a:extLst>
            <a:ext uri="{FF2B5EF4-FFF2-40B4-BE49-F238E27FC236}">
              <a16:creationId xmlns:a16="http://schemas.microsoft.com/office/drawing/2014/main" id="{27DE5123-711A-4E1E-B0E3-3572A9ECEC13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28575</xdr:rowOff>
    </xdr:to>
    <xdr:sp macro="" textlink="">
      <xdr:nvSpPr>
        <xdr:cNvPr id="295" name="Text Box 43">
          <a:extLst>
            <a:ext uri="{FF2B5EF4-FFF2-40B4-BE49-F238E27FC236}">
              <a16:creationId xmlns:a16="http://schemas.microsoft.com/office/drawing/2014/main" id="{50C8739C-EE23-45AE-9713-AA4239C523F7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66675</xdr:rowOff>
    </xdr:to>
    <xdr:sp macro="" textlink="">
      <xdr:nvSpPr>
        <xdr:cNvPr id="296" name="Text Box 68">
          <a:extLst>
            <a:ext uri="{FF2B5EF4-FFF2-40B4-BE49-F238E27FC236}">
              <a16:creationId xmlns:a16="http://schemas.microsoft.com/office/drawing/2014/main" id="{68959CE7-C197-4C9F-86EE-BE7CF1D262B7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66675</xdr:rowOff>
    </xdr:to>
    <xdr:sp macro="" textlink="">
      <xdr:nvSpPr>
        <xdr:cNvPr id="297" name="Text Box 69">
          <a:extLst>
            <a:ext uri="{FF2B5EF4-FFF2-40B4-BE49-F238E27FC236}">
              <a16:creationId xmlns:a16="http://schemas.microsoft.com/office/drawing/2014/main" id="{CE9A24AD-E7F2-4DA3-8597-012BAF34C7E4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66675</xdr:rowOff>
    </xdr:to>
    <xdr:sp macro="" textlink="">
      <xdr:nvSpPr>
        <xdr:cNvPr id="298" name="Text Box 70">
          <a:extLst>
            <a:ext uri="{FF2B5EF4-FFF2-40B4-BE49-F238E27FC236}">
              <a16:creationId xmlns:a16="http://schemas.microsoft.com/office/drawing/2014/main" id="{562467F8-2F67-4E03-9A6E-34D627847447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66675</xdr:rowOff>
    </xdr:to>
    <xdr:sp macro="" textlink="">
      <xdr:nvSpPr>
        <xdr:cNvPr id="299" name="Text Box 71">
          <a:extLst>
            <a:ext uri="{FF2B5EF4-FFF2-40B4-BE49-F238E27FC236}">
              <a16:creationId xmlns:a16="http://schemas.microsoft.com/office/drawing/2014/main" id="{F5816637-59D5-49D8-8A29-5CE5FF94E450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66675</xdr:rowOff>
    </xdr:to>
    <xdr:sp macro="" textlink="">
      <xdr:nvSpPr>
        <xdr:cNvPr id="300" name="Text Box 72">
          <a:extLst>
            <a:ext uri="{FF2B5EF4-FFF2-40B4-BE49-F238E27FC236}">
              <a16:creationId xmlns:a16="http://schemas.microsoft.com/office/drawing/2014/main" id="{62573D0A-82FC-4BCA-B7FB-DCC5D5B17CD1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66675</xdr:rowOff>
    </xdr:to>
    <xdr:sp macro="" textlink="">
      <xdr:nvSpPr>
        <xdr:cNvPr id="301" name="Text Box 73">
          <a:extLst>
            <a:ext uri="{FF2B5EF4-FFF2-40B4-BE49-F238E27FC236}">
              <a16:creationId xmlns:a16="http://schemas.microsoft.com/office/drawing/2014/main" id="{5ED523D0-359E-4B51-AB60-F23CB1B63525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28575</xdr:rowOff>
    </xdr:to>
    <xdr:sp macro="" textlink="">
      <xdr:nvSpPr>
        <xdr:cNvPr id="302" name="Text Box 46">
          <a:extLst>
            <a:ext uri="{FF2B5EF4-FFF2-40B4-BE49-F238E27FC236}">
              <a16:creationId xmlns:a16="http://schemas.microsoft.com/office/drawing/2014/main" id="{016018BA-A703-4E80-8B1D-63693DAFE94B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28575</xdr:rowOff>
    </xdr:to>
    <xdr:sp macro="" textlink="">
      <xdr:nvSpPr>
        <xdr:cNvPr id="303" name="Text Box 43">
          <a:extLst>
            <a:ext uri="{FF2B5EF4-FFF2-40B4-BE49-F238E27FC236}">
              <a16:creationId xmlns:a16="http://schemas.microsoft.com/office/drawing/2014/main" id="{DAE7C92D-09B6-4A17-9718-47E3387CCF26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28575</xdr:rowOff>
    </xdr:to>
    <xdr:sp macro="" textlink="">
      <xdr:nvSpPr>
        <xdr:cNvPr id="304" name="Text Box 46">
          <a:extLst>
            <a:ext uri="{FF2B5EF4-FFF2-40B4-BE49-F238E27FC236}">
              <a16:creationId xmlns:a16="http://schemas.microsoft.com/office/drawing/2014/main" id="{245CA4D8-1048-4953-AAD2-03B8390AD646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41</xdr:col>
      <xdr:colOff>57150</xdr:colOff>
      <xdr:row>51</xdr:row>
      <xdr:rowOff>0</xdr:rowOff>
    </xdr:from>
    <xdr:to>
      <xdr:col>59</xdr:col>
      <xdr:colOff>571500</xdr:colOff>
      <xdr:row>54</xdr:row>
      <xdr:rowOff>66675</xdr:rowOff>
    </xdr:to>
    <xdr:sp macro="" textlink="">
      <xdr:nvSpPr>
        <xdr:cNvPr id="305" name="Text Box 43">
          <a:extLst>
            <a:ext uri="{FF2B5EF4-FFF2-40B4-BE49-F238E27FC236}">
              <a16:creationId xmlns:a16="http://schemas.microsoft.com/office/drawing/2014/main" id="{426F1EBF-5566-41D0-95F9-038A78E66B19}"/>
            </a:ext>
          </a:extLst>
        </xdr:cNvPr>
        <xdr:cNvSpPr txBox="1">
          <a:spLocks noChangeArrowheads="1"/>
        </xdr:cNvSpPr>
      </xdr:nvSpPr>
      <xdr:spPr bwMode="auto">
        <a:xfrm flipV="1">
          <a:off x="28594050" y="16163925"/>
          <a:ext cx="1148715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47625</xdr:rowOff>
    </xdr:to>
    <xdr:sp macro="" textlink="">
      <xdr:nvSpPr>
        <xdr:cNvPr id="306" name="Text Box 68">
          <a:extLst>
            <a:ext uri="{FF2B5EF4-FFF2-40B4-BE49-F238E27FC236}">
              <a16:creationId xmlns:a16="http://schemas.microsoft.com/office/drawing/2014/main" id="{463E11EB-CC37-4A2D-979F-EEB05F58315F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47625</xdr:rowOff>
    </xdr:to>
    <xdr:sp macro="" textlink="">
      <xdr:nvSpPr>
        <xdr:cNvPr id="307" name="Text Box 69">
          <a:extLst>
            <a:ext uri="{FF2B5EF4-FFF2-40B4-BE49-F238E27FC236}">
              <a16:creationId xmlns:a16="http://schemas.microsoft.com/office/drawing/2014/main" id="{4330E2A2-95FA-4A99-885B-B5ACC03C2CAB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47625</xdr:rowOff>
    </xdr:to>
    <xdr:sp macro="" textlink="">
      <xdr:nvSpPr>
        <xdr:cNvPr id="308" name="Text Box 70">
          <a:extLst>
            <a:ext uri="{FF2B5EF4-FFF2-40B4-BE49-F238E27FC236}">
              <a16:creationId xmlns:a16="http://schemas.microsoft.com/office/drawing/2014/main" id="{3F820FB3-6E20-44E9-A1EF-27F6EFA08310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47625</xdr:rowOff>
    </xdr:to>
    <xdr:sp macro="" textlink="">
      <xdr:nvSpPr>
        <xdr:cNvPr id="309" name="Text Box 71">
          <a:extLst>
            <a:ext uri="{FF2B5EF4-FFF2-40B4-BE49-F238E27FC236}">
              <a16:creationId xmlns:a16="http://schemas.microsoft.com/office/drawing/2014/main" id="{010DE2EC-4EB8-4279-A632-A7333CB52540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47625</xdr:rowOff>
    </xdr:to>
    <xdr:sp macro="" textlink="">
      <xdr:nvSpPr>
        <xdr:cNvPr id="310" name="Text Box 72">
          <a:extLst>
            <a:ext uri="{FF2B5EF4-FFF2-40B4-BE49-F238E27FC236}">
              <a16:creationId xmlns:a16="http://schemas.microsoft.com/office/drawing/2014/main" id="{F15BA5D5-5627-4AA1-B488-19F3577B3896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47625</xdr:rowOff>
    </xdr:to>
    <xdr:sp macro="" textlink="">
      <xdr:nvSpPr>
        <xdr:cNvPr id="311" name="Text Box 73">
          <a:extLst>
            <a:ext uri="{FF2B5EF4-FFF2-40B4-BE49-F238E27FC236}">
              <a16:creationId xmlns:a16="http://schemas.microsoft.com/office/drawing/2014/main" id="{F1A2C57C-D67A-4E51-BAAF-2DD55F303CDB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28575</xdr:rowOff>
    </xdr:to>
    <xdr:sp macro="" textlink="">
      <xdr:nvSpPr>
        <xdr:cNvPr id="312" name="Text Box 46">
          <a:extLst>
            <a:ext uri="{FF2B5EF4-FFF2-40B4-BE49-F238E27FC236}">
              <a16:creationId xmlns:a16="http://schemas.microsoft.com/office/drawing/2014/main" id="{3D20C20D-6B0D-49AD-8841-930B075F043E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28575</xdr:rowOff>
    </xdr:to>
    <xdr:sp macro="" textlink="">
      <xdr:nvSpPr>
        <xdr:cNvPr id="313" name="Text Box 43">
          <a:extLst>
            <a:ext uri="{FF2B5EF4-FFF2-40B4-BE49-F238E27FC236}">
              <a16:creationId xmlns:a16="http://schemas.microsoft.com/office/drawing/2014/main" id="{621FCCE6-B749-4680-820E-D37E647CD26F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28575</xdr:rowOff>
    </xdr:to>
    <xdr:sp macro="" textlink="">
      <xdr:nvSpPr>
        <xdr:cNvPr id="314" name="Text Box 46">
          <a:extLst>
            <a:ext uri="{FF2B5EF4-FFF2-40B4-BE49-F238E27FC236}">
              <a16:creationId xmlns:a16="http://schemas.microsoft.com/office/drawing/2014/main" id="{65068F9E-82CC-4D89-BD0F-E35F4CA0DC1F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28575</xdr:rowOff>
    </xdr:to>
    <xdr:sp macro="" textlink="">
      <xdr:nvSpPr>
        <xdr:cNvPr id="315" name="Text Box 43">
          <a:extLst>
            <a:ext uri="{FF2B5EF4-FFF2-40B4-BE49-F238E27FC236}">
              <a16:creationId xmlns:a16="http://schemas.microsoft.com/office/drawing/2014/main" id="{CFC0BD89-4EA4-4A75-9AD2-17E757F71B1D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51</xdr:row>
      <xdr:rowOff>0</xdr:rowOff>
    </xdr:from>
    <xdr:to>
      <xdr:col>1</xdr:col>
      <xdr:colOff>790575</xdr:colOff>
      <xdr:row>51</xdr:row>
      <xdr:rowOff>171450</xdr:rowOff>
    </xdr:to>
    <xdr:sp macro="" textlink="">
      <xdr:nvSpPr>
        <xdr:cNvPr id="316" name="Text Box 10">
          <a:extLst>
            <a:ext uri="{FF2B5EF4-FFF2-40B4-BE49-F238E27FC236}">
              <a16:creationId xmlns:a16="http://schemas.microsoft.com/office/drawing/2014/main" id="{6BC5CED5-AC30-472A-8D08-434FE82A0F95}"/>
            </a:ext>
          </a:extLst>
        </xdr:cNvPr>
        <xdr:cNvSpPr txBox="1">
          <a:spLocks noChangeArrowheads="1"/>
        </xdr:cNvSpPr>
      </xdr:nvSpPr>
      <xdr:spPr bwMode="auto">
        <a:xfrm>
          <a:off x="1057275" y="161639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51</xdr:row>
      <xdr:rowOff>0</xdr:rowOff>
    </xdr:from>
    <xdr:to>
      <xdr:col>1</xdr:col>
      <xdr:colOff>790575</xdr:colOff>
      <xdr:row>51</xdr:row>
      <xdr:rowOff>171450</xdr:rowOff>
    </xdr:to>
    <xdr:sp macro="" textlink="">
      <xdr:nvSpPr>
        <xdr:cNvPr id="317" name="Text Box 11">
          <a:extLst>
            <a:ext uri="{FF2B5EF4-FFF2-40B4-BE49-F238E27FC236}">
              <a16:creationId xmlns:a16="http://schemas.microsoft.com/office/drawing/2014/main" id="{C112A721-B3E4-4645-A571-31A47D6382CA}"/>
            </a:ext>
          </a:extLst>
        </xdr:cNvPr>
        <xdr:cNvSpPr txBox="1">
          <a:spLocks noChangeArrowheads="1"/>
        </xdr:cNvSpPr>
      </xdr:nvSpPr>
      <xdr:spPr bwMode="auto">
        <a:xfrm>
          <a:off x="1057275" y="161639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171450</xdr:rowOff>
    </xdr:to>
    <xdr:sp macro="" textlink="">
      <xdr:nvSpPr>
        <xdr:cNvPr id="318" name="Text Box 65">
          <a:extLst>
            <a:ext uri="{FF2B5EF4-FFF2-40B4-BE49-F238E27FC236}">
              <a16:creationId xmlns:a16="http://schemas.microsoft.com/office/drawing/2014/main" id="{87984529-54BD-4B0E-AE56-2B5FCC41AE77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171450</xdr:rowOff>
    </xdr:to>
    <xdr:sp macro="" textlink="">
      <xdr:nvSpPr>
        <xdr:cNvPr id="319" name="Text Box 91">
          <a:extLst>
            <a:ext uri="{FF2B5EF4-FFF2-40B4-BE49-F238E27FC236}">
              <a16:creationId xmlns:a16="http://schemas.microsoft.com/office/drawing/2014/main" id="{687FC503-CFEF-4774-82DC-C2038FFD85FB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171450</xdr:rowOff>
    </xdr:to>
    <xdr:sp macro="" textlink="">
      <xdr:nvSpPr>
        <xdr:cNvPr id="320" name="Text Box 65">
          <a:extLst>
            <a:ext uri="{FF2B5EF4-FFF2-40B4-BE49-F238E27FC236}">
              <a16:creationId xmlns:a16="http://schemas.microsoft.com/office/drawing/2014/main" id="{36A0FE21-894F-4D5F-AD6D-A9D8807F1B4E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171450</xdr:rowOff>
    </xdr:to>
    <xdr:sp macro="" textlink="">
      <xdr:nvSpPr>
        <xdr:cNvPr id="321" name="Text Box 91">
          <a:extLst>
            <a:ext uri="{FF2B5EF4-FFF2-40B4-BE49-F238E27FC236}">
              <a16:creationId xmlns:a16="http://schemas.microsoft.com/office/drawing/2014/main" id="{13B3AE57-C9CD-47D8-B507-8965A7CFB4FB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171450</xdr:rowOff>
    </xdr:to>
    <xdr:sp macro="" textlink="">
      <xdr:nvSpPr>
        <xdr:cNvPr id="322" name="Text Box 46">
          <a:extLst>
            <a:ext uri="{FF2B5EF4-FFF2-40B4-BE49-F238E27FC236}">
              <a16:creationId xmlns:a16="http://schemas.microsoft.com/office/drawing/2014/main" id="{D4B9FFDA-5E93-444B-9AA3-F4CF8C11D119}"/>
            </a:ext>
          </a:extLst>
        </xdr:cNvPr>
        <xdr:cNvSpPr txBox="1">
          <a:spLocks noChangeArrowheads="1"/>
        </xdr:cNvSpPr>
      </xdr:nvSpPr>
      <xdr:spPr bwMode="auto">
        <a:xfrm>
          <a:off x="4667250" y="16163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171450</xdr:rowOff>
    </xdr:to>
    <xdr:sp macro="" textlink="">
      <xdr:nvSpPr>
        <xdr:cNvPr id="323" name="Text Box 43">
          <a:extLst>
            <a:ext uri="{FF2B5EF4-FFF2-40B4-BE49-F238E27FC236}">
              <a16:creationId xmlns:a16="http://schemas.microsoft.com/office/drawing/2014/main" id="{51359874-0EB1-4017-921F-47B592C76C58}"/>
            </a:ext>
          </a:extLst>
        </xdr:cNvPr>
        <xdr:cNvSpPr txBox="1">
          <a:spLocks noChangeArrowheads="1"/>
        </xdr:cNvSpPr>
      </xdr:nvSpPr>
      <xdr:spPr bwMode="auto">
        <a:xfrm>
          <a:off x="4667250" y="16163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66675</xdr:rowOff>
    </xdr:to>
    <xdr:sp macro="" textlink="">
      <xdr:nvSpPr>
        <xdr:cNvPr id="324" name="Text Box 68">
          <a:extLst>
            <a:ext uri="{FF2B5EF4-FFF2-40B4-BE49-F238E27FC236}">
              <a16:creationId xmlns:a16="http://schemas.microsoft.com/office/drawing/2014/main" id="{6F90C91B-B12D-48FB-AD8A-7D863872E6D2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66675</xdr:rowOff>
    </xdr:to>
    <xdr:sp macro="" textlink="">
      <xdr:nvSpPr>
        <xdr:cNvPr id="325" name="Text Box 69">
          <a:extLst>
            <a:ext uri="{FF2B5EF4-FFF2-40B4-BE49-F238E27FC236}">
              <a16:creationId xmlns:a16="http://schemas.microsoft.com/office/drawing/2014/main" id="{6F6227B8-35D5-4A1C-A63E-C4C6B9CB2C9A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66675</xdr:rowOff>
    </xdr:to>
    <xdr:sp macro="" textlink="">
      <xdr:nvSpPr>
        <xdr:cNvPr id="326" name="Text Box 70">
          <a:extLst>
            <a:ext uri="{FF2B5EF4-FFF2-40B4-BE49-F238E27FC236}">
              <a16:creationId xmlns:a16="http://schemas.microsoft.com/office/drawing/2014/main" id="{01A3D1F3-C199-4CA3-A2AA-FB3D5536ED7D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66675</xdr:rowOff>
    </xdr:to>
    <xdr:sp macro="" textlink="">
      <xdr:nvSpPr>
        <xdr:cNvPr id="327" name="Text Box 71">
          <a:extLst>
            <a:ext uri="{FF2B5EF4-FFF2-40B4-BE49-F238E27FC236}">
              <a16:creationId xmlns:a16="http://schemas.microsoft.com/office/drawing/2014/main" id="{AACEF634-E8BA-4094-911B-452BF1A7611D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66675</xdr:rowOff>
    </xdr:to>
    <xdr:sp macro="" textlink="">
      <xdr:nvSpPr>
        <xdr:cNvPr id="328" name="Text Box 72">
          <a:extLst>
            <a:ext uri="{FF2B5EF4-FFF2-40B4-BE49-F238E27FC236}">
              <a16:creationId xmlns:a16="http://schemas.microsoft.com/office/drawing/2014/main" id="{BF5BB65A-1EE1-4219-9E0A-909D5B09CD0F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66675</xdr:rowOff>
    </xdr:to>
    <xdr:sp macro="" textlink="">
      <xdr:nvSpPr>
        <xdr:cNvPr id="329" name="Text Box 73">
          <a:extLst>
            <a:ext uri="{FF2B5EF4-FFF2-40B4-BE49-F238E27FC236}">
              <a16:creationId xmlns:a16="http://schemas.microsoft.com/office/drawing/2014/main" id="{42AF516A-F897-419B-92B1-A6699C283A1C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28575</xdr:rowOff>
    </xdr:to>
    <xdr:sp macro="" textlink="">
      <xdr:nvSpPr>
        <xdr:cNvPr id="330" name="Text Box 46">
          <a:extLst>
            <a:ext uri="{FF2B5EF4-FFF2-40B4-BE49-F238E27FC236}">
              <a16:creationId xmlns:a16="http://schemas.microsoft.com/office/drawing/2014/main" id="{17F26898-716F-4DB4-817F-D430AB44B6CB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28575</xdr:rowOff>
    </xdr:to>
    <xdr:sp macro="" textlink="">
      <xdr:nvSpPr>
        <xdr:cNvPr id="331" name="Text Box 43">
          <a:extLst>
            <a:ext uri="{FF2B5EF4-FFF2-40B4-BE49-F238E27FC236}">
              <a16:creationId xmlns:a16="http://schemas.microsoft.com/office/drawing/2014/main" id="{3203B893-CD01-4823-AA74-43ABB1D4FED5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28575</xdr:rowOff>
    </xdr:to>
    <xdr:sp macro="" textlink="">
      <xdr:nvSpPr>
        <xdr:cNvPr id="332" name="Text Box 46">
          <a:extLst>
            <a:ext uri="{FF2B5EF4-FFF2-40B4-BE49-F238E27FC236}">
              <a16:creationId xmlns:a16="http://schemas.microsoft.com/office/drawing/2014/main" id="{163E0ED4-58DF-48F6-8634-E5CE290A892A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28575</xdr:rowOff>
    </xdr:to>
    <xdr:sp macro="" textlink="">
      <xdr:nvSpPr>
        <xdr:cNvPr id="333" name="Text Box 43">
          <a:extLst>
            <a:ext uri="{FF2B5EF4-FFF2-40B4-BE49-F238E27FC236}">
              <a16:creationId xmlns:a16="http://schemas.microsoft.com/office/drawing/2014/main" id="{CA798DE7-CB84-492B-BD34-711EB8D29417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66675</xdr:rowOff>
    </xdr:to>
    <xdr:sp macro="" textlink="">
      <xdr:nvSpPr>
        <xdr:cNvPr id="334" name="Text Box 68">
          <a:extLst>
            <a:ext uri="{FF2B5EF4-FFF2-40B4-BE49-F238E27FC236}">
              <a16:creationId xmlns:a16="http://schemas.microsoft.com/office/drawing/2014/main" id="{16D5DCD8-48BA-41A4-96A9-EDC925634147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66675</xdr:rowOff>
    </xdr:to>
    <xdr:sp macro="" textlink="">
      <xdr:nvSpPr>
        <xdr:cNvPr id="335" name="Text Box 69">
          <a:extLst>
            <a:ext uri="{FF2B5EF4-FFF2-40B4-BE49-F238E27FC236}">
              <a16:creationId xmlns:a16="http://schemas.microsoft.com/office/drawing/2014/main" id="{13643077-D667-44A2-9247-F41EC7D6292E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66675</xdr:rowOff>
    </xdr:to>
    <xdr:sp macro="" textlink="">
      <xdr:nvSpPr>
        <xdr:cNvPr id="336" name="Text Box 70">
          <a:extLst>
            <a:ext uri="{FF2B5EF4-FFF2-40B4-BE49-F238E27FC236}">
              <a16:creationId xmlns:a16="http://schemas.microsoft.com/office/drawing/2014/main" id="{E4A5D245-DF65-422A-B170-5342D344B653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66675</xdr:rowOff>
    </xdr:to>
    <xdr:sp macro="" textlink="">
      <xdr:nvSpPr>
        <xdr:cNvPr id="337" name="Text Box 71">
          <a:extLst>
            <a:ext uri="{FF2B5EF4-FFF2-40B4-BE49-F238E27FC236}">
              <a16:creationId xmlns:a16="http://schemas.microsoft.com/office/drawing/2014/main" id="{E2F597AE-3567-46D6-9926-9DAF6E708ABB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66675</xdr:rowOff>
    </xdr:to>
    <xdr:sp macro="" textlink="">
      <xdr:nvSpPr>
        <xdr:cNvPr id="338" name="Text Box 72">
          <a:extLst>
            <a:ext uri="{FF2B5EF4-FFF2-40B4-BE49-F238E27FC236}">
              <a16:creationId xmlns:a16="http://schemas.microsoft.com/office/drawing/2014/main" id="{482ECA2C-7E54-4B3D-A255-5975B22BBCEB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66675</xdr:rowOff>
    </xdr:to>
    <xdr:sp macro="" textlink="">
      <xdr:nvSpPr>
        <xdr:cNvPr id="339" name="Text Box 73">
          <a:extLst>
            <a:ext uri="{FF2B5EF4-FFF2-40B4-BE49-F238E27FC236}">
              <a16:creationId xmlns:a16="http://schemas.microsoft.com/office/drawing/2014/main" id="{6347A910-1D9A-42BC-8A85-25DB24D7AB00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28575</xdr:rowOff>
    </xdr:to>
    <xdr:sp macro="" textlink="">
      <xdr:nvSpPr>
        <xdr:cNvPr id="340" name="Text Box 46">
          <a:extLst>
            <a:ext uri="{FF2B5EF4-FFF2-40B4-BE49-F238E27FC236}">
              <a16:creationId xmlns:a16="http://schemas.microsoft.com/office/drawing/2014/main" id="{9F79A74B-01C8-4724-B8EA-28B49FE2CD80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28575</xdr:rowOff>
    </xdr:to>
    <xdr:sp macro="" textlink="">
      <xdr:nvSpPr>
        <xdr:cNvPr id="341" name="Text Box 43">
          <a:extLst>
            <a:ext uri="{FF2B5EF4-FFF2-40B4-BE49-F238E27FC236}">
              <a16:creationId xmlns:a16="http://schemas.microsoft.com/office/drawing/2014/main" id="{ECA17AB3-EE5E-4979-9BAB-6EE11ED6E4AD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28575</xdr:rowOff>
    </xdr:to>
    <xdr:sp macro="" textlink="">
      <xdr:nvSpPr>
        <xdr:cNvPr id="342" name="Text Box 46">
          <a:extLst>
            <a:ext uri="{FF2B5EF4-FFF2-40B4-BE49-F238E27FC236}">
              <a16:creationId xmlns:a16="http://schemas.microsoft.com/office/drawing/2014/main" id="{1D9DB1AA-D9CD-4869-818E-C44424FE3230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28575</xdr:rowOff>
    </xdr:to>
    <xdr:sp macro="" textlink="">
      <xdr:nvSpPr>
        <xdr:cNvPr id="343" name="Text Box 43">
          <a:extLst>
            <a:ext uri="{FF2B5EF4-FFF2-40B4-BE49-F238E27FC236}">
              <a16:creationId xmlns:a16="http://schemas.microsoft.com/office/drawing/2014/main" id="{1E9A313A-A424-499B-A841-47C828E2EE72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47625</xdr:rowOff>
    </xdr:to>
    <xdr:sp macro="" textlink="">
      <xdr:nvSpPr>
        <xdr:cNvPr id="344" name="Text Box 68">
          <a:extLst>
            <a:ext uri="{FF2B5EF4-FFF2-40B4-BE49-F238E27FC236}">
              <a16:creationId xmlns:a16="http://schemas.microsoft.com/office/drawing/2014/main" id="{FCA46AF6-452F-453D-A21C-A75FECCED8A9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47625</xdr:rowOff>
    </xdr:to>
    <xdr:sp macro="" textlink="">
      <xdr:nvSpPr>
        <xdr:cNvPr id="345" name="Text Box 69">
          <a:extLst>
            <a:ext uri="{FF2B5EF4-FFF2-40B4-BE49-F238E27FC236}">
              <a16:creationId xmlns:a16="http://schemas.microsoft.com/office/drawing/2014/main" id="{3D0ED6C1-5F49-423D-B8D3-8E9FBDE27E5B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47625</xdr:rowOff>
    </xdr:to>
    <xdr:sp macro="" textlink="">
      <xdr:nvSpPr>
        <xdr:cNvPr id="346" name="Text Box 70">
          <a:extLst>
            <a:ext uri="{FF2B5EF4-FFF2-40B4-BE49-F238E27FC236}">
              <a16:creationId xmlns:a16="http://schemas.microsoft.com/office/drawing/2014/main" id="{B78C19BD-4EC0-4B38-ADEB-EC41EB410C1F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47625</xdr:rowOff>
    </xdr:to>
    <xdr:sp macro="" textlink="">
      <xdr:nvSpPr>
        <xdr:cNvPr id="347" name="Text Box 71">
          <a:extLst>
            <a:ext uri="{FF2B5EF4-FFF2-40B4-BE49-F238E27FC236}">
              <a16:creationId xmlns:a16="http://schemas.microsoft.com/office/drawing/2014/main" id="{E192D428-CCC1-4745-A222-390952375573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47625</xdr:rowOff>
    </xdr:to>
    <xdr:sp macro="" textlink="">
      <xdr:nvSpPr>
        <xdr:cNvPr id="348" name="Text Box 72">
          <a:extLst>
            <a:ext uri="{FF2B5EF4-FFF2-40B4-BE49-F238E27FC236}">
              <a16:creationId xmlns:a16="http://schemas.microsoft.com/office/drawing/2014/main" id="{F052D548-5BB7-4CED-B3C4-3AD71949C3AB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47625</xdr:rowOff>
    </xdr:to>
    <xdr:sp macro="" textlink="">
      <xdr:nvSpPr>
        <xdr:cNvPr id="349" name="Text Box 73">
          <a:extLst>
            <a:ext uri="{FF2B5EF4-FFF2-40B4-BE49-F238E27FC236}">
              <a16:creationId xmlns:a16="http://schemas.microsoft.com/office/drawing/2014/main" id="{07B75F3E-B9C6-4614-B6D7-4803F85E068A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28575</xdr:rowOff>
    </xdr:to>
    <xdr:sp macro="" textlink="">
      <xdr:nvSpPr>
        <xdr:cNvPr id="350" name="Text Box 46">
          <a:extLst>
            <a:ext uri="{FF2B5EF4-FFF2-40B4-BE49-F238E27FC236}">
              <a16:creationId xmlns:a16="http://schemas.microsoft.com/office/drawing/2014/main" id="{BCDD3029-9287-4A2F-85DB-E1CB18E0B1AB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28575</xdr:rowOff>
    </xdr:to>
    <xdr:sp macro="" textlink="">
      <xdr:nvSpPr>
        <xdr:cNvPr id="351" name="Text Box 43">
          <a:extLst>
            <a:ext uri="{FF2B5EF4-FFF2-40B4-BE49-F238E27FC236}">
              <a16:creationId xmlns:a16="http://schemas.microsoft.com/office/drawing/2014/main" id="{A8C655ED-0FA5-482B-97A7-B763701CC459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28575</xdr:rowOff>
    </xdr:to>
    <xdr:sp macro="" textlink="">
      <xdr:nvSpPr>
        <xdr:cNvPr id="352" name="Text Box 46">
          <a:extLst>
            <a:ext uri="{FF2B5EF4-FFF2-40B4-BE49-F238E27FC236}">
              <a16:creationId xmlns:a16="http://schemas.microsoft.com/office/drawing/2014/main" id="{F55CAF51-C36C-49D8-92BD-12A6A2CD60A3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28575</xdr:rowOff>
    </xdr:to>
    <xdr:sp macro="" textlink="">
      <xdr:nvSpPr>
        <xdr:cNvPr id="353" name="Text Box 43">
          <a:extLst>
            <a:ext uri="{FF2B5EF4-FFF2-40B4-BE49-F238E27FC236}">
              <a16:creationId xmlns:a16="http://schemas.microsoft.com/office/drawing/2014/main" id="{0946FC17-A77A-45DE-A1AA-1BD47A055FD4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51</xdr:row>
      <xdr:rowOff>0</xdr:rowOff>
    </xdr:from>
    <xdr:to>
      <xdr:col>1</xdr:col>
      <xdr:colOff>790575</xdr:colOff>
      <xdr:row>51</xdr:row>
      <xdr:rowOff>171450</xdr:rowOff>
    </xdr:to>
    <xdr:sp macro="" textlink="">
      <xdr:nvSpPr>
        <xdr:cNvPr id="354" name="Text Box 10">
          <a:extLst>
            <a:ext uri="{FF2B5EF4-FFF2-40B4-BE49-F238E27FC236}">
              <a16:creationId xmlns:a16="http://schemas.microsoft.com/office/drawing/2014/main" id="{D5138788-753E-4CCF-873C-296DC1A970E7}"/>
            </a:ext>
          </a:extLst>
        </xdr:cNvPr>
        <xdr:cNvSpPr txBox="1">
          <a:spLocks noChangeArrowheads="1"/>
        </xdr:cNvSpPr>
      </xdr:nvSpPr>
      <xdr:spPr bwMode="auto">
        <a:xfrm>
          <a:off x="1057275" y="161639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51</xdr:row>
      <xdr:rowOff>0</xdr:rowOff>
    </xdr:from>
    <xdr:to>
      <xdr:col>1</xdr:col>
      <xdr:colOff>790575</xdr:colOff>
      <xdr:row>51</xdr:row>
      <xdr:rowOff>171450</xdr:rowOff>
    </xdr:to>
    <xdr:sp macro="" textlink="">
      <xdr:nvSpPr>
        <xdr:cNvPr id="355" name="Text Box 11">
          <a:extLst>
            <a:ext uri="{FF2B5EF4-FFF2-40B4-BE49-F238E27FC236}">
              <a16:creationId xmlns:a16="http://schemas.microsoft.com/office/drawing/2014/main" id="{EB423E00-3587-40EC-8CD7-35CA382EBA40}"/>
            </a:ext>
          </a:extLst>
        </xdr:cNvPr>
        <xdr:cNvSpPr txBox="1">
          <a:spLocks noChangeArrowheads="1"/>
        </xdr:cNvSpPr>
      </xdr:nvSpPr>
      <xdr:spPr bwMode="auto">
        <a:xfrm>
          <a:off x="1057275" y="161639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171450</xdr:rowOff>
    </xdr:to>
    <xdr:sp macro="" textlink="">
      <xdr:nvSpPr>
        <xdr:cNvPr id="356" name="Text Box 65">
          <a:extLst>
            <a:ext uri="{FF2B5EF4-FFF2-40B4-BE49-F238E27FC236}">
              <a16:creationId xmlns:a16="http://schemas.microsoft.com/office/drawing/2014/main" id="{C721E536-F995-4F7D-AD84-A8DC0867B331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171450</xdr:rowOff>
    </xdr:to>
    <xdr:sp macro="" textlink="">
      <xdr:nvSpPr>
        <xdr:cNvPr id="357" name="Text Box 91">
          <a:extLst>
            <a:ext uri="{FF2B5EF4-FFF2-40B4-BE49-F238E27FC236}">
              <a16:creationId xmlns:a16="http://schemas.microsoft.com/office/drawing/2014/main" id="{2157C03E-5F76-4313-A5D7-A88F9D42E9AE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171450</xdr:rowOff>
    </xdr:to>
    <xdr:sp macro="" textlink="">
      <xdr:nvSpPr>
        <xdr:cNvPr id="358" name="Text Box 65">
          <a:extLst>
            <a:ext uri="{FF2B5EF4-FFF2-40B4-BE49-F238E27FC236}">
              <a16:creationId xmlns:a16="http://schemas.microsoft.com/office/drawing/2014/main" id="{06AC90DA-899F-4AA6-A538-C5FB1B954CC4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171450</xdr:rowOff>
    </xdr:to>
    <xdr:sp macro="" textlink="">
      <xdr:nvSpPr>
        <xdr:cNvPr id="359" name="Text Box 91">
          <a:extLst>
            <a:ext uri="{FF2B5EF4-FFF2-40B4-BE49-F238E27FC236}">
              <a16:creationId xmlns:a16="http://schemas.microsoft.com/office/drawing/2014/main" id="{353DAD20-2B14-4D1C-BA16-927E0AF58246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171450</xdr:rowOff>
    </xdr:to>
    <xdr:sp macro="" textlink="">
      <xdr:nvSpPr>
        <xdr:cNvPr id="360" name="Text Box 46">
          <a:extLst>
            <a:ext uri="{FF2B5EF4-FFF2-40B4-BE49-F238E27FC236}">
              <a16:creationId xmlns:a16="http://schemas.microsoft.com/office/drawing/2014/main" id="{AE29BF53-61E5-4E5E-9B54-2BF0BED000C5}"/>
            </a:ext>
          </a:extLst>
        </xdr:cNvPr>
        <xdr:cNvSpPr txBox="1">
          <a:spLocks noChangeArrowheads="1"/>
        </xdr:cNvSpPr>
      </xdr:nvSpPr>
      <xdr:spPr bwMode="auto">
        <a:xfrm>
          <a:off x="4667250" y="16163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171450</xdr:rowOff>
    </xdr:to>
    <xdr:sp macro="" textlink="">
      <xdr:nvSpPr>
        <xdr:cNvPr id="361" name="Text Box 43">
          <a:extLst>
            <a:ext uri="{FF2B5EF4-FFF2-40B4-BE49-F238E27FC236}">
              <a16:creationId xmlns:a16="http://schemas.microsoft.com/office/drawing/2014/main" id="{91FCC1B8-96E4-4CFD-8D5A-B4EBBB8A37A7}"/>
            </a:ext>
          </a:extLst>
        </xdr:cNvPr>
        <xdr:cNvSpPr txBox="1">
          <a:spLocks noChangeArrowheads="1"/>
        </xdr:cNvSpPr>
      </xdr:nvSpPr>
      <xdr:spPr bwMode="auto">
        <a:xfrm>
          <a:off x="4667250" y="16163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66675</xdr:rowOff>
    </xdr:to>
    <xdr:sp macro="" textlink="">
      <xdr:nvSpPr>
        <xdr:cNvPr id="362" name="Text Box 68">
          <a:extLst>
            <a:ext uri="{FF2B5EF4-FFF2-40B4-BE49-F238E27FC236}">
              <a16:creationId xmlns:a16="http://schemas.microsoft.com/office/drawing/2014/main" id="{0E90E87C-976F-44CF-B2D9-0EC632559D78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66675</xdr:rowOff>
    </xdr:to>
    <xdr:sp macro="" textlink="">
      <xdr:nvSpPr>
        <xdr:cNvPr id="363" name="Text Box 69">
          <a:extLst>
            <a:ext uri="{FF2B5EF4-FFF2-40B4-BE49-F238E27FC236}">
              <a16:creationId xmlns:a16="http://schemas.microsoft.com/office/drawing/2014/main" id="{DB9C1D92-791E-4C6E-82A8-D3A90C94E7A5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66675</xdr:rowOff>
    </xdr:to>
    <xdr:sp macro="" textlink="">
      <xdr:nvSpPr>
        <xdr:cNvPr id="364" name="Text Box 70">
          <a:extLst>
            <a:ext uri="{FF2B5EF4-FFF2-40B4-BE49-F238E27FC236}">
              <a16:creationId xmlns:a16="http://schemas.microsoft.com/office/drawing/2014/main" id="{6FCA7E92-A7D5-4471-B499-9B094514A032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66675</xdr:rowOff>
    </xdr:to>
    <xdr:sp macro="" textlink="">
      <xdr:nvSpPr>
        <xdr:cNvPr id="365" name="Text Box 71">
          <a:extLst>
            <a:ext uri="{FF2B5EF4-FFF2-40B4-BE49-F238E27FC236}">
              <a16:creationId xmlns:a16="http://schemas.microsoft.com/office/drawing/2014/main" id="{7862DBE7-3111-462E-934C-758BD516658C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66675</xdr:rowOff>
    </xdr:to>
    <xdr:sp macro="" textlink="">
      <xdr:nvSpPr>
        <xdr:cNvPr id="366" name="Text Box 72">
          <a:extLst>
            <a:ext uri="{FF2B5EF4-FFF2-40B4-BE49-F238E27FC236}">
              <a16:creationId xmlns:a16="http://schemas.microsoft.com/office/drawing/2014/main" id="{A42DFDC8-D5CC-4F53-9F8F-9B32526ED923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66675</xdr:rowOff>
    </xdr:to>
    <xdr:sp macro="" textlink="">
      <xdr:nvSpPr>
        <xdr:cNvPr id="367" name="Text Box 73">
          <a:extLst>
            <a:ext uri="{FF2B5EF4-FFF2-40B4-BE49-F238E27FC236}">
              <a16:creationId xmlns:a16="http://schemas.microsoft.com/office/drawing/2014/main" id="{37D573B2-A18D-4FA2-9786-4D30ED80C935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28575</xdr:rowOff>
    </xdr:to>
    <xdr:sp macro="" textlink="">
      <xdr:nvSpPr>
        <xdr:cNvPr id="368" name="Text Box 46">
          <a:extLst>
            <a:ext uri="{FF2B5EF4-FFF2-40B4-BE49-F238E27FC236}">
              <a16:creationId xmlns:a16="http://schemas.microsoft.com/office/drawing/2014/main" id="{90772FA2-A892-4125-A0A8-7FF61FDF1E3B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28575</xdr:rowOff>
    </xdr:to>
    <xdr:sp macro="" textlink="">
      <xdr:nvSpPr>
        <xdr:cNvPr id="369" name="Text Box 43">
          <a:extLst>
            <a:ext uri="{FF2B5EF4-FFF2-40B4-BE49-F238E27FC236}">
              <a16:creationId xmlns:a16="http://schemas.microsoft.com/office/drawing/2014/main" id="{4264F7D7-588D-46CC-A0CE-C2BD3D106947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28575</xdr:rowOff>
    </xdr:to>
    <xdr:sp macro="" textlink="">
      <xdr:nvSpPr>
        <xdr:cNvPr id="370" name="Text Box 46">
          <a:extLst>
            <a:ext uri="{FF2B5EF4-FFF2-40B4-BE49-F238E27FC236}">
              <a16:creationId xmlns:a16="http://schemas.microsoft.com/office/drawing/2014/main" id="{80308AAD-AB25-4DC9-A24F-9BCEFA15741F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28575</xdr:rowOff>
    </xdr:to>
    <xdr:sp macro="" textlink="">
      <xdr:nvSpPr>
        <xdr:cNvPr id="371" name="Text Box 43">
          <a:extLst>
            <a:ext uri="{FF2B5EF4-FFF2-40B4-BE49-F238E27FC236}">
              <a16:creationId xmlns:a16="http://schemas.microsoft.com/office/drawing/2014/main" id="{5C964215-426A-432D-B820-BA2B897A7DDA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66675</xdr:rowOff>
    </xdr:to>
    <xdr:sp macro="" textlink="">
      <xdr:nvSpPr>
        <xdr:cNvPr id="372" name="Text Box 68">
          <a:extLst>
            <a:ext uri="{FF2B5EF4-FFF2-40B4-BE49-F238E27FC236}">
              <a16:creationId xmlns:a16="http://schemas.microsoft.com/office/drawing/2014/main" id="{818713BA-6550-48DE-87CB-6D0DCAE67B54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66675</xdr:rowOff>
    </xdr:to>
    <xdr:sp macro="" textlink="">
      <xdr:nvSpPr>
        <xdr:cNvPr id="373" name="Text Box 69">
          <a:extLst>
            <a:ext uri="{FF2B5EF4-FFF2-40B4-BE49-F238E27FC236}">
              <a16:creationId xmlns:a16="http://schemas.microsoft.com/office/drawing/2014/main" id="{8A47E29B-DD46-4167-91F2-754FBCA14923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66675</xdr:rowOff>
    </xdr:to>
    <xdr:sp macro="" textlink="">
      <xdr:nvSpPr>
        <xdr:cNvPr id="374" name="Text Box 70">
          <a:extLst>
            <a:ext uri="{FF2B5EF4-FFF2-40B4-BE49-F238E27FC236}">
              <a16:creationId xmlns:a16="http://schemas.microsoft.com/office/drawing/2014/main" id="{62AA33F5-618D-4977-8E5E-10ED35D16A38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66675</xdr:rowOff>
    </xdr:to>
    <xdr:sp macro="" textlink="">
      <xdr:nvSpPr>
        <xdr:cNvPr id="375" name="Text Box 71">
          <a:extLst>
            <a:ext uri="{FF2B5EF4-FFF2-40B4-BE49-F238E27FC236}">
              <a16:creationId xmlns:a16="http://schemas.microsoft.com/office/drawing/2014/main" id="{3DA780B0-A1B0-43DC-AFB6-297EDDCF6126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66675</xdr:rowOff>
    </xdr:to>
    <xdr:sp macro="" textlink="">
      <xdr:nvSpPr>
        <xdr:cNvPr id="376" name="Text Box 72">
          <a:extLst>
            <a:ext uri="{FF2B5EF4-FFF2-40B4-BE49-F238E27FC236}">
              <a16:creationId xmlns:a16="http://schemas.microsoft.com/office/drawing/2014/main" id="{0A073462-6015-4F9E-9864-5B005E940BEC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66675</xdr:rowOff>
    </xdr:to>
    <xdr:sp macro="" textlink="">
      <xdr:nvSpPr>
        <xdr:cNvPr id="377" name="Text Box 73">
          <a:extLst>
            <a:ext uri="{FF2B5EF4-FFF2-40B4-BE49-F238E27FC236}">
              <a16:creationId xmlns:a16="http://schemas.microsoft.com/office/drawing/2014/main" id="{1D4A7777-A4BB-4B21-9C2C-C11157E9A302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28575</xdr:rowOff>
    </xdr:to>
    <xdr:sp macro="" textlink="">
      <xdr:nvSpPr>
        <xdr:cNvPr id="378" name="Text Box 46">
          <a:extLst>
            <a:ext uri="{FF2B5EF4-FFF2-40B4-BE49-F238E27FC236}">
              <a16:creationId xmlns:a16="http://schemas.microsoft.com/office/drawing/2014/main" id="{1E892F3A-9EE2-4642-9EC7-A87D3E6F44BA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28575</xdr:rowOff>
    </xdr:to>
    <xdr:sp macro="" textlink="">
      <xdr:nvSpPr>
        <xdr:cNvPr id="379" name="Text Box 43">
          <a:extLst>
            <a:ext uri="{FF2B5EF4-FFF2-40B4-BE49-F238E27FC236}">
              <a16:creationId xmlns:a16="http://schemas.microsoft.com/office/drawing/2014/main" id="{3A00B720-1E8A-4F15-ABB2-01146B01096F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28575</xdr:rowOff>
    </xdr:to>
    <xdr:sp macro="" textlink="">
      <xdr:nvSpPr>
        <xdr:cNvPr id="380" name="Text Box 46">
          <a:extLst>
            <a:ext uri="{FF2B5EF4-FFF2-40B4-BE49-F238E27FC236}">
              <a16:creationId xmlns:a16="http://schemas.microsoft.com/office/drawing/2014/main" id="{8B2A12A8-94D4-40B6-A6AE-8064C210F370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28575</xdr:rowOff>
    </xdr:to>
    <xdr:sp macro="" textlink="">
      <xdr:nvSpPr>
        <xdr:cNvPr id="381" name="Text Box 43">
          <a:extLst>
            <a:ext uri="{FF2B5EF4-FFF2-40B4-BE49-F238E27FC236}">
              <a16:creationId xmlns:a16="http://schemas.microsoft.com/office/drawing/2014/main" id="{8AF5DA9D-B8E2-437C-8AE1-10BF7DDE323F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47625</xdr:rowOff>
    </xdr:to>
    <xdr:sp macro="" textlink="">
      <xdr:nvSpPr>
        <xdr:cNvPr id="382" name="Text Box 68">
          <a:extLst>
            <a:ext uri="{FF2B5EF4-FFF2-40B4-BE49-F238E27FC236}">
              <a16:creationId xmlns:a16="http://schemas.microsoft.com/office/drawing/2014/main" id="{6E55AEA9-DAAC-4E22-8F17-A4FADDB20332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47625</xdr:rowOff>
    </xdr:to>
    <xdr:sp macro="" textlink="">
      <xdr:nvSpPr>
        <xdr:cNvPr id="383" name="Text Box 69">
          <a:extLst>
            <a:ext uri="{FF2B5EF4-FFF2-40B4-BE49-F238E27FC236}">
              <a16:creationId xmlns:a16="http://schemas.microsoft.com/office/drawing/2014/main" id="{1FB32090-E9D5-4CF8-BA35-B538FF3995A7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47625</xdr:rowOff>
    </xdr:to>
    <xdr:sp macro="" textlink="">
      <xdr:nvSpPr>
        <xdr:cNvPr id="384" name="Text Box 70">
          <a:extLst>
            <a:ext uri="{FF2B5EF4-FFF2-40B4-BE49-F238E27FC236}">
              <a16:creationId xmlns:a16="http://schemas.microsoft.com/office/drawing/2014/main" id="{8B579033-F8D2-4CB0-8F84-EC09911A61CC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47625</xdr:rowOff>
    </xdr:to>
    <xdr:sp macro="" textlink="">
      <xdr:nvSpPr>
        <xdr:cNvPr id="385" name="Text Box 71">
          <a:extLst>
            <a:ext uri="{FF2B5EF4-FFF2-40B4-BE49-F238E27FC236}">
              <a16:creationId xmlns:a16="http://schemas.microsoft.com/office/drawing/2014/main" id="{F42FFF21-FEDA-44ED-B801-5BAA883ACC9C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47625</xdr:rowOff>
    </xdr:to>
    <xdr:sp macro="" textlink="">
      <xdr:nvSpPr>
        <xdr:cNvPr id="386" name="Text Box 72">
          <a:extLst>
            <a:ext uri="{FF2B5EF4-FFF2-40B4-BE49-F238E27FC236}">
              <a16:creationId xmlns:a16="http://schemas.microsoft.com/office/drawing/2014/main" id="{0F91EF34-2A0A-4BA4-8513-CF7E54661B6F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47625</xdr:rowOff>
    </xdr:to>
    <xdr:sp macro="" textlink="">
      <xdr:nvSpPr>
        <xdr:cNvPr id="387" name="Text Box 73">
          <a:extLst>
            <a:ext uri="{FF2B5EF4-FFF2-40B4-BE49-F238E27FC236}">
              <a16:creationId xmlns:a16="http://schemas.microsoft.com/office/drawing/2014/main" id="{621B15EF-82F8-4E73-8924-DBA5D620DE78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28575</xdr:rowOff>
    </xdr:to>
    <xdr:sp macro="" textlink="">
      <xdr:nvSpPr>
        <xdr:cNvPr id="388" name="Text Box 46">
          <a:extLst>
            <a:ext uri="{FF2B5EF4-FFF2-40B4-BE49-F238E27FC236}">
              <a16:creationId xmlns:a16="http://schemas.microsoft.com/office/drawing/2014/main" id="{BF24D0C9-2FD2-4E2D-AF34-2FFC9C0FFA9B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28575</xdr:rowOff>
    </xdr:to>
    <xdr:sp macro="" textlink="">
      <xdr:nvSpPr>
        <xdr:cNvPr id="389" name="Text Box 43">
          <a:extLst>
            <a:ext uri="{FF2B5EF4-FFF2-40B4-BE49-F238E27FC236}">
              <a16:creationId xmlns:a16="http://schemas.microsoft.com/office/drawing/2014/main" id="{FDCBB986-F37D-4B94-8E1B-C12878D07216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28575</xdr:rowOff>
    </xdr:to>
    <xdr:sp macro="" textlink="">
      <xdr:nvSpPr>
        <xdr:cNvPr id="390" name="Text Box 46">
          <a:extLst>
            <a:ext uri="{FF2B5EF4-FFF2-40B4-BE49-F238E27FC236}">
              <a16:creationId xmlns:a16="http://schemas.microsoft.com/office/drawing/2014/main" id="{E25497E8-13B4-4C86-9C0C-86CEFE6AA467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28575</xdr:rowOff>
    </xdr:to>
    <xdr:sp macro="" textlink="">
      <xdr:nvSpPr>
        <xdr:cNvPr id="391" name="Text Box 43">
          <a:extLst>
            <a:ext uri="{FF2B5EF4-FFF2-40B4-BE49-F238E27FC236}">
              <a16:creationId xmlns:a16="http://schemas.microsoft.com/office/drawing/2014/main" id="{CCBA2F5A-6CD5-4765-9D1A-56100BCECA1C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51</xdr:row>
      <xdr:rowOff>0</xdr:rowOff>
    </xdr:from>
    <xdr:to>
      <xdr:col>1</xdr:col>
      <xdr:colOff>790575</xdr:colOff>
      <xdr:row>51</xdr:row>
      <xdr:rowOff>171450</xdr:rowOff>
    </xdr:to>
    <xdr:sp macro="" textlink="">
      <xdr:nvSpPr>
        <xdr:cNvPr id="392" name="Text Box 10">
          <a:extLst>
            <a:ext uri="{FF2B5EF4-FFF2-40B4-BE49-F238E27FC236}">
              <a16:creationId xmlns:a16="http://schemas.microsoft.com/office/drawing/2014/main" id="{49D85303-FBE5-48DE-88E3-7F69AB4370F1}"/>
            </a:ext>
          </a:extLst>
        </xdr:cNvPr>
        <xdr:cNvSpPr txBox="1">
          <a:spLocks noChangeArrowheads="1"/>
        </xdr:cNvSpPr>
      </xdr:nvSpPr>
      <xdr:spPr bwMode="auto">
        <a:xfrm>
          <a:off x="1057275" y="161639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51</xdr:row>
      <xdr:rowOff>0</xdr:rowOff>
    </xdr:from>
    <xdr:to>
      <xdr:col>1</xdr:col>
      <xdr:colOff>790575</xdr:colOff>
      <xdr:row>51</xdr:row>
      <xdr:rowOff>171450</xdr:rowOff>
    </xdr:to>
    <xdr:sp macro="" textlink="">
      <xdr:nvSpPr>
        <xdr:cNvPr id="393" name="Text Box 11">
          <a:extLst>
            <a:ext uri="{FF2B5EF4-FFF2-40B4-BE49-F238E27FC236}">
              <a16:creationId xmlns:a16="http://schemas.microsoft.com/office/drawing/2014/main" id="{338CB27F-9B32-4C3C-84AF-AF6505B8E02D}"/>
            </a:ext>
          </a:extLst>
        </xdr:cNvPr>
        <xdr:cNvSpPr txBox="1">
          <a:spLocks noChangeArrowheads="1"/>
        </xdr:cNvSpPr>
      </xdr:nvSpPr>
      <xdr:spPr bwMode="auto">
        <a:xfrm>
          <a:off x="1057275" y="161639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171450</xdr:rowOff>
    </xdr:to>
    <xdr:sp macro="" textlink="">
      <xdr:nvSpPr>
        <xdr:cNvPr id="394" name="Text Box 65">
          <a:extLst>
            <a:ext uri="{FF2B5EF4-FFF2-40B4-BE49-F238E27FC236}">
              <a16:creationId xmlns:a16="http://schemas.microsoft.com/office/drawing/2014/main" id="{DA6F4B62-5166-4357-940E-FD189A247160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171450</xdr:rowOff>
    </xdr:to>
    <xdr:sp macro="" textlink="">
      <xdr:nvSpPr>
        <xdr:cNvPr id="395" name="Text Box 91">
          <a:extLst>
            <a:ext uri="{FF2B5EF4-FFF2-40B4-BE49-F238E27FC236}">
              <a16:creationId xmlns:a16="http://schemas.microsoft.com/office/drawing/2014/main" id="{1C9FBE99-AD89-4C0A-8985-1FC2840FE8BA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171450</xdr:rowOff>
    </xdr:to>
    <xdr:sp macro="" textlink="">
      <xdr:nvSpPr>
        <xdr:cNvPr id="396" name="Text Box 65">
          <a:extLst>
            <a:ext uri="{FF2B5EF4-FFF2-40B4-BE49-F238E27FC236}">
              <a16:creationId xmlns:a16="http://schemas.microsoft.com/office/drawing/2014/main" id="{1EC40ED1-6806-4BBD-9E44-13CFCAFC385B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171450</xdr:rowOff>
    </xdr:to>
    <xdr:sp macro="" textlink="">
      <xdr:nvSpPr>
        <xdr:cNvPr id="397" name="Text Box 91">
          <a:extLst>
            <a:ext uri="{FF2B5EF4-FFF2-40B4-BE49-F238E27FC236}">
              <a16:creationId xmlns:a16="http://schemas.microsoft.com/office/drawing/2014/main" id="{E667C0E7-1CDE-4B1E-852F-EE3A8B7FE9D3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171450</xdr:rowOff>
    </xdr:to>
    <xdr:sp macro="" textlink="">
      <xdr:nvSpPr>
        <xdr:cNvPr id="398" name="Text Box 46">
          <a:extLst>
            <a:ext uri="{FF2B5EF4-FFF2-40B4-BE49-F238E27FC236}">
              <a16:creationId xmlns:a16="http://schemas.microsoft.com/office/drawing/2014/main" id="{AC7E36D5-98DB-40A7-835D-8B46C928A522}"/>
            </a:ext>
          </a:extLst>
        </xdr:cNvPr>
        <xdr:cNvSpPr txBox="1">
          <a:spLocks noChangeArrowheads="1"/>
        </xdr:cNvSpPr>
      </xdr:nvSpPr>
      <xdr:spPr bwMode="auto">
        <a:xfrm>
          <a:off x="4667250" y="16163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171450</xdr:rowOff>
    </xdr:to>
    <xdr:sp macro="" textlink="">
      <xdr:nvSpPr>
        <xdr:cNvPr id="399" name="Text Box 43">
          <a:extLst>
            <a:ext uri="{FF2B5EF4-FFF2-40B4-BE49-F238E27FC236}">
              <a16:creationId xmlns:a16="http://schemas.microsoft.com/office/drawing/2014/main" id="{CF5B3C36-B32A-400C-80AF-9739CD6FDF75}"/>
            </a:ext>
          </a:extLst>
        </xdr:cNvPr>
        <xdr:cNvSpPr txBox="1">
          <a:spLocks noChangeArrowheads="1"/>
        </xdr:cNvSpPr>
      </xdr:nvSpPr>
      <xdr:spPr bwMode="auto">
        <a:xfrm>
          <a:off x="4667250" y="16163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66675</xdr:rowOff>
    </xdr:to>
    <xdr:sp macro="" textlink="">
      <xdr:nvSpPr>
        <xdr:cNvPr id="400" name="Text Box 68">
          <a:extLst>
            <a:ext uri="{FF2B5EF4-FFF2-40B4-BE49-F238E27FC236}">
              <a16:creationId xmlns:a16="http://schemas.microsoft.com/office/drawing/2014/main" id="{47CCF5E3-AA60-4C77-A90A-7698DB21DCC6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66675</xdr:rowOff>
    </xdr:to>
    <xdr:sp macro="" textlink="">
      <xdr:nvSpPr>
        <xdr:cNvPr id="401" name="Text Box 69">
          <a:extLst>
            <a:ext uri="{FF2B5EF4-FFF2-40B4-BE49-F238E27FC236}">
              <a16:creationId xmlns:a16="http://schemas.microsoft.com/office/drawing/2014/main" id="{4B4DF628-4663-4256-A07B-103668A77FE5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66675</xdr:rowOff>
    </xdr:to>
    <xdr:sp macro="" textlink="">
      <xdr:nvSpPr>
        <xdr:cNvPr id="402" name="Text Box 70">
          <a:extLst>
            <a:ext uri="{FF2B5EF4-FFF2-40B4-BE49-F238E27FC236}">
              <a16:creationId xmlns:a16="http://schemas.microsoft.com/office/drawing/2014/main" id="{124519E3-479D-4000-91BF-8369D4B3C355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66675</xdr:rowOff>
    </xdr:to>
    <xdr:sp macro="" textlink="">
      <xdr:nvSpPr>
        <xdr:cNvPr id="403" name="Text Box 71">
          <a:extLst>
            <a:ext uri="{FF2B5EF4-FFF2-40B4-BE49-F238E27FC236}">
              <a16:creationId xmlns:a16="http://schemas.microsoft.com/office/drawing/2014/main" id="{97478FEC-DDE4-4DE9-B79E-3DFD24302057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66675</xdr:rowOff>
    </xdr:to>
    <xdr:sp macro="" textlink="">
      <xdr:nvSpPr>
        <xdr:cNvPr id="404" name="Text Box 72">
          <a:extLst>
            <a:ext uri="{FF2B5EF4-FFF2-40B4-BE49-F238E27FC236}">
              <a16:creationId xmlns:a16="http://schemas.microsoft.com/office/drawing/2014/main" id="{3BA4B232-AE3A-491E-B1E6-06AB246C56B3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66675</xdr:rowOff>
    </xdr:to>
    <xdr:sp macro="" textlink="">
      <xdr:nvSpPr>
        <xdr:cNvPr id="405" name="Text Box 73">
          <a:extLst>
            <a:ext uri="{FF2B5EF4-FFF2-40B4-BE49-F238E27FC236}">
              <a16:creationId xmlns:a16="http://schemas.microsoft.com/office/drawing/2014/main" id="{3AC40AEC-9790-474E-98A5-80E765E0FA6F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28575</xdr:rowOff>
    </xdr:to>
    <xdr:sp macro="" textlink="">
      <xdr:nvSpPr>
        <xdr:cNvPr id="406" name="Text Box 46">
          <a:extLst>
            <a:ext uri="{FF2B5EF4-FFF2-40B4-BE49-F238E27FC236}">
              <a16:creationId xmlns:a16="http://schemas.microsoft.com/office/drawing/2014/main" id="{212F74DF-ED90-4822-9D28-258323B4F98C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28575</xdr:rowOff>
    </xdr:to>
    <xdr:sp macro="" textlink="">
      <xdr:nvSpPr>
        <xdr:cNvPr id="407" name="Text Box 43">
          <a:extLst>
            <a:ext uri="{FF2B5EF4-FFF2-40B4-BE49-F238E27FC236}">
              <a16:creationId xmlns:a16="http://schemas.microsoft.com/office/drawing/2014/main" id="{7D9157CD-B727-4021-9074-89C6C29BB643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28575</xdr:rowOff>
    </xdr:to>
    <xdr:sp macro="" textlink="">
      <xdr:nvSpPr>
        <xdr:cNvPr id="408" name="Text Box 46">
          <a:extLst>
            <a:ext uri="{FF2B5EF4-FFF2-40B4-BE49-F238E27FC236}">
              <a16:creationId xmlns:a16="http://schemas.microsoft.com/office/drawing/2014/main" id="{4B648729-6DF2-40E5-8F73-BD4AD97A7386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28575</xdr:rowOff>
    </xdr:to>
    <xdr:sp macro="" textlink="">
      <xdr:nvSpPr>
        <xdr:cNvPr id="409" name="Text Box 43">
          <a:extLst>
            <a:ext uri="{FF2B5EF4-FFF2-40B4-BE49-F238E27FC236}">
              <a16:creationId xmlns:a16="http://schemas.microsoft.com/office/drawing/2014/main" id="{5846EFA0-5DCA-4553-B969-65966B471103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66675</xdr:rowOff>
    </xdr:to>
    <xdr:sp macro="" textlink="">
      <xdr:nvSpPr>
        <xdr:cNvPr id="410" name="Text Box 68">
          <a:extLst>
            <a:ext uri="{FF2B5EF4-FFF2-40B4-BE49-F238E27FC236}">
              <a16:creationId xmlns:a16="http://schemas.microsoft.com/office/drawing/2014/main" id="{E8C8214B-466E-4A79-ACE1-D46D7FEF4E33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66675</xdr:rowOff>
    </xdr:to>
    <xdr:sp macro="" textlink="">
      <xdr:nvSpPr>
        <xdr:cNvPr id="411" name="Text Box 69">
          <a:extLst>
            <a:ext uri="{FF2B5EF4-FFF2-40B4-BE49-F238E27FC236}">
              <a16:creationId xmlns:a16="http://schemas.microsoft.com/office/drawing/2014/main" id="{4CCD2473-D97E-41FE-8792-E62106B5931F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66675</xdr:rowOff>
    </xdr:to>
    <xdr:sp macro="" textlink="">
      <xdr:nvSpPr>
        <xdr:cNvPr id="412" name="Text Box 70">
          <a:extLst>
            <a:ext uri="{FF2B5EF4-FFF2-40B4-BE49-F238E27FC236}">
              <a16:creationId xmlns:a16="http://schemas.microsoft.com/office/drawing/2014/main" id="{75970A22-71E2-41A2-866B-77782A72B143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66675</xdr:rowOff>
    </xdr:to>
    <xdr:sp macro="" textlink="">
      <xdr:nvSpPr>
        <xdr:cNvPr id="413" name="Text Box 71">
          <a:extLst>
            <a:ext uri="{FF2B5EF4-FFF2-40B4-BE49-F238E27FC236}">
              <a16:creationId xmlns:a16="http://schemas.microsoft.com/office/drawing/2014/main" id="{5E6C486F-EFFB-42B8-952C-9C1642C4AE5A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66675</xdr:rowOff>
    </xdr:to>
    <xdr:sp macro="" textlink="">
      <xdr:nvSpPr>
        <xdr:cNvPr id="414" name="Text Box 72">
          <a:extLst>
            <a:ext uri="{FF2B5EF4-FFF2-40B4-BE49-F238E27FC236}">
              <a16:creationId xmlns:a16="http://schemas.microsoft.com/office/drawing/2014/main" id="{50D83AA3-77A3-430A-AF9F-14231BB7F18F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66675</xdr:rowOff>
    </xdr:to>
    <xdr:sp macro="" textlink="">
      <xdr:nvSpPr>
        <xdr:cNvPr id="415" name="Text Box 73">
          <a:extLst>
            <a:ext uri="{FF2B5EF4-FFF2-40B4-BE49-F238E27FC236}">
              <a16:creationId xmlns:a16="http://schemas.microsoft.com/office/drawing/2014/main" id="{690AD1B0-6A23-4060-93B3-179D2997C21C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28575</xdr:rowOff>
    </xdr:to>
    <xdr:sp macro="" textlink="">
      <xdr:nvSpPr>
        <xdr:cNvPr id="416" name="Text Box 46">
          <a:extLst>
            <a:ext uri="{FF2B5EF4-FFF2-40B4-BE49-F238E27FC236}">
              <a16:creationId xmlns:a16="http://schemas.microsoft.com/office/drawing/2014/main" id="{C0B97908-2C14-4601-AEA0-38935992B4D1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28575</xdr:rowOff>
    </xdr:to>
    <xdr:sp macro="" textlink="">
      <xdr:nvSpPr>
        <xdr:cNvPr id="417" name="Text Box 43">
          <a:extLst>
            <a:ext uri="{FF2B5EF4-FFF2-40B4-BE49-F238E27FC236}">
              <a16:creationId xmlns:a16="http://schemas.microsoft.com/office/drawing/2014/main" id="{2B365F27-E756-453A-B6EB-3DD4D7853243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28575</xdr:rowOff>
    </xdr:to>
    <xdr:sp macro="" textlink="">
      <xdr:nvSpPr>
        <xdr:cNvPr id="418" name="Text Box 46">
          <a:extLst>
            <a:ext uri="{FF2B5EF4-FFF2-40B4-BE49-F238E27FC236}">
              <a16:creationId xmlns:a16="http://schemas.microsoft.com/office/drawing/2014/main" id="{00A13CFE-0525-4133-A324-9C1EEA2907D3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28575</xdr:rowOff>
    </xdr:to>
    <xdr:sp macro="" textlink="">
      <xdr:nvSpPr>
        <xdr:cNvPr id="419" name="Text Box 43">
          <a:extLst>
            <a:ext uri="{FF2B5EF4-FFF2-40B4-BE49-F238E27FC236}">
              <a16:creationId xmlns:a16="http://schemas.microsoft.com/office/drawing/2014/main" id="{0F455BD1-CA91-4855-91F1-EC0E7058D055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47625</xdr:rowOff>
    </xdr:to>
    <xdr:sp macro="" textlink="">
      <xdr:nvSpPr>
        <xdr:cNvPr id="420" name="Text Box 68">
          <a:extLst>
            <a:ext uri="{FF2B5EF4-FFF2-40B4-BE49-F238E27FC236}">
              <a16:creationId xmlns:a16="http://schemas.microsoft.com/office/drawing/2014/main" id="{AFB624E0-8169-4F7D-9C33-FD0FB073A70A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47625</xdr:rowOff>
    </xdr:to>
    <xdr:sp macro="" textlink="">
      <xdr:nvSpPr>
        <xdr:cNvPr id="421" name="Text Box 69">
          <a:extLst>
            <a:ext uri="{FF2B5EF4-FFF2-40B4-BE49-F238E27FC236}">
              <a16:creationId xmlns:a16="http://schemas.microsoft.com/office/drawing/2014/main" id="{EF48727B-668A-4E90-A045-9AEB235EC93B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47625</xdr:rowOff>
    </xdr:to>
    <xdr:sp macro="" textlink="">
      <xdr:nvSpPr>
        <xdr:cNvPr id="422" name="Text Box 70">
          <a:extLst>
            <a:ext uri="{FF2B5EF4-FFF2-40B4-BE49-F238E27FC236}">
              <a16:creationId xmlns:a16="http://schemas.microsoft.com/office/drawing/2014/main" id="{7CD9E851-3A5B-44DE-AD97-13BC31B7BE94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47625</xdr:rowOff>
    </xdr:to>
    <xdr:sp macro="" textlink="">
      <xdr:nvSpPr>
        <xdr:cNvPr id="423" name="Text Box 71">
          <a:extLst>
            <a:ext uri="{FF2B5EF4-FFF2-40B4-BE49-F238E27FC236}">
              <a16:creationId xmlns:a16="http://schemas.microsoft.com/office/drawing/2014/main" id="{1FE6B0DD-B86E-4F5A-9E03-D79D4CC58DCF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47625</xdr:rowOff>
    </xdr:to>
    <xdr:sp macro="" textlink="">
      <xdr:nvSpPr>
        <xdr:cNvPr id="424" name="Text Box 72">
          <a:extLst>
            <a:ext uri="{FF2B5EF4-FFF2-40B4-BE49-F238E27FC236}">
              <a16:creationId xmlns:a16="http://schemas.microsoft.com/office/drawing/2014/main" id="{86D6E439-3D68-4438-8AC9-64B3AF3444C4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47625</xdr:rowOff>
    </xdr:to>
    <xdr:sp macro="" textlink="">
      <xdr:nvSpPr>
        <xdr:cNvPr id="425" name="Text Box 73">
          <a:extLst>
            <a:ext uri="{FF2B5EF4-FFF2-40B4-BE49-F238E27FC236}">
              <a16:creationId xmlns:a16="http://schemas.microsoft.com/office/drawing/2014/main" id="{F0BCA554-4B90-49B5-A5CF-1E7A6AFCB95F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28575</xdr:rowOff>
    </xdr:to>
    <xdr:sp macro="" textlink="">
      <xdr:nvSpPr>
        <xdr:cNvPr id="426" name="Text Box 46">
          <a:extLst>
            <a:ext uri="{FF2B5EF4-FFF2-40B4-BE49-F238E27FC236}">
              <a16:creationId xmlns:a16="http://schemas.microsoft.com/office/drawing/2014/main" id="{956E39CB-2286-4790-A884-E420B4CC6333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28575</xdr:rowOff>
    </xdr:to>
    <xdr:sp macro="" textlink="">
      <xdr:nvSpPr>
        <xdr:cNvPr id="427" name="Text Box 43">
          <a:extLst>
            <a:ext uri="{FF2B5EF4-FFF2-40B4-BE49-F238E27FC236}">
              <a16:creationId xmlns:a16="http://schemas.microsoft.com/office/drawing/2014/main" id="{5E04AB1F-A061-45C2-8BF8-82EFB167253B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28575</xdr:rowOff>
    </xdr:to>
    <xdr:sp macro="" textlink="">
      <xdr:nvSpPr>
        <xdr:cNvPr id="428" name="Text Box 46">
          <a:extLst>
            <a:ext uri="{FF2B5EF4-FFF2-40B4-BE49-F238E27FC236}">
              <a16:creationId xmlns:a16="http://schemas.microsoft.com/office/drawing/2014/main" id="{E2884DEA-8446-427B-BBA6-196DE6546948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28575</xdr:rowOff>
    </xdr:to>
    <xdr:sp macro="" textlink="">
      <xdr:nvSpPr>
        <xdr:cNvPr id="429" name="Text Box 43">
          <a:extLst>
            <a:ext uri="{FF2B5EF4-FFF2-40B4-BE49-F238E27FC236}">
              <a16:creationId xmlns:a16="http://schemas.microsoft.com/office/drawing/2014/main" id="{F3918DDD-BDB1-4C94-A4F8-615C4DA5A2BA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51</xdr:row>
      <xdr:rowOff>0</xdr:rowOff>
    </xdr:from>
    <xdr:to>
      <xdr:col>1</xdr:col>
      <xdr:colOff>790575</xdr:colOff>
      <xdr:row>51</xdr:row>
      <xdr:rowOff>171450</xdr:rowOff>
    </xdr:to>
    <xdr:sp macro="" textlink="">
      <xdr:nvSpPr>
        <xdr:cNvPr id="430" name="Text Box 10">
          <a:extLst>
            <a:ext uri="{FF2B5EF4-FFF2-40B4-BE49-F238E27FC236}">
              <a16:creationId xmlns:a16="http://schemas.microsoft.com/office/drawing/2014/main" id="{FFD13569-ABC6-4DDA-9717-CF81C7498888}"/>
            </a:ext>
          </a:extLst>
        </xdr:cNvPr>
        <xdr:cNvSpPr txBox="1">
          <a:spLocks noChangeArrowheads="1"/>
        </xdr:cNvSpPr>
      </xdr:nvSpPr>
      <xdr:spPr bwMode="auto">
        <a:xfrm>
          <a:off x="1057275" y="161639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51</xdr:row>
      <xdr:rowOff>0</xdr:rowOff>
    </xdr:from>
    <xdr:to>
      <xdr:col>1</xdr:col>
      <xdr:colOff>790575</xdr:colOff>
      <xdr:row>51</xdr:row>
      <xdr:rowOff>171450</xdr:rowOff>
    </xdr:to>
    <xdr:sp macro="" textlink="">
      <xdr:nvSpPr>
        <xdr:cNvPr id="431" name="Text Box 11">
          <a:extLst>
            <a:ext uri="{FF2B5EF4-FFF2-40B4-BE49-F238E27FC236}">
              <a16:creationId xmlns:a16="http://schemas.microsoft.com/office/drawing/2014/main" id="{BAECBAAC-13EF-43D9-8178-F8A64BC3E858}"/>
            </a:ext>
          </a:extLst>
        </xdr:cNvPr>
        <xdr:cNvSpPr txBox="1">
          <a:spLocks noChangeArrowheads="1"/>
        </xdr:cNvSpPr>
      </xdr:nvSpPr>
      <xdr:spPr bwMode="auto">
        <a:xfrm>
          <a:off x="1057275" y="161639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171450</xdr:rowOff>
    </xdr:to>
    <xdr:sp macro="" textlink="">
      <xdr:nvSpPr>
        <xdr:cNvPr id="432" name="Text Box 65">
          <a:extLst>
            <a:ext uri="{FF2B5EF4-FFF2-40B4-BE49-F238E27FC236}">
              <a16:creationId xmlns:a16="http://schemas.microsoft.com/office/drawing/2014/main" id="{9CD3E49D-AE0A-4BE7-A8C4-7AD8DD668BCA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171450</xdr:rowOff>
    </xdr:to>
    <xdr:sp macro="" textlink="">
      <xdr:nvSpPr>
        <xdr:cNvPr id="433" name="Text Box 91">
          <a:extLst>
            <a:ext uri="{FF2B5EF4-FFF2-40B4-BE49-F238E27FC236}">
              <a16:creationId xmlns:a16="http://schemas.microsoft.com/office/drawing/2014/main" id="{32C0A1A8-A3D6-46F5-8C0F-E0442368654B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171450</xdr:rowOff>
    </xdr:to>
    <xdr:sp macro="" textlink="">
      <xdr:nvSpPr>
        <xdr:cNvPr id="434" name="Text Box 65">
          <a:extLst>
            <a:ext uri="{FF2B5EF4-FFF2-40B4-BE49-F238E27FC236}">
              <a16:creationId xmlns:a16="http://schemas.microsoft.com/office/drawing/2014/main" id="{FD4B9007-E1AE-451C-BB60-B967575FE89C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171450</xdr:rowOff>
    </xdr:to>
    <xdr:sp macro="" textlink="">
      <xdr:nvSpPr>
        <xdr:cNvPr id="435" name="Text Box 91">
          <a:extLst>
            <a:ext uri="{FF2B5EF4-FFF2-40B4-BE49-F238E27FC236}">
              <a16:creationId xmlns:a16="http://schemas.microsoft.com/office/drawing/2014/main" id="{608BBC94-051B-4E47-992E-647FE20F9EC0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171450</xdr:rowOff>
    </xdr:to>
    <xdr:sp macro="" textlink="">
      <xdr:nvSpPr>
        <xdr:cNvPr id="436" name="Text Box 46">
          <a:extLst>
            <a:ext uri="{FF2B5EF4-FFF2-40B4-BE49-F238E27FC236}">
              <a16:creationId xmlns:a16="http://schemas.microsoft.com/office/drawing/2014/main" id="{D1E0695D-2FB4-4FAD-8C34-A4C74DA9A7B1}"/>
            </a:ext>
          </a:extLst>
        </xdr:cNvPr>
        <xdr:cNvSpPr txBox="1">
          <a:spLocks noChangeArrowheads="1"/>
        </xdr:cNvSpPr>
      </xdr:nvSpPr>
      <xdr:spPr bwMode="auto">
        <a:xfrm>
          <a:off x="4667250" y="16163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171450</xdr:rowOff>
    </xdr:to>
    <xdr:sp macro="" textlink="">
      <xdr:nvSpPr>
        <xdr:cNvPr id="437" name="Text Box 43">
          <a:extLst>
            <a:ext uri="{FF2B5EF4-FFF2-40B4-BE49-F238E27FC236}">
              <a16:creationId xmlns:a16="http://schemas.microsoft.com/office/drawing/2014/main" id="{7C40BCB1-9797-4AAC-8902-43EF3C754517}"/>
            </a:ext>
          </a:extLst>
        </xdr:cNvPr>
        <xdr:cNvSpPr txBox="1">
          <a:spLocks noChangeArrowheads="1"/>
        </xdr:cNvSpPr>
      </xdr:nvSpPr>
      <xdr:spPr bwMode="auto">
        <a:xfrm>
          <a:off x="4667250" y="16163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66675</xdr:rowOff>
    </xdr:to>
    <xdr:sp macro="" textlink="">
      <xdr:nvSpPr>
        <xdr:cNvPr id="438" name="Text Box 68">
          <a:extLst>
            <a:ext uri="{FF2B5EF4-FFF2-40B4-BE49-F238E27FC236}">
              <a16:creationId xmlns:a16="http://schemas.microsoft.com/office/drawing/2014/main" id="{63B63210-44ED-456D-9A2D-0A886122E9BB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66675</xdr:rowOff>
    </xdr:to>
    <xdr:sp macro="" textlink="">
      <xdr:nvSpPr>
        <xdr:cNvPr id="439" name="Text Box 69">
          <a:extLst>
            <a:ext uri="{FF2B5EF4-FFF2-40B4-BE49-F238E27FC236}">
              <a16:creationId xmlns:a16="http://schemas.microsoft.com/office/drawing/2014/main" id="{DF707087-2CFE-4017-94DE-0C343FEDF5D1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66675</xdr:rowOff>
    </xdr:to>
    <xdr:sp macro="" textlink="">
      <xdr:nvSpPr>
        <xdr:cNvPr id="440" name="Text Box 70">
          <a:extLst>
            <a:ext uri="{FF2B5EF4-FFF2-40B4-BE49-F238E27FC236}">
              <a16:creationId xmlns:a16="http://schemas.microsoft.com/office/drawing/2014/main" id="{021E4957-FB21-4953-81B7-44007ABBA4C3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66675</xdr:rowOff>
    </xdr:to>
    <xdr:sp macro="" textlink="">
      <xdr:nvSpPr>
        <xdr:cNvPr id="441" name="Text Box 71">
          <a:extLst>
            <a:ext uri="{FF2B5EF4-FFF2-40B4-BE49-F238E27FC236}">
              <a16:creationId xmlns:a16="http://schemas.microsoft.com/office/drawing/2014/main" id="{5E5DF41F-93FF-40D3-8843-BD9C78CDF022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66675</xdr:rowOff>
    </xdr:to>
    <xdr:sp macro="" textlink="">
      <xdr:nvSpPr>
        <xdr:cNvPr id="442" name="Text Box 72">
          <a:extLst>
            <a:ext uri="{FF2B5EF4-FFF2-40B4-BE49-F238E27FC236}">
              <a16:creationId xmlns:a16="http://schemas.microsoft.com/office/drawing/2014/main" id="{C9ED8001-2F7B-4CC6-97D2-D27E5EA345AD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66675</xdr:rowOff>
    </xdr:to>
    <xdr:sp macro="" textlink="">
      <xdr:nvSpPr>
        <xdr:cNvPr id="443" name="Text Box 73">
          <a:extLst>
            <a:ext uri="{FF2B5EF4-FFF2-40B4-BE49-F238E27FC236}">
              <a16:creationId xmlns:a16="http://schemas.microsoft.com/office/drawing/2014/main" id="{942DB99F-42FE-4409-8B99-FC24941BE71F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28575</xdr:rowOff>
    </xdr:to>
    <xdr:sp macro="" textlink="">
      <xdr:nvSpPr>
        <xdr:cNvPr id="444" name="Text Box 46">
          <a:extLst>
            <a:ext uri="{FF2B5EF4-FFF2-40B4-BE49-F238E27FC236}">
              <a16:creationId xmlns:a16="http://schemas.microsoft.com/office/drawing/2014/main" id="{8CCB80B9-C72E-4B38-9E47-3506A59254DB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28575</xdr:rowOff>
    </xdr:to>
    <xdr:sp macro="" textlink="">
      <xdr:nvSpPr>
        <xdr:cNvPr id="445" name="Text Box 43">
          <a:extLst>
            <a:ext uri="{FF2B5EF4-FFF2-40B4-BE49-F238E27FC236}">
              <a16:creationId xmlns:a16="http://schemas.microsoft.com/office/drawing/2014/main" id="{0D7CBFA7-24EE-4A51-9F88-F6D5FC8A8042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28575</xdr:rowOff>
    </xdr:to>
    <xdr:sp macro="" textlink="">
      <xdr:nvSpPr>
        <xdr:cNvPr id="446" name="Text Box 46">
          <a:extLst>
            <a:ext uri="{FF2B5EF4-FFF2-40B4-BE49-F238E27FC236}">
              <a16:creationId xmlns:a16="http://schemas.microsoft.com/office/drawing/2014/main" id="{629A6321-F753-4DB0-9FE2-9953F27D4589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28575</xdr:rowOff>
    </xdr:to>
    <xdr:sp macro="" textlink="">
      <xdr:nvSpPr>
        <xdr:cNvPr id="447" name="Text Box 43">
          <a:extLst>
            <a:ext uri="{FF2B5EF4-FFF2-40B4-BE49-F238E27FC236}">
              <a16:creationId xmlns:a16="http://schemas.microsoft.com/office/drawing/2014/main" id="{16210936-11FF-4DF5-B4D3-E35420F9716D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66675</xdr:rowOff>
    </xdr:to>
    <xdr:sp macro="" textlink="">
      <xdr:nvSpPr>
        <xdr:cNvPr id="448" name="Text Box 68">
          <a:extLst>
            <a:ext uri="{FF2B5EF4-FFF2-40B4-BE49-F238E27FC236}">
              <a16:creationId xmlns:a16="http://schemas.microsoft.com/office/drawing/2014/main" id="{9C6CA1F6-2E4B-4522-9D8C-15470B72A274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66675</xdr:rowOff>
    </xdr:to>
    <xdr:sp macro="" textlink="">
      <xdr:nvSpPr>
        <xdr:cNvPr id="449" name="Text Box 69">
          <a:extLst>
            <a:ext uri="{FF2B5EF4-FFF2-40B4-BE49-F238E27FC236}">
              <a16:creationId xmlns:a16="http://schemas.microsoft.com/office/drawing/2014/main" id="{DBA71E44-BEAE-400C-A4B8-E5D98DBF53C4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66675</xdr:rowOff>
    </xdr:to>
    <xdr:sp macro="" textlink="">
      <xdr:nvSpPr>
        <xdr:cNvPr id="450" name="Text Box 70">
          <a:extLst>
            <a:ext uri="{FF2B5EF4-FFF2-40B4-BE49-F238E27FC236}">
              <a16:creationId xmlns:a16="http://schemas.microsoft.com/office/drawing/2014/main" id="{94E8E5BF-B121-4C70-B0F5-3242A8571988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66675</xdr:rowOff>
    </xdr:to>
    <xdr:sp macro="" textlink="">
      <xdr:nvSpPr>
        <xdr:cNvPr id="451" name="Text Box 71">
          <a:extLst>
            <a:ext uri="{FF2B5EF4-FFF2-40B4-BE49-F238E27FC236}">
              <a16:creationId xmlns:a16="http://schemas.microsoft.com/office/drawing/2014/main" id="{BB8B3FEF-9C78-48E6-9F58-47B5581677FC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66675</xdr:rowOff>
    </xdr:to>
    <xdr:sp macro="" textlink="">
      <xdr:nvSpPr>
        <xdr:cNvPr id="452" name="Text Box 72">
          <a:extLst>
            <a:ext uri="{FF2B5EF4-FFF2-40B4-BE49-F238E27FC236}">
              <a16:creationId xmlns:a16="http://schemas.microsoft.com/office/drawing/2014/main" id="{7E8FBA78-B375-4AD7-AEED-7B399E382A5D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66675</xdr:rowOff>
    </xdr:to>
    <xdr:sp macro="" textlink="">
      <xdr:nvSpPr>
        <xdr:cNvPr id="453" name="Text Box 73">
          <a:extLst>
            <a:ext uri="{FF2B5EF4-FFF2-40B4-BE49-F238E27FC236}">
              <a16:creationId xmlns:a16="http://schemas.microsoft.com/office/drawing/2014/main" id="{81859E15-523A-4E7B-AC55-DA43B7C4E7DA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28575</xdr:rowOff>
    </xdr:to>
    <xdr:sp macro="" textlink="">
      <xdr:nvSpPr>
        <xdr:cNvPr id="454" name="Text Box 46">
          <a:extLst>
            <a:ext uri="{FF2B5EF4-FFF2-40B4-BE49-F238E27FC236}">
              <a16:creationId xmlns:a16="http://schemas.microsoft.com/office/drawing/2014/main" id="{50477D57-F9F9-4C85-A6EC-3592E468DABF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28575</xdr:rowOff>
    </xdr:to>
    <xdr:sp macro="" textlink="">
      <xdr:nvSpPr>
        <xdr:cNvPr id="455" name="Text Box 43">
          <a:extLst>
            <a:ext uri="{FF2B5EF4-FFF2-40B4-BE49-F238E27FC236}">
              <a16:creationId xmlns:a16="http://schemas.microsoft.com/office/drawing/2014/main" id="{85B6F7A4-F571-42F5-95D9-718482E4E911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28575</xdr:rowOff>
    </xdr:to>
    <xdr:sp macro="" textlink="">
      <xdr:nvSpPr>
        <xdr:cNvPr id="456" name="Text Box 46">
          <a:extLst>
            <a:ext uri="{FF2B5EF4-FFF2-40B4-BE49-F238E27FC236}">
              <a16:creationId xmlns:a16="http://schemas.microsoft.com/office/drawing/2014/main" id="{BE25DE5A-B67D-457F-AFE6-97DFA62CB1C8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28575</xdr:rowOff>
    </xdr:to>
    <xdr:sp macro="" textlink="">
      <xdr:nvSpPr>
        <xdr:cNvPr id="457" name="Text Box 43">
          <a:extLst>
            <a:ext uri="{FF2B5EF4-FFF2-40B4-BE49-F238E27FC236}">
              <a16:creationId xmlns:a16="http://schemas.microsoft.com/office/drawing/2014/main" id="{C761D5F9-2741-415B-AE7D-06CAC106EBDD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0</xdr:colOff>
      <xdr:row>51</xdr:row>
      <xdr:rowOff>0</xdr:rowOff>
    </xdr:from>
    <xdr:ext cx="76200" cy="47625"/>
    <xdr:sp macro="" textlink="">
      <xdr:nvSpPr>
        <xdr:cNvPr id="458" name="Text Box 68">
          <a:extLst>
            <a:ext uri="{FF2B5EF4-FFF2-40B4-BE49-F238E27FC236}">
              <a16:creationId xmlns:a16="http://schemas.microsoft.com/office/drawing/2014/main" id="{CB0DDD6C-60BF-490E-BB95-23A8D25DEB87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47625"/>
    <xdr:sp macro="" textlink="">
      <xdr:nvSpPr>
        <xdr:cNvPr id="459" name="Text Box 69">
          <a:extLst>
            <a:ext uri="{FF2B5EF4-FFF2-40B4-BE49-F238E27FC236}">
              <a16:creationId xmlns:a16="http://schemas.microsoft.com/office/drawing/2014/main" id="{20CBFD69-CA15-4DBB-A34D-69DC164A884F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47625"/>
    <xdr:sp macro="" textlink="">
      <xdr:nvSpPr>
        <xdr:cNvPr id="460" name="Text Box 70">
          <a:extLst>
            <a:ext uri="{FF2B5EF4-FFF2-40B4-BE49-F238E27FC236}">
              <a16:creationId xmlns:a16="http://schemas.microsoft.com/office/drawing/2014/main" id="{DB95D8D4-D811-4EC5-8A63-A83EA433785D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47625"/>
    <xdr:sp macro="" textlink="">
      <xdr:nvSpPr>
        <xdr:cNvPr id="461" name="Text Box 71">
          <a:extLst>
            <a:ext uri="{FF2B5EF4-FFF2-40B4-BE49-F238E27FC236}">
              <a16:creationId xmlns:a16="http://schemas.microsoft.com/office/drawing/2014/main" id="{EE1D21F7-E2B6-42AF-8EDD-B16F6D6A6827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47625"/>
    <xdr:sp macro="" textlink="">
      <xdr:nvSpPr>
        <xdr:cNvPr id="462" name="Text Box 72">
          <a:extLst>
            <a:ext uri="{FF2B5EF4-FFF2-40B4-BE49-F238E27FC236}">
              <a16:creationId xmlns:a16="http://schemas.microsoft.com/office/drawing/2014/main" id="{491077FF-4528-41DC-A403-5F50A32112E0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47625"/>
    <xdr:sp macro="" textlink="">
      <xdr:nvSpPr>
        <xdr:cNvPr id="463" name="Text Box 73">
          <a:extLst>
            <a:ext uri="{FF2B5EF4-FFF2-40B4-BE49-F238E27FC236}">
              <a16:creationId xmlns:a16="http://schemas.microsoft.com/office/drawing/2014/main" id="{85484971-0727-4D86-933F-787525F89F0C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28575"/>
    <xdr:sp macro="" textlink="">
      <xdr:nvSpPr>
        <xdr:cNvPr id="464" name="Text Box 46">
          <a:extLst>
            <a:ext uri="{FF2B5EF4-FFF2-40B4-BE49-F238E27FC236}">
              <a16:creationId xmlns:a16="http://schemas.microsoft.com/office/drawing/2014/main" id="{81A14F38-BDC4-4B59-884B-321E40DC4E69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28575"/>
    <xdr:sp macro="" textlink="">
      <xdr:nvSpPr>
        <xdr:cNvPr id="465" name="Text Box 43">
          <a:extLst>
            <a:ext uri="{FF2B5EF4-FFF2-40B4-BE49-F238E27FC236}">
              <a16:creationId xmlns:a16="http://schemas.microsoft.com/office/drawing/2014/main" id="{4B8C59D1-C5ED-42F3-9A82-5B48ED3CB74F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28575"/>
    <xdr:sp macro="" textlink="">
      <xdr:nvSpPr>
        <xdr:cNvPr id="466" name="Text Box 46">
          <a:extLst>
            <a:ext uri="{FF2B5EF4-FFF2-40B4-BE49-F238E27FC236}">
              <a16:creationId xmlns:a16="http://schemas.microsoft.com/office/drawing/2014/main" id="{8CEC6D6D-DEA4-4F70-B6C0-FE9115B34D78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28575"/>
    <xdr:sp macro="" textlink="">
      <xdr:nvSpPr>
        <xdr:cNvPr id="467" name="Text Box 43">
          <a:extLst>
            <a:ext uri="{FF2B5EF4-FFF2-40B4-BE49-F238E27FC236}">
              <a16:creationId xmlns:a16="http://schemas.microsoft.com/office/drawing/2014/main" id="{9B60145B-AE90-4582-9858-42DC056958CF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171450"/>
    <xdr:sp macro="" textlink="">
      <xdr:nvSpPr>
        <xdr:cNvPr id="468" name="Text Box 65">
          <a:extLst>
            <a:ext uri="{FF2B5EF4-FFF2-40B4-BE49-F238E27FC236}">
              <a16:creationId xmlns:a16="http://schemas.microsoft.com/office/drawing/2014/main" id="{E192B58F-8568-4F05-A235-7438DE44F27B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171450"/>
    <xdr:sp macro="" textlink="">
      <xdr:nvSpPr>
        <xdr:cNvPr id="469" name="Text Box 91">
          <a:extLst>
            <a:ext uri="{FF2B5EF4-FFF2-40B4-BE49-F238E27FC236}">
              <a16:creationId xmlns:a16="http://schemas.microsoft.com/office/drawing/2014/main" id="{71874BCC-D939-4F0B-B3B7-14BA4744B03B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171450"/>
    <xdr:sp macro="" textlink="">
      <xdr:nvSpPr>
        <xdr:cNvPr id="470" name="Text Box 65">
          <a:extLst>
            <a:ext uri="{FF2B5EF4-FFF2-40B4-BE49-F238E27FC236}">
              <a16:creationId xmlns:a16="http://schemas.microsoft.com/office/drawing/2014/main" id="{DBC7BFCE-8196-46D7-815F-804EA4910FA0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171450"/>
    <xdr:sp macro="" textlink="">
      <xdr:nvSpPr>
        <xdr:cNvPr id="471" name="Text Box 91">
          <a:extLst>
            <a:ext uri="{FF2B5EF4-FFF2-40B4-BE49-F238E27FC236}">
              <a16:creationId xmlns:a16="http://schemas.microsoft.com/office/drawing/2014/main" id="{97DB2B55-4638-4149-A691-E6C1EBFA6A6C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66675"/>
    <xdr:sp macro="" textlink="">
      <xdr:nvSpPr>
        <xdr:cNvPr id="472" name="Text Box 68">
          <a:extLst>
            <a:ext uri="{FF2B5EF4-FFF2-40B4-BE49-F238E27FC236}">
              <a16:creationId xmlns:a16="http://schemas.microsoft.com/office/drawing/2014/main" id="{9978AF96-67AC-40FF-9A43-9D94C81D061C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66675"/>
    <xdr:sp macro="" textlink="">
      <xdr:nvSpPr>
        <xdr:cNvPr id="473" name="Text Box 69">
          <a:extLst>
            <a:ext uri="{FF2B5EF4-FFF2-40B4-BE49-F238E27FC236}">
              <a16:creationId xmlns:a16="http://schemas.microsoft.com/office/drawing/2014/main" id="{8FB538DC-A7B1-429D-8F51-1E3093E3808D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66675"/>
    <xdr:sp macro="" textlink="">
      <xdr:nvSpPr>
        <xdr:cNvPr id="474" name="Text Box 70">
          <a:extLst>
            <a:ext uri="{FF2B5EF4-FFF2-40B4-BE49-F238E27FC236}">
              <a16:creationId xmlns:a16="http://schemas.microsoft.com/office/drawing/2014/main" id="{F1F738DB-4E21-4C26-A069-A1EE87263AE2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66675"/>
    <xdr:sp macro="" textlink="">
      <xdr:nvSpPr>
        <xdr:cNvPr id="475" name="Text Box 71">
          <a:extLst>
            <a:ext uri="{FF2B5EF4-FFF2-40B4-BE49-F238E27FC236}">
              <a16:creationId xmlns:a16="http://schemas.microsoft.com/office/drawing/2014/main" id="{9F6CB5F3-AEE2-4E7B-85F3-82DC33250CF9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66675"/>
    <xdr:sp macro="" textlink="">
      <xdr:nvSpPr>
        <xdr:cNvPr id="476" name="Text Box 72">
          <a:extLst>
            <a:ext uri="{FF2B5EF4-FFF2-40B4-BE49-F238E27FC236}">
              <a16:creationId xmlns:a16="http://schemas.microsoft.com/office/drawing/2014/main" id="{25CD2FE1-F412-4135-9B8F-66074FD13763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66675"/>
    <xdr:sp macro="" textlink="">
      <xdr:nvSpPr>
        <xdr:cNvPr id="477" name="Text Box 73">
          <a:extLst>
            <a:ext uri="{FF2B5EF4-FFF2-40B4-BE49-F238E27FC236}">
              <a16:creationId xmlns:a16="http://schemas.microsoft.com/office/drawing/2014/main" id="{3952724F-290F-4450-94CA-83BF3ED24400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28575"/>
    <xdr:sp macro="" textlink="">
      <xdr:nvSpPr>
        <xdr:cNvPr id="478" name="Text Box 46">
          <a:extLst>
            <a:ext uri="{FF2B5EF4-FFF2-40B4-BE49-F238E27FC236}">
              <a16:creationId xmlns:a16="http://schemas.microsoft.com/office/drawing/2014/main" id="{C8703DA4-A201-453F-A6AC-1CFD2574E3D4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28575"/>
    <xdr:sp macro="" textlink="">
      <xdr:nvSpPr>
        <xdr:cNvPr id="479" name="Text Box 43">
          <a:extLst>
            <a:ext uri="{FF2B5EF4-FFF2-40B4-BE49-F238E27FC236}">
              <a16:creationId xmlns:a16="http://schemas.microsoft.com/office/drawing/2014/main" id="{8ED0BC78-ADB8-4708-81BF-5C513A9B1F5C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28575"/>
    <xdr:sp macro="" textlink="">
      <xdr:nvSpPr>
        <xdr:cNvPr id="480" name="Text Box 46">
          <a:extLst>
            <a:ext uri="{FF2B5EF4-FFF2-40B4-BE49-F238E27FC236}">
              <a16:creationId xmlns:a16="http://schemas.microsoft.com/office/drawing/2014/main" id="{4227F1B5-7104-4359-A13D-318F50911CAF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28575"/>
    <xdr:sp macro="" textlink="">
      <xdr:nvSpPr>
        <xdr:cNvPr id="481" name="Text Box 43">
          <a:extLst>
            <a:ext uri="{FF2B5EF4-FFF2-40B4-BE49-F238E27FC236}">
              <a16:creationId xmlns:a16="http://schemas.microsoft.com/office/drawing/2014/main" id="{816B9B08-6DB0-433D-85B0-48280DE72B8C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66675"/>
    <xdr:sp macro="" textlink="">
      <xdr:nvSpPr>
        <xdr:cNvPr id="482" name="Text Box 68">
          <a:extLst>
            <a:ext uri="{FF2B5EF4-FFF2-40B4-BE49-F238E27FC236}">
              <a16:creationId xmlns:a16="http://schemas.microsoft.com/office/drawing/2014/main" id="{59A38C2D-9594-4F33-B185-0A2BB6CA0225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66675"/>
    <xdr:sp macro="" textlink="">
      <xdr:nvSpPr>
        <xdr:cNvPr id="483" name="Text Box 69">
          <a:extLst>
            <a:ext uri="{FF2B5EF4-FFF2-40B4-BE49-F238E27FC236}">
              <a16:creationId xmlns:a16="http://schemas.microsoft.com/office/drawing/2014/main" id="{87939BDC-321D-4126-85E1-CA63139587F9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66675"/>
    <xdr:sp macro="" textlink="">
      <xdr:nvSpPr>
        <xdr:cNvPr id="484" name="Text Box 70">
          <a:extLst>
            <a:ext uri="{FF2B5EF4-FFF2-40B4-BE49-F238E27FC236}">
              <a16:creationId xmlns:a16="http://schemas.microsoft.com/office/drawing/2014/main" id="{86EFEF06-A9A5-4A3A-BE09-529F31709348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66675"/>
    <xdr:sp macro="" textlink="">
      <xdr:nvSpPr>
        <xdr:cNvPr id="485" name="Text Box 71">
          <a:extLst>
            <a:ext uri="{FF2B5EF4-FFF2-40B4-BE49-F238E27FC236}">
              <a16:creationId xmlns:a16="http://schemas.microsoft.com/office/drawing/2014/main" id="{7E8CDE24-96B8-455A-9884-DD573B729FE7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66675"/>
    <xdr:sp macro="" textlink="">
      <xdr:nvSpPr>
        <xdr:cNvPr id="486" name="Text Box 72">
          <a:extLst>
            <a:ext uri="{FF2B5EF4-FFF2-40B4-BE49-F238E27FC236}">
              <a16:creationId xmlns:a16="http://schemas.microsoft.com/office/drawing/2014/main" id="{6E0E90D3-0641-47A7-A4AF-4A453B99E909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66675"/>
    <xdr:sp macro="" textlink="">
      <xdr:nvSpPr>
        <xdr:cNvPr id="487" name="Text Box 73">
          <a:extLst>
            <a:ext uri="{FF2B5EF4-FFF2-40B4-BE49-F238E27FC236}">
              <a16:creationId xmlns:a16="http://schemas.microsoft.com/office/drawing/2014/main" id="{6F646EBB-858A-4926-89B7-C2019769A0B4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28575"/>
    <xdr:sp macro="" textlink="">
      <xdr:nvSpPr>
        <xdr:cNvPr id="488" name="Text Box 46">
          <a:extLst>
            <a:ext uri="{FF2B5EF4-FFF2-40B4-BE49-F238E27FC236}">
              <a16:creationId xmlns:a16="http://schemas.microsoft.com/office/drawing/2014/main" id="{86042287-C393-4B82-88CA-4245DD1EF46B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28575"/>
    <xdr:sp macro="" textlink="">
      <xdr:nvSpPr>
        <xdr:cNvPr id="489" name="Text Box 43">
          <a:extLst>
            <a:ext uri="{FF2B5EF4-FFF2-40B4-BE49-F238E27FC236}">
              <a16:creationId xmlns:a16="http://schemas.microsoft.com/office/drawing/2014/main" id="{7D156E17-F776-4D66-99AC-9841EF913B0D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28575"/>
    <xdr:sp macro="" textlink="">
      <xdr:nvSpPr>
        <xdr:cNvPr id="490" name="Text Box 46">
          <a:extLst>
            <a:ext uri="{FF2B5EF4-FFF2-40B4-BE49-F238E27FC236}">
              <a16:creationId xmlns:a16="http://schemas.microsoft.com/office/drawing/2014/main" id="{85DBD014-2E30-4BDA-9074-E3E526506D99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28575"/>
    <xdr:sp macro="" textlink="">
      <xdr:nvSpPr>
        <xdr:cNvPr id="491" name="Text Box 43">
          <a:extLst>
            <a:ext uri="{FF2B5EF4-FFF2-40B4-BE49-F238E27FC236}">
              <a16:creationId xmlns:a16="http://schemas.microsoft.com/office/drawing/2014/main" id="{5D56BDD3-1392-4969-875E-BF04B9F85618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47625"/>
    <xdr:sp macro="" textlink="">
      <xdr:nvSpPr>
        <xdr:cNvPr id="492" name="Text Box 68">
          <a:extLst>
            <a:ext uri="{FF2B5EF4-FFF2-40B4-BE49-F238E27FC236}">
              <a16:creationId xmlns:a16="http://schemas.microsoft.com/office/drawing/2014/main" id="{FE9C1CB7-4B33-4598-BE94-0B0F66766483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47625"/>
    <xdr:sp macro="" textlink="">
      <xdr:nvSpPr>
        <xdr:cNvPr id="493" name="Text Box 69">
          <a:extLst>
            <a:ext uri="{FF2B5EF4-FFF2-40B4-BE49-F238E27FC236}">
              <a16:creationId xmlns:a16="http://schemas.microsoft.com/office/drawing/2014/main" id="{18569474-DABB-48F9-8632-3B7F30BF64C0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47625"/>
    <xdr:sp macro="" textlink="">
      <xdr:nvSpPr>
        <xdr:cNvPr id="494" name="Text Box 70">
          <a:extLst>
            <a:ext uri="{FF2B5EF4-FFF2-40B4-BE49-F238E27FC236}">
              <a16:creationId xmlns:a16="http://schemas.microsoft.com/office/drawing/2014/main" id="{DBEDC057-7B1D-434F-8149-D8DA3CF6C3A6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47625"/>
    <xdr:sp macro="" textlink="">
      <xdr:nvSpPr>
        <xdr:cNvPr id="495" name="Text Box 71">
          <a:extLst>
            <a:ext uri="{FF2B5EF4-FFF2-40B4-BE49-F238E27FC236}">
              <a16:creationId xmlns:a16="http://schemas.microsoft.com/office/drawing/2014/main" id="{513DA440-ACFD-4974-B4A8-ADF8C83D5C57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47625"/>
    <xdr:sp macro="" textlink="">
      <xdr:nvSpPr>
        <xdr:cNvPr id="496" name="Text Box 72">
          <a:extLst>
            <a:ext uri="{FF2B5EF4-FFF2-40B4-BE49-F238E27FC236}">
              <a16:creationId xmlns:a16="http://schemas.microsoft.com/office/drawing/2014/main" id="{6641088D-7091-4E18-BCE5-DC3D2BA7B8E0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47625"/>
    <xdr:sp macro="" textlink="">
      <xdr:nvSpPr>
        <xdr:cNvPr id="497" name="Text Box 73">
          <a:extLst>
            <a:ext uri="{FF2B5EF4-FFF2-40B4-BE49-F238E27FC236}">
              <a16:creationId xmlns:a16="http://schemas.microsoft.com/office/drawing/2014/main" id="{627BC326-E4B8-40B6-BDB2-D95746C74BAF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28575"/>
    <xdr:sp macro="" textlink="">
      <xdr:nvSpPr>
        <xdr:cNvPr id="498" name="Text Box 46">
          <a:extLst>
            <a:ext uri="{FF2B5EF4-FFF2-40B4-BE49-F238E27FC236}">
              <a16:creationId xmlns:a16="http://schemas.microsoft.com/office/drawing/2014/main" id="{7FE83612-2C1B-4908-BAEB-91E9EAD14D91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28575"/>
    <xdr:sp macro="" textlink="">
      <xdr:nvSpPr>
        <xdr:cNvPr id="499" name="Text Box 43">
          <a:extLst>
            <a:ext uri="{FF2B5EF4-FFF2-40B4-BE49-F238E27FC236}">
              <a16:creationId xmlns:a16="http://schemas.microsoft.com/office/drawing/2014/main" id="{BC7E3739-FDBB-4651-B1ED-40BEB94CE92F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28575"/>
    <xdr:sp macro="" textlink="">
      <xdr:nvSpPr>
        <xdr:cNvPr id="500" name="Text Box 46">
          <a:extLst>
            <a:ext uri="{FF2B5EF4-FFF2-40B4-BE49-F238E27FC236}">
              <a16:creationId xmlns:a16="http://schemas.microsoft.com/office/drawing/2014/main" id="{9020E77B-F37E-4B8E-9419-EC041F12B89D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28575"/>
    <xdr:sp macro="" textlink="">
      <xdr:nvSpPr>
        <xdr:cNvPr id="501" name="Text Box 43">
          <a:extLst>
            <a:ext uri="{FF2B5EF4-FFF2-40B4-BE49-F238E27FC236}">
              <a16:creationId xmlns:a16="http://schemas.microsoft.com/office/drawing/2014/main" id="{CDBAE6CE-27E3-42E9-8EAB-4DA567B87E99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171450"/>
    <xdr:sp macro="" textlink="">
      <xdr:nvSpPr>
        <xdr:cNvPr id="502" name="Text Box 65">
          <a:extLst>
            <a:ext uri="{FF2B5EF4-FFF2-40B4-BE49-F238E27FC236}">
              <a16:creationId xmlns:a16="http://schemas.microsoft.com/office/drawing/2014/main" id="{CD6592B2-FFE2-4129-9341-8A194DF68657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171450"/>
    <xdr:sp macro="" textlink="">
      <xdr:nvSpPr>
        <xdr:cNvPr id="503" name="Text Box 91">
          <a:extLst>
            <a:ext uri="{FF2B5EF4-FFF2-40B4-BE49-F238E27FC236}">
              <a16:creationId xmlns:a16="http://schemas.microsoft.com/office/drawing/2014/main" id="{2FA4B1D9-9C26-445B-BEAA-197818170F27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171450"/>
    <xdr:sp macro="" textlink="">
      <xdr:nvSpPr>
        <xdr:cNvPr id="504" name="Text Box 65">
          <a:extLst>
            <a:ext uri="{FF2B5EF4-FFF2-40B4-BE49-F238E27FC236}">
              <a16:creationId xmlns:a16="http://schemas.microsoft.com/office/drawing/2014/main" id="{292516C5-BE6C-4B8B-A458-17AF415C3FCE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171450"/>
    <xdr:sp macro="" textlink="">
      <xdr:nvSpPr>
        <xdr:cNvPr id="505" name="Text Box 91">
          <a:extLst>
            <a:ext uri="{FF2B5EF4-FFF2-40B4-BE49-F238E27FC236}">
              <a16:creationId xmlns:a16="http://schemas.microsoft.com/office/drawing/2014/main" id="{F553F1B8-BEF4-49FD-A560-F44FE700B423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66675"/>
    <xdr:sp macro="" textlink="">
      <xdr:nvSpPr>
        <xdr:cNvPr id="506" name="Text Box 68">
          <a:extLst>
            <a:ext uri="{FF2B5EF4-FFF2-40B4-BE49-F238E27FC236}">
              <a16:creationId xmlns:a16="http://schemas.microsoft.com/office/drawing/2014/main" id="{18B1E1BE-383B-482F-9C79-4879CCCBA138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66675"/>
    <xdr:sp macro="" textlink="">
      <xdr:nvSpPr>
        <xdr:cNvPr id="507" name="Text Box 69">
          <a:extLst>
            <a:ext uri="{FF2B5EF4-FFF2-40B4-BE49-F238E27FC236}">
              <a16:creationId xmlns:a16="http://schemas.microsoft.com/office/drawing/2014/main" id="{5EC05B58-04D8-46F8-9C15-C70E8CE48C49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66675"/>
    <xdr:sp macro="" textlink="">
      <xdr:nvSpPr>
        <xdr:cNvPr id="508" name="Text Box 70">
          <a:extLst>
            <a:ext uri="{FF2B5EF4-FFF2-40B4-BE49-F238E27FC236}">
              <a16:creationId xmlns:a16="http://schemas.microsoft.com/office/drawing/2014/main" id="{41C4CA9B-747B-4389-8028-9758890F002A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66675"/>
    <xdr:sp macro="" textlink="">
      <xdr:nvSpPr>
        <xdr:cNvPr id="509" name="Text Box 71">
          <a:extLst>
            <a:ext uri="{FF2B5EF4-FFF2-40B4-BE49-F238E27FC236}">
              <a16:creationId xmlns:a16="http://schemas.microsoft.com/office/drawing/2014/main" id="{2DC41264-6EEB-4003-B0B2-5AC98E7960CE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66675"/>
    <xdr:sp macro="" textlink="">
      <xdr:nvSpPr>
        <xdr:cNvPr id="510" name="Text Box 72">
          <a:extLst>
            <a:ext uri="{FF2B5EF4-FFF2-40B4-BE49-F238E27FC236}">
              <a16:creationId xmlns:a16="http://schemas.microsoft.com/office/drawing/2014/main" id="{5F912D37-E8FC-4EAE-8944-86A7B7C9B82E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66675"/>
    <xdr:sp macro="" textlink="">
      <xdr:nvSpPr>
        <xdr:cNvPr id="511" name="Text Box 73">
          <a:extLst>
            <a:ext uri="{FF2B5EF4-FFF2-40B4-BE49-F238E27FC236}">
              <a16:creationId xmlns:a16="http://schemas.microsoft.com/office/drawing/2014/main" id="{1A5FF180-5633-4DB8-8012-C1073EDF4D2C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28575"/>
    <xdr:sp macro="" textlink="">
      <xdr:nvSpPr>
        <xdr:cNvPr id="512" name="Text Box 46">
          <a:extLst>
            <a:ext uri="{FF2B5EF4-FFF2-40B4-BE49-F238E27FC236}">
              <a16:creationId xmlns:a16="http://schemas.microsoft.com/office/drawing/2014/main" id="{0A68B0C8-0275-4707-8056-CC255B5B0409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28575"/>
    <xdr:sp macro="" textlink="">
      <xdr:nvSpPr>
        <xdr:cNvPr id="513" name="Text Box 43">
          <a:extLst>
            <a:ext uri="{FF2B5EF4-FFF2-40B4-BE49-F238E27FC236}">
              <a16:creationId xmlns:a16="http://schemas.microsoft.com/office/drawing/2014/main" id="{CE13E3C4-1F98-45F9-A62D-7FFD0148BF0C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28575"/>
    <xdr:sp macro="" textlink="">
      <xdr:nvSpPr>
        <xdr:cNvPr id="514" name="Text Box 46">
          <a:extLst>
            <a:ext uri="{FF2B5EF4-FFF2-40B4-BE49-F238E27FC236}">
              <a16:creationId xmlns:a16="http://schemas.microsoft.com/office/drawing/2014/main" id="{F4449F3F-8DD5-4C80-ADDE-C3F7E09B20E9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28575"/>
    <xdr:sp macro="" textlink="">
      <xdr:nvSpPr>
        <xdr:cNvPr id="515" name="Text Box 43">
          <a:extLst>
            <a:ext uri="{FF2B5EF4-FFF2-40B4-BE49-F238E27FC236}">
              <a16:creationId xmlns:a16="http://schemas.microsoft.com/office/drawing/2014/main" id="{94021C69-CE9F-4FE4-A0FF-0F0B7C1F4637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66675"/>
    <xdr:sp macro="" textlink="">
      <xdr:nvSpPr>
        <xdr:cNvPr id="516" name="Text Box 68">
          <a:extLst>
            <a:ext uri="{FF2B5EF4-FFF2-40B4-BE49-F238E27FC236}">
              <a16:creationId xmlns:a16="http://schemas.microsoft.com/office/drawing/2014/main" id="{47529F46-FDF5-4940-A348-9916C69B4929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66675"/>
    <xdr:sp macro="" textlink="">
      <xdr:nvSpPr>
        <xdr:cNvPr id="517" name="Text Box 69">
          <a:extLst>
            <a:ext uri="{FF2B5EF4-FFF2-40B4-BE49-F238E27FC236}">
              <a16:creationId xmlns:a16="http://schemas.microsoft.com/office/drawing/2014/main" id="{6F0F3AD9-AE19-4A83-B908-7AFECE62A45D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66675"/>
    <xdr:sp macro="" textlink="">
      <xdr:nvSpPr>
        <xdr:cNvPr id="518" name="Text Box 70">
          <a:extLst>
            <a:ext uri="{FF2B5EF4-FFF2-40B4-BE49-F238E27FC236}">
              <a16:creationId xmlns:a16="http://schemas.microsoft.com/office/drawing/2014/main" id="{44C63624-C41D-43D7-A4C5-BD80F26E236F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66675"/>
    <xdr:sp macro="" textlink="">
      <xdr:nvSpPr>
        <xdr:cNvPr id="519" name="Text Box 71">
          <a:extLst>
            <a:ext uri="{FF2B5EF4-FFF2-40B4-BE49-F238E27FC236}">
              <a16:creationId xmlns:a16="http://schemas.microsoft.com/office/drawing/2014/main" id="{D3943F6C-9F61-4DA1-A718-AB312A67FA3A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66675"/>
    <xdr:sp macro="" textlink="">
      <xdr:nvSpPr>
        <xdr:cNvPr id="520" name="Text Box 72">
          <a:extLst>
            <a:ext uri="{FF2B5EF4-FFF2-40B4-BE49-F238E27FC236}">
              <a16:creationId xmlns:a16="http://schemas.microsoft.com/office/drawing/2014/main" id="{FC411506-1CCA-461B-B9A3-6D3881CECFA8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66675"/>
    <xdr:sp macro="" textlink="">
      <xdr:nvSpPr>
        <xdr:cNvPr id="521" name="Text Box 73">
          <a:extLst>
            <a:ext uri="{FF2B5EF4-FFF2-40B4-BE49-F238E27FC236}">
              <a16:creationId xmlns:a16="http://schemas.microsoft.com/office/drawing/2014/main" id="{C27CCF0F-EB8F-4AF7-B777-6C46BC62A9D3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28575"/>
    <xdr:sp macro="" textlink="">
      <xdr:nvSpPr>
        <xdr:cNvPr id="522" name="Text Box 46">
          <a:extLst>
            <a:ext uri="{FF2B5EF4-FFF2-40B4-BE49-F238E27FC236}">
              <a16:creationId xmlns:a16="http://schemas.microsoft.com/office/drawing/2014/main" id="{5126B316-BA6F-4E53-9327-8C59B0004B8A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28575"/>
    <xdr:sp macro="" textlink="">
      <xdr:nvSpPr>
        <xdr:cNvPr id="523" name="Text Box 43">
          <a:extLst>
            <a:ext uri="{FF2B5EF4-FFF2-40B4-BE49-F238E27FC236}">
              <a16:creationId xmlns:a16="http://schemas.microsoft.com/office/drawing/2014/main" id="{F2EAC648-8C41-4F9A-8424-0CC6E413A32F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28575"/>
    <xdr:sp macro="" textlink="">
      <xdr:nvSpPr>
        <xdr:cNvPr id="524" name="Text Box 46">
          <a:extLst>
            <a:ext uri="{FF2B5EF4-FFF2-40B4-BE49-F238E27FC236}">
              <a16:creationId xmlns:a16="http://schemas.microsoft.com/office/drawing/2014/main" id="{EFAC5517-B408-43D4-A724-063C8F6B9646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28575"/>
    <xdr:sp macro="" textlink="">
      <xdr:nvSpPr>
        <xdr:cNvPr id="525" name="Text Box 43">
          <a:extLst>
            <a:ext uri="{FF2B5EF4-FFF2-40B4-BE49-F238E27FC236}">
              <a16:creationId xmlns:a16="http://schemas.microsoft.com/office/drawing/2014/main" id="{45AE7C68-968E-4986-B1F4-43E931C57D53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47625"/>
    <xdr:sp macro="" textlink="">
      <xdr:nvSpPr>
        <xdr:cNvPr id="526" name="Text Box 68">
          <a:extLst>
            <a:ext uri="{FF2B5EF4-FFF2-40B4-BE49-F238E27FC236}">
              <a16:creationId xmlns:a16="http://schemas.microsoft.com/office/drawing/2014/main" id="{CE627F79-CAEA-4377-B5DF-1C6202786571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47625"/>
    <xdr:sp macro="" textlink="">
      <xdr:nvSpPr>
        <xdr:cNvPr id="527" name="Text Box 69">
          <a:extLst>
            <a:ext uri="{FF2B5EF4-FFF2-40B4-BE49-F238E27FC236}">
              <a16:creationId xmlns:a16="http://schemas.microsoft.com/office/drawing/2014/main" id="{9F0224D2-87FB-45A9-81A6-83811384A299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47625"/>
    <xdr:sp macro="" textlink="">
      <xdr:nvSpPr>
        <xdr:cNvPr id="528" name="Text Box 70">
          <a:extLst>
            <a:ext uri="{FF2B5EF4-FFF2-40B4-BE49-F238E27FC236}">
              <a16:creationId xmlns:a16="http://schemas.microsoft.com/office/drawing/2014/main" id="{241A3421-0327-4E56-B59A-3B52D3CE62A1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47625"/>
    <xdr:sp macro="" textlink="">
      <xdr:nvSpPr>
        <xdr:cNvPr id="529" name="Text Box 71">
          <a:extLst>
            <a:ext uri="{FF2B5EF4-FFF2-40B4-BE49-F238E27FC236}">
              <a16:creationId xmlns:a16="http://schemas.microsoft.com/office/drawing/2014/main" id="{1D9135FA-55FB-46F6-9DFF-373E79246DEB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47625"/>
    <xdr:sp macro="" textlink="">
      <xdr:nvSpPr>
        <xdr:cNvPr id="530" name="Text Box 72">
          <a:extLst>
            <a:ext uri="{FF2B5EF4-FFF2-40B4-BE49-F238E27FC236}">
              <a16:creationId xmlns:a16="http://schemas.microsoft.com/office/drawing/2014/main" id="{1969BAA7-0FC1-4D94-9AAA-F1774197D662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47625"/>
    <xdr:sp macro="" textlink="">
      <xdr:nvSpPr>
        <xdr:cNvPr id="531" name="Text Box 73">
          <a:extLst>
            <a:ext uri="{FF2B5EF4-FFF2-40B4-BE49-F238E27FC236}">
              <a16:creationId xmlns:a16="http://schemas.microsoft.com/office/drawing/2014/main" id="{2EABF798-D193-4B7F-98C0-6C7077A43793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28575"/>
    <xdr:sp macro="" textlink="">
      <xdr:nvSpPr>
        <xdr:cNvPr id="532" name="Text Box 46">
          <a:extLst>
            <a:ext uri="{FF2B5EF4-FFF2-40B4-BE49-F238E27FC236}">
              <a16:creationId xmlns:a16="http://schemas.microsoft.com/office/drawing/2014/main" id="{7AE07BCE-8EC8-4E48-87DD-5C6BB9CAC1CB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28575"/>
    <xdr:sp macro="" textlink="">
      <xdr:nvSpPr>
        <xdr:cNvPr id="533" name="Text Box 43">
          <a:extLst>
            <a:ext uri="{FF2B5EF4-FFF2-40B4-BE49-F238E27FC236}">
              <a16:creationId xmlns:a16="http://schemas.microsoft.com/office/drawing/2014/main" id="{7C955466-89D6-4FFE-9815-75AC16E82674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28575"/>
    <xdr:sp macro="" textlink="">
      <xdr:nvSpPr>
        <xdr:cNvPr id="534" name="Text Box 46">
          <a:extLst>
            <a:ext uri="{FF2B5EF4-FFF2-40B4-BE49-F238E27FC236}">
              <a16:creationId xmlns:a16="http://schemas.microsoft.com/office/drawing/2014/main" id="{898CA030-B099-4EC7-A8CE-77A870386BCB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28575"/>
    <xdr:sp macro="" textlink="">
      <xdr:nvSpPr>
        <xdr:cNvPr id="535" name="Text Box 43">
          <a:extLst>
            <a:ext uri="{FF2B5EF4-FFF2-40B4-BE49-F238E27FC236}">
              <a16:creationId xmlns:a16="http://schemas.microsoft.com/office/drawing/2014/main" id="{2198827D-4B69-4C10-81FB-1723964FB3EE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171450"/>
    <xdr:sp macro="" textlink="">
      <xdr:nvSpPr>
        <xdr:cNvPr id="536" name="Text Box 65">
          <a:extLst>
            <a:ext uri="{FF2B5EF4-FFF2-40B4-BE49-F238E27FC236}">
              <a16:creationId xmlns:a16="http://schemas.microsoft.com/office/drawing/2014/main" id="{403818CC-7827-4D93-95D4-74D61F69F87A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171450"/>
    <xdr:sp macro="" textlink="">
      <xdr:nvSpPr>
        <xdr:cNvPr id="537" name="Text Box 91">
          <a:extLst>
            <a:ext uri="{FF2B5EF4-FFF2-40B4-BE49-F238E27FC236}">
              <a16:creationId xmlns:a16="http://schemas.microsoft.com/office/drawing/2014/main" id="{57251E4F-3E74-489F-9D91-3D7A8CD8B407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171450"/>
    <xdr:sp macro="" textlink="">
      <xdr:nvSpPr>
        <xdr:cNvPr id="538" name="Text Box 65">
          <a:extLst>
            <a:ext uri="{FF2B5EF4-FFF2-40B4-BE49-F238E27FC236}">
              <a16:creationId xmlns:a16="http://schemas.microsoft.com/office/drawing/2014/main" id="{07899E57-18A8-43E2-9C57-1B28DCF3BC44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171450"/>
    <xdr:sp macro="" textlink="">
      <xdr:nvSpPr>
        <xdr:cNvPr id="539" name="Text Box 91">
          <a:extLst>
            <a:ext uri="{FF2B5EF4-FFF2-40B4-BE49-F238E27FC236}">
              <a16:creationId xmlns:a16="http://schemas.microsoft.com/office/drawing/2014/main" id="{0061AE28-41EE-4E4C-B000-CFBE651A72B8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66675"/>
    <xdr:sp macro="" textlink="">
      <xdr:nvSpPr>
        <xdr:cNvPr id="540" name="Text Box 68">
          <a:extLst>
            <a:ext uri="{FF2B5EF4-FFF2-40B4-BE49-F238E27FC236}">
              <a16:creationId xmlns:a16="http://schemas.microsoft.com/office/drawing/2014/main" id="{19DF191F-8BA4-4FB3-9B95-5C394E386272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66675"/>
    <xdr:sp macro="" textlink="">
      <xdr:nvSpPr>
        <xdr:cNvPr id="541" name="Text Box 69">
          <a:extLst>
            <a:ext uri="{FF2B5EF4-FFF2-40B4-BE49-F238E27FC236}">
              <a16:creationId xmlns:a16="http://schemas.microsoft.com/office/drawing/2014/main" id="{451D538B-6723-4FED-86AB-87298B33DF1C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66675"/>
    <xdr:sp macro="" textlink="">
      <xdr:nvSpPr>
        <xdr:cNvPr id="542" name="Text Box 70">
          <a:extLst>
            <a:ext uri="{FF2B5EF4-FFF2-40B4-BE49-F238E27FC236}">
              <a16:creationId xmlns:a16="http://schemas.microsoft.com/office/drawing/2014/main" id="{C0C58D68-DA3B-4AAE-A790-85CE9EF86036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66675"/>
    <xdr:sp macro="" textlink="">
      <xdr:nvSpPr>
        <xdr:cNvPr id="543" name="Text Box 71">
          <a:extLst>
            <a:ext uri="{FF2B5EF4-FFF2-40B4-BE49-F238E27FC236}">
              <a16:creationId xmlns:a16="http://schemas.microsoft.com/office/drawing/2014/main" id="{2CA18471-90CE-4D73-BBDF-D618BA8C0F58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66675"/>
    <xdr:sp macro="" textlink="">
      <xdr:nvSpPr>
        <xdr:cNvPr id="544" name="Text Box 72">
          <a:extLst>
            <a:ext uri="{FF2B5EF4-FFF2-40B4-BE49-F238E27FC236}">
              <a16:creationId xmlns:a16="http://schemas.microsoft.com/office/drawing/2014/main" id="{0D78D45C-F454-48CE-B42E-4A86C66BBC80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66675"/>
    <xdr:sp macro="" textlink="">
      <xdr:nvSpPr>
        <xdr:cNvPr id="545" name="Text Box 73">
          <a:extLst>
            <a:ext uri="{FF2B5EF4-FFF2-40B4-BE49-F238E27FC236}">
              <a16:creationId xmlns:a16="http://schemas.microsoft.com/office/drawing/2014/main" id="{B2E69AF1-47A6-4243-8D25-DA8D4B289356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28575"/>
    <xdr:sp macro="" textlink="">
      <xdr:nvSpPr>
        <xdr:cNvPr id="546" name="Text Box 46">
          <a:extLst>
            <a:ext uri="{FF2B5EF4-FFF2-40B4-BE49-F238E27FC236}">
              <a16:creationId xmlns:a16="http://schemas.microsoft.com/office/drawing/2014/main" id="{3238A394-641A-420B-BB04-5DA45ECF82F7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28575"/>
    <xdr:sp macro="" textlink="">
      <xdr:nvSpPr>
        <xdr:cNvPr id="547" name="Text Box 43">
          <a:extLst>
            <a:ext uri="{FF2B5EF4-FFF2-40B4-BE49-F238E27FC236}">
              <a16:creationId xmlns:a16="http://schemas.microsoft.com/office/drawing/2014/main" id="{7DB6F6F0-6604-4C7D-8D47-8D7C7176FB20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28575"/>
    <xdr:sp macro="" textlink="">
      <xdr:nvSpPr>
        <xdr:cNvPr id="548" name="Text Box 46">
          <a:extLst>
            <a:ext uri="{FF2B5EF4-FFF2-40B4-BE49-F238E27FC236}">
              <a16:creationId xmlns:a16="http://schemas.microsoft.com/office/drawing/2014/main" id="{6EBE4A7E-3B4F-4841-9B42-144C16979AFF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28575"/>
    <xdr:sp macro="" textlink="">
      <xdr:nvSpPr>
        <xdr:cNvPr id="549" name="Text Box 43">
          <a:extLst>
            <a:ext uri="{FF2B5EF4-FFF2-40B4-BE49-F238E27FC236}">
              <a16:creationId xmlns:a16="http://schemas.microsoft.com/office/drawing/2014/main" id="{3FC66205-494A-4EF1-937A-23A888505668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66675"/>
    <xdr:sp macro="" textlink="">
      <xdr:nvSpPr>
        <xdr:cNvPr id="550" name="Text Box 68">
          <a:extLst>
            <a:ext uri="{FF2B5EF4-FFF2-40B4-BE49-F238E27FC236}">
              <a16:creationId xmlns:a16="http://schemas.microsoft.com/office/drawing/2014/main" id="{DD1205C3-92A9-48A4-B087-758AE8F5B086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66675"/>
    <xdr:sp macro="" textlink="">
      <xdr:nvSpPr>
        <xdr:cNvPr id="551" name="Text Box 69">
          <a:extLst>
            <a:ext uri="{FF2B5EF4-FFF2-40B4-BE49-F238E27FC236}">
              <a16:creationId xmlns:a16="http://schemas.microsoft.com/office/drawing/2014/main" id="{7DC936CA-ED19-4CAF-AD13-47FF7A9C3551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66675"/>
    <xdr:sp macro="" textlink="">
      <xdr:nvSpPr>
        <xdr:cNvPr id="552" name="Text Box 70">
          <a:extLst>
            <a:ext uri="{FF2B5EF4-FFF2-40B4-BE49-F238E27FC236}">
              <a16:creationId xmlns:a16="http://schemas.microsoft.com/office/drawing/2014/main" id="{22A7DAFD-CC8B-4933-9FC8-4EC829BCFE42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66675"/>
    <xdr:sp macro="" textlink="">
      <xdr:nvSpPr>
        <xdr:cNvPr id="553" name="Text Box 71">
          <a:extLst>
            <a:ext uri="{FF2B5EF4-FFF2-40B4-BE49-F238E27FC236}">
              <a16:creationId xmlns:a16="http://schemas.microsoft.com/office/drawing/2014/main" id="{8777E82B-0F2A-445E-9176-BC38B9C7A714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66675"/>
    <xdr:sp macro="" textlink="">
      <xdr:nvSpPr>
        <xdr:cNvPr id="554" name="Text Box 72">
          <a:extLst>
            <a:ext uri="{FF2B5EF4-FFF2-40B4-BE49-F238E27FC236}">
              <a16:creationId xmlns:a16="http://schemas.microsoft.com/office/drawing/2014/main" id="{BCA83138-18FD-4650-859A-1EF55D739DA3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66675"/>
    <xdr:sp macro="" textlink="">
      <xdr:nvSpPr>
        <xdr:cNvPr id="555" name="Text Box 73">
          <a:extLst>
            <a:ext uri="{FF2B5EF4-FFF2-40B4-BE49-F238E27FC236}">
              <a16:creationId xmlns:a16="http://schemas.microsoft.com/office/drawing/2014/main" id="{5729A776-7162-4BE3-B62D-8A5196262D37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28575"/>
    <xdr:sp macro="" textlink="">
      <xdr:nvSpPr>
        <xdr:cNvPr id="556" name="Text Box 46">
          <a:extLst>
            <a:ext uri="{FF2B5EF4-FFF2-40B4-BE49-F238E27FC236}">
              <a16:creationId xmlns:a16="http://schemas.microsoft.com/office/drawing/2014/main" id="{AC7A89FE-63A8-446B-BE0A-A338A53B9094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28575"/>
    <xdr:sp macro="" textlink="">
      <xdr:nvSpPr>
        <xdr:cNvPr id="557" name="Text Box 43">
          <a:extLst>
            <a:ext uri="{FF2B5EF4-FFF2-40B4-BE49-F238E27FC236}">
              <a16:creationId xmlns:a16="http://schemas.microsoft.com/office/drawing/2014/main" id="{90304B97-2913-4AC2-B525-E3D03B3657A6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28575"/>
    <xdr:sp macro="" textlink="">
      <xdr:nvSpPr>
        <xdr:cNvPr id="558" name="Text Box 46">
          <a:extLst>
            <a:ext uri="{FF2B5EF4-FFF2-40B4-BE49-F238E27FC236}">
              <a16:creationId xmlns:a16="http://schemas.microsoft.com/office/drawing/2014/main" id="{5CDF582A-6916-445E-BF58-C934E2FBA6E7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28575"/>
    <xdr:sp macro="" textlink="">
      <xdr:nvSpPr>
        <xdr:cNvPr id="559" name="Text Box 43">
          <a:extLst>
            <a:ext uri="{FF2B5EF4-FFF2-40B4-BE49-F238E27FC236}">
              <a16:creationId xmlns:a16="http://schemas.microsoft.com/office/drawing/2014/main" id="{69FFD539-C932-4520-94D3-1519B16DD644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47625"/>
    <xdr:sp macro="" textlink="">
      <xdr:nvSpPr>
        <xdr:cNvPr id="560" name="Text Box 68">
          <a:extLst>
            <a:ext uri="{FF2B5EF4-FFF2-40B4-BE49-F238E27FC236}">
              <a16:creationId xmlns:a16="http://schemas.microsoft.com/office/drawing/2014/main" id="{DE16622F-E020-4D45-ACBC-1111842C0494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47625"/>
    <xdr:sp macro="" textlink="">
      <xdr:nvSpPr>
        <xdr:cNvPr id="561" name="Text Box 69">
          <a:extLst>
            <a:ext uri="{FF2B5EF4-FFF2-40B4-BE49-F238E27FC236}">
              <a16:creationId xmlns:a16="http://schemas.microsoft.com/office/drawing/2014/main" id="{F0122302-EB00-423A-A363-3E47C41DBABF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47625"/>
    <xdr:sp macro="" textlink="">
      <xdr:nvSpPr>
        <xdr:cNvPr id="562" name="Text Box 70">
          <a:extLst>
            <a:ext uri="{FF2B5EF4-FFF2-40B4-BE49-F238E27FC236}">
              <a16:creationId xmlns:a16="http://schemas.microsoft.com/office/drawing/2014/main" id="{1B39DA26-B75A-45B3-9EDE-9027A39AC6A4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47625"/>
    <xdr:sp macro="" textlink="">
      <xdr:nvSpPr>
        <xdr:cNvPr id="563" name="Text Box 71">
          <a:extLst>
            <a:ext uri="{FF2B5EF4-FFF2-40B4-BE49-F238E27FC236}">
              <a16:creationId xmlns:a16="http://schemas.microsoft.com/office/drawing/2014/main" id="{A0C41FA1-57EA-4860-A33A-61BCD690A98A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47625"/>
    <xdr:sp macro="" textlink="">
      <xdr:nvSpPr>
        <xdr:cNvPr id="564" name="Text Box 72">
          <a:extLst>
            <a:ext uri="{FF2B5EF4-FFF2-40B4-BE49-F238E27FC236}">
              <a16:creationId xmlns:a16="http://schemas.microsoft.com/office/drawing/2014/main" id="{B0B45FA3-29DE-45C6-8A6A-6EF189EE6976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47625"/>
    <xdr:sp macro="" textlink="">
      <xdr:nvSpPr>
        <xdr:cNvPr id="565" name="Text Box 73">
          <a:extLst>
            <a:ext uri="{FF2B5EF4-FFF2-40B4-BE49-F238E27FC236}">
              <a16:creationId xmlns:a16="http://schemas.microsoft.com/office/drawing/2014/main" id="{86BD05F4-F6D3-4484-AD82-706932A402BE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28575"/>
    <xdr:sp macro="" textlink="">
      <xdr:nvSpPr>
        <xdr:cNvPr id="566" name="Text Box 46">
          <a:extLst>
            <a:ext uri="{FF2B5EF4-FFF2-40B4-BE49-F238E27FC236}">
              <a16:creationId xmlns:a16="http://schemas.microsoft.com/office/drawing/2014/main" id="{4C46FBF1-5945-4F1E-B03B-6727C1EABD75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28575"/>
    <xdr:sp macro="" textlink="">
      <xdr:nvSpPr>
        <xdr:cNvPr id="567" name="Text Box 43">
          <a:extLst>
            <a:ext uri="{FF2B5EF4-FFF2-40B4-BE49-F238E27FC236}">
              <a16:creationId xmlns:a16="http://schemas.microsoft.com/office/drawing/2014/main" id="{9213A8F9-5674-420A-96B2-1C6853A862C2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28575"/>
    <xdr:sp macro="" textlink="">
      <xdr:nvSpPr>
        <xdr:cNvPr id="568" name="Text Box 46">
          <a:extLst>
            <a:ext uri="{FF2B5EF4-FFF2-40B4-BE49-F238E27FC236}">
              <a16:creationId xmlns:a16="http://schemas.microsoft.com/office/drawing/2014/main" id="{4C8B53FD-CFA0-4E94-BC1D-68315C2080A3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28575"/>
    <xdr:sp macro="" textlink="">
      <xdr:nvSpPr>
        <xdr:cNvPr id="569" name="Text Box 43">
          <a:extLst>
            <a:ext uri="{FF2B5EF4-FFF2-40B4-BE49-F238E27FC236}">
              <a16:creationId xmlns:a16="http://schemas.microsoft.com/office/drawing/2014/main" id="{9A96E35D-8E03-4D01-B986-E20E65CE94A8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171450"/>
    <xdr:sp macro="" textlink="">
      <xdr:nvSpPr>
        <xdr:cNvPr id="570" name="Text Box 65">
          <a:extLst>
            <a:ext uri="{FF2B5EF4-FFF2-40B4-BE49-F238E27FC236}">
              <a16:creationId xmlns:a16="http://schemas.microsoft.com/office/drawing/2014/main" id="{6D4F9843-0840-45EA-ABF9-5A6FB9D0DF6B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171450"/>
    <xdr:sp macro="" textlink="">
      <xdr:nvSpPr>
        <xdr:cNvPr id="571" name="Text Box 91">
          <a:extLst>
            <a:ext uri="{FF2B5EF4-FFF2-40B4-BE49-F238E27FC236}">
              <a16:creationId xmlns:a16="http://schemas.microsoft.com/office/drawing/2014/main" id="{BC55F484-0DCC-4B54-8C86-51A870F64024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171450"/>
    <xdr:sp macro="" textlink="">
      <xdr:nvSpPr>
        <xdr:cNvPr id="572" name="Text Box 65">
          <a:extLst>
            <a:ext uri="{FF2B5EF4-FFF2-40B4-BE49-F238E27FC236}">
              <a16:creationId xmlns:a16="http://schemas.microsoft.com/office/drawing/2014/main" id="{6E41E33A-CEF6-4774-A054-9123D6BD822D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171450"/>
    <xdr:sp macro="" textlink="">
      <xdr:nvSpPr>
        <xdr:cNvPr id="573" name="Text Box 91">
          <a:extLst>
            <a:ext uri="{FF2B5EF4-FFF2-40B4-BE49-F238E27FC236}">
              <a16:creationId xmlns:a16="http://schemas.microsoft.com/office/drawing/2014/main" id="{155A5D67-DC60-4B72-AE01-B2671598D39D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66675"/>
    <xdr:sp macro="" textlink="">
      <xdr:nvSpPr>
        <xdr:cNvPr id="574" name="Text Box 68">
          <a:extLst>
            <a:ext uri="{FF2B5EF4-FFF2-40B4-BE49-F238E27FC236}">
              <a16:creationId xmlns:a16="http://schemas.microsoft.com/office/drawing/2014/main" id="{0E49C6D2-8766-4342-902F-3C55A20CBA11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66675"/>
    <xdr:sp macro="" textlink="">
      <xdr:nvSpPr>
        <xdr:cNvPr id="575" name="Text Box 69">
          <a:extLst>
            <a:ext uri="{FF2B5EF4-FFF2-40B4-BE49-F238E27FC236}">
              <a16:creationId xmlns:a16="http://schemas.microsoft.com/office/drawing/2014/main" id="{B6657E0A-FD9D-4419-99DD-ACA8AC5CB768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66675"/>
    <xdr:sp macro="" textlink="">
      <xdr:nvSpPr>
        <xdr:cNvPr id="576" name="Text Box 70">
          <a:extLst>
            <a:ext uri="{FF2B5EF4-FFF2-40B4-BE49-F238E27FC236}">
              <a16:creationId xmlns:a16="http://schemas.microsoft.com/office/drawing/2014/main" id="{EF896E62-10AC-4E61-B8D7-17248D2B6A30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66675"/>
    <xdr:sp macro="" textlink="">
      <xdr:nvSpPr>
        <xdr:cNvPr id="577" name="Text Box 71">
          <a:extLst>
            <a:ext uri="{FF2B5EF4-FFF2-40B4-BE49-F238E27FC236}">
              <a16:creationId xmlns:a16="http://schemas.microsoft.com/office/drawing/2014/main" id="{A3FB2136-3D18-4356-8521-E4B5DE35778F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66675"/>
    <xdr:sp macro="" textlink="">
      <xdr:nvSpPr>
        <xdr:cNvPr id="578" name="Text Box 72">
          <a:extLst>
            <a:ext uri="{FF2B5EF4-FFF2-40B4-BE49-F238E27FC236}">
              <a16:creationId xmlns:a16="http://schemas.microsoft.com/office/drawing/2014/main" id="{614AC231-0705-4139-BA17-164CDD4C7F70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66675"/>
    <xdr:sp macro="" textlink="">
      <xdr:nvSpPr>
        <xdr:cNvPr id="579" name="Text Box 73">
          <a:extLst>
            <a:ext uri="{FF2B5EF4-FFF2-40B4-BE49-F238E27FC236}">
              <a16:creationId xmlns:a16="http://schemas.microsoft.com/office/drawing/2014/main" id="{3CBDB352-BB07-4305-816E-B3120FC696BD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28575"/>
    <xdr:sp macro="" textlink="">
      <xdr:nvSpPr>
        <xdr:cNvPr id="580" name="Text Box 46">
          <a:extLst>
            <a:ext uri="{FF2B5EF4-FFF2-40B4-BE49-F238E27FC236}">
              <a16:creationId xmlns:a16="http://schemas.microsoft.com/office/drawing/2014/main" id="{925C45CC-9B28-4823-A379-4A4B53E67B27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28575"/>
    <xdr:sp macro="" textlink="">
      <xdr:nvSpPr>
        <xdr:cNvPr id="581" name="Text Box 43">
          <a:extLst>
            <a:ext uri="{FF2B5EF4-FFF2-40B4-BE49-F238E27FC236}">
              <a16:creationId xmlns:a16="http://schemas.microsoft.com/office/drawing/2014/main" id="{1BC82EA7-4140-402B-AB11-A4BBBD899A76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28575"/>
    <xdr:sp macro="" textlink="">
      <xdr:nvSpPr>
        <xdr:cNvPr id="582" name="Text Box 46">
          <a:extLst>
            <a:ext uri="{FF2B5EF4-FFF2-40B4-BE49-F238E27FC236}">
              <a16:creationId xmlns:a16="http://schemas.microsoft.com/office/drawing/2014/main" id="{F99B1568-5702-4459-AAE2-5C23099276F6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28575"/>
    <xdr:sp macro="" textlink="">
      <xdr:nvSpPr>
        <xdr:cNvPr id="583" name="Text Box 43">
          <a:extLst>
            <a:ext uri="{FF2B5EF4-FFF2-40B4-BE49-F238E27FC236}">
              <a16:creationId xmlns:a16="http://schemas.microsoft.com/office/drawing/2014/main" id="{268A7798-DE38-4412-810A-B5F2702F283E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66675"/>
    <xdr:sp macro="" textlink="">
      <xdr:nvSpPr>
        <xdr:cNvPr id="584" name="Text Box 68">
          <a:extLst>
            <a:ext uri="{FF2B5EF4-FFF2-40B4-BE49-F238E27FC236}">
              <a16:creationId xmlns:a16="http://schemas.microsoft.com/office/drawing/2014/main" id="{26A9D5BA-C96B-48D5-BE78-E20CABF5A5E9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66675"/>
    <xdr:sp macro="" textlink="">
      <xdr:nvSpPr>
        <xdr:cNvPr id="585" name="Text Box 69">
          <a:extLst>
            <a:ext uri="{FF2B5EF4-FFF2-40B4-BE49-F238E27FC236}">
              <a16:creationId xmlns:a16="http://schemas.microsoft.com/office/drawing/2014/main" id="{08AD4FAF-F2EE-4A75-998A-9FB12C5C6694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66675"/>
    <xdr:sp macro="" textlink="">
      <xdr:nvSpPr>
        <xdr:cNvPr id="586" name="Text Box 70">
          <a:extLst>
            <a:ext uri="{FF2B5EF4-FFF2-40B4-BE49-F238E27FC236}">
              <a16:creationId xmlns:a16="http://schemas.microsoft.com/office/drawing/2014/main" id="{9E6D490D-AB97-4D4E-89F5-4A1AE836877C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66675"/>
    <xdr:sp macro="" textlink="">
      <xdr:nvSpPr>
        <xdr:cNvPr id="587" name="Text Box 71">
          <a:extLst>
            <a:ext uri="{FF2B5EF4-FFF2-40B4-BE49-F238E27FC236}">
              <a16:creationId xmlns:a16="http://schemas.microsoft.com/office/drawing/2014/main" id="{B8DDB69C-80B3-4B7C-A27E-049DC8405EC3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66675"/>
    <xdr:sp macro="" textlink="">
      <xdr:nvSpPr>
        <xdr:cNvPr id="588" name="Text Box 72">
          <a:extLst>
            <a:ext uri="{FF2B5EF4-FFF2-40B4-BE49-F238E27FC236}">
              <a16:creationId xmlns:a16="http://schemas.microsoft.com/office/drawing/2014/main" id="{04D3F4A4-FBF1-4CD1-80AB-43AFC4A335F0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66675"/>
    <xdr:sp macro="" textlink="">
      <xdr:nvSpPr>
        <xdr:cNvPr id="589" name="Text Box 73">
          <a:extLst>
            <a:ext uri="{FF2B5EF4-FFF2-40B4-BE49-F238E27FC236}">
              <a16:creationId xmlns:a16="http://schemas.microsoft.com/office/drawing/2014/main" id="{BBAB5F3B-EC9A-4770-8C03-0945161BED3D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28575"/>
    <xdr:sp macro="" textlink="">
      <xdr:nvSpPr>
        <xdr:cNvPr id="590" name="Text Box 46">
          <a:extLst>
            <a:ext uri="{FF2B5EF4-FFF2-40B4-BE49-F238E27FC236}">
              <a16:creationId xmlns:a16="http://schemas.microsoft.com/office/drawing/2014/main" id="{C9B24047-1660-454F-A0C7-5CCAAFAC22A9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28575"/>
    <xdr:sp macro="" textlink="">
      <xdr:nvSpPr>
        <xdr:cNvPr id="591" name="Text Box 43">
          <a:extLst>
            <a:ext uri="{FF2B5EF4-FFF2-40B4-BE49-F238E27FC236}">
              <a16:creationId xmlns:a16="http://schemas.microsoft.com/office/drawing/2014/main" id="{C0DAEDB0-26C4-4228-B35A-B65C5A31CD1A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28575"/>
    <xdr:sp macro="" textlink="">
      <xdr:nvSpPr>
        <xdr:cNvPr id="592" name="Text Box 46">
          <a:extLst>
            <a:ext uri="{FF2B5EF4-FFF2-40B4-BE49-F238E27FC236}">
              <a16:creationId xmlns:a16="http://schemas.microsoft.com/office/drawing/2014/main" id="{569522B1-A085-4C4C-A61B-1D5BB20E3A11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28575"/>
    <xdr:sp macro="" textlink="">
      <xdr:nvSpPr>
        <xdr:cNvPr id="593" name="Text Box 43">
          <a:extLst>
            <a:ext uri="{FF2B5EF4-FFF2-40B4-BE49-F238E27FC236}">
              <a16:creationId xmlns:a16="http://schemas.microsoft.com/office/drawing/2014/main" id="{F2C669FB-2CCC-47B8-9479-62D08BC54A20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47625"/>
    <xdr:sp macro="" textlink="">
      <xdr:nvSpPr>
        <xdr:cNvPr id="594" name="Text Box 68">
          <a:extLst>
            <a:ext uri="{FF2B5EF4-FFF2-40B4-BE49-F238E27FC236}">
              <a16:creationId xmlns:a16="http://schemas.microsoft.com/office/drawing/2014/main" id="{6BCC0236-9E57-4786-B5A2-95AFB95CB2A2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47625"/>
    <xdr:sp macro="" textlink="">
      <xdr:nvSpPr>
        <xdr:cNvPr id="595" name="Text Box 69">
          <a:extLst>
            <a:ext uri="{FF2B5EF4-FFF2-40B4-BE49-F238E27FC236}">
              <a16:creationId xmlns:a16="http://schemas.microsoft.com/office/drawing/2014/main" id="{D409F435-AA79-44D7-9C1A-64365E59CD16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47625"/>
    <xdr:sp macro="" textlink="">
      <xdr:nvSpPr>
        <xdr:cNvPr id="596" name="Text Box 70">
          <a:extLst>
            <a:ext uri="{FF2B5EF4-FFF2-40B4-BE49-F238E27FC236}">
              <a16:creationId xmlns:a16="http://schemas.microsoft.com/office/drawing/2014/main" id="{78824B2C-7182-4A9D-9D5F-86DD8501AD1B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47625"/>
    <xdr:sp macro="" textlink="">
      <xdr:nvSpPr>
        <xdr:cNvPr id="597" name="Text Box 71">
          <a:extLst>
            <a:ext uri="{FF2B5EF4-FFF2-40B4-BE49-F238E27FC236}">
              <a16:creationId xmlns:a16="http://schemas.microsoft.com/office/drawing/2014/main" id="{C329A55E-9075-4C90-995C-FA3A0185D258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47625"/>
    <xdr:sp macro="" textlink="">
      <xdr:nvSpPr>
        <xdr:cNvPr id="598" name="Text Box 72">
          <a:extLst>
            <a:ext uri="{FF2B5EF4-FFF2-40B4-BE49-F238E27FC236}">
              <a16:creationId xmlns:a16="http://schemas.microsoft.com/office/drawing/2014/main" id="{602937C8-CF73-41EF-9920-BCDB37EEC15E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47625"/>
    <xdr:sp macro="" textlink="">
      <xdr:nvSpPr>
        <xdr:cNvPr id="599" name="Text Box 73">
          <a:extLst>
            <a:ext uri="{FF2B5EF4-FFF2-40B4-BE49-F238E27FC236}">
              <a16:creationId xmlns:a16="http://schemas.microsoft.com/office/drawing/2014/main" id="{18A56493-486F-43AD-86AB-E67B60360120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28575"/>
    <xdr:sp macro="" textlink="">
      <xdr:nvSpPr>
        <xdr:cNvPr id="600" name="Text Box 46">
          <a:extLst>
            <a:ext uri="{FF2B5EF4-FFF2-40B4-BE49-F238E27FC236}">
              <a16:creationId xmlns:a16="http://schemas.microsoft.com/office/drawing/2014/main" id="{52EA644E-0B97-4973-9E2C-9D13C39A4F23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28575"/>
    <xdr:sp macro="" textlink="">
      <xdr:nvSpPr>
        <xdr:cNvPr id="601" name="Text Box 43">
          <a:extLst>
            <a:ext uri="{FF2B5EF4-FFF2-40B4-BE49-F238E27FC236}">
              <a16:creationId xmlns:a16="http://schemas.microsoft.com/office/drawing/2014/main" id="{6CC6FB93-1F0F-47A5-B67C-AB1390A745A7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28575"/>
    <xdr:sp macro="" textlink="">
      <xdr:nvSpPr>
        <xdr:cNvPr id="602" name="Text Box 46">
          <a:extLst>
            <a:ext uri="{FF2B5EF4-FFF2-40B4-BE49-F238E27FC236}">
              <a16:creationId xmlns:a16="http://schemas.microsoft.com/office/drawing/2014/main" id="{70E01ED3-437C-4139-9BD3-E28F87E0B824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28575"/>
    <xdr:sp macro="" textlink="">
      <xdr:nvSpPr>
        <xdr:cNvPr id="603" name="Text Box 43">
          <a:extLst>
            <a:ext uri="{FF2B5EF4-FFF2-40B4-BE49-F238E27FC236}">
              <a16:creationId xmlns:a16="http://schemas.microsoft.com/office/drawing/2014/main" id="{33C0C300-8B47-4790-B4A5-5FEF0C579758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51</xdr:row>
      <xdr:rowOff>0</xdr:rowOff>
    </xdr:from>
    <xdr:ext cx="0" cy="171450"/>
    <xdr:sp macro="" textlink="">
      <xdr:nvSpPr>
        <xdr:cNvPr id="604" name="Text Box 10">
          <a:extLst>
            <a:ext uri="{FF2B5EF4-FFF2-40B4-BE49-F238E27FC236}">
              <a16:creationId xmlns:a16="http://schemas.microsoft.com/office/drawing/2014/main" id="{86FC5F94-FC92-488C-8A6A-627EB81BA77B}"/>
            </a:ext>
          </a:extLst>
        </xdr:cNvPr>
        <xdr:cNvSpPr txBox="1">
          <a:spLocks noChangeArrowheads="1"/>
        </xdr:cNvSpPr>
      </xdr:nvSpPr>
      <xdr:spPr bwMode="auto">
        <a:xfrm>
          <a:off x="1057275" y="161639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51</xdr:row>
      <xdr:rowOff>0</xdr:rowOff>
    </xdr:from>
    <xdr:ext cx="0" cy="171450"/>
    <xdr:sp macro="" textlink="">
      <xdr:nvSpPr>
        <xdr:cNvPr id="605" name="Text Box 11">
          <a:extLst>
            <a:ext uri="{FF2B5EF4-FFF2-40B4-BE49-F238E27FC236}">
              <a16:creationId xmlns:a16="http://schemas.microsoft.com/office/drawing/2014/main" id="{43EE8154-14CA-4E8B-8A28-11A96E99DB8D}"/>
            </a:ext>
          </a:extLst>
        </xdr:cNvPr>
        <xdr:cNvSpPr txBox="1">
          <a:spLocks noChangeArrowheads="1"/>
        </xdr:cNvSpPr>
      </xdr:nvSpPr>
      <xdr:spPr bwMode="auto">
        <a:xfrm>
          <a:off x="1057275" y="161639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171450"/>
    <xdr:sp macro="" textlink="">
      <xdr:nvSpPr>
        <xdr:cNvPr id="606" name="Text Box 65">
          <a:extLst>
            <a:ext uri="{FF2B5EF4-FFF2-40B4-BE49-F238E27FC236}">
              <a16:creationId xmlns:a16="http://schemas.microsoft.com/office/drawing/2014/main" id="{300BBCD5-A89C-4A7C-BD39-374EBF34315D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171450"/>
    <xdr:sp macro="" textlink="">
      <xdr:nvSpPr>
        <xdr:cNvPr id="607" name="Text Box 91">
          <a:extLst>
            <a:ext uri="{FF2B5EF4-FFF2-40B4-BE49-F238E27FC236}">
              <a16:creationId xmlns:a16="http://schemas.microsoft.com/office/drawing/2014/main" id="{33B8798C-4CBE-47AE-83FF-9AE293919504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171450"/>
    <xdr:sp macro="" textlink="">
      <xdr:nvSpPr>
        <xdr:cNvPr id="608" name="Text Box 65">
          <a:extLst>
            <a:ext uri="{FF2B5EF4-FFF2-40B4-BE49-F238E27FC236}">
              <a16:creationId xmlns:a16="http://schemas.microsoft.com/office/drawing/2014/main" id="{FCE6C10B-9D82-46D5-A3DB-326640B83EEB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171450"/>
    <xdr:sp macro="" textlink="">
      <xdr:nvSpPr>
        <xdr:cNvPr id="609" name="Text Box 91">
          <a:extLst>
            <a:ext uri="{FF2B5EF4-FFF2-40B4-BE49-F238E27FC236}">
              <a16:creationId xmlns:a16="http://schemas.microsoft.com/office/drawing/2014/main" id="{61EFD1AA-0C19-4D46-8F29-DEFB9B30DDAE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</xdr:row>
      <xdr:rowOff>0</xdr:rowOff>
    </xdr:from>
    <xdr:ext cx="76200" cy="171450"/>
    <xdr:sp macro="" textlink="">
      <xdr:nvSpPr>
        <xdr:cNvPr id="610" name="Text Box 46">
          <a:extLst>
            <a:ext uri="{FF2B5EF4-FFF2-40B4-BE49-F238E27FC236}">
              <a16:creationId xmlns:a16="http://schemas.microsoft.com/office/drawing/2014/main" id="{7837C246-55D3-4DC0-84EC-605648D1DBFE}"/>
            </a:ext>
          </a:extLst>
        </xdr:cNvPr>
        <xdr:cNvSpPr txBox="1">
          <a:spLocks noChangeArrowheads="1"/>
        </xdr:cNvSpPr>
      </xdr:nvSpPr>
      <xdr:spPr bwMode="auto">
        <a:xfrm>
          <a:off x="4667250" y="16163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</xdr:row>
      <xdr:rowOff>0</xdr:rowOff>
    </xdr:from>
    <xdr:ext cx="76200" cy="171450"/>
    <xdr:sp macro="" textlink="">
      <xdr:nvSpPr>
        <xdr:cNvPr id="611" name="Text Box 43">
          <a:extLst>
            <a:ext uri="{FF2B5EF4-FFF2-40B4-BE49-F238E27FC236}">
              <a16:creationId xmlns:a16="http://schemas.microsoft.com/office/drawing/2014/main" id="{564A2B35-5DB9-4A7C-8BD4-F82BA3431B1A}"/>
            </a:ext>
          </a:extLst>
        </xdr:cNvPr>
        <xdr:cNvSpPr txBox="1">
          <a:spLocks noChangeArrowheads="1"/>
        </xdr:cNvSpPr>
      </xdr:nvSpPr>
      <xdr:spPr bwMode="auto">
        <a:xfrm>
          <a:off x="4667250" y="16163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66675"/>
    <xdr:sp macro="" textlink="">
      <xdr:nvSpPr>
        <xdr:cNvPr id="612" name="Text Box 68">
          <a:extLst>
            <a:ext uri="{FF2B5EF4-FFF2-40B4-BE49-F238E27FC236}">
              <a16:creationId xmlns:a16="http://schemas.microsoft.com/office/drawing/2014/main" id="{A221FAE0-5838-455A-854A-DF3812956F96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66675"/>
    <xdr:sp macro="" textlink="">
      <xdr:nvSpPr>
        <xdr:cNvPr id="613" name="Text Box 69">
          <a:extLst>
            <a:ext uri="{FF2B5EF4-FFF2-40B4-BE49-F238E27FC236}">
              <a16:creationId xmlns:a16="http://schemas.microsoft.com/office/drawing/2014/main" id="{C9748EA9-E493-4DE5-9A15-047B0E2BE4DD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66675"/>
    <xdr:sp macro="" textlink="">
      <xdr:nvSpPr>
        <xdr:cNvPr id="614" name="Text Box 70">
          <a:extLst>
            <a:ext uri="{FF2B5EF4-FFF2-40B4-BE49-F238E27FC236}">
              <a16:creationId xmlns:a16="http://schemas.microsoft.com/office/drawing/2014/main" id="{EB661EE6-9A41-4033-8704-9F89E206C0A3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66675"/>
    <xdr:sp macro="" textlink="">
      <xdr:nvSpPr>
        <xdr:cNvPr id="615" name="Text Box 71">
          <a:extLst>
            <a:ext uri="{FF2B5EF4-FFF2-40B4-BE49-F238E27FC236}">
              <a16:creationId xmlns:a16="http://schemas.microsoft.com/office/drawing/2014/main" id="{36E4B020-42FD-4E90-837C-8C49CFC30BFE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66675"/>
    <xdr:sp macro="" textlink="">
      <xdr:nvSpPr>
        <xdr:cNvPr id="616" name="Text Box 72">
          <a:extLst>
            <a:ext uri="{FF2B5EF4-FFF2-40B4-BE49-F238E27FC236}">
              <a16:creationId xmlns:a16="http://schemas.microsoft.com/office/drawing/2014/main" id="{EE31A1CF-FC78-4451-8A82-4005CF6EADBD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66675"/>
    <xdr:sp macro="" textlink="">
      <xdr:nvSpPr>
        <xdr:cNvPr id="617" name="Text Box 73">
          <a:extLst>
            <a:ext uri="{FF2B5EF4-FFF2-40B4-BE49-F238E27FC236}">
              <a16:creationId xmlns:a16="http://schemas.microsoft.com/office/drawing/2014/main" id="{EEF804F4-A4ED-4686-B080-45F32DEDBCA7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28575"/>
    <xdr:sp macro="" textlink="">
      <xdr:nvSpPr>
        <xdr:cNvPr id="618" name="Text Box 46">
          <a:extLst>
            <a:ext uri="{FF2B5EF4-FFF2-40B4-BE49-F238E27FC236}">
              <a16:creationId xmlns:a16="http://schemas.microsoft.com/office/drawing/2014/main" id="{1970C1CA-9AC9-4BD3-A6AC-541EC49F8543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28575"/>
    <xdr:sp macro="" textlink="">
      <xdr:nvSpPr>
        <xdr:cNvPr id="619" name="Text Box 43">
          <a:extLst>
            <a:ext uri="{FF2B5EF4-FFF2-40B4-BE49-F238E27FC236}">
              <a16:creationId xmlns:a16="http://schemas.microsoft.com/office/drawing/2014/main" id="{420F6CC3-6863-4827-9002-CEA8C5E15504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28575"/>
    <xdr:sp macro="" textlink="">
      <xdr:nvSpPr>
        <xdr:cNvPr id="620" name="Text Box 46">
          <a:extLst>
            <a:ext uri="{FF2B5EF4-FFF2-40B4-BE49-F238E27FC236}">
              <a16:creationId xmlns:a16="http://schemas.microsoft.com/office/drawing/2014/main" id="{59E217CF-EA9E-48B8-9D1D-17843D4816F2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28575"/>
    <xdr:sp macro="" textlink="">
      <xdr:nvSpPr>
        <xdr:cNvPr id="621" name="Text Box 43">
          <a:extLst>
            <a:ext uri="{FF2B5EF4-FFF2-40B4-BE49-F238E27FC236}">
              <a16:creationId xmlns:a16="http://schemas.microsoft.com/office/drawing/2014/main" id="{552E5AC5-1764-46A4-9C16-0A40AFAFC71F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66675"/>
    <xdr:sp macro="" textlink="">
      <xdr:nvSpPr>
        <xdr:cNvPr id="622" name="Text Box 68">
          <a:extLst>
            <a:ext uri="{FF2B5EF4-FFF2-40B4-BE49-F238E27FC236}">
              <a16:creationId xmlns:a16="http://schemas.microsoft.com/office/drawing/2014/main" id="{7E55491F-0DCF-4D86-B90E-3198CC9BC316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66675"/>
    <xdr:sp macro="" textlink="">
      <xdr:nvSpPr>
        <xdr:cNvPr id="623" name="Text Box 69">
          <a:extLst>
            <a:ext uri="{FF2B5EF4-FFF2-40B4-BE49-F238E27FC236}">
              <a16:creationId xmlns:a16="http://schemas.microsoft.com/office/drawing/2014/main" id="{393B3D44-6EDF-476F-A038-D684F8BB3705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66675"/>
    <xdr:sp macro="" textlink="">
      <xdr:nvSpPr>
        <xdr:cNvPr id="624" name="Text Box 70">
          <a:extLst>
            <a:ext uri="{FF2B5EF4-FFF2-40B4-BE49-F238E27FC236}">
              <a16:creationId xmlns:a16="http://schemas.microsoft.com/office/drawing/2014/main" id="{BC6E5927-50E8-4815-A63B-13D748716DF8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66675"/>
    <xdr:sp macro="" textlink="">
      <xdr:nvSpPr>
        <xdr:cNvPr id="625" name="Text Box 71">
          <a:extLst>
            <a:ext uri="{FF2B5EF4-FFF2-40B4-BE49-F238E27FC236}">
              <a16:creationId xmlns:a16="http://schemas.microsoft.com/office/drawing/2014/main" id="{5A5FB8D1-AF44-4B61-9BCB-E1C0FF394E7E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66675"/>
    <xdr:sp macro="" textlink="">
      <xdr:nvSpPr>
        <xdr:cNvPr id="626" name="Text Box 72">
          <a:extLst>
            <a:ext uri="{FF2B5EF4-FFF2-40B4-BE49-F238E27FC236}">
              <a16:creationId xmlns:a16="http://schemas.microsoft.com/office/drawing/2014/main" id="{C138D757-4B3B-49D3-8AB2-D1FD24A2DB3B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66675"/>
    <xdr:sp macro="" textlink="">
      <xdr:nvSpPr>
        <xdr:cNvPr id="627" name="Text Box 73">
          <a:extLst>
            <a:ext uri="{FF2B5EF4-FFF2-40B4-BE49-F238E27FC236}">
              <a16:creationId xmlns:a16="http://schemas.microsoft.com/office/drawing/2014/main" id="{3B88FD84-170A-4DFF-95EB-50547F7B9811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28575"/>
    <xdr:sp macro="" textlink="">
      <xdr:nvSpPr>
        <xdr:cNvPr id="628" name="Text Box 46">
          <a:extLst>
            <a:ext uri="{FF2B5EF4-FFF2-40B4-BE49-F238E27FC236}">
              <a16:creationId xmlns:a16="http://schemas.microsoft.com/office/drawing/2014/main" id="{C9E77E23-CEC1-40C4-9753-73C637ABBADC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28575"/>
    <xdr:sp macro="" textlink="">
      <xdr:nvSpPr>
        <xdr:cNvPr id="629" name="Text Box 43">
          <a:extLst>
            <a:ext uri="{FF2B5EF4-FFF2-40B4-BE49-F238E27FC236}">
              <a16:creationId xmlns:a16="http://schemas.microsoft.com/office/drawing/2014/main" id="{D9EFD613-49C4-4124-8495-0E87123F953C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28575"/>
    <xdr:sp macro="" textlink="">
      <xdr:nvSpPr>
        <xdr:cNvPr id="630" name="Text Box 46">
          <a:extLst>
            <a:ext uri="{FF2B5EF4-FFF2-40B4-BE49-F238E27FC236}">
              <a16:creationId xmlns:a16="http://schemas.microsoft.com/office/drawing/2014/main" id="{67E2EC4D-68CC-4126-BB8E-607A0E20E972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28575"/>
    <xdr:sp macro="" textlink="">
      <xdr:nvSpPr>
        <xdr:cNvPr id="631" name="Text Box 43">
          <a:extLst>
            <a:ext uri="{FF2B5EF4-FFF2-40B4-BE49-F238E27FC236}">
              <a16:creationId xmlns:a16="http://schemas.microsoft.com/office/drawing/2014/main" id="{43C77A0A-2FEE-4704-AE90-84F9331BB44F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47625"/>
    <xdr:sp macro="" textlink="">
      <xdr:nvSpPr>
        <xdr:cNvPr id="632" name="Text Box 68">
          <a:extLst>
            <a:ext uri="{FF2B5EF4-FFF2-40B4-BE49-F238E27FC236}">
              <a16:creationId xmlns:a16="http://schemas.microsoft.com/office/drawing/2014/main" id="{ADBBC99B-4FA1-479A-A065-061EB70578F5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47625"/>
    <xdr:sp macro="" textlink="">
      <xdr:nvSpPr>
        <xdr:cNvPr id="633" name="Text Box 69">
          <a:extLst>
            <a:ext uri="{FF2B5EF4-FFF2-40B4-BE49-F238E27FC236}">
              <a16:creationId xmlns:a16="http://schemas.microsoft.com/office/drawing/2014/main" id="{E4F61BD9-39B9-4A68-BA6B-E4F7427B3B2D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47625"/>
    <xdr:sp macro="" textlink="">
      <xdr:nvSpPr>
        <xdr:cNvPr id="634" name="Text Box 70">
          <a:extLst>
            <a:ext uri="{FF2B5EF4-FFF2-40B4-BE49-F238E27FC236}">
              <a16:creationId xmlns:a16="http://schemas.microsoft.com/office/drawing/2014/main" id="{DDDD195A-5B7D-4692-A837-86B81D0502DD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47625"/>
    <xdr:sp macro="" textlink="">
      <xdr:nvSpPr>
        <xdr:cNvPr id="635" name="Text Box 71">
          <a:extLst>
            <a:ext uri="{FF2B5EF4-FFF2-40B4-BE49-F238E27FC236}">
              <a16:creationId xmlns:a16="http://schemas.microsoft.com/office/drawing/2014/main" id="{D924C3AF-EDBC-4871-B220-04335E9D7CFC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47625"/>
    <xdr:sp macro="" textlink="">
      <xdr:nvSpPr>
        <xdr:cNvPr id="636" name="Text Box 72">
          <a:extLst>
            <a:ext uri="{FF2B5EF4-FFF2-40B4-BE49-F238E27FC236}">
              <a16:creationId xmlns:a16="http://schemas.microsoft.com/office/drawing/2014/main" id="{452B06BD-3755-45DE-98CA-98663C89C3FD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47625"/>
    <xdr:sp macro="" textlink="">
      <xdr:nvSpPr>
        <xdr:cNvPr id="637" name="Text Box 73">
          <a:extLst>
            <a:ext uri="{FF2B5EF4-FFF2-40B4-BE49-F238E27FC236}">
              <a16:creationId xmlns:a16="http://schemas.microsoft.com/office/drawing/2014/main" id="{EAA7ACEB-0BA1-4B3B-A884-DF528C432EA4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28575"/>
    <xdr:sp macro="" textlink="">
      <xdr:nvSpPr>
        <xdr:cNvPr id="638" name="Text Box 46">
          <a:extLst>
            <a:ext uri="{FF2B5EF4-FFF2-40B4-BE49-F238E27FC236}">
              <a16:creationId xmlns:a16="http://schemas.microsoft.com/office/drawing/2014/main" id="{CDF069D5-84D6-4A4F-8038-89835CC2AAF8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28575"/>
    <xdr:sp macro="" textlink="">
      <xdr:nvSpPr>
        <xdr:cNvPr id="639" name="Text Box 43">
          <a:extLst>
            <a:ext uri="{FF2B5EF4-FFF2-40B4-BE49-F238E27FC236}">
              <a16:creationId xmlns:a16="http://schemas.microsoft.com/office/drawing/2014/main" id="{3612B6A9-7CBD-4935-82F2-E8B08452BFE3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28575"/>
    <xdr:sp macro="" textlink="">
      <xdr:nvSpPr>
        <xdr:cNvPr id="640" name="Text Box 46">
          <a:extLst>
            <a:ext uri="{FF2B5EF4-FFF2-40B4-BE49-F238E27FC236}">
              <a16:creationId xmlns:a16="http://schemas.microsoft.com/office/drawing/2014/main" id="{CF53FA22-B0FE-4A18-BDB4-AD4E8D331D2F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28575"/>
    <xdr:sp macro="" textlink="">
      <xdr:nvSpPr>
        <xdr:cNvPr id="641" name="Text Box 43">
          <a:extLst>
            <a:ext uri="{FF2B5EF4-FFF2-40B4-BE49-F238E27FC236}">
              <a16:creationId xmlns:a16="http://schemas.microsoft.com/office/drawing/2014/main" id="{B80BCC08-EA40-47A3-96B2-3F3E628AB7FD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51</xdr:row>
      <xdr:rowOff>0</xdr:rowOff>
    </xdr:from>
    <xdr:ext cx="0" cy="171450"/>
    <xdr:sp macro="" textlink="">
      <xdr:nvSpPr>
        <xdr:cNvPr id="642" name="Text Box 10">
          <a:extLst>
            <a:ext uri="{FF2B5EF4-FFF2-40B4-BE49-F238E27FC236}">
              <a16:creationId xmlns:a16="http://schemas.microsoft.com/office/drawing/2014/main" id="{C1E8C345-88BC-4D6B-AEDE-1CEBD8FFCB74}"/>
            </a:ext>
          </a:extLst>
        </xdr:cNvPr>
        <xdr:cNvSpPr txBox="1">
          <a:spLocks noChangeArrowheads="1"/>
        </xdr:cNvSpPr>
      </xdr:nvSpPr>
      <xdr:spPr bwMode="auto">
        <a:xfrm>
          <a:off x="1057275" y="161639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51</xdr:row>
      <xdr:rowOff>0</xdr:rowOff>
    </xdr:from>
    <xdr:ext cx="0" cy="171450"/>
    <xdr:sp macro="" textlink="">
      <xdr:nvSpPr>
        <xdr:cNvPr id="643" name="Text Box 11">
          <a:extLst>
            <a:ext uri="{FF2B5EF4-FFF2-40B4-BE49-F238E27FC236}">
              <a16:creationId xmlns:a16="http://schemas.microsoft.com/office/drawing/2014/main" id="{38114FD1-211A-44F8-8E93-99C9ADE06CB7}"/>
            </a:ext>
          </a:extLst>
        </xdr:cNvPr>
        <xdr:cNvSpPr txBox="1">
          <a:spLocks noChangeArrowheads="1"/>
        </xdr:cNvSpPr>
      </xdr:nvSpPr>
      <xdr:spPr bwMode="auto">
        <a:xfrm>
          <a:off x="1057275" y="161639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171450"/>
    <xdr:sp macro="" textlink="">
      <xdr:nvSpPr>
        <xdr:cNvPr id="644" name="Text Box 65">
          <a:extLst>
            <a:ext uri="{FF2B5EF4-FFF2-40B4-BE49-F238E27FC236}">
              <a16:creationId xmlns:a16="http://schemas.microsoft.com/office/drawing/2014/main" id="{52A50CBD-C82C-4F95-9913-333535416C46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171450"/>
    <xdr:sp macro="" textlink="">
      <xdr:nvSpPr>
        <xdr:cNvPr id="645" name="Text Box 91">
          <a:extLst>
            <a:ext uri="{FF2B5EF4-FFF2-40B4-BE49-F238E27FC236}">
              <a16:creationId xmlns:a16="http://schemas.microsoft.com/office/drawing/2014/main" id="{84430656-3975-49E3-8984-C15AC2C07C3B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171450"/>
    <xdr:sp macro="" textlink="">
      <xdr:nvSpPr>
        <xdr:cNvPr id="646" name="Text Box 65">
          <a:extLst>
            <a:ext uri="{FF2B5EF4-FFF2-40B4-BE49-F238E27FC236}">
              <a16:creationId xmlns:a16="http://schemas.microsoft.com/office/drawing/2014/main" id="{C6995ED6-15FE-46F3-A243-EB3024107AE7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171450"/>
    <xdr:sp macro="" textlink="">
      <xdr:nvSpPr>
        <xdr:cNvPr id="647" name="Text Box 91">
          <a:extLst>
            <a:ext uri="{FF2B5EF4-FFF2-40B4-BE49-F238E27FC236}">
              <a16:creationId xmlns:a16="http://schemas.microsoft.com/office/drawing/2014/main" id="{480C6B68-ED94-46C7-A3D4-998117AE1B06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</xdr:row>
      <xdr:rowOff>0</xdr:rowOff>
    </xdr:from>
    <xdr:ext cx="76200" cy="171450"/>
    <xdr:sp macro="" textlink="">
      <xdr:nvSpPr>
        <xdr:cNvPr id="648" name="Text Box 46">
          <a:extLst>
            <a:ext uri="{FF2B5EF4-FFF2-40B4-BE49-F238E27FC236}">
              <a16:creationId xmlns:a16="http://schemas.microsoft.com/office/drawing/2014/main" id="{1928F818-7972-4040-91CA-D79F29059298}"/>
            </a:ext>
          </a:extLst>
        </xdr:cNvPr>
        <xdr:cNvSpPr txBox="1">
          <a:spLocks noChangeArrowheads="1"/>
        </xdr:cNvSpPr>
      </xdr:nvSpPr>
      <xdr:spPr bwMode="auto">
        <a:xfrm>
          <a:off x="4667250" y="16163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</xdr:row>
      <xdr:rowOff>0</xdr:rowOff>
    </xdr:from>
    <xdr:ext cx="76200" cy="171450"/>
    <xdr:sp macro="" textlink="">
      <xdr:nvSpPr>
        <xdr:cNvPr id="649" name="Text Box 43">
          <a:extLst>
            <a:ext uri="{FF2B5EF4-FFF2-40B4-BE49-F238E27FC236}">
              <a16:creationId xmlns:a16="http://schemas.microsoft.com/office/drawing/2014/main" id="{ED774816-8690-4918-9CAC-5077FFA46E2B}"/>
            </a:ext>
          </a:extLst>
        </xdr:cNvPr>
        <xdr:cNvSpPr txBox="1">
          <a:spLocks noChangeArrowheads="1"/>
        </xdr:cNvSpPr>
      </xdr:nvSpPr>
      <xdr:spPr bwMode="auto">
        <a:xfrm>
          <a:off x="4667250" y="16163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66675"/>
    <xdr:sp macro="" textlink="">
      <xdr:nvSpPr>
        <xdr:cNvPr id="650" name="Text Box 68">
          <a:extLst>
            <a:ext uri="{FF2B5EF4-FFF2-40B4-BE49-F238E27FC236}">
              <a16:creationId xmlns:a16="http://schemas.microsoft.com/office/drawing/2014/main" id="{B44075EA-8CDE-48C1-9F64-4139F9D2B553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66675"/>
    <xdr:sp macro="" textlink="">
      <xdr:nvSpPr>
        <xdr:cNvPr id="651" name="Text Box 69">
          <a:extLst>
            <a:ext uri="{FF2B5EF4-FFF2-40B4-BE49-F238E27FC236}">
              <a16:creationId xmlns:a16="http://schemas.microsoft.com/office/drawing/2014/main" id="{35880E55-154F-46FA-A9B1-32E270584E08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66675"/>
    <xdr:sp macro="" textlink="">
      <xdr:nvSpPr>
        <xdr:cNvPr id="652" name="Text Box 70">
          <a:extLst>
            <a:ext uri="{FF2B5EF4-FFF2-40B4-BE49-F238E27FC236}">
              <a16:creationId xmlns:a16="http://schemas.microsoft.com/office/drawing/2014/main" id="{98FB6FAA-B6EB-412E-B9EC-C0A739F30A75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66675"/>
    <xdr:sp macro="" textlink="">
      <xdr:nvSpPr>
        <xdr:cNvPr id="653" name="Text Box 71">
          <a:extLst>
            <a:ext uri="{FF2B5EF4-FFF2-40B4-BE49-F238E27FC236}">
              <a16:creationId xmlns:a16="http://schemas.microsoft.com/office/drawing/2014/main" id="{EDBA555B-4E98-4BC0-AD6C-EF03396275FE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66675"/>
    <xdr:sp macro="" textlink="">
      <xdr:nvSpPr>
        <xdr:cNvPr id="654" name="Text Box 72">
          <a:extLst>
            <a:ext uri="{FF2B5EF4-FFF2-40B4-BE49-F238E27FC236}">
              <a16:creationId xmlns:a16="http://schemas.microsoft.com/office/drawing/2014/main" id="{6FFCBA25-E998-4E64-A330-47900B147AC5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66675"/>
    <xdr:sp macro="" textlink="">
      <xdr:nvSpPr>
        <xdr:cNvPr id="655" name="Text Box 73">
          <a:extLst>
            <a:ext uri="{FF2B5EF4-FFF2-40B4-BE49-F238E27FC236}">
              <a16:creationId xmlns:a16="http://schemas.microsoft.com/office/drawing/2014/main" id="{D3FA68DD-B43C-4A58-A3EF-FEC5F030BB9D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28575"/>
    <xdr:sp macro="" textlink="">
      <xdr:nvSpPr>
        <xdr:cNvPr id="656" name="Text Box 46">
          <a:extLst>
            <a:ext uri="{FF2B5EF4-FFF2-40B4-BE49-F238E27FC236}">
              <a16:creationId xmlns:a16="http://schemas.microsoft.com/office/drawing/2014/main" id="{6A6D6DAD-60C5-4F14-AF2A-6D75026D7024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28575"/>
    <xdr:sp macro="" textlink="">
      <xdr:nvSpPr>
        <xdr:cNvPr id="657" name="Text Box 43">
          <a:extLst>
            <a:ext uri="{FF2B5EF4-FFF2-40B4-BE49-F238E27FC236}">
              <a16:creationId xmlns:a16="http://schemas.microsoft.com/office/drawing/2014/main" id="{7973D185-F9AA-4E6F-9982-AB0F2F07BB7F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28575"/>
    <xdr:sp macro="" textlink="">
      <xdr:nvSpPr>
        <xdr:cNvPr id="658" name="Text Box 46">
          <a:extLst>
            <a:ext uri="{FF2B5EF4-FFF2-40B4-BE49-F238E27FC236}">
              <a16:creationId xmlns:a16="http://schemas.microsoft.com/office/drawing/2014/main" id="{7062288B-C913-43CD-8FEC-7DB092EA27EC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28575"/>
    <xdr:sp macro="" textlink="">
      <xdr:nvSpPr>
        <xdr:cNvPr id="659" name="Text Box 43">
          <a:extLst>
            <a:ext uri="{FF2B5EF4-FFF2-40B4-BE49-F238E27FC236}">
              <a16:creationId xmlns:a16="http://schemas.microsoft.com/office/drawing/2014/main" id="{129570FF-5F54-4C28-B38C-25FDC877428F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66675"/>
    <xdr:sp macro="" textlink="">
      <xdr:nvSpPr>
        <xdr:cNvPr id="660" name="Text Box 68">
          <a:extLst>
            <a:ext uri="{FF2B5EF4-FFF2-40B4-BE49-F238E27FC236}">
              <a16:creationId xmlns:a16="http://schemas.microsoft.com/office/drawing/2014/main" id="{8A762381-C9AC-4FEE-BB5D-14754DD8F82E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66675"/>
    <xdr:sp macro="" textlink="">
      <xdr:nvSpPr>
        <xdr:cNvPr id="661" name="Text Box 69">
          <a:extLst>
            <a:ext uri="{FF2B5EF4-FFF2-40B4-BE49-F238E27FC236}">
              <a16:creationId xmlns:a16="http://schemas.microsoft.com/office/drawing/2014/main" id="{A10EFA15-2F80-4892-A781-BE0D71E53F23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66675"/>
    <xdr:sp macro="" textlink="">
      <xdr:nvSpPr>
        <xdr:cNvPr id="662" name="Text Box 70">
          <a:extLst>
            <a:ext uri="{FF2B5EF4-FFF2-40B4-BE49-F238E27FC236}">
              <a16:creationId xmlns:a16="http://schemas.microsoft.com/office/drawing/2014/main" id="{1F5DB694-9DD0-4686-A7D7-2CA970CF1C99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66675"/>
    <xdr:sp macro="" textlink="">
      <xdr:nvSpPr>
        <xdr:cNvPr id="663" name="Text Box 71">
          <a:extLst>
            <a:ext uri="{FF2B5EF4-FFF2-40B4-BE49-F238E27FC236}">
              <a16:creationId xmlns:a16="http://schemas.microsoft.com/office/drawing/2014/main" id="{AEA7E874-0D9D-4C41-B76E-1DF81467743F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66675"/>
    <xdr:sp macro="" textlink="">
      <xdr:nvSpPr>
        <xdr:cNvPr id="664" name="Text Box 72">
          <a:extLst>
            <a:ext uri="{FF2B5EF4-FFF2-40B4-BE49-F238E27FC236}">
              <a16:creationId xmlns:a16="http://schemas.microsoft.com/office/drawing/2014/main" id="{180CD8F6-AB7A-4966-BB09-AEF41D9E70B1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66675"/>
    <xdr:sp macro="" textlink="">
      <xdr:nvSpPr>
        <xdr:cNvPr id="665" name="Text Box 73">
          <a:extLst>
            <a:ext uri="{FF2B5EF4-FFF2-40B4-BE49-F238E27FC236}">
              <a16:creationId xmlns:a16="http://schemas.microsoft.com/office/drawing/2014/main" id="{98E42ACD-2139-4C11-AE5B-9E1E3A75EB16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28575"/>
    <xdr:sp macro="" textlink="">
      <xdr:nvSpPr>
        <xdr:cNvPr id="666" name="Text Box 46">
          <a:extLst>
            <a:ext uri="{FF2B5EF4-FFF2-40B4-BE49-F238E27FC236}">
              <a16:creationId xmlns:a16="http://schemas.microsoft.com/office/drawing/2014/main" id="{F7DE18B2-2B26-487F-A7F9-9AFB2F8F0F79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28575"/>
    <xdr:sp macro="" textlink="">
      <xdr:nvSpPr>
        <xdr:cNvPr id="667" name="Text Box 43">
          <a:extLst>
            <a:ext uri="{FF2B5EF4-FFF2-40B4-BE49-F238E27FC236}">
              <a16:creationId xmlns:a16="http://schemas.microsoft.com/office/drawing/2014/main" id="{8BEDF94E-713C-463B-A997-A62E3D49E34B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28575"/>
    <xdr:sp macro="" textlink="">
      <xdr:nvSpPr>
        <xdr:cNvPr id="668" name="Text Box 46">
          <a:extLst>
            <a:ext uri="{FF2B5EF4-FFF2-40B4-BE49-F238E27FC236}">
              <a16:creationId xmlns:a16="http://schemas.microsoft.com/office/drawing/2014/main" id="{E1D4F5E0-A86D-497E-BF74-089EDD95CF6A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28575"/>
    <xdr:sp macro="" textlink="">
      <xdr:nvSpPr>
        <xdr:cNvPr id="669" name="Text Box 43">
          <a:extLst>
            <a:ext uri="{FF2B5EF4-FFF2-40B4-BE49-F238E27FC236}">
              <a16:creationId xmlns:a16="http://schemas.microsoft.com/office/drawing/2014/main" id="{F990FC8F-346D-451B-A177-886F36D6C6D4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47625"/>
    <xdr:sp macro="" textlink="">
      <xdr:nvSpPr>
        <xdr:cNvPr id="670" name="Text Box 68">
          <a:extLst>
            <a:ext uri="{FF2B5EF4-FFF2-40B4-BE49-F238E27FC236}">
              <a16:creationId xmlns:a16="http://schemas.microsoft.com/office/drawing/2014/main" id="{1EAA0FFC-FD96-47B6-92F9-1FE6461CD5A9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47625"/>
    <xdr:sp macro="" textlink="">
      <xdr:nvSpPr>
        <xdr:cNvPr id="671" name="Text Box 69">
          <a:extLst>
            <a:ext uri="{FF2B5EF4-FFF2-40B4-BE49-F238E27FC236}">
              <a16:creationId xmlns:a16="http://schemas.microsoft.com/office/drawing/2014/main" id="{30DFADF4-A257-4A36-8B58-92683A1E4165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47625"/>
    <xdr:sp macro="" textlink="">
      <xdr:nvSpPr>
        <xdr:cNvPr id="672" name="Text Box 70">
          <a:extLst>
            <a:ext uri="{FF2B5EF4-FFF2-40B4-BE49-F238E27FC236}">
              <a16:creationId xmlns:a16="http://schemas.microsoft.com/office/drawing/2014/main" id="{4F9D968D-B3F2-4866-B598-A4B5C5F5623C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47625"/>
    <xdr:sp macro="" textlink="">
      <xdr:nvSpPr>
        <xdr:cNvPr id="673" name="Text Box 71">
          <a:extLst>
            <a:ext uri="{FF2B5EF4-FFF2-40B4-BE49-F238E27FC236}">
              <a16:creationId xmlns:a16="http://schemas.microsoft.com/office/drawing/2014/main" id="{C5D6E8B1-FD26-4AF7-9ECF-31B60E4599E3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47625"/>
    <xdr:sp macro="" textlink="">
      <xdr:nvSpPr>
        <xdr:cNvPr id="674" name="Text Box 72">
          <a:extLst>
            <a:ext uri="{FF2B5EF4-FFF2-40B4-BE49-F238E27FC236}">
              <a16:creationId xmlns:a16="http://schemas.microsoft.com/office/drawing/2014/main" id="{9A5A09A4-7994-40AD-B415-1A8D741AD0EB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47625"/>
    <xdr:sp macro="" textlink="">
      <xdr:nvSpPr>
        <xdr:cNvPr id="675" name="Text Box 73">
          <a:extLst>
            <a:ext uri="{FF2B5EF4-FFF2-40B4-BE49-F238E27FC236}">
              <a16:creationId xmlns:a16="http://schemas.microsoft.com/office/drawing/2014/main" id="{9E06DAD7-BB8A-4A58-BDF6-ABE47B36A507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28575"/>
    <xdr:sp macro="" textlink="">
      <xdr:nvSpPr>
        <xdr:cNvPr id="676" name="Text Box 46">
          <a:extLst>
            <a:ext uri="{FF2B5EF4-FFF2-40B4-BE49-F238E27FC236}">
              <a16:creationId xmlns:a16="http://schemas.microsoft.com/office/drawing/2014/main" id="{CD26F26D-3FBC-41BC-AA0E-A107531F41C5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28575"/>
    <xdr:sp macro="" textlink="">
      <xdr:nvSpPr>
        <xdr:cNvPr id="677" name="Text Box 43">
          <a:extLst>
            <a:ext uri="{FF2B5EF4-FFF2-40B4-BE49-F238E27FC236}">
              <a16:creationId xmlns:a16="http://schemas.microsoft.com/office/drawing/2014/main" id="{1824E3F4-9CCF-4A54-8DAD-DC461B0EEF32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28575"/>
    <xdr:sp macro="" textlink="">
      <xdr:nvSpPr>
        <xdr:cNvPr id="678" name="Text Box 46">
          <a:extLst>
            <a:ext uri="{FF2B5EF4-FFF2-40B4-BE49-F238E27FC236}">
              <a16:creationId xmlns:a16="http://schemas.microsoft.com/office/drawing/2014/main" id="{FC7BD217-1CE9-4837-BF71-2915B97375A6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28575"/>
    <xdr:sp macro="" textlink="">
      <xdr:nvSpPr>
        <xdr:cNvPr id="679" name="Text Box 43">
          <a:extLst>
            <a:ext uri="{FF2B5EF4-FFF2-40B4-BE49-F238E27FC236}">
              <a16:creationId xmlns:a16="http://schemas.microsoft.com/office/drawing/2014/main" id="{DA52264F-4701-4999-99C2-92AE7AB74EB1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51</xdr:row>
      <xdr:rowOff>0</xdr:rowOff>
    </xdr:from>
    <xdr:ext cx="0" cy="171450"/>
    <xdr:sp macro="" textlink="">
      <xdr:nvSpPr>
        <xdr:cNvPr id="680" name="Text Box 10">
          <a:extLst>
            <a:ext uri="{FF2B5EF4-FFF2-40B4-BE49-F238E27FC236}">
              <a16:creationId xmlns:a16="http://schemas.microsoft.com/office/drawing/2014/main" id="{EB0B6048-1DD6-4651-9FEB-AF583161A2C8}"/>
            </a:ext>
          </a:extLst>
        </xdr:cNvPr>
        <xdr:cNvSpPr txBox="1">
          <a:spLocks noChangeArrowheads="1"/>
        </xdr:cNvSpPr>
      </xdr:nvSpPr>
      <xdr:spPr bwMode="auto">
        <a:xfrm>
          <a:off x="1057275" y="161639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51</xdr:row>
      <xdr:rowOff>0</xdr:rowOff>
    </xdr:from>
    <xdr:ext cx="0" cy="171450"/>
    <xdr:sp macro="" textlink="">
      <xdr:nvSpPr>
        <xdr:cNvPr id="681" name="Text Box 11">
          <a:extLst>
            <a:ext uri="{FF2B5EF4-FFF2-40B4-BE49-F238E27FC236}">
              <a16:creationId xmlns:a16="http://schemas.microsoft.com/office/drawing/2014/main" id="{4DC18BEF-86B5-4C40-814D-C2678291119B}"/>
            </a:ext>
          </a:extLst>
        </xdr:cNvPr>
        <xdr:cNvSpPr txBox="1">
          <a:spLocks noChangeArrowheads="1"/>
        </xdr:cNvSpPr>
      </xdr:nvSpPr>
      <xdr:spPr bwMode="auto">
        <a:xfrm>
          <a:off x="1057275" y="161639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171450"/>
    <xdr:sp macro="" textlink="">
      <xdr:nvSpPr>
        <xdr:cNvPr id="682" name="Text Box 65">
          <a:extLst>
            <a:ext uri="{FF2B5EF4-FFF2-40B4-BE49-F238E27FC236}">
              <a16:creationId xmlns:a16="http://schemas.microsoft.com/office/drawing/2014/main" id="{FA279621-D759-4F57-967A-60A5A5B8A061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171450"/>
    <xdr:sp macro="" textlink="">
      <xdr:nvSpPr>
        <xdr:cNvPr id="683" name="Text Box 91">
          <a:extLst>
            <a:ext uri="{FF2B5EF4-FFF2-40B4-BE49-F238E27FC236}">
              <a16:creationId xmlns:a16="http://schemas.microsoft.com/office/drawing/2014/main" id="{543E0511-8731-4732-9FD3-DD0D18A39829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171450"/>
    <xdr:sp macro="" textlink="">
      <xdr:nvSpPr>
        <xdr:cNvPr id="684" name="Text Box 65">
          <a:extLst>
            <a:ext uri="{FF2B5EF4-FFF2-40B4-BE49-F238E27FC236}">
              <a16:creationId xmlns:a16="http://schemas.microsoft.com/office/drawing/2014/main" id="{BA6F1338-C23D-40A4-B934-203CD43A51AA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171450"/>
    <xdr:sp macro="" textlink="">
      <xdr:nvSpPr>
        <xdr:cNvPr id="685" name="Text Box 91">
          <a:extLst>
            <a:ext uri="{FF2B5EF4-FFF2-40B4-BE49-F238E27FC236}">
              <a16:creationId xmlns:a16="http://schemas.microsoft.com/office/drawing/2014/main" id="{6EE6C7C3-8A54-4EA0-BFA0-256A59850B0C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</xdr:row>
      <xdr:rowOff>0</xdr:rowOff>
    </xdr:from>
    <xdr:ext cx="76200" cy="171450"/>
    <xdr:sp macro="" textlink="">
      <xdr:nvSpPr>
        <xdr:cNvPr id="686" name="Text Box 46">
          <a:extLst>
            <a:ext uri="{FF2B5EF4-FFF2-40B4-BE49-F238E27FC236}">
              <a16:creationId xmlns:a16="http://schemas.microsoft.com/office/drawing/2014/main" id="{E51EA144-9AAA-48FF-9FF3-850C1D1CFB7B}"/>
            </a:ext>
          </a:extLst>
        </xdr:cNvPr>
        <xdr:cNvSpPr txBox="1">
          <a:spLocks noChangeArrowheads="1"/>
        </xdr:cNvSpPr>
      </xdr:nvSpPr>
      <xdr:spPr bwMode="auto">
        <a:xfrm>
          <a:off x="4667250" y="16163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</xdr:row>
      <xdr:rowOff>0</xdr:rowOff>
    </xdr:from>
    <xdr:ext cx="76200" cy="171450"/>
    <xdr:sp macro="" textlink="">
      <xdr:nvSpPr>
        <xdr:cNvPr id="687" name="Text Box 43">
          <a:extLst>
            <a:ext uri="{FF2B5EF4-FFF2-40B4-BE49-F238E27FC236}">
              <a16:creationId xmlns:a16="http://schemas.microsoft.com/office/drawing/2014/main" id="{3349F01D-1598-4E75-9E2E-A15A2E7AB8E4}"/>
            </a:ext>
          </a:extLst>
        </xdr:cNvPr>
        <xdr:cNvSpPr txBox="1">
          <a:spLocks noChangeArrowheads="1"/>
        </xdr:cNvSpPr>
      </xdr:nvSpPr>
      <xdr:spPr bwMode="auto">
        <a:xfrm>
          <a:off x="4667250" y="16163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66675"/>
    <xdr:sp macro="" textlink="">
      <xdr:nvSpPr>
        <xdr:cNvPr id="688" name="Text Box 68">
          <a:extLst>
            <a:ext uri="{FF2B5EF4-FFF2-40B4-BE49-F238E27FC236}">
              <a16:creationId xmlns:a16="http://schemas.microsoft.com/office/drawing/2014/main" id="{FCE1C840-1D9A-4587-ABCF-4C90D9778019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66675"/>
    <xdr:sp macro="" textlink="">
      <xdr:nvSpPr>
        <xdr:cNvPr id="689" name="Text Box 69">
          <a:extLst>
            <a:ext uri="{FF2B5EF4-FFF2-40B4-BE49-F238E27FC236}">
              <a16:creationId xmlns:a16="http://schemas.microsoft.com/office/drawing/2014/main" id="{5C37CEB7-2AF0-42BC-817B-C4C27C19063C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66675"/>
    <xdr:sp macro="" textlink="">
      <xdr:nvSpPr>
        <xdr:cNvPr id="690" name="Text Box 70">
          <a:extLst>
            <a:ext uri="{FF2B5EF4-FFF2-40B4-BE49-F238E27FC236}">
              <a16:creationId xmlns:a16="http://schemas.microsoft.com/office/drawing/2014/main" id="{D2065AA7-4226-4554-8A96-1E4132F95332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66675"/>
    <xdr:sp macro="" textlink="">
      <xdr:nvSpPr>
        <xdr:cNvPr id="691" name="Text Box 71">
          <a:extLst>
            <a:ext uri="{FF2B5EF4-FFF2-40B4-BE49-F238E27FC236}">
              <a16:creationId xmlns:a16="http://schemas.microsoft.com/office/drawing/2014/main" id="{5CF48719-91E7-4158-8000-A93FC3025E38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66675"/>
    <xdr:sp macro="" textlink="">
      <xdr:nvSpPr>
        <xdr:cNvPr id="692" name="Text Box 72">
          <a:extLst>
            <a:ext uri="{FF2B5EF4-FFF2-40B4-BE49-F238E27FC236}">
              <a16:creationId xmlns:a16="http://schemas.microsoft.com/office/drawing/2014/main" id="{25B63155-8D9C-4B9F-873B-D9EA088153A4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66675"/>
    <xdr:sp macro="" textlink="">
      <xdr:nvSpPr>
        <xdr:cNvPr id="693" name="Text Box 73">
          <a:extLst>
            <a:ext uri="{FF2B5EF4-FFF2-40B4-BE49-F238E27FC236}">
              <a16:creationId xmlns:a16="http://schemas.microsoft.com/office/drawing/2014/main" id="{896E14EC-7EAE-4A1F-825D-585337CC5F5E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28575"/>
    <xdr:sp macro="" textlink="">
      <xdr:nvSpPr>
        <xdr:cNvPr id="694" name="Text Box 46">
          <a:extLst>
            <a:ext uri="{FF2B5EF4-FFF2-40B4-BE49-F238E27FC236}">
              <a16:creationId xmlns:a16="http://schemas.microsoft.com/office/drawing/2014/main" id="{999EAC26-053B-4344-B1AE-033DCCC227C2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28575"/>
    <xdr:sp macro="" textlink="">
      <xdr:nvSpPr>
        <xdr:cNvPr id="695" name="Text Box 43">
          <a:extLst>
            <a:ext uri="{FF2B5EF4-FFF2-40B4-BE49-F238E27FC236}">
              <a16:creationId xmlns:a16="http://schemas.microsoft.com/office/drawing/2014/main" id="{E67BF509-CB38-41C8-8C25-346643955A18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28575"/>
    <xdr:sp macro="" textlink="">
      <xdr:nvSpPr>
        <xdr:cNvPr id="696" name="Text Box 46">
          <a:extLst>
            <a:ext uri="{FF2B5EF4-FFF2-40B4-BE49-F238E27FC236}">
              <a16:creationId xmlns:a16="http://schemas.microsoft.com/office/drawing/2014/main" id="{1F906A87-3206-4B57-9615-D025D4168CB9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28575"/>
    <xdr:sp macro="" textlink="">
      <xdr:nvSpPr>
        <xdr:cNvPr id="697" name="Text Box 43">
          <a:extLst>
            <a:ext uri="{FF2B5EF4-FFF2-40B4-BE49-F238E27FC236}">
              <a16:creationId xmlns:a16="http://schemas.microsoft.com/office/drawing/2014/main" id="{9749D2E3-F9AC-477A-950F-24A55645AB4D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66675"/>
    <xdr:sp macro="" textlink="">
      <xdr:nvSpPr>
        <xdr:cNvPr id="698" name="Text Box 68">
          <a:extLst>
            <a:ext uri="{FF2B5EF4-FFF2-40B4-BE49-F238E27FC236}">
              <a16:creationId xmlns:a16="http://schemas.microsoft.com/office/drawing/2014/main" id="{B4B26928-4A09-418A-A885-E5F0C2ABA209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66675"/>
    <xdr:sp macro="" textlink="">
      <xdr:nvSpPr>
        <xdr:cNvPr id="699" name="Text Box 69">
          <a:extLst>
            <a:ext uri="{FF2B5EF4-FFF2-40B4-BE49-F238E27FC236}">
              <a16:creationId xmlns:a16="http://schemas.microsoft.com/office/drawing/2014/main" id="{5DABD970-A115-4645-8610-0597D40494AB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66675"/>
    <xdr:sp macro="" textlink="">
      <xdr:nvSpPr>
        <xdr:cNvPr id="700" name="Text Box 70">
          <a:extLst>
            <a:ext uri="{FF2B5EF4-FFF2-40B4-BE49-F238E27FC236}">
              <a16:creationId xmlns:a16="http://schemas.microsoft.com/office/drawing/2014/main" id="{E1840E59-E204-4C21-9957-BC452401DB56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66675"/>
    <xdr:sp macro="" textlink="">
      <xdr:nvSpPr>
        <xdr:cNvPr id="701" name="Text Box 71">
          <a:extLst>
            <a:ext uri="{FF2B5EF4-FFF2-40B4-BE49-F238E27FC236}">
              <a16:creationId xmlns:a16="http://schemas.microsoft.com/office/drawing/2014/main" id="{4544491E-F07A-43F3-8CD0-31855B0E48D8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66675"/>
    <xdr:sp macro="" textlink="">
      <xdr:nvSpPr>
        <xdr:cNvPr id="702" name="Text Box 72">
          <a:extLst>
            <a:ext uri="{FF2B5EF4-FFF2-40B4-BE49-F238E27FC236}">
              <a16:creationId xmlns:a16="http://schemas.microsoft.com/office/drawing/2014/main" id="{391A18F7-D236-4F9F-AE0B-53F551AFAFCA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66675"/>
    <xdr:sp macro="" textlink="">
      <xdr:nvSpPr>
        <xdr:cNvPr id="703" name="Text Box 73">
          <a:extLst>
            <a:ext uri="{FF2B5EF4-FFF2-40B4-BE49-F238E27FC236}">
              <a16:creationId xmlns:a16="http://schemas.microsoft.com/office/drawing/2014/main" id="{D91E5917-945A-49A4-B979-51A763BAB7E3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28575"/>
    <xdr:sp macro="" textlink="">
      <xdr:nvSpPr>
        <xdr:cNvPr id="704" name="Text Box 46">
          <a:extLst>
            <a:ext uri="{FF2B5EF4-FFF2-40B4-BE49-F238E27FC236}">
              <a16:creationId xmlns:a16="http://schemas.microsoft.com/office/drawing/2014/main" id="{44EACD06-9B35-44EE-BCC8-9081860F91E3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28575"/>
    <xdr:sp macro="" textlink="">
      <xdr:nvSpPr>
        <xdr:cNvPr id="705" name="Text Box 43">
          <a:extLst>
            <a:ext uri="{FF2B5EF4-FFF2-40B4-BE49-F238E27FC236}">
              <a16:creationId xmlns:a16="http://schemas.microsoft.com/office/drawing/2014/main" id="{1168CE97-F2E9-498C-B535-DDA41EC1650B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28575"/>
    <xdr:sp macro="" textlink="">
      <xdr:nvSpPr>
        <xdr:cNvPr id="706" name="Text Box 46">
          <a:extLst>
            <a:ext uri="{FF2B5EF4-FFF2-40B4-BE49-F238E27FC236}">
              <a16:creationId xmlns:a16="http://schemas.microsoft.com/office/drawing/2014/main" id="{FE263340-B607-4D47-B44E-7B5405BF9F40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28575"/>
    <xdr:sp macro="" textlink="">
      <xdr:nvSpPr>
        <xdr:cNvPr id="707" name="Text Box 43">
          <a:extLst>
            <a:ext uri="{FF2B5EF4-FFF2-40B4-BE49-F238E27FC236}">
              <a16:creationId xmlns:a16="http://schemas.microsoft.com/office/drawing/2014/main" id="{11E878A4-F3A6-4EE3-99C6-D8E5F0FFB3C2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47625"/>
    <xdr:sp macro="" textlink="">
      <xdr:nvSpPr>
        <xdr:cNvPr id="708" name="Text Box 68">
          <a:extLst>
            <a:ext uri="{FF2B5EF4-FFF2-40B4-BE49-F238E27FC236}">
              <a16:creationId xmlns:a16="http://schemas.microsoft.com/office/drawing/2014/main" id="{EDFCCB23-A032-449D-80C8-69E5DDBB0475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47625"/>
    <xdr:sp macro="" textlink="">
      <xdr:nvSpPr>
        <xdr:cNvPr id="709" name="Text Box 69">
          <a:extLst>
            <a:ext uri="{FF2B5EF4-FFF2-40B4-BE49-F238E27FC236}">
              <a16:creationId xmlns:a16="http://schemas.microsoft.com/office/drawing/2014/main" id="{14D07341-781D-42C8-A83D-E4C2D8F63099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47625"/>
    <xdr:sp macro="" textlink="">
      <xdr:nvSpPr>
        <xdr:cNvPr id="710" name="Text Box 70">
          <a:extLst>
            <a:ext uri="{FF2B5EF4-FFF2-40B4-BE49-F238E27FC236}">
              <a16:creationId xmlns:a16="http://schemas.microsoft.com/office/drawing/2014/main" id="{A7328109-A5A5-419E-B4D9-F2A9B67674F7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47625"/>
    <xdr:sp macro="" textlink="">
      <xdr:nvSpPr>
        <xdr:cNvPr id="711" name="Text Box 71">
          <a:extLst>
            <a:ext uri="{FF2B5EF4-FFF2-40B4-BE49-F238E27FC236}">
              <a16:creationId xmlns:a16="http://schemas.microsoft.com/office/drawing/2014/main" id="{7051B862-7401-41B8-9B5C-EC9AA62A4371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47625"/>
    <xdr:sp macro="" textlink="">
      <xdr:nvSpPr>
        <xdr:cNvPr id="712" name="Text Box 72">
          <a:extLst>
            <a:ext uri="{FF2B5EF4-FFF2-40B4-BE49-F238E27FC236}">
              <a16:creationId xmlns:a16="http://schemas.microsoft.com/office/drawing/2014/main" id="{C2A4B46D-AB6E-4299-98BB-55FED26A05F5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47625"/>
    <xdr:sp macro="" textlink="">
      <xdr:nvSpPr>
        <xdr:cNvPr id="713" name="Text Box 73">
          <a:extLst>
            <a:ext uri="{FF2B5EF4-FFF2-40B4-BE49-F238E27FC236}">
              <a16:creationId xmlns:a16="http://schemas.microsoft.com/office/drawing/2014/main" id="{1FEDD4CA-E519-4D9E-B3ED-CE37C9AB9752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28575"/>
    <xdr:sp macro="" textlink="">
      <xdr:nvSpPr>
        <xdr:cNvPr id="714" name="Text Box 46">
          <a:extLst>
            <a:ext uri="{FF2B5EF4-FFF2-40B4-BE49-F238E27FC236}">
              <a16:creationId xmlns:a16="http://schemas.microsoft.com/office/drawing/2014/main" id="{CE295590-4440-4FBF-9E3C-949AD8979917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28575"/>
    <xdr:sp macro="" textlink="">
      <xdr:nvSpPr>
        <xdr:cNvPr id="715" name="Text Box 43">
          <a:extLst>
            <a:ext uri="{FF2B5EF4-FFF2-40B4-BE49-F238E27FC236}">
              <a16:creationId xmlns:a16="http://schemas.microsoft.com/office/drawing/2014/main" id="{E17CD864-2F61-47A7-830D-014D53375AAF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28575"/>
    <xdr:sp macro="" textlink="">
      <xdr:nvSpPr>
        <xdr:cNvPr id="716" name="Text Box 46">
          <a:extLst>
            <a:ext uri="{FF2B5EF4-FFF2-40B4-BE49-F238E27FC236}">
              <a16:creationId xmlns:a16="http://schemas.microsoft.com/office/drawing/2014/main" id="{BBE664C5-2E75-4D11-AE78-314F210031DB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28575"/>
    <xdr:sp macro="" textlink="">
      <xdr:nvSpPr>
        <xdr:cNvPr id="717" name="Text Box 43">
          <a:extLst>
            <a:ext uri="{FF2B5EF4-FFF2-40B4-BE49-F238E27FC236}">
              <a16:creationId xmlns:a16="http://schemas.microsoft.com/office/drawing/2014/main" id="{F5B54AB5-410D-4DA7-9B56-820029D56C58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51</xdr:row>
      <xdr:rowOff>0</xdr:rowOff>
    </xdr:from>
    <xdr:ext cx="0" cy="171450"/>
    <xdr:sp macro="" textlink="">
      <xdr:nvSpPr>
        <xdr:cNvPr id="718" name="Text Box 10">
          <a:extLst>
            <a:ext uri="{FF2B5EF4-FFF2-40B4-BE49-F238E27FC236}">
              <a16:creationId xmlns:a16="http://schemas.microsoft.com/office/drawing/2014/main" id="{10AA9BC9-13AE-4331-BC11-9CF40EBBA654}"/>
            </a:ext>
          </a:extLst>
        </xdr:cNvPr>
        <xdr:cNvSpPr txBox="1">
          <a:spLocks noChangeArrowheads="1"/>
        </xdr:cNvSpPr>
      </xdr:nvSpPr>
      <xdr:spPr bwMode="auto">
        <a:xfrm>
          <a:off x="1057275" y="161639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285750</xdr:colOff>
      <xdr:row>51</xdr:row>
      <xdr:rowOff>0</xdr:rowOff>
    </xdr:from>
    <xdr:ext cx="0" cy="171450"/>
    <xdr:sp macro="" textlink="">
      <xdr:nvSpPr>
        <xdr:cNvPr id="719" name="Text Box 11">
          <a:extLst>
            <a:ext uri="{FF2B5EF4-FFF2-40B4-BE49-F238E27FC236}">
              <a16:creationId xmlns:a16="http://schemas.microsoft.com/office/drawing/2014/main" id="{7520BF0C-F2CD-4424-B325-9601CAABBDBE}"/>
            </a:ext>
          </a:extLst>
        </xdr:cNvPr>
        <xdr:cNvSpPr txBox="1">
          <a:spLocks noChangeArrowheads="1"/>
        </xdr:cNvSpPr>
      </xdr:nvSpPr>
      <xdr:spPr bwMode="auto">
        <a:xfrm>
          <a:off x="14801850" y="161639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171450"/>
    <xdr:sp macro="" textlink="">
      <xdr:nvSpPr>
        <xdr:cNvPr id="720" name="Text Box 65">
          <a:extLst>
            <a:ext uri="{FF2B5EF4-FFF2-40B4-BE49-F238E27FC236}">
              <a16:creationId xmlns:a16="http://schemas.microsoft.com/office/drawing/2014/main" id="{788EC9D1-C3CC-4C6A-9637-DA927D9EF00F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171450"/>
    <xdr:sp macro="" textlink="">
      <xdr:nvSpPr>
        <xdr:cNvPr id="721" name="Text Box 91">
          <a:extLst>
            <a:ext uri="{FF2B5EF4-FFF2-40B4-BE49-F238E27FC236}">
              <a16:creationId xmlns:a16="http://schemas.microsoft.com/office/drawing/2014/main" id="{9AFE2641-EA75-4C64-845F-82AB151571CC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171450"/>
    <xdr:sp macro="" textlink="">
      <xdr:nvSpPr>
        <xdr:cNvPr id="722" name="Text Box 65">
          <a:extLst>
            <a:ext uri="{FF2B5EF4-FFF2-40B4-BE49-F238E27FC236}">
              <a16:creationId xmlns:a16="http://schemas.microsoft.com/office/drawing/2014/main" id="{8B53DE00-13AD-4C60-B778-A98E6419A053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171450"/>
    <xdr:sp macro="" textlink="">
      <xdr:nvSpPr>
        <xdr:cNvPr id="723" name="Text Box 91">
          <a:extLst>
            <a:ext uri="{FF2B5EF4-FFF2-40B4-BE49-F238E27FC236}">
              <a16:creationId xmlns:a16="http://schemas.microsoft.com/office/drawing/2014/main" id="{B27FC4AC-CA12-4EA2-886C-9EECA59CDA4E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</xdr:row>
      <xdr:rowOff>0</xdr:rowOff>
    </xdr:from>
    <xdr:ext cx="76200" cy="171450"/>
    <xdr:sp macro="" textlink="">
      <xdr:nvSpPr>
        <xdr:cNvPr id="724" name="Text Box 46">
          <a:extLst>
            <a:ext uri="{FF2B5EF4-FFF2-40B4-BE49-F238E27FC236}">
              <a16:creationId xmlns:a16="http://schemas.microsoft.com/office/drawing/2014/main" id="{F945FFB3-B7A0-4086-A842-A4C60987372C}"/>
            </a:ext>
          </a:extLst>
        </xdr:cNvPr>
        <xdr:cNvSpPr txBox="1">
          <a:spLocks noChangeArrowheads="1"/>
        </xdr:cNvSpPr>
      </xdr:nvSpPr>
      <xdr:spPr bwMode="auto">
        <a:xfrm>
          <a:off x="4667250" y="16163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</xdr:row>
      <xdr:rowOff>0</xdr:rowOff>
    </xdr:from>
    <xdr:ext cx="76200" cy="171450"/>
    <xdr:sp macro="" textlink="">
      <xdr:nvSpPr>
        <xdr:cNvPr id="725" name="Text Box 43">
          <a:extLst>
            <a:ext uri="{FF2B5EF4-FFF2-40B4-BE49-F238E27FC236}">
              <a16:creationId xmlns:a16="http://schemas.microsoft.com/office/drawing/2014/main" id="{14F2FD90-23F2-4EB5-892B-0C6345CDA61A}"/>
            </a:ext>
          </a:extLst>
        </xdr:cNvPr>
        <xdr:cNvSpPr txBox="1">
          <a:spLocks noChangeArrowheads="1"/>
        </xdr:cNvSpPr>
      </xdr:nvSpPr>
      <xdr:spPr bwMode="auto">
        <a:xfrm>
          <a:off x="4667250" y="16163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66675"/>
    <xdr:sp macro="" textlink="">
      <xdr:nvSpPr>
        <xdr:cNvPr id="726" name="Text Box 68">
          <a:extLst>
            <a:ext uri="{FF2B5EF4-FFF2-40B4-BE49-F238E27FC236}">
              <a16:creationId xmlns:a16="http://schemas.microsoft.com/office/drawing/2014/main" id="{F58290CD-351A-46A0-BB54-7A6179E1CF21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66675"/>
    <xdr:sp macro="" textlink="">
      <xdr:nvSpPr>
        <xdr:cNvPr id="727" name="Text Box 69">
          <a:extLst>
            <a:ext uri="{FF2B5EF4-FFF2-40B4-BE49-F238E27FC236}">
              <a16:creationId xmlns:a16="http://schemas.microsoft.com/office/drawing/2014/main" id="{5FE41383-7842-4262-BA40-314F15D4737A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66675"/>
    <xdr:sp macro="" textlink="">
      <xdr:nvSpPr>
        <xdr:cNvPr id="728" name="Text Box 70">
          <a:extLst>
            <a:ext uri="{FF2B5EF4-FFF2-40B4-BE49-F238E27FC236}">
              <a16:creationId xmlns:a16="http://schemas.microsoft.com/office/drawing/2014/main" id="{C2DCDA00-8A78-45FC-A4D1-13DF77C65CE8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66675"/>
    <xdr:sp macro="" textlink="">
      <xdr:nvSpPr>
        <xdr:cNvPr id="729" name="Text Box 71">
          <a:extLst>
            <a:ext uri="{FF2B5EF4-FFF2-40B4-BE49-F238E27FC236}">
              <a16:creationId xmlns:a16="http://schemas.microsoft.com/office/drawing/2014/main" id="{68012AB1-0EBE-4951-BFEF-BE75E28736B4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66675"/>
    <xdr:sp macro="" textlink="">
      <xdr:nvSpPr>
        <xdr:cNvPr id="730" name="Text Box 72">
          <a:extLst>
            <a:ext uri="{FF2B5EF4-FFF2-40B4-BE49-F238E27FC236}">
              <a16:creationId xmlns:a16="http://schemas.microsoft.com/office/drawing/2014/main" id="{0C247622-2A06-435C-8D46-A143EC666B03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66675"/>
    <xdr:sp macro="" textlink="">
      <xdr:nvSpPr>
        <xdr:cNvPr id="731" name="Text Box 73">
          <a:extLst>
            <a:ext uri="{FF2B5EF4-FFF2-40B4-BE49-F238E27FC236}">
              <a16:creationId xmlns:a16="http://schemas.microsoft.com/office/drawing/2014/main" id="{5D7753BF-3455-450F-A4DF-4F28BE4E4A56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28575"/>
    <xdr:sp macro="" textlink="">
      <xdr:nvSpPr>
        <xdr:cNvPr id="732" name="Text Box 46">
          <a:extLst>
            <a:ext uri="{FF2B5EF4-FFF2-40B4-BE49-F238E27FC236}">
              <a16:creationId xmlns:a16="http://schemas.microsoft.com/office/drawing/2014/main" id="{DFA7EA24-09D3-437F-BAFB-E50A3A58AA4C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28575"/>
    <xdr:sp macro="" textlink="">
      <xdr:nvSpPr>
        <xdr:cNvPr id="733" name="Text Box 43">
          <a:extLst>
            <a:ext uri="{FF2B5EF4-FFF2-40B4-BE49-F238E27FC236}">
              <a16:creationId xmlns:a16="http://schemas.microsoft.com/office/drawing/2014/main" id="{02DDFF57-FE14-4A36-A200-9AFD634D09DB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28575"/>
    <xdr:sp macro="" textlink="">
      <xdr:nvSpPr>
        <xdr:cNvPr id="734" name="Text Box 46">
          <a:extLst>
            <a:ext uri="{FF2B5EF4-FFF2-40B4-BE49-F238E27FC236}">
              <a16:creationId xmlns:a16="http://schemas.microsoft.com/office/drawing/2014/main" id="{EA46A962-05D5-4E4A-AB78-BA1FAC4A6C73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28575"/>
    <xdr:sp macro="" textlink="">
      <xdr:nvSpPr>
        <xdr:cNvPr id="735" name="Text Box 43">
          <a:extLst>
            <a:ext uri="{FF2B5EF4-FFF2-40B4-BE49-F238E27FC236}">
              <a16:creationId xmlns:a16="http://schemas.microsoft.com/office/drawing/2014/main" id="{289BF3B2-9ACB-4A78-B9E8-491FCC900442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66675"/>
    <xdr:sp macro="" textlink="">
      <xdr:nvSpPr>
        <xdr:cNvPr id="736" name="Text Box 68">
          <a:extLst>
            <a:ext uri="{FF2B5EF4-FFF2-40B4-BE49-F238E27FC236}">
              <a16:creationId xmlns:a16="http://schemas.microsoft.com/office/drawing/2014/main" id="{184B2044-009D-450B-95AE-C550E70C27DD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66675"/>
    <xdr:sp macro="" textlink="">
      <xdr:nvSpPr>
        <xdr:cNvPr id="737" name="Text Box 69">
          <a:extLst>
            <a:ext uri="{FF2B5EF4-FFF2-40B4-BE49-F238E27FC236}">
              <a16:creationId xmlns:a16="http://schemas.microsoft.com/office/drawing/2014/main" id="{7727E25B-0D4B-43A0-BC8B-48D3C25E7732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66675"/>
    <xdr:sp macro="" textlink="">
      <xdr:nvSpPr>
        <xdr:cNvPr id="738" name="Text Box 70">
          <a:extLst>
            <a:ext uri="{FF2B5EF4-FFF2-40B4-BE49-F238E27FC236}">
              <a16:creationId xmlns:a16="http://schemas.microsoft.com/office/drawing/2014/main" id="{503FFC4C-0663-47D8-8DCB-EE8F900ACF94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66675"/>
    <xdr:sp macro="" textlink="">
      <xdr:nvSpPr>
        <xdr:cNvPr id="739" name="Text Box 71">
          <a:extLst>
            <a:ext uri="{FF2B5EF4-FFF2-40B4-BE49-F238E27FC236}">
              <a16:creationId xmlns:a16="http://schemas.microsoft.com/office/drawing/2014/main" id="{B17B0D90-5601-481F-8638-174C4A0A69D4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66675"/>
    <xdr:sp macro="" textlink="">
      <xdr:nvSpPr>
        <xdr:cNvPr id="740" name="Text Box 72">
          <a:extLst>
            <a:ext uri="{FF2B5EF4-FFF2-40B4-BE49-F238E27FC236}">
              <a16:creationId xmlns:a16="http://schemas.microsoft.com/office/drawing/2014/main" id="{7AFF9BBD-DE55-461A-8A80-DE9B2E03F642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66675"/>
    <xdr:sp macro="" textlink="">
      <xdr:nvSpPr>
        <xdr:cNvPr id="741" name="Text Box 73">
          <a:extLst>
            <a:ext uri="{FF2B5EF4-FFF2-40B4-BE49-F238E27FC236}">
              <a16:creationId xmlns:a16="http://schemas.microsoft.com/office/drawing/2014/main" id="{47EB6D90-801C-4B69-9156-1FDBD939914E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28575"/>
    <xdr:sp macro="" textlink="">
      <xdr:nvSpPr>
        <xdr:cNvPr id="742" name="Text Box 46">
          <a:extLst>
            <a:ext uri="{FF2B5EF4-FFF2-40B4-BE49-F238E27FC236}">
              <a16:creationId xmlns:a16="http://schemas.microsoft.com/office/drawing/2014/main" id="{AD669C40-CFFB-4F15-BBB7-7AE4B70AAC31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28575"/>
    <xdr:sp macro="" textlink="">
      <xdr:nvSpPr>
        <xdr:cNvPr id="743" name="Text Box 43">
          <a:extLst>
            <a:ext uri="{FF2B5EF4-FFF2-40B4-BE49-F238E27FC236}">
              <a16:creationId xmlns:a16="http://schemas.microsoft.com/office/drawing/2014/main" id="{DC7E2F0E-7003-475E-A371-6418B537B1D6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28575"/>
    <xdr:sp macro="" textlink="">
      <xdr:nvSpPr>
        <xdr:cNvPr id="744" name="Text Box 46">
          <a:extLst>
            <a:ext uri="{FF2B5EF4-FFF2-40B4-BE49-F238E27FC236}">
              <a16:creationId xmlns:a16="http://schemas.microsoft.com/office/drawing/2014/main" id="{ACC22B92-7E9D-4060-A1AB-68800FDB0226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28575"/>
    <xdr:sp macro="" textlink="">
      <xdr:nvSpPr>
        <xdr:cNvPr id="745" name="Text Box 43">
          <a:extLst>
            <a:ext uri="{FF2B5EF4-FFF2-40B4-BE49-F238E27FC236}">
              <a16:creationId xmlns:a16="http://schemas.microsoft.com/office/drawing/2014/main" id="{5B143772-FEC0-4EFF-A5D6-6D5AA76EFB2E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47625"/>
    <xdr:sp macro="" textlink="">
      <xdr:nvSpPr>
        <xdr:cNvPr id="746" name="Text Box 68">
          <a:extLst>
            <a:ext uri="{FF2B5EF4-FFF2-40B4-BE49-F238E27FC236}">
              <a16:creationId xmlns:a16="http://schemas.microsoft.com/office/drawing/2014/main" id="{AE4DE884-6E51-4568-9757-DE52DEF99562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47625"/>
    <xdr:sp macro="" textlink="">
      <xdr:nvSpPr>
        <xdr:cNvPr id="747" name="Text Box 69">
          <a:extLst>
            <a:ext uri="{FF2B5EF4-FFF2-40B4-BE49-F238E27FC236}">
              <a16:creationId xmlns:a16="http://schemas.microsoft.com/office/drawing/2014/main" id="{952A2973-9F96-4E49-9AB5-3BFE52873779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47625"/>
    <xdr:sp macro="" textlink="">
      <xdr:nvSpPr>
        <xdr:cNvPr id="748" name="Text Box 70">
          <a:extLst>
            <a:ext uri="{FF2B5EF4-FFF2-40B4-BE49-F238E27FC236}">
              <a16:creationId xmlns:a16="http://schemas.microsoft.com/office/drawing/2014/main" id="{5EFE21D1-F2B5-49B1-BEBE-0203CAB8BDC4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47625"/>
    <xdr:sp macro="" textlink="">
      <xdr:nvSpPr>
        <xdr:cNvPr id="749" name="Text Box 71">
          <a:extLst>
            <a:ext uri="{FF2B5EF4-FFF2-40B4-BE49-F238E27FC236}">
              <a16:creationId xmlns:a16="http://schemas.microsoft.com/office/drawing/2014/main" id="{4FBD14D5-E4B8-4D98-80D0-71F841A83D0F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47625"/>
    <xdr:sp macro="" textlink="">
      <xdr:nvSpPr>
        <xdr:cNvPr id="750" name="Text Box 72">
          <a:extLst>
            <a:ext uri="{FF2B5EF4-FFF2-40B4-BE49-F238E27FC236}">
              <a16:creationId xmlns:a16="http://schemas.microsoft.com/office/drawing/2014/main" id="{5EFCD7BA-225D-402F-A87A-4D05E6D6B79D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47625"/>
    <xdr:sp macro="" textlink="">
      <xdr:nvSpPr>
        <xdr:cNvPr id="751" name="Text Box 73">
          <a:extLst>
            <a:ext uri="{FF2B5EF4-FFF2-40B4-BE49-F238E27FC236}">
              <a16:creationId xmlns:a16="http://schemas.microsoft.com/office/drawing/2014/main" id="{93B0DB65-9426-45F5-8F60-73071781BC8F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28575"/>
    <xdr:sp macro="" textlink="">
      <xdr:nvSpPr>
        <xdr:cNvPr id="752" name="Text Box 46">
          <a:extLst>
            <a:ext uri="{FF2B5EF4-FFF2-40B4-BE49-F238E27FC236}">
              <a16:creationId xmlns:a16="http://schemas.microsoft.com/office/drawing/2014/main" id="{49F32443-45F0-4CAD-B879-36D24125A1E5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28575"/>
    <xdr:sp macro="" textlink="">
      <xdr:nvSpPr>
        <xdr:cNvPr id="753" name="Text Box 43">
          <a:extLst>
            <a:ext uri="{FF2B5EF4-FFF2-40B4-BE49-F238E27FC236}">
              <a16:creationId xmlns:a16="http://schemas.microsoft.com/office/drawing/2014/main" id="{6AA51423-8A54-43DF-AC65-29FFB68F2C6D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28575"/>
    <xdr:sp macro="" textlink="">
      <xdr:nvSpPr>
        <xdr:cNvPr id="754" name="Text Box 46">
          <a:extLst>
            <a:ext uri="{FF2B5EF4-FFF2-40B4-BE49-F238E27FC236}">
              <a16:creationId xmlns:a16="http://schemas.microsoft.com/office/drawing/2014/main" id="{6929E2AA-F3C4-4905-B828-57236D712CE7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28575"/>
    <xdr:sp macro="" textlink="">
      <xdr:nvSpPr>
        <xdr:cNvPr id="755" name="Text Box 43">
          <a:extLst>
            <a:ext uri="{FF2B5EF4-FFF2-40B4-BE49-F238E27FC236}">
              <a16:creationId xmlns:a16="http://schemas.microsoft.com/office/drawing/2014/main" id="{115B5F2A-FAEF-43E6-9028-A55CBC19F700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171450"/>
    <xdr:sp macro="" textlink="">
      <xdr:nvSpPr>
        <xdr:cNvPr id="756" name="Text Box 65">
          <a:extLst>
            <a:ext uri="{FF2B5EF4-FFF2-40B4-BE49-F238E27FC236}">
              <a16:creationId xmlns:a16="http://schemas.microsoft.com/office/drawing/2014/main" id="{391A3A61-4CF2-4EAC-9286-656A7E4DB823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171450"/>
    <xdr:sp macro="" textlink="">
      <xdr:nvSpPr>
        <xdr:cNvPr id="757" name="Text Box 91">
          <a:extLst>
            <a:ext uri="{FF2B5EF4-FFF2-40B4-BE49-F238E27FC236}">
              <a16:creationId xmlns:a16="http://schemas.microsoft.com/office/drawing/2014/main" id="{01F24F49-4F9C-41D2-BB9B-67F752EC63D5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171450"/>
    <xdr:sp macro="" textlink="">
      <xdr:nvSpPr>
        <xdr:cNvPr id="758" name="Text Box 65">
          <a:extLst>
            <a:ext uri="{FF2B5EF4-FFF2-40B4-BE49-F238E27FC236}">
              <a16:creationId xmlns:a16="http://schemas.microsoft.com/office/drawing/2014/main" id="{228420CB-F4DC-4696-A7BB-22B14B09A8FE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171450"/>
    <xdr:sp macro="" textlink="">
      <xdr:nvSpPr>
        <xdr:cNvPr id="759" name="Text Box 91">
          <a:extLst>
            <a:ext uri="{FF2B5EF4-FFF2-40B4-BE49-F238E27FC236}">
              <a16:creationId xmlns:a16="http://schemas.microsoft.com/office/drawing/2014/main" id="{31A78B71-C093-4837-8D83-FF89B5F84855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66675"/>
    <xdr:sp macro="" textlink="">
      <xdr:nvSpPr>
        <xdr:cNvPr id="760" name="Text Box 68">
          <a:extLst>
            <a:ext uri="{FF2B5EF4-FFF2-40B4-BE49-F238E27FC236}">
              <a16:creationId xmlns:a16="http://schemas.microsoft.com/office/drawing/2014/main" id="{62BC53B1-1554-4FB9-973C-3BF2AA9036EE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66675"/>
    <xdr:sp macro="" textlink="">
      <xdr:nvSpPr>
        <xdr:cNvPr id="761" name="Text Box 69">
          <a:extLst>
            <a:ext uri="{FF2B5EF4-FFF2-40B4-BE49-F238E27FC236}">
              <a16:creationId xmlns:a16="http://schemas.microsoft.com/office/drawing/2014/main" id="{896B79FD-1B3E-4A15-B1F7-20459F7F6DDC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66675"/>
    <xdr:sp macro="" textlink="">
      <xdr:nvSpPr>
        <xdr:cNvPr id="762" name="Text Box 70">
          <a:extLst>
            <a:ext uri="{FF2B5EF4-FFF2-40B4-BE49-F238E27FC236}">
              <a16:creationId xmlns:a16="http://schemas.microsoft.com/office/drawing/2014/main" id="{9FC69BB5-50FE-4709-8AEE-6FBB1ADCDA56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66675"/>
    <xdr:sp macro="" textlink="">
      <xdr:nvSpPr>
        <xdr:cNvPr id="763" name="Text Box 71">
          <a:extLst>
            <a:ext uri="{FF2B5EF4-FFF2-40B4-BE49-F238E27FC236}">
              <a16:creationId xmlns:a16="http://schemas.microsoft.com/office/drawing/2014/main" id="{11F8FDE9-41FC-45A4-A2AA-BEB621AAF1B7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66675"/>
    <xdr:sp macro="" textlink="">
      <xdr:nvSpPr>
        <xdr:cNvPr id="764" name="Text Box 72">
          <a:extLst>
            <a:ext uri="{FF2B5EF4-FFF2-40B4-BE49-F238E27FC236}">
              <a16:creationId xmlns:a16="http://schemas.microsoft.com/office/drawing/2014/main" id="{B43916D8-B373-4B78-B0A3-E94A4FE3DC65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66675"/>
    <xdr:sp macro="" textlink="">
      <xdr:nvSpPr>
        <xdr:cNvPr id="765" name="Text Box 73">
          <a:extLst>
            <a:ext uri="{FF2B5EF4-FFF2-40B4-BE49-F238E27FC236}">
              <a16:creationId xmlns:a16="http://schemas.microsoft.com/office/drawing/2014/main" id="{E02A0F0C-0091-4478-9523-EB3D007F5F4D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28575"/>
    <xdr:sp macro="" textlink="">
      <xdr:nvSpPr>
        <xdr:cNvPr id="766" name="Text Box 46">
          <a:extLst>
            <a:ext uri="{FF2B5EF4-FFF2-40B4-BE49-F238E27FC236}">
              <a16:creationId xmlns:a16="http://schemas.microsoft.com/office/drawing/2014/main" id="{74EEC9AB-5DF5-4E1E-8611-9766605E388B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28575"/>
    <xdr:sp macro="" textlink="">
      <xdr:nvSpPr>
        <xdr:cNvPr id="767" name="Text Box 43">
          <a:extLst>
            <a:ext uri="{FF2B5EF4-FFF2-40B4-BE49-F238E27FC236}">
              <a16:creationId xmlns:a16="http://schemas.microsoft.com/office/drawing/2014/main" id="{8A175EA8-0847-461F-9738-774AA6767574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28575"/>
    <xdr:sp macro="" textlink="">
      <xdr:nvSpPr>
        <xdr:cNvPr id="768" name="Text Box 46">
          <a:extLst>
            <a:ext uri="{FF2B5EF4-FFF2-40B4-BE49-F238E27FC236}">
              <a16:creationId xmlns:a16="http://schemas.microsoft.com/office/drawing/2014/main" id="{20405214-420E-40D3-97A1-873312340402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28575"/>
    <xdr:sp macro="" textlink="">
      <xdr:nvSpPr>
        <xdr:cNvPr id="769" name="Text Box 43">
          <a:extLst>
            <a:ext uri="{FF2B5EF4-FFF2-40B4-BE49-F238E27FC236}">
              <a16:creationId xmlns:a16="http://schemas.microsoft.com/office/drawing/2014/main" id="{EC25981C-D849-4C19-A85A-1610D2B8D6FF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66675"/>
    <xdr:sp macro="" textlink="">
      <xdr:nvSpPr>
        <xdr:cNvPr id="770" name="Text Box 68">
          <a:extLst>
            <a:ext uri="{FF2B5EF4-FFF2-40B4-BE49-F238E27FC236}">
              <a16:creationId xmlns:a16="http://schemas.microsoft.com/office/drawing/2014/main" id="{51E81908-03A0-4306-B4BB-F06D00C2B504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66675"/>
    <xdr:sp macro="" textlink="">
      <xdr:nvSpPr>
        <xdr:cNvPr id="771" name="Text Box 69">
          <a:extLst>
            <a:ext uri="{FF2B5EF4-FFF2-40B4-BE49-F238E27FC236}">
              <a16:creationId xmlns:a16="http://schemas.microsoft.com/office/drawing/2014/main" id="{153F0DC1-AFC7-4092-9259-C96EF7EE86B1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66675"/>
    <xdr:sp macro="" textlink="">
      <xdr:nvSpPr>
        <xdr:cNvPr id="772" name="Text Box 70">
          <a:extLst>
            <a:ext uri="{FF2B5EF4-FFF2-40B4-BE49-F238E27FC236}">
              <a16:creationId xmlns:a16="http://schemas.microsoft.com/office/drawing/2014/main" id="{D2D55A70-5D99-479C-8C41-C9E2F8668A12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66675"/>
    <xdr:sp macro="" textlink="">
      <xdr:nvSpPr>
        <xdr:cNvPr id="773" name="Text Box 71">
          <a:extLst>
            <a:ext uri="{FF2B5EF4-FFF2-40B4-BE49-F238E27FC236}">
              <a16:creationId xmlns:a16="http://schemas.microsoft.com/office/drawing/2014/main" id="{71E0E933-9ADD-48F1-8E4F-8EA27DFF8D19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66675"/>
    <xdr:sp macro="" textlink="">
      <xdr:nvSpPr>
        <xdr:cNvPr id="774" name="Text Box 72">
          <a:extLst>
            <a:ext uri="{FF2B5EF4-FFF2-40B4-BE49-F238E27FC236}">
              <a16:creationId xmlns:a16="http://schemas.microsoft.com/office/drawing/2014/main" id="{EB1ACA60-36E6-4F3C-95E8-08048C854143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66675"/>
    <xdr:sp macro="" textlink="">
      <xdr:nvSpPr>
        <xdr:cNvPr id="775" name="Text Box 73">
          <a:extLst>
            <a:ext uri="{FF2B5EF4-FFF2-40B4-BE49-F238E27FC236}">
              <a16:creationId xmlns:a16="http://schemas.microsoft.com/office/drawing/2014/main" id="{A791EB66-29FB-4145-97A3-DD98DA39092F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28575"/>
    <xdr:sp macro="" textlink="">
      <xdr:nvSpPr>
        <xdr:cNvPr id="776" name="Text Box 46">
          <a:extLst>
            <a:ext uri="{FF2B5EF4-FFF2-40B4-BE49-F238E27FC236}">
              <a16:creationId xmlns:a16="http://schemas.microsoft.com/office/drawing/2014/main" id="{16029836-0D8B-43E8-8688-A77045DCD3E2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28575"/>
    <xdr:sp macro="" textlink="">
      <xdr:nvSpPr>
        <xdr:cNvPr id="777" name="Text Box 43">
          <a:extLst>
            <a:ext uri="{FF2B5EF4-FFF2-40B4-BE49-F238E27FC236}">
              <a16:creationId xmlns:a16="http://schemas.microsoft.com/office/drawing/2014/main" id="{9D70B254-BE34-45AD-8EB5-B55A2390BF87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28575"/>
    <xdr:sp macro="" textlink="">
      <xdr:nvSpPr>
        <xdr:cNvPr id="778" name="Text Box 46">
          <a:extLst>
            <a:ext uri="{FF2B5EF4-FFF2-40B4-BE49-F238E27FC236}">
              <a16:creationId xmlns:a16="http://schemas.microsoft.com/office/drawing/2014/main" id="{63F2A04B-42D2-47BA-8A81-5D61299CDDEB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28575"/>
    <xdr:sp macro="" textlink="">
      <xdr:nvSpPr>
        <xdr:cNvPr id="779" name="Text Box 43">
          <a:extLst>
            <a:ext uri="{FF2B5EF4-FFF2-40B4-BE49-F238E27FC236}">
              <a16:creationId xmlns:a16="http://schemas.microsoft.com/office/drawing/2014/main" id="{95C20DB4-39B0-4AF2-818B-D783946CAB8C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47625"/>
    <xdr:sp macro="" textlink="">
      <xdr:nvSpPr>
        <xdr:cNvPr id="780" name="Text Box 68">
          <a:extLst>
            <a:ext uri="{FF2B5EF4-FFF2-40B4-BE49-F238E27FC236}">
              <a16:creationId xmlns:a16="http://schemas.microsoft.com/office/drawing/2014/main" id="{F897483B-D69E-4111-B278-7EA079C4DC09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47625"/>
    <xdr:sp macro="" textlink="">
      <xdr:nvSpPr>
        <xdr:cNvPr id="781" name="Text Box 69">
          <a:extLst>
            <a:ext uri="{FF2B5EF4-FFF2-40B4-BE49-F238E27FC236}">
              <a16:creationId xmlns:a16="http://schemas.microsoft.com/office/drawing/2014/main" id="{2B858294-07FA-4E35-813D-BA4D4DF72F60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47625"/>
    <xdr:sp macro="" textlink="">
      <xdr:nvSpPr>
        <xdr:cNvPr id="782" name="Text Box 70">
          <a:extLst>
            <a:ext uri="{FF2B5EF4-FFF2-40B4-BE49-F238E27FC236}">
              <a16:creationId xmlns:a16="http://schemas.microsoft.com/office/drawing/2014/main" id="{8CF026F4-8EDA-4AF9-8B12-8F8B88805AB7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47625"/>
    <xdr:sp macro="" textlink="">
      <xdr:nvSpPr>
        <xdr:cNvPr id="783" name="Text Box 71">
          <a:extLst>
            <a:ext uri="{FF2B5EF4-FFF2-40B4-BE49-F238E27FC236}">
              <a16:creationId xmlns:a16="http://schemas.microsoft.com/office/drawing/2014/main" id="{30B6BEB0-4FB6-46BF-ACA9-6EF269D3368B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47625"/>
    <xdr:sp macro="" textlink="">
      <xdr:nvSpPr>
        <xdr:cNvPr id="784" name="Text Box 72">
          <a:extLst>
            <a:ext uri="{FF2B5EF4-FFF2-40B4-BE49-F238E27FC236}">
              <a16:creationId xmlns:a16="http://schemas.microsoft.com/office/drawing/2014/main" id="{490EC767-C0B1-4B06-8E99-A6EC4DE4E242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47625"/>
    <xdr:sp macro="" textlink="">
      <xdr:nvSpPr>
        <xdr:cNvPr id="785" name="Text Box 73">
          <a:extLst>
            <a:ext uri="{FF2B5EF4-FFF2-40B4-BE49-F238E27FC236}">
              <a16:creationId xmlns:a16="http://schemas.microsoft.com/office/drawing/2014/main" id="{E2F5E779-2498-46AB-9D8C-03C29126FCF4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28575"/>
    <xdr:sp macro="" textlink="">
      <xdr:nvSpPr>
        <xdr:cNvPr id="786" name="Text Box 46">
          <a:extLst>
            <a:ext uri="{FF2B5EF4-FFF2-40B4-BE49-F238E27FC236}">
              <a16:creationId xmlns:a16="http://schemas.microsoft.com/office/drawing/2014/main" id="{3904519A-FFB2-4805-B7EA-0E3411FEFB9C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28575"/>
    <xdr:sp macro="" textlink="">
      <xdr:nvSpPr>
        <xdr:cNvPr id="787" name="Text Box 43">
          <a:extLst>
            <a:ext uri="{FF2B5EF4-FFF2-40B4-BE49-F238E27FC236}">
              <a16:creationId xmlns:a16="http://schemas.microsoft.com/office/drawing/2014/main" id="{251EFFAE-376F-4498-9645-5E31F2DA9AE7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28575"/>
    <xdr:sp macro="" textlink="">
      <xdr:nvSpPr>
        <xdr:cNvPr id="788" name="Text Box 46">
          <a:extLst>
            <a:ext uri="{FF2B5EF4-FFF2-40B4-BE49-F238E27FC236}">
              <a16:creationId xmlns:a16="http://schemas.microsoft.com/office/drawing/2014/main" id="{DE4AA9D1-3C77-4462-94AD-348972AEE3F4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28575"/>
    <xdr:sp macro="" textlink="">
      <xdr:nvSpPr>
        <xdr:cNvPr id="789" name="Text Box 43">
          <a:extLst>
            <a:ext uri="{FF2B5EF4-FFF2-40B4-BE49-F238E27FC236}">
              <a16:creationId xmlns:a16="http://schemas.microsoft.com/office/drawing/2014/main" id="{921BA4B2-12F5-4D55-A254-346ADEA854BC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171450"/>
    <xdr:sp macro="" textlink="">
      <xdr:nvSpPr>
        <xdr:cNvPr id="790" name="Text Box 65">
          <a:extLst>
            <a:ext uri="{FF2B5EF4-FFF2-40B4-BE49-F238E27FC236}">
              <a16:creationId xmlns:a16="http://schemas.microsoft.com/office/drawing/2014/main" id="{A04B6D75-A2AE-4795-8C6B-2CF4B555658B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171450"/>
    <xdr:sp macro="" textlink="">
      <xdr:nvSpPr>
        <xdr:cNvPr id="791" name="Text Box 91">
          <a:extLst>
            <a:ext uri="{FF2B5EF4-FFF2-40B4-BE49-F238E27FC236}">
              <a16:creationId xmlns:a16="http://schemas.microsoft.com/office/drawing/2014/main" id="{744C3BE7-0466-4DC4-85A9-273EBEBF80E3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171450"/>
    <xdr:sp macro="" textlink="">
      <xdr:nvSpPr>
        <xdr:cNvPr id="792" name="Text Box 65">
          <a:extLst>
            <a:ext uri="{FF2B5EF4-FFF2-40B4-BE49-F238E27FC236}">
              <a16:creationId xmlns:a16="http://schemas.microsoft.com/office/drawing/2014/main" id="{1BA17225-51D2-4BDD-9D27-84F3FFC35519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171450"/>
    <xdr:sp macro="" textlink="">
      <xdr:nvSpPr>
        <xdr:cNvPr id="793" name="Text Box 91">
          <a:extLst>
            <a:ext uri="{FF2B5EF4-FFF2-40B4-BE49-F238E27FC236}">
              <a16:creationId xmlns:a16="http://schemas.microsoft.com/office/drawing/2014/main" id="{A279527A-C801-4893-BF88-C0665D193F74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66675"/>
    <xdr:sp macro="" textlink="">
      <xdr:nvSpPr>
        <xdr:cNvPr id="794" name="Text Box 68">
          <a:extLst>
            <a:ext uri="{FF2B5EF4-FFF2-40B4-BE49-F238E27FC236}">
              <a16:creationId xmlns:a16="http://schemas.microsoft.com/office/drawing/2014/main" id="{ADF74D61-2CEE-4544-9E4F-66DF083D3EF8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66675"/>
    <xdr:sp macro="" textlink="">
      <xdr:nvSpPr>
        <xdr:cNvPr id="795" name="Text Box 69">
          <a:extLst>
            <a:ext uri="{FF2B5EF4-FFF2-40B4-BE49-F238E27FC236}">
              <a16:creationId xmlns:a16="http://schemas.microsoft.com/office/drawing/2014/main" id="{57CF6DD1-EE82-4758-BABE-0C1A5F8BE9C7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66675"/>
    <xdr:sp macro="" textlink="">
      <xdr:nvSpPr>
        <xdr:cNvPr id="796" name="Text Box 70">
          <a:extLst>
            <a:ext uri="{FF2B5EF4-FFF2-40B4-BE49-F238E27FC236}">
              <a16:creationId xmlns:a16="http://schemas.microsoft.com/office/drawing/2014/main" id="{50C84BB6-DB42-4623-81E8-D3C9A981F695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66675"/>
    <xdr:sp macro="" textlink="">
      <xdr:nvSpPr>
        <xdr:cNvPr id="797" name="Text Box 71">
          <a:extLst>
            <a:ext uri="{FF2B5EF4-FFF2-40B4-BE49-F238E27FC236}">
              <a16:creationId xmlns:a16="http://schemas.microsoft.com/office/drawing/2014/main" id="{3F754C03-88A0-4BE5-9591-4B838D9F7FC9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66675"/>
    <xdr:sp macro="" textlink="">
      <xdr:nvSpPr>
        <xdr:cNvPr id="798" name="Text Box 72">
          <a:extLst>
            <a:ext uri="{FF2B5EF4-FFF2-40B4-BE49-F238E27FC236}">
              <a16:creationId xmlns:a16="http://schemas.microsoft.com/office/drawing/2014/main" id="{B5817F78-53E8-41CD-87DD-556B921FDFB3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66675"/>
    <xdr:sp macro="" textlink="">
      <xdr:nvSpPr>
        <xdr:cNvPr id="799" name="Text Box 73">
          <a:extLst>
            <a:ext uri="{FF2B5EF4-FFF2-40B4-BE49-F238E27FC236}">
              <a16:creationId xmlns:a16="http://schemas.microsoft.com/office/drawing/2014/main" id="{3A40CAFD-A153-47E0-B0EC-9F55584769B9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28575"/>
    <xdr:sp macro="" textlink="">
      <xdr:nvSpPr>
        <xdr:cNvPr id="800" name="Text Box 46">
          <a:extLst>
            <a:ext uri="{FF2B5EF4-FFF2-40B4-BE49-F238E27FC236}">
              <a16:creationId xmlns:a16="http://schemas.microsoft.com/office/drawing/2014/main" id="{5B134AFF-A734-4D64-8C21-2DA6CF59C0CB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28575"/>
    <xdr:sp macro="" textlink="">
      <xdr:nvSpPr>
        <xdr:cNvPr id="801" name="Text Box 43">
          <a:extLst>
            <a:ext uri="{FF2B5EF4-FFF2-40B4-BE49-F238E27FC236}">
              <a16:creationId xmlns:a16="http://schemas.microsoft.com/office/drawing/2014/main" id="{790EEC0E-6EF9-4CEE-82B8-0AAA7BFAC22B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28575"/>
    <xdr:sp macro="" textlink="">
      <xdr:nvSpPr>
        <xdr:cNvPr id="802" name="Text Box 46">
          <a:extLst>
            <a:ext uri="{FF2B5EF4-FFF2-40B4-BE49-F238E27FC236}">
              <a16:creationId xmlns:a16="http://schemas.microsoft.com/office/drawing/2014/main" id="{62BED9E2-8138-4F52-97A3-8C66435C1003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28575"/>
    <xdr:sp macro="" textlink="">
      <xdr:nvSpPr>
        <xdr:cNvPr id="803" name="Text Box 43">
          <a:extLst>
            <a:ext uri="{FF2B5EF4-FFF2-40B4-BE49-F238E27FC236}">
              <a16:creationId xmlns:a16="http://schemas.microsoft.com/office/drawing/2014/main" id="{7E8AE09F-1C17-4864-B854-8903D131C098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66675"/>
    <xdr:sp macro="" textlink="">
      <xdr:nvSpPr>
        <xdr:cNvPr id="804" name="Text Box 68">
          <a:extLst>
            <a:ext uri="{FF2B5EF4-FFF2-40B4-BE49-F238E27FC236}">
              <a16:creationId xmlns:a16="http://schemas.microsoft.com/office/drawing/2014/main" id="{C28E3970-96D4-4FDD-A21E-F18173F3411A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66675"/>
    <xdr:sp macro="" textlink="">
      <xdr:nvSpPr>
        <xdr:cNvPr id="805" name="Text Box 69">
          <a:extLst>
            <a:ext uri="{FF2B5EF4-FFF2-40B4-BE49-F238E27FC236}">
              <a16:creationId xmlns:a16="http://schemas.microsoft.com/office/drawing/2014/main" id="{AFAE8AEE-2C13-4C46-80DA-62B96C4BF953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66675"/>
    <xdr:sp macro="" textlink="">
      <xdr:nvSpPr>
        <xdr:cNvPr id="806" name="Text Box 70">
          <a:extLst>
            <a:ext uri="{FF2B5EF4-FFF2-40B4-BE49-F238E27FC236}">
              <a16:creationId xmlns:a16="http://schemas.microsoft.com/office/drawing/2014/main" id="{6353412D-3A9A-458D-B7C1-715AFF436928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66675"/>
    <xdr:sp macro="" textlink="">
      <xdr:nvSpPr>
        <xdr:cNvPr id="807" name="Text Box 71">
          <a:extLst>
            <a:ext uri="{FF2B5EF4-FFF2-40B4-BE49-F238E27FC236}">
              <a16:creationId xmlns:a16="http://schemas.microsoft.com/office/drawing/2014/main" id="{BC0FA48D-AF1B-49DD-82E6-EF27DF012281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66675"/>
    <xdr:sp macro="" textlink="">
      <xdr:nvSpPr>
        <xdr:cNvPr id="808" name="Text Box 72">
          <a:extLst>
            <a:ext uri="{FF2B5EF4-FFF2-40B4-BE49-F238E27FC236}">
              <a16:creationId xmlns:a16="http://schemas.microsoft.com/office/drawing/2014/main" id="{915E5CBD-55DA-4013-8DB1-17933941777C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66675"/>
    <xdr:sp macro="" textlink="">
      <xdr:nvSpPr>
        <xdr:cNvPr id="809" name="Text Box 73">
          <a:extLst>
            <a:ext uri="{FF2B5EF4-FFF2-40B4-BE49-F238E27FC236}">
              <a16:creationId xmlns:a16="http://schemas.microsoft.com/office/drawing/2014/main" id="{87CFA958-DF2F-407B-95DB-947949867557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28575"/>
    <xdr:sp macro="" textlink="">
      <xdr:nvSpPr>
        <xdr:cNvPr id="810" name="Text Box 46">
          <a:extLst>
            <a:ext uri="{FF2B5EF4-FFF2-40B4-BE49-F238E27FC236}">
              <a16:creationId xmlns:a16="http://schemas.microsoft.com/office/drawing/2014/main" id="{9951C460-4C75-44B2-BFB8-674C169B6718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28575"/>
    <xdr:sp macro="" textlink="">
      <xdr:nvSpPr>
        <xdr:cNvPr id="811" name="Text Box 43">
          <a:extLst>
            <a:ext uri="{FF2B5EF4-FFF2-40B4-BE49-F238E27FC236}">
              <a16:creationId xmlns:a16="http://schemas.microsoft.com/office/drawing/2014/main" id="{7FDF7B9B-5E1B-41FB-A69A-47ABD2D7EAF8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28575"/>
    <xdr:sp macro="" textlink="">
      <xdr:nvSpPr>
        <xdr:cNvPr id="812" name="Text Box 46">
          <a:extLst>
            <a:ext uri="{FF2B5EF4-FFF2-40B4-BE49-F238E27FC236}">
              <a16:creationId xmlns:a16="http://schemas.microsoft.com/office/drawing/2014/main" id="{A179870F-9F0D-46B7-8589-0ADF13A2DEBB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28575"/>
    <xdr:sp macro="" textlink="">
      <xdr:nvSpPr>
        <xdr:cNvPr id="813" name="Text Box 43">
          <a:extLst>
            <a:ext uri="{FF2B5EF4-FFF2-40B4-BE49-F238E27FC236}">
              <a16:creationId xmlns:a16="http://schemas.microsoft.com/office/drawing/2014/main" id="{7FA33706-7F52-43BD-A473-37D89FC9BB98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47625"/>
    <xdr:sp macro="" textlink="">
      <xdr:nvSpPr>
        <xdr:cNvPr id="814" name="Text Box 68">
          <a:extLst>
            <a:ext uri="{FF2B5EF4-FFF2-40B4-BE49-F238E27FC236}">
              <a16:creationId xmlns:a16="http://schemas.microsoft.com/office/drawing/2014/main" id="{1B5952B8-AE53-4EB5-AFEB-BB45BE0873E2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47625"/>
    <xdr:sp macro="" textlink="">
      <xdr:nvSpPr>
        <xdr:cNvPr id="815" name="Text Box 69">
          <a:extLst>
            <a:ext uri="{FF2B5EF4-FFF2-40B4-BE49-F238E27FC236}">
              <a16:creationId xmlns:a16="http://schemas.microsoft.com/office/drawing/2014/main" id="{C121983F-3F97-4E33-8F38-A77E767117F6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47625"/>
    <xdr:sp macro="" textlink="">
      <xdr:nvSpPr>
        <xdr:cNvPr id="816" name="Text Box 70">
          <a:extLst>
            <a:ext uri="{FF2B5EF4-FFF2-40B4-BE49-F238E27FC236}">
              <a16:creationId xmlns:a16="http://schemas.microsoft.com/office/drawing/2014/main" id="{6B18AF8A-91D2-4D3D-96A9-62B37EFF1225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47625"/>
    <xdr:sp macro="" textlink="">
      <xdr:nvSpPr>
        <xdr:cNvPr id="817" name="Text Box 71">
          <a:extLst>
            <a:ext uri="{FF2B5EF4-FFF2-40B4-BE49-F238E27FC236}">
              <a16:creationId xmlns:a16="http://schemas.microsoft.com/office/drawing/2014/main" id="{2DE4C5B0-131E-4E83-B45C-87DEEAB0CC17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47625"/>
    <xdr:sp macro="" textlink="">
      <xdr:nvSpPr>
        <xdr:cNvPr id="818" name="Text Box 72">
          <a:extLst>
            <a:ext uri="{FF2B5EF4-FFF2-40B4-BE49-F238E27FC236}">
              <a16:creationId xmlns:a16="http://schemas.microsoft.com/office/drawing/2014/main" id="{DCC1080D-0005-4527-AB00-06D1C6F62340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47625"/>
    <xdr:sp macro="" textlink="">
      <xdr:nvSpPr>
        <xdr:cNvPr id="819" name="Text Box 73">
          <a:extLst>
            <a:ext uri="{FF2B5EF4-FFF2-40B4-BE49-F238E27FC236}">
              <a16:creationId xmlns:a16="http://schemas.microsoft.com/office/drawing/2014/main" id="{A27E1C01-A56E-4D06-988A-868FB8A2CDAC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28575"/>
    <xdr:sp macro="" textlink="">
      <xdr:nvSpPr>
        <xdr:cNvPr id="820" name="Text Box 46">
          <a:extLst>
            <a:ext uri="{FF2B5EF4-FFF2-40B4-BE49-F238E27FC236}">
              <a16:creationId xmlns:a16="http://schemas.microsoft.com/office/drawing/2014/main" id="{37D75BFE-A7ED-44EF-9667-0CB2DEC6A13F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28575"/>
    <xdr:sp macro="" textlink="">
      <xdr:nvSpPr>
        <xdr:cNvPr id="821" name="Text Box 43">
          <a:extLst>
            <a:ext uri="{FF2B5EF4-FFF2-40B4-BE49-F238E27FC236}">
              <a16:creationId xmlns:a16="http://schemas.microsoft.com/office/drawing/2014/main" id="{3FE74DDE-6A39-4E86-82B1-B429E15C7514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28575"/>
    <xdr:sp macro="" textlink="">
      <xdr:nvSpPr>
        <xdr:cNvPr id="822" name="Text Box 46">
          <a:extLst>
            <a:ext uri="{FF2B5EF4-FFF2-40B4-BE49-F238E27FC236}">
              <a16:creationId xmlns:a16="http://schemas.microsoft.com/office/drawing/2014/main" id="{7AAF438D-1F2A-4C8D-96BD-44C065093D09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28575"/>
    <xdr:sp macro="" textlink="">
      <xdr:nvSpPr>
        <xdr:cNvPr id="823" name="Text Box 43">
          <a:extLst>
            <a:ext uri="{FF2B5EF4-FFF2-40B4-BE49-F238E27FC236}">
              <a16:creationId xmlns:a16="http://schemas.microsoft.com/office/drawing/2014/main" id="{B2A985FE-8528-465B-AF28-D995DABA5C9F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171450"/>
    <xdr:sp macro="" textlink="">
      <xdr:nvSpPr>
        <xdr:cNvPr id="824" name="Text Box 65">
          <a:extLst>
            <a:ext uri="{FF2B5EF4-FFF2-40B4-BE49-F238E27FC236}">
              <a16:creationId xmlns:a16="http://schemas.microsoft.com/office/drawing/2014/main" id="{A720AC0B-9727-44F8-99D4-9B842E060DAD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171450"/>
    <xdr:sp macro="" textlink="">
      <xdr:nvSpPr>
        <xdr:cNvPr id="825" name="Text Box 91">
          <a:extLst>
            <a:ext uri="{FF2B5EF4-FFF2-40B4-BE49-F238E27FC236}">
              <a16:creationId xmlns:a16="http://schemas.microsoft.com/office/drawing/2014/main" id="{8FB04AFF-B7B4-4630-BF13-6D054E714D82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171450"/>
    <xdr:sp macro="" textlink="">
      <xdr:nvSpPr>
        <xdr:cNvPr id="826" name="Text Box 65">
          <a:extLst>
            <a:ext uri="{FF2B5EF4-FFF2-40B4-BE49-F238E27FC236}">
              <a16:creationId xmlns:a16="http://schemas.microsoft.com/office/drawing/2014/main" id="{FD7A98E8-A301-4425-A62A-C443B5628C10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171450"/>
    <xdr:sp macro="" textlink="">
      <xdr:nvSpPr>
        <xdr:cNvPr id="827" name="Text Box 91">
          <a:extLst>
            <a:ext uri="{FF2B5EF4-FFF2-40B4-BE49-F238E27FC236}">
              <a16:creationId xmlns:a16="http://schemas.microsoft.com/office/drawing/2014/main" id="{34A25437-AC3D-46E0-94D2-67BE1BCF19B8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66675"/>
    <xdr:sp macro="" textlink="">
      <xdr:nvSpPr>
        <xdr:cNvPr id="828" name="Text Box 68">
          <a:extLst>
            <a:ext uri="{FF2B5EF4-FFF2-40B4-BE49-F238E27FC236}">
              <a16:creationId xmlns:a16="http://schemas.microsoft.com/office/drawing/2014/main" id="{D7A48607-30BF-4B90-AA0F-99D1F04AD9FA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66675"/>
    <xdr:sp macro="" textlink="">
      <xdr:nvSpPr>
        <xdr:cNvPr id="829" name="Text Box 69">
          <a:extLst>
            <a:ext uri="{FF2B5EF4-FFF2-40B4-BE49-F238E27FC236}">
              <a16:creationId xmlns:a16="http://schemas.microsoft.com/office/drawing/2014/main" id="{C1165188-7D24-43EB-BFDD-B086002B733C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66675"/>
    <xdr:sp macro="" textlink="">
      <xdr:nvSpPr>
        <xdr:cNvPr id="830" name="Text Box 70">
          <a:extLst>
            <a:ext uri="{FF2B5EF4-FFF2-40B4-BE49-F238E27FC236}">
              <a16:creationId xmlns:a16="http://schemas.microsoft.com/office/drawing/2014/main" id="{99504B57-4719-4CED-8103-884EB04023A5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66675"/>
    <xdr:sp macro="" textlink="">
      <xdr:nvSpPr>
        <xdr:cNvPr id="831" name="Text Box 71">
          <a:extLst>
            <a:ext uri="{FF2B5EF4-FFF2-40B4-BE49-F238E27FC236}">
              <a16:creationId xmlns:a16="http://schemas.microsoft.com/office/drawing/2014/main" id="{C90186DB-58B7-4634-BA6C-C43310BD8968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66675"/>
    <xdr:sp macro="" textlink="">
      <xdr:nvSpPr>
        <xdr:cNvPr id="832" name="Text Box 72">
          <a:extLst>
            <a:ext uri="{FF2B5EF4-FFF2-40B4-BE49-F238E27FC236}">
              <a16:creationId xmlns:a16="http://schemas.microsoft.com/office/drawing/2014/main" id="{15036769-E077-45B9-BF05-364A6C065B9B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66675"/>
    <xdr:sp macro="" textlink="">
      <xdr:nvSpPr>
        <xdr:cNvPr id="833" name="Text Box 73">
          <a:extLst>
            <a:ext uri="{FF2B5EF4-FFF2-40B4-BE49-F238E27FC236}">
              <a16:creationId xmlns:a16="http://schemas.microsoft.com/office/drawing/2014/main" id="{BDC57700-6EC0-49D1-95E9-2CD0575CE1CB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28575"/>
    <xdr:sp macro="" textlink="">
      <xdr:nvSpPr>
        <xdr:cNvPr id="834" name="Text Box 46">
          <a:extLst>
            <a:ext uri="{FF2B5EF4-FFF2-40B4-BE49-F238E27FC236}">
              <a16:creationId xmlns:a16="http://schemas.microsoft.com/office/drawing/2014/main" id="{B39E4AF1-1486-4C53-BC41-9BA4E06FDE3A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28575"/>
    <xdr:sp macro="" textlink="">
      <xdr:nvSpPr>
        <xdr:cNvPr id="835" name="Text Box 43">
          <a:extLst>
            <a:ext uri="{FF2B5EF4-FFF2-40B4-BE49-F238E27FC236}">
              <a16:creationId xmlns:a16="http://schemas.microsoft.com/office/drawing/2014/main" id="{B3EA6C24-DBAE-4C19-85C0-84E3D7390319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28575"/>
    <xdr:sp macro="" textlink="">
      <xdr:nvSpPr>
        <xdr:cNvPr id="836" name="Text Box 46">
          <a:extLst>
            <a:ext uri="{FF2B5EF4-FFF2-40B4-BE49-F238E27FC236}">
              <a16:creationId xmlns:a16="http://schemas.microsoft.com/office/drawing/2014/main" id="{FDCE0EF4-B8E2-4472-A663-26532150DDBC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28575"/>
    <xdr:sp macro="" textlink="">
      <xdr:nvSpPr>
        <xdr:cNvPr id="837" name="Text Box 43">
          <a:extLst>
            <a:ext uri="{FF2B5EF4-FFF2-40B4-BE49-F238E27FC236}">
              <a16:creationId xmlns:a16="http://schemas.microsoft.com/office/drawing/2014/main" id="{96771FF8-4CF5-408F-9033-4AB81357D831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66675"/>
    <xdr:sp macro="" textlink="">
      <xdr:nvSpPr>
        <xdr:cNvPr id="838" name="Text Box 68">
          <a:extLst>
            <a:ext uri="{FF2B5EF4-FFF2-40B4-BE49-F238E27FC236}">
              <a16:creationId xmlns:a16="http://schemas.microsoft.com/office/drawing/2014/main" id="{2ACEF77B-774F-4788-BA61-CC53B30CB744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66675"/>
    <xdr:sp macro="" textlink="">
      <xdr:nvSpPr>
        <xdr:cNvPr id="839" name="Text Box 69">
          <a:extLst>
            <a:ext uri="{FF2B5EF4-FFF2-40B4-BE49-F238E27FC236}">
              <a16:creationId xmlns:a16="http://schemas.microsoft.com/office/drawing/2014/main" id="{85C69099-661C-4D55-B3F0-FD6ADC46ADE1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66675"/>
    <xdr:sp macro="" textlink="">
      <xdr:nvSpPr>
        <xdr:cNvPr id="840" name="Text Box 70">
          <a:extLst>
            <a:ext uri="{FF2B5EF4-FFF2-40B4-BE49-F238E27FC236}">
              <a16:creationId xmlns:a16="http://schemas.microsoft.com/office/drawing/2014/main" id="{479B2269-DAEE-4166-92D5-C4EBBD6C6A95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66675"/>
    <xdr:sp macro="" textlink="">
      <xdr:nvSpPr>
        <xdr:cNvPr id="841" name="Text Box 71">
          <a:extLst>
            <a:ext uri="{FF2B5EF4-FFF2-40B4-BE49-F238E27FC236}">
              <a16:creationId xmlns:a16="http://schemas.microsoft.com/office/drawing/2014/main" id="{A079FEA2-9D09-4D6B-A413-C22BC0179385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66675"/>
    <xdr:sp macro="" textlink="">
      <xdr:nvSpPr>
        <xdr:cNvPr id="842" name="Text Box 72">
          <a:extLst>
            <a:ext uri="{FF2B5EF4-FFF2-40B4-BE49-F238E27FC236}">
              <a16:creationId xmlns:a16="http://schemas.microsoft.com/office/drawing/2014/main" id="{82641409-53A9-48A6-B297-FE6328B79C82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66675"/>
    <xdr:sp macro="" textlink="">
      <xdr:nvSpPr>
        <xdr:cNvPr id="843" name="Text Box 73">
          <a:extLst>
            <a:ext uri="{FF2B5EF4-FFF2-40B4-BE49-F238E27FC236}">
              <a16:creationId xmlns:a16="http://schemas.microsoft.com/office/drawing/2014/main" id="{5B4A39DA-D7A2-4755-9F84-10D97099CA50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28575"/>
    <xdr:sp macro="" textlink="">
      <xdr:nvSpPr>
        <xdr:cNvPr id="844" name="Text Box 46">
          <a:extLst>
            <a:ext uri="{FF2B5EF4-FFF2-40B4-BE49-F238E27FC236}">
              <a16:creationId xmlns:a16="http://schemas.microsoft.com/office/drawing/2014/main" id="{0DB3B32D-42D4-4737-ACCC-580CCE8D9E00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28575"/>
    <xdr:sp macro="" textlink="">
      <xdr:nvSpPr>
        <xdr:cNvPr id="845" name="Text Box 43">
          <a:extLst>
            <a:ext uri="{FF2B5EF4-FFF2-40B4-BE49-F238E27FC236}">
              <a16:creationId xmlns:a16="http://schemas.microsoft.com/office/drawing/2014/main" id="{021684C3-35F3-4446-9018-170C76F09E37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28575"/>
    <xdr:sp macro="" textlink="">
      <xdr:nvSpPr>
        <xdr:cNvPr id="846" name="Text Box 46">
          <a:extLst>
            <a:ext uri="{FF2B5EF4-FFF2-40B4-BE49-F238E27FC236}">
              <a16:creationId xmlns:a16="http://schemas.microsoft.com/office/drawing/2014/main" id="{F99A65D4-F844-445F-89D2-A2E13AFE6755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28575"/>
    <xdr:sp macro="" textlink="">
      <xdr:nvSpPr>
        <xdr:cNvPr id="847" name="Text Box 43">
          <a:extLst>
            <a:ext uri="{FF2B5EF4-FFF2-40B4-BE49-F238E27FC236}">
              <a16:creationId xmlns:a16="http://schemas.microsoft.com/office/drawing/2014/main" id="{C6BB3B3B-BC19-4D35-BA04-9ECF61B7167F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47625"/>
    <xdr:sp macro="" textlink="">
      <xdr:nvSpPr>
        <xdr:cNvPr id="848" name="Text Box 68">
          <a:extLst>
            <a:ext uri="{FF2B5EF4-FFF2-40B4-BE49-F238E27FC236}">
              <a16:creationId xmlns:a16="http://schemas.microsoft.com/office/drawing/2014/main" id="{406951A2-18F4-41FC-A651-C2D71F9D3BB2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47625"/>
    <xdr:sp macro="" textlink="">
      <xdr:nvSpPr>
        <xdr:cNvPr id="849" name="Text Box 69">
          <a:extLst>
            <a:ext uri="{FF2B5EF4-FFF2-40B4-BE49-F238E27FC236}">
              <a16:creationId xmlns:a16="http://schemas.microsoft.com/office/drawing/2014/main" id="{D0EE5244-72E9-4492-9E7E-1D4D527B74ED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47625"/>
    <xdr:sp macro="" textlink="">
      <xdr:nvSpPr>
        <xdr:cNvPr id="850" name="Text Box 70">
          <a:extLst>
            <a:ext uri="{FF2B5EF4-FFF2-40B4-BE49-F238E27FC236}">
              <a16:creationId xmlns:a16="http://schemas.microsoft.com/office/drawing/2014/main" id="{9225A6DC-BCED-44BB-82FC-2E8C0A40FE8E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47625"/>
    <xdr:sp macro="" textlink="">
      <xdr:nvSpPr>
        <xdr:cNvPr id="851" name="Text Box 71">
          <a:extLst>
            <a:ext uri="{FF2B5EF4-FFF2-40B4-BE49-F238E27FC236}">
              <a16:creationId xmlns:a16="http://schemas.microsoft.com/office/drawing/2014/main" id="{018CF0E8-8A1C-43AD-B31D-7A10E8E6668B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47625"/>
    <xdr:sp macro="" textlink="">
      <xdr:nvSpPr>
        <xdr:cNvPr id="852" name="Text Box 72">
          <a:extLst>
            <a:ext uri="{FF2B5EF4-FFF2-40B4-BE49-F238E27FC236}">
              <a16:creationId xmlns:a16="http://schemas.microsoft.com/office/drawing/2014/main" id="{E313AD1F-ACDD-45C6-A7A5-DFF2AE4C1327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47625"/>
    <xdr:sp macro="" textlink="">
      <xdr:nvSpPr>
        <xdr:cNvPr id="853" name="Text Box 73">
          <a:extLst>
            <a:ext uri="{FF2B5EF4-FFF2-40B4-BE49-F238E27FC236}">
              <a16:creationId xmlns:a16="http://schemas.microsoft.com/office/drawing/2014/main" id="{4C97D6A6-968A-491F-A777-CF2F307E07B2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28575"/>
    <xdr:sp macro="" textlink="">
      <xdr:nvSpPr>
        <xdr:cNvPr id="854" name="Text Box 46">
          <a:extLst>
            <a:ext uri="{FF2B5EF4-FFF2-40B4-BE49-F238E27FC236}">
              <a16:creationId xmlns:a16="http://schemas.microsoft.com/office/drawing/2014/main" id="{CAFA2E9C-7331-479E-85C0-D8F530F98792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28575"/>
    <xdr:sp macro="" textlink="">
      <xdr:nvSpPr>
        <xdr:cNvPr id="855" name="Text Box 43">
          <a:extLst>
            <a:ext uri="{FF2B5EF4-FFF2-40B4-BE49-F238E27FC236}">
              <a16:creationId xmlns:a16="http://schemas.microsoft.com/office/drawing/2014/main" id="{9F1361A8-F378-4143-8F32-D2FDAEF0ED4B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28575"/>
    <xdr:sp macro="" textlink="">
      <xdr:nvSpPr>
        <xdr:cNvPr id="856" name="Text Box 46">
          <a:extLst>
            <a:ext uri="{FF2B5EF4-FFF2-40B4-BE49-F238E27FC236}">
              <a16:creationId xmlns:a16="http://schemas.microsoft.com/office/drawing/2014/main" id="{BAF1265F-CCCA-44FE-B40F-D1B464EBF950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28575"/>
    <xdr:sp macro="" textlink="">
      <xdr:nvSpPr>
        <xdr:cNvPr id="857" name="Text Box 43">
          <a:extLst>
            <a:ext uri="{FF2B5EF4-FFF2-40B4-BE49-F238E27FC236}">
              <a16:creationId xmlns:a16="http://schemas.microsoft.com/office/drawing/2014/main" id="{92CCDE3E-F1F2-4863-9628-2A9CE1FB572F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171450"/>
    <xdr:sp macro="" textlink="">
      <xdr:nvSpPr>
        <xdr:cNvPr id="858" name="Text Box 65">
          <a:extLst>
            <a:ext uri="{FF2B5EF4-FFF2-40B4-BE49-F238E27FC236}">
              <a16:creationId xmlns:a16="http://schemas.microsoft.com/office/drawing/2014/main" id="{4ADCA3DB-D804-401C-9AA7-D9F9AF76A1F9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171450"/>
    <xdr:sp macro="" textlink="">
      <xdr:nvSpPr>
        <xdr:cNvPr id="859" name="Text Box 91">
          <a:extLst>
            <a:ext uri="{FF2B5EF4-FFF2-40B4-BE49-F238E27FC236}">
              <a16:creationId xmlns:a16="http://schemas.microsoft.com/office/drawing/2014/main" id="{4BB1DCA7-40D8-40CA-8546-DA83B4F40086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171450"/>
    <xdr:sp macro="" textlink="">
      <xdr:nvSpPr>
        <xdr:cNvPr id="860" name="Text Box 65">
          <a:extLst>
            <a:ext uri="{FF2B5EF4-FFF2-40B4-BE49-F238E27FC236}">
              <a16:creationId xmlns:a16="http://schemas.microsoft.com/office/drawing/2014/main" id="{EE660711-0B9F-4CE8-96C7-37421E2DBC89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171450"/>
    <xdr:sp macro="" textlink="">
      <xdr:nvSpPr>
        <xdr:cNvPr id="861" name="Text Box 91">
          <a:extLst>
            <a:ext uri="{FF2B5EF4-FFF2-40B4-BE49-F238E27FC236}">
              <a16:creationId xmlns:a16="http://schemas.microsoft.com/office/drawing/2014/main" id="{D698513E-7AAE-4629-9B9E-2AB1937E711B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66675"/>
    <xdr:sp macro="" textlink="">
      <xdr:nvSpPr>
        <xdr:cNvPr id="862" name="Text Box 68">
          <a:extLst>
            <a:ext uri="{FF2B5EF4-FFF2-40B4-BE49-F238E27FC236}">
              <a16:creationId xmlns:a16="http://schemas.microsoft.com/office/drawing/2014/main" id="{6197E540-C260-468D-B183-8A59CED27A29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66675"/>
    <xdr:sp macro="" textlink="">
      <xdr:nvSpPr>
        <xdr:cNvPr id="863" name="Text Box 69">
          <a:extLst>
            <a:ext uri="{FF2B5EF4-FFF2-40B4-BE49-F238E27FC236}">
              <a16:creationId xmlns:a16="http://schemas.microsoft.com/office/drawing/2014/main" id="{9893CCA1-7CBF-47F9-B4E0-3062D31CED10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66675"/>
    <xdr:sp macro="" textlink="">
      <xdr:nvSpPr>
        <xdr:cNvPr id="864" name="Text Box 70">
          <a:extLst>
            <a:ext uri="{FF2B5EF4-FFF2-40B4-BE49-F238E27FC236}">
              <a16:creationId xmlns:a16="http://schemas.microsoft.com/office/drawing/2014/main" id="{E4600D67-F4C0-4CE1-96B2-A8FFADFC8C33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66675"/>
    <xdr:sp macro="" textlink="">
      <xdr:nvSpPr>
        <xdr:cNvPr id="865" name="Text Box 71">
          <a:extLst>
            <a:ext uri="{FF2B5EF4-FFF2-40B4-BE49-F238E27FC236}">
              <a16:creationId xmlns:a16="http://schemas.microsoft.com/office/drawing/2014/main" id="{4BB82126-C5F6-45D4-BAE8-13805C46FDD5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66675"/>
    <xdr:sp macro="" textlink="">
      <xdr:nvSpPr>
        <xdr:cNvPr id="866" name="Text Box 72">
          <a:extLst>
            <a:ext uri="{FF2B5EF4-FFF2-40B4-BE49-F238E27FC236}">
              <a16:creationId xmlns:a16="http://schemas.microsoft.com/office/drawing/2014/main" id="{454AC140-F6AB-46C7-BB57-27FA6A846697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66675"/>
    <xdr:sp macro="" textlink="">
      <xdr:nvSpPr>
        <xdr:cNvPr id="867" name="Text Box 73">
          <a:extLst>
            <a:ext uri="{FF2B5EF4-FFF2-40B4-BE49-F238E27FC236}">
              <a16:creationId xmlns:a16="http://schemas.microsoft.com/office/drawing/2014/main" id="{A8C2D06B-5FBF-44AF-8DA9-E8158CA4643A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28575"/>
    <xdr:sp macro="" textlink="">
      <xdr:nvSpPr>
        <xdr:cNvPr id="868" name="Text Box 46">
          <a:extLst>
            <a:ext uri="{FF2B5EF4-FFF2-40B4-BE49-F238E27FC236}">
              <a16:creationId xmlns:a16="http://schemas.microsoft.com/office/drawing/2014/main" id="{F538886D-468A-46D1-8015-76BA0C0A423F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28575"/>
    <xdr:sp macro="" textlink="">
      <xdr:nvSpPr>
        <xdr:cNvPr id="869" name="Text Box 43">
          <a:extLst>
            <a:ext uri="{FF2B5EF4-FFF2-40B4-BE49-F238E27FC236}">
              <a16:creationId xmlns:a16="http://schemas.microsoft.com/office/drawing/2014/main" id="{D9A9BCA3-31FA-48AD-9823-9E9E3941C486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28575"/>
    <xdr:sp macro="" textlink="">
      <xdr:nvSpPr>
        <xdr:cNvPr id="870" name="Text Box 46">
          <a:extLst>
            <a:ext uri="{FF2B5EF4-FFF2-40B4-BE49-F238E27FC236}">
              <a16:creationId xmlns:a16="http://schemas.microsoft.com/office/drawing/2014/main" id="{91F9E6EC-D4CD-47A2-90DF-0E0B419AF09C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28575"/>
    <xdr:sp macro="" textlink="">
      <xdr:nvSpPr>
        <xdr:cNvPr id="871" name="Text Box 43">
          <a:extLst>
            <a:ext uri="{FF2B5EF4-FFF2-40B4-BE49-F238E27FC236}">
              <a16:creationId xmlns:a16="http://schemas.microsoft.com/office/drawing/2014/main" id="{83849F69-CEBB-45E3-B15C-2CCCCDBFD343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66675"/>
    <xdr:sp macro="" textlink="">
      <xdr:nvSpPr>
        <xdr:cNvPr id="872" name="Text Box 68">
          <a:extLst>
            <a:ext uri="{FF2B5EF4-FFF2-40B4-BE49-F238E27FC236}">
              <a16:creationId xmlns:a16="http://schemas.microsoft.com/office/drawing/2014/main" id="{056119A6-C844-455F-B587-B7F32E52115F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66675"/>
    <xdr:sp macro="" textlink="">
      <xdr:nvSpPr>
        <xdr:cNvPr id="873" name="Text Box 69">
          <a:extLst>
            <a:ext uri="{FF2B5EF4-FFF2-40B4-BE49-F238E27FC236}">
              <a16:creationId xmlns:a16="http://schemas.microsoft.com/office/drawing/2014/main" id="{3BE3F893-84B2-4282-BE75-531F97EC4828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66675"/>
    <xdr:sp macro="" textlink="">
      <xdr:nvSpPr>
        <xdr:cNvPr id="874" name="Text Box 70">
          <a:extLst>
            <a:ext uri="{FF2B5EF4-FFF2-40B4-BE49-F238E27FC236}">
              <a16:creationId xmlns:a16="http://schemas.microsoft.com/office/drawing/2014/main" id="{6ADA49EE-9610-4AF7-970E-24ABF24A489F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66675"/>
    <xdr:sp macro="" textlink="">
      <xdr:nvSpPr>
        <xdr:cNvPr id="875" name="Text Box 71">
          <a:extLst>
            <a:ext uri="{FF2B5EF4-FFF2-40B4-BE49-F238E27FC236}">
              <a16:creationId xmlns:a16="http://schemas.microsoft.com/office/drawing/2014/main" id="{4DB7E6CC-742E-4C08-A024-41ACCE555AE4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66675"/>
    <xdr:sp macro="" textlink="">
      <xdr:nvSpPr>
        <xdr:cNvPr id="876" name="Text Box 72">
          <a:extLst>
            <a:ext uri="{FF2B5EF4-FFF2-40B4-BE49-F238E27FC236}">
              <a16:creationId xmlns:a16="http://schemas.microsoft.com/office/drawing/2014/main" id="{332AFCBC-D70A-437E-B7A1-21E1139EF1E0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66675"/>
    <xdr:sp macro="" textlink="">
      <xdr:nvSpPr>
        <xdr:cNvPr id="877" name="Text Box 73">
          <a:extLst>
            <a:ext uri="{FF2B5EF4-FFF2-40B4-BE49-F238E27FC236}">
              <a16:creationId xmlns:a16="http://schemas.microsoft.com/office/drawing/2014/main" id="{46B6D9A6-EB4C-44A2-B631-692F6F0C816E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28575"/>
    <xdr:sp macro="" textlink="">
      <xdr:nvSpPr>
        <xdr:cNvPr id="878" name="Text Box 46">
          <a:extLst>
            <a:ext uri="{FF2B5EF4-FFF2-40B4-BE49-F238E27FC236}">
              <a16:creationId xmlns:a16="http://schemas.microsoft.com/office/drawing/2014/main" id="{560245A0-4134-43A4-9F99-5EF1BA7A3C3E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28575"/>
    <xdr:sp macro="" textlink="">
      <xdr:nvSpPr>
        <xdr:cNvPr id="879" name="Text Box 43">
          <a:extLst>
            <a:ext uri="{FF2B5EF4-FFF2-40B4-BE49-F238E27FC236}">
              <a16:creationId xmlns:a16="http://schemas.microsoft.com/office/drawing/2014/main" id="{1B945244-D7F2-4858-9552-4E9CD6C2D909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28575"/>
    <xdr:sp macro="" textlink="">
      <xdr:nvSpPr>
        <xdr:cNvPr id="880" name="Text Box 46">
          <a:extLst>
            <a:ext uri="{FF2B5EF4-FFF2-40B4-BE49-F238E27FC236}">
              <a16:creationId xmlns:a16="http://schemas.microsoft.com/office/drawing/2014/main" id="{E8F2021A-D743-4589-9861-361EF996B27A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28575"/>
    <xdr:sp macro="" textlink="">
      <xdr:nvSpPr>
        <xdr:cNvPr id="881" name="Text Box 43">
          <a:extLst>
            <a:ext uri="{FF2B5EF4-FFF2-40B4-BE49-F238E27FC236}">
              <a16:creationId xmlns:a16="http://schemas.microsoft.com/office/drawing/2014/main" id="{9C1740A0-4DE8-4555-9BDB-C604C6F26F6B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47625"/>
    <xdr:sp macro="" textlink="">
      <xdr:nvSpPr>
        <xdr:cNvPr id="882" name="Text Box 68">
          <a:extLst>
            <a:ext uri="{FF2B5EF4-FFF2-40B4-BE49-F238E27FC236}">
              <a16:creationId xmlns:a16="http://schemas.microsoft.com/office/drawing/2014/main" id="{04912BBB-9FCB-4CC2-A31A-C59712CEC92E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47625"/>
    <xdr:sp macro="" textlink="">
      <xdr:nvSpPr>
        <xdr:cNvPr id="883" name="Text Box 69">
          <a:extLst>
            <a:ext uri="{FF2B5EF4-FFF2-40B4-BE49-F238E27FC236}">
              <a16:creationId xmlns:a16="http://schemas.microsoft.com/office/drawing/2014/main" id="{9577F5EA-D10D-4588-AFC2-26A6A8C50ED7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47625"/>
    <xdr:sp macro="" textlink="">
      <xdr:nvSpPr>
        <xdr:cNvPr id="884" name="Text Box 70">
          <a:extLst>
            <a:ext uri="{FF2B5EF4-FFF2-40B4-BE49-F238E27FC236}">
              <a16:creationId xmlns:a16="http://schemas.microsoft.com/office/drawing/2014/main" id="{39552D7B-381E-4CF7-BEB0-C88FBEAD1D01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47625"/>
    <xdr:sp macro="" textlink="">
      <xdr:nvSpPr>
        <xdr:cNvPr id="885" name="Text Box 71">
          <a:extLst>
            <a:ext uri="{FF2B5EF4-FFF2-40B4-BE49-F238E27FC236}">
              <a16:creationId xmlns:a16="http://schemas.microsoft.com/office/drawing/2014/main" id="{F0E39224-53C6-4022-8655-14F35FB31E80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47625"/>
    <xdr:sp macro="" textlink="">
      <xdr:nvSpPr>
        <xdr:cNvPr id="886" name="Text Box 72">
          <a:extLst>
            <a:ext uri="{FF2B5EF4-FFF2-40B4-BE49-F238E27FC236}">
              <a16:creationId xmlns:a16="http://schemas.microsoft.com/office/drawing/2014/main" id="{304B8EDC-CE86-4348-A1E6-67A0CD907611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47625"/>
    <xdr:sp macro="" textlink="">
      <xdr:nvSpPr>
        <xdr:cNvPr id="887" name="Text Box 73">
          <a:extLst>
            <a:ext uri="{FF2B5EF4-FFF2-40B4-BE49-F238E27FC236}">
              <a16:creationId xmlns:a16="http://schemas.microsoft.com/office/drawing/2014/main" id="{E90B6E1F-2860-45DE-912E-3BA06024E16F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28575"/>
    <xdr:sp macro="" textlink="">
      <xdr:nvSpPr>
        <xdr:cNvPr id="888" name="Text Box 46">
          <a:extLst>
            <a:ext uri="{FF2B5EF4-FFF2-40B4-BE49-F238E27FC236}">
              <a16:creationId xmlns:a16="http://schemas.microsoft.com/office/drawing/2014/main" id="{82357D7A-AAA8-45A3-98BA-CF1BB0CD7C78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28575"/>
    <xdr:sp macro="" textlink="">
      <xdr:nvSpPr>
        <xdr:cNvPr id="889" name="Text Box 43">
          <a:extLst>
            <a:ext uri="{FF2B5EF4-FFF2-40B4-BE49-F238E27FC236}">
              <a16:creationId xmlns:a16="http://schemas.microsoft.com/office/drawing/2014/main" id="{8D0867F8-49B0-43E2-8515-EE927A88124D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28575"/>
    <xdr:sp macro="" textlink="">
      <xdr:nvSpPr>
        <xdr:cNvPr id="890" name="Text Box 46">
          <a:extLst>
            <a:ext uri="{FF2B5EF4-FFF2-40B4-BE49-F238E27FC236}">
              <a16:creationId xmlns:a16="http://schemas.microsoft.com/office/drawing/2014/main" id="{B4DF411A-2FC5-429B-9759-5BA4F7E88512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28575"/>
    <xdr:sp macro="" textlink="">
      <xdr:nvSpPr>
        <xdr:cNvPr id="891" name="Text Box 43">
          <a:extLst>
            <a:ext uri="{FF2B5EF4-FFF2-40B4-BE49-F238E27FC236}">
              <a16:creationId xmlns:a16="http://schemas.microsoft.com/office/drawing/2014/main" id="{472C0953-5CA3-4393-99AE-F4C9C6C48EC0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51</xdr:row>
      <xdr:rowOff>0</xdr:rowOff>
    </xdr:from>
    <xdr:ext cx="0" cy="171450"/>
    <xdr:sp macro="" textlink="">
      <xdr:nvSpPr>
        <xdr:cNvPr id="892" name="Text Box 10">
          <a:extLst>
            <a:ext uri="{FF2B5EF4-FFF2-40B4-BE49-F238E27FC236}">
              <a16:creationId xmlns:a16="http://schemas.microsoft.com/office/drawing/2014/main" id="{CB22F104-F141-4012-BC2B-8E9D74AF4D07}"/>
            </a:ext>
          </a:extLst>
        </xdr:cNvPr>
        <xdr:cNvSpPr txBox="1">
          <a:spLocks noChangeArrowheads="1"/>
        </xdr:cNvSpPr>
      </xdr:nvSpPr>
      <xdr:spPr bwMode="auto">
        <a:xfrm>
          <a:off x="1057275" y="161639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51</xdr:row>
      <xdr:rowOff>0</xdr:rowOff>
    </xdr:from>
    <xdr:ext cx="0" cy="171450"/>
    <xdr:sp macro="" textlink="">
      <xdr:nvSpPr>
        <xdr:cNvPr id="893" name="Text Box 11">
          <a:extLst>
            <a:ext uri="{FF2B5EF4-FFF2-40B4-BE49-F238E27FC236}">
              <a16:creationId xmlns:a16="http://schemas.microsoft.com/office/drawing/2014/main" id="{3D88E6AF-891E-4903-B8C5-8DCB50363C13}"/>
            </a:ext>
          </a:extLst>
        </xdr:cNvPr>
        <xdr:cNvSpPr txBox="1">
          <a:spLocks noChangeArrowheads="1"/>
        </xdr:cNvSpPr>
      </xdr:nvSpPr>
      <xdr:spPr bwMode="auto">
        <a:xfrm>
          <a:off x="1057275" y="161639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171450"/>
    <xdr:sp macro="" textlink="">
      <xdr:nvSpPr>
        <xdr:cNvPr id="894" name="Text Box 65">
          <a:extLst>
            <a:ext uri="{FF2B5EF4-FFF2-40B4-BE49-F238E27FC236}">
              <a16:creationId xmlns:a16="http://schemas.microsoft.com/office/drawing/2014/main" id="{F0D5866D-7F15-4704-A2E3-5F518161610A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171450"/>
    <xdr:sp macro="" textlink="">
      <xdr:nvSpPr>
        <xdr:cNvPr id="895" name="Text Box 91">
          <a:extLst>
            <a:ext uri="{FF2B5EF4-FFF2-40B4-BE49-F238E27FC236}">
              <a16:creationId xmlns:a16="http://schemas.microsoft.com/office/drawing/2014/main" id="{9C43C9FE-FD63-415B-A5C2-5DE0427783FF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171450"/>
    <xdr:sp macro="" textlink="">
      <xdr:nvSpPr>
        <xdr:cNvPr id="896" name="Text Box 65">
          <a:extLst>
            <a:ext uri="{FF2B5EF4-FFF2-40B4-BE49-F238E27FC236}">
              <a16:creationId xmlns:a16="http://schemas.microsoft.com/office/drawing/2014/main" id="{48E6A8C3-2A9C-4273-8B5B-260B9EDF92B8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171450"/>
    <xdr:sp macro="" textlink="">
      <xdr:nvSpPr>
        <xdr:cNvPr id="897" name="Text Box 91">
          <a:extLst>
            <a:ext uri="{FF2B5EF4-FFF2-40B4-BE49-F238E27FC236}">
              <a16:creationId xmlns:a16="http://schemas.microsoft.com/office/drawing/2014/main" id="{D4EAB9A4-5558-4C68-BAD7-496E5A66B081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</xdr:row>
      <xdr:rowOff>0</xdr:rowOff>
    </xdr:from>
    <xdr:ext cx="76200" cy="171450"/>
    <xdr:sp macro="" textlink="">
      <xdr:nvSpPr>
        <xdr:cNvPr id="898" name="Text Box 46">
          <a:extLst>
            <a:ext uri="{FF2B5EF4-FFF2-40B4-BE49-F238E27FC236}">
              <a16:creationId xmlns:a16="http://schemas.microsoft.com/office/drawing/2014/main" id="{957BCEA6-FAFE-4C9B-97FB-56E7B96282F1}"/>
            </a:ext>
          </a:extLst>
        </xdr:cNvPr>
        <xdr:cNvSpPr txBox="1">
          <a:spLocks noChangeArrowheads="1"/>
        </xdr:cNvSpPr>
      </xdr:nvSpPr>
      <xdr:spPr bwMode="auto">
        <a:xfrm>
          <a:off x="4667250" y="16163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</xdr:row>
      <xdr:rowOff>0</xdr:rowOff>
    </xdr:from>
    <xdr:ext cx="76200" cy="171450"/>
    <xdr:sp macro="" textlink="">
      <xdr:nvSpPr>
        <xdr:cNvPr id="899" name="Text Box 43">
          <a:extLst>
            <a:ext uri="{FF2B5EF4-FFF2-40B4-BE49-F238E27FC236}">
              <a16:creationId xmlns:a16="http://schemas.microsoft.com/office/drawing/2014/main" id="{91F45FC4-0BE8-497F-BB00-1590A4A9BBBC}"/>
            </a:ext>
          </a:extLst>
        </xdr:cNvPr>
        <xdr:cNvSpPr txBox="1">
          <a:spLocks noChangeArrowheads="1"/>
        </xdr:cNvSpPr>
      </xdr:nvSpPr>
      <xdr:spPr bwMode="auto">
        <a:xfrm>
          <a:off x="4667250" y="16163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66675"/>
    <xdr:sp macro="" textlink="">
      <xdr:nvSpPr>
        <xdr:cNvPr id="900" name="Text Box 68">
          <a:extLst>
            <a:ext uri="{FF2B5EF4-FFF2-40B4-BE49-F238E27FC236}">
              <a16:creationId xmlns:a16="http://schemas.microsoft.com/office/drawing/2014/main" id="{304D3B8D-F161-4C5E-B2CE-D554B1F6BBAD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66675"/>
    <xdr:sp macro="" textlink="">
      <xdr:nvSpPr>
        <xdr:cNvPr id="901" name="Text Box 69">
          <a:extLst>
            <a:ext uri="{FF2B5EF4-FFF2-40B4-BE49-F238E27FC236}">
              <a16:creationId xmlns:a16="http://schemas.microsoft.com/office/drawing/2014/main" id="{98BB1444-3575-4AB3-A946-C775034281AB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66675"/>
    <xdr:sp macro="" textlink="">
      <xdr:nvSpPr>
        <xdr:cNvPr id="902" name="Text Box 70">
          <a:extLst>
            <a:ext uri="{FF2B5EF4-FFF2-40B4-BE49-F238E27FC236}">
              <a16:creationId xmlns:a16="http://schemas.microsoft.com/office/drawing/2014/main" id="{EEBD20B6-E9D0-4A3E-BD62-7F68C8A88CE1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66675"/>
    <xdr:sp macro="" textlink="">
      <xdr:nvSpPr>
        <xdr:cNvPr id="903" name="Text Box 71">
          <a:extLst>
            <a:ext uri="{FF2B5EF4-FFF2-40B4-BE49-F238E27FC236}">
              <a16:creationId xmlns:a16="http://schemas.microsoft.com/office/drawing/2014/main" id="{BA5DD758-6694-485E-AE57-215DEEA00AB3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66675"/>
    <xdr:sp macro="" textlink="">
      <xdr:nvSpPr>
        <xdr:cNvPr id="904" name="Text Box 72">
          <a:extLst>
            <a:ext uri="{FF2B5EF4-FFF2-40B4-BE49-F238E27FC236}">
              <a16:creationId xmlns:a16="http://schemas.microsoft.com/office/drawing/2014/main" id="{81FADAC9-E19D-454C-88D8-53087921EA35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66675"/>
    <xdr:sp macro="" textlink="">
      <xdr:nvSpPr>
        <xdr:cNvPr id="905" name="Text Box 73">
          <a:extLst>
            <a:ext uri="{FF2B5EF4-FFF2-40B4-BE49-F238E27FC236}">
              <a16:creationId xmlns:a16="http://schemas.microsoft.com/office/drawing/2014/main" id="{E5E8B405-C947-43DB-AC11-B54A94C2FCB3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28575"/>
    <xdr:sp macro="" textlink="">
      <xdr:nvSpPr>
        <xdr:cNvPr id="906" name="Text Box 46">
          <a:extLst>
            <a:ext uri="{FF2B5EF4-FFF2-40B4-BE49-F238E27FC236}">
              <a16:creationId xmlns:a16="http://schemas.microsoft.com/office/drawing/2014/main" id="{92D74E1E-88D6-43CE-A7F3-D76BBCD5CCDD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28575"/>
    <xdr:sp macro="" textlink="">
      <xdr:nvSpPr>
        <xdr:cNvPr id="907" name="Text Box 43">
          <a:extLst>
            <a:ext uri="{FF2B5EF4-FFF2-40B4-BE49-F238E27FC236}">
              <a16:creationId xmlns:a16="http://schemas.microsoft.com/office/drawing/2014/main" id="{97A136F0-6DD9-4891-8972-72E847B96D28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28575"/>
    <xdr:sp macro="" textlink="">
      <xdr:nvSpPr>
        <xdr:cNvPr id="908" name="Text Box 46">
          <a:extLst>
            <a:ext uri="{FF2B5EF4-FFF2-40B4-BE49-F238E27FC236}">
              <a16:creationId xmlns:a16="http://schemas.microsoft.com/office/drawing/2014/main" id="{95304C09-8670-4D60-B46C-1C7BDE4600D4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28575"/>
    <xdr:sp macro="" textlink="">
      <xdr:nvSpPr>
        <xdr:cNvPr id="909" name="Text Box 43">
          <a:extLst>
            <a:ext uri="{FF2B5EF4-FFF2-40B4-BE49-F238E27FC236}">
              <a16:creationId xmlns:a16="http://schemas.microsoft.com/office/drawing/2014/main" id="{CBD9D04F-5C36-4C1E-83D4-ED990F766052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66675"/>
    <xdr:sp macro="" textlink="">
      <xdr:nvSpPr>
        <xdr:cNvPr id="910" name="Text Box 68">
          <a:extLst>
            <a:ext uri="{FF2B5EF4-FFF2-40B4-BE49-F238E27FC236}">
              <a16:creationId xmlns:a16="http://schemas.microsoft.com/office/drawing/2014/main" id="{740A2205-1A7B-413F-B814-56EAE53131E3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66675"/>
    <xdr:sp macro="" textlink="">
      <xdr:nvSpPr>
        <xdr:cNvPr id="911" name="Text Box 69">
          <a:extLst>
            <a:ext uri="{FF2B5EF4-FFF2-40B4-BE49-F238E27FC236}">
              <a16:creationId xmlns:a16="http://schemas.microsoft.com/office/drawing/2014/main" id="{C19C6621-4AEB-4A2A-A4B1-166571427FB2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66675"/>
    <xdr:sp macro="" textlink="">
      <xdr:nvSpPr>
        <xdr:cNvPr id="912" name="Text Box 70">
          <a:extLst>
            <a:ext uri="{FF2B5EF4-FFF2-40B4-BE49-F238E27FC236}">
              <a16:creationId xmlns:a16="http://schemas.microsoft.com/office/drawing/2014/main" id="{E69E9DFF-F4C2-484E-812D-9AE8E57FFF37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66675"/>
    <xdr:sp macro="" textlink="">
      <xdr:nvSpPr>
        <xdr:cNvPr id="913" name="Text Box 71">
          <a:extLst>
            <a:ext uri="{FF2B5EF4-FFF2-40B4-BE49-F238E27FC236}">
              <a16:creationId xmlns:a16="http://schemas.microsoft.com/office/drawing/2014/main" id="{D88757E2-AEBD-4BF2-B4D3-83995EE38DFB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66675"/>
    <xdr:sp macro="" textlink="">
      <xdr:nvSpPr>
        <xdr:cNvPr id="914" name="Text Box 72">
          <a:extLst>
            <a:ext uri="{FF2B5EF4-FFF2-40B4-BE49-F238E27FC236}">
              <a16:creationId xmlns:a16="http://schemas.microsoft.com/office/drawing/2014/main" id="{ADD9B33A-89C9-4E17-BA44-18CBC9712C56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66675"/>
    <xdr:sp macro="" textlink="">
      <xdr:nvSpPr>
        <xdr:cNvPr id="915" name="Text Box 73">
          <a:extLst>
            <a:ext uri="{FF2B5EF4-FFF2-40B4-BE49-F238E27FC236}">
              <a16:creationId xmlns:a16="http://schemas.microsoft.com/office/drawing/2014/main" id="{83479C19-3D19-4E96-8D59-485227706DA9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28575"/>
    <xdr:sp macro="" textlink="">
      <xdr:nvSpPr>
        <xdr:cNvPr id="916" name="Text Box 46">
          <a:extLst>
            <a:ext uri="{FF2B5EF4-FFF2-40B4-BE49-F238E27FC236}">
              <a16:creationId xmlns:a16="http://schemas.microsoft.com/office/drawing/2014/main" id="{2321CA43-1500-4539-9A8F-2B6FAE3DE1E0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28575"/>
    <xdr:sp macro="" textlink="">
      <xdr:nvSpPr>
        <xdr:cNvPr id="917" name="Text Box 43">
          <a:extLst>
            <a:ext uri="{FF2B5EF4-FFF2-40B4-BE49-F238E27FC236}">
              <a16:creationId xmlns:a16="http://schemas.microsoft.com/office/drawing/2014/main" id="{8BD4E249-FEA6-4E73-9416-D437A0595D30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28575"/>
    <xdr:sp macro="" textlink="">
      <xdr:nvSpPr>
        <xdr:cNvPr id="918" name="Text Box 46">
          <a:extLst>
            <a:ext uri="{FF2B5EF4-FFF2-40B4-BE49-F238E27FC236}">
              <a16:creationId xmlns:a16="http://schemas.microsoft.com/office/drawing/2014/main" id="{BB55709E-65A8-428C-B1EB-1372B711853D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28575"/>
    <xdr:sp macro="" textlink="">
      <xdr:nvSpPr>
        <xdr:cNvPr id="919" name="Text Box 43">
          <a:extLst>
            <a:ext uri="{FF2B5EF4-FFF2-40B4-BE49-F238E27FC236}">
              <a16:creationId xmlns:a16="http://schemas.microsoft.com/office/drawing/2014/main" id="{1438DA2C-74B9-43C6-845C-14F8A0B02658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47625"/>
    <xdr:sp macro="" textlink="">
      <xdr:nvSpPr>
        <xdr:cNvPr id="920" name="Text Box 68">
          <a:extLst>
            <a:ext uri="{FF2B5EF4-FFF2-40B4-BE49-F238E27FC236}">
              <a16:creationId xmlns:a16="http://schemas.microsoft.com/office/drawing/2014/main" id="{6A1C331B-855A-4ACF-B229-DA893E1A0B56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47625"/>
    <xdr:sp macro="" textlink="">
      <xdr:nvSpPr>
        <xdr:cNvPr id="921" name="Text Box 69">
          <a:extLst>
            <a:ext uri="{FF2B5EF4-FFF2-40B4-BE49-F238E27FC236}">
              <a16:creationId xmlns:a16="http://schemas.microsoft.com/office/drawing/2014/main" id="{308DAF0C-35F4-4B85-8B4C-7FA13407B192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47625"/>
    <xdr:sp macro="" textlink="">
      <xdr:nvSpPr>
        <xdr:cNvPr id="922" name="Text Box 70">
          <a:extLst>
            <a:ext uri="{FF2B5EF4-FFF2-40B4-BE49-F238E27FC236}">
              <a16:creationId xmlns:a16="http://schemas.microsoft.com/office/drawing/2014/main" id="{8274D3CF-ED3B-4845-83DB-7E2771CA72E4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47625"/>
    <xdr:sp macro="" textlink="">
      <xdr:nvSpPr>
        <xdr:cNvPr id="923" name="Text Box 71">
          <a:extLst>
            <a:ext uri="{FF2B5EF4-FFF2-40B4-BE49-F238E27FC236}">
              <a16:creationId xmlns:a16="http://schemas.microsoft.com/office/drawing/2014/main" id="{F494BE45-B15D-44EB-94DE-7CE71909A9B4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47625"/>
    <xdr:sp macro="" textlink="">
      <xdr:nvSpPr>
        <xdr:cNvPr id="924" name="Text Box 72">
          <a:extLst>
            <a:ext uri="{FF2B5EF4-FFF2-40B4-BE49-F238E27FC236}">
              <a16:creationId xmlns:a16="http://schemas.microsoft.com/office/drawing/2014/main" id="{BF1B16D4-94E3-4990-B5BA-932CA9429CB3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47625"/>
    <xdr:sp macro="" textlink="">
      <xdr:nvSpPr>
        <xdr:cNvPr id="925" name="Text Box 73">
          <a:extLst>
            <a:ext uri="{FF2B5EF4-FFF2-40B4-BE49-F238E27FC236}">
              <a16:creationId xmlns:a16="http://schemas.microsoft.com/office/drawing/2014/main" id="{95890249-CE35-47BF-BAE8-F26C5276054B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28575"/>
    <xdr:sp macro="" textlink="">
      <xdr:nvSpPr>
        <xdr:cNvPr id="926" name="Text Box 46">
          <a:extLst>
            <a:ext uri="{FF2B5EF4-FFF2-40B4-BE49-F238E27FC236}">
              <a16:creationId xmlns:a16="http://schemas.microsoft.com/office/drawing/2014/main" id="{011AEB38-B424-46D3-A57F-ACE86742F762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28575"/>
    <xdr:sp macro="" textlink="">
      <xdr:nvSpPr>
        <xdr:cNvPr id="927" name="Text Box 43">
          <a:extLst>
            <a:ext uri="{FF2B5EF4-FFF2-40B4-BE49-F238E27FC236}">
              <a16:creationId xmlns:a16="http://schemas.microsoft.com/office/drawing/2014/main" id="{6A135F9E-7455-4877-A781-CBE6D120B5CB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28575"/>
    <xdr:sp macro="" textlink="">
      <xdr:nvSpPr>
        <xdr:cNvPr id="928" name="Text Box 46">
          <a:extLst>
            <a:ext uri="{FF2B5EF4-FFF2-40B4-BE49-F238E27FC236}">
              <a16:creationId xmlns:a16="http://schemas.microsoft.com/office/drawing/2014/main" id="{B7C20C80-581A-4823-8A4B-9150AA6BB329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28575"/>
    <xdr:sp macro="" textlink="">
      <xdr:nvSpPr>
        <xdr:cNvPr id="929" name="Text Box 43">
          <a:extLst>
            <a:ext uri="{FF2B5EF4-FFF2-40B4-BE49-F238E27FC236}">
              <a16:creationId xmlns:a16="http://schemas.microsoft.com/office/drawing/2014/main" id="{6BEAC24A-ABB8-4E0E-8878-EA9D65CF9965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51</xdr:row>
      <xdr:rowOff>0</xdr:rowOff>
    </xdr:from>
    <xdr:ext cx="0" cy="171450"/>
    <xdr:sp macro="" textlink="">
      <xdr:nvSpPr>
        <xdr:cNvPr id="930" name="Text Box 10">
          <a:extLst>
            <a:ext uri="{FF2B5EF4-FFF2-40B4-BE49-F238E27FC236}">
              <a16:creationId xmlns:a16="http://schemas.microsoft.com/office/drawing/2014/main" id="{C11AFC7B-BFA4-4ED4-A11A-F64DFDF41B25}"/>
            </a:ext>
          </a:extLst>
        </xdr:cNvPr>
        <xdr:cNvSpPr txBox="1">
          <a:spLocks noChangeArrowheads="1"/>
        </xdr:cNvSpPr>
      </xdr:nvSpPr>
      <xdr:spPr bwMode="auto">
        <a:xfrm>
          <a:off x="1057275" y="161639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51</xdr:row>
      <xdr:rowOff>0</xdr:rowOff>
    </xdr:from>
    <xdr:ext cx="0" cy="171450"/>
    <xdr:sp macro="" textlink="">
      <xdr:nvSpPr>
        <xdr:cNvPr id="931" name="Text Box 11">
          <a:extLst>
            <a:ext uri="{FF2B5EF4-FFF2-40B4-BE49-F238E27FC236}">
              <a16:creationId xmlns:a16="http://schemas.microsoft.com/office/drawing/2014/main" id="{F1FE406F-C8CD-44C8-8D7F-44982905E842}"/>
            </a:ext>
          </a:extLst>
        </xdr:cNvPr>
        <xdr:cNvSpPr txBox="1">
          <a:spLocks noChangeArrowheads="1"/>
        </xdr:cNvSpPr>
      </xdr:nvSpPr>
      <xdr:spPr bwMode="auto">
        <a:xfrm>
          <a:off x="1057275" y="161639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171450"/>
    <xdr:sp macro="" textlink="">
      <xdr:nvSpPr>
        <xdr:cNvPr id="932" name="Text Box 65">
          <a:extLst>
            <a:ext uri="{FF2B5EF4-FFF2-40B4-BE49-F238E27FC236}">
              <a16:creationId xmlns:a16="http://schemas.microsoft.com/office/drawing/2014/main" id="{59C83ABD-5EC1-4806-8564-1C2B119670F0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171450"/>
    <xdr:sp macro="" textlink="">
      <xdr:nvSpPr>
        <xdr:cNvPr id="933" name="Text Box 91">
          <a:extLst>
            <a:ext uri="{FF2B5EF4-FFF2-40B4-BE49-F238E27FC236}">
              <a16:creationId xmlns:a16="http://schemas.microsoft.com/office/drawing/2014/main" id="{133ACDD6-F130-4608-B89B-940C96E0E879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171450"/>
    <xdr:sp macro="" textlink="">
      <xdr:nvSpPr>
        <xdr:cNvPr id="934" name="Text Box 65">
          <a:extLst>
            <a:ext uri="{FF2B5EF4-FFF2-40B4-BE49-F238E27FC236}">
              <a16:creationId xmlns:a16="http://schemas.microsoft.com/office/drawing/2014/main" id="{007476EC-C246-4858-BC19-6EFFB1F60F05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171450"/>
    <xdr:sp macro="" textlink="">
      <xdr:nvSpPr>
        <xdr:cNvPr id="935" name="Text Box 91">
          <a:extLst>
            <a:ext uri="{FF2B5EF4-FFF2-40B4-BE49-F238E27FC236}">
              <a16:creationId xmlns:a16="http://schemas.microsoft.com/office/drawing/2014/main" id="{A8E7BB85-9782-4979-870E-02DA38883754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</xdr:row>
      <xdr:rowOff>0</xdr:rowOff>
    </xdr:from>
    <xdr:ext cx="76200" cy="171450"/>
    <xdr:sp macro="" textlink="">
      <xdr:nvSpPr>
        <xdr:cNvPr id="936" name="Text Box 46">
          <a:extLst>
            <a:ext uri="{FF2B5EF4-FFF2-40B4-BE49-F238E27FC236}">
              <a16:creationId xmlns:a16="http://schemas.microsoft.com/office/drawing/2014/main" id="{5795EDAF-B5B5-4975-8309-22C96E778168}"/>
            </a:ext>
          </a:extLst>
        </xdr:cNvPr>
        <xdr:cNvSpPr txBox="1">
          <a:spLocks noChangeArrowheads="1"/>
        </xdr:cNvSpPr>
      </xdr:nvSpPr>
      <xdr:spPr bwMode="auto">
        <a:xfrm>
          <a:off x="4667250" y="16163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</xdr:row>
      <xdr:rowOff>0</xdr:rowOff>
    </xdr:from>
    <xdr:ext cx="76200" cy="171450"/>
    <xdr:sp macro="" textlink="">
      <xdr:nvSpPr>
        <xdr:cNvPr id="937" name="Text Box 43">
          <a:extLst>
            <a:ext uri="{FF2B5EF4-FFF2-40B4-BE49-F238E27FC236}">
              <a16:creationId xmlns:a16="http://schemas.microsoft.com/office/drawing/2014/main" id="{92F35E95-8FBC-489F-B382-C44E1C9BF25A}"/>
            </a:ext>
          </a:extLst>
        </xdr:cNvPr>
        <xdr:cNvSpPr txBox="1">
          <a:spLocks noChangeArrowheads="1"/>
        </xdr:cNvSpPr>
      </xdr:nvSpPr>
      <xdr:spPr bwMode="auto">
        <a:xfrm>
          <a:off x="4667250" y="16163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66675"/>
    <xdr:sp macro="" textlink="">
      <xdr:nvSpPr>
        <xdr:cNvPr id="938" name="Text Box 68">
          <a:extLst>
            <a:ext uri="{FF2B5EF4-FFF2-40B4-BE49-F238E27FC236}">
              <a16:creationId xmlns:a16="http://schemas.microsoft.com/office/drawing/2014/main" id="{128150DB-38F6-4724-96F3-93B190B065C8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66675"/>
    <xdr:sp macro="" textlink="">
      <xdr:nvSpPr>
        <xdr:cNvPr id="939" name="Text Box 69">
          <a:extLst>
            <a:ext uri="{FF2B5EF4-FFF2-40B4-BE49-F238E27FC236}">
              <a16:creationId xmlns:a16="http://schemas.microsoft.com/office/drawing/2014/main" id="{184F7AB8-1FD6-4B48-8E8D-913C18EFDE18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66675"/>
    <xdr:sp macro="" textlink="">
      <xdr:nvSpPr>
        <xdr:cNvPr id="940" name="Text Box 70">
          <a:extLst>
            <a:ext uri="{FF2B5EF4-FFF2-40B4-BE49-F238E27FC236}">
              <a16:creationId xmlns:a16="http://schemas.microsoft.com/office/drawing/2014/main" id="{54144AFE-FBEB-426A-BDFF-FF472C557321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66675"/>
    <xdr:sp macro="" textlink="">
      <xdr:nvSpPr>
        <xdr:cNvPr id="941" name="Text Box 71">
          <a:extLst>
            <a:ext uri="{FF2B5EF4-FFF2-40B4-BE49-F238E27FC236}">
              <a16:creationId xmlns:a16="http://schemas.microsoft.com/office/drawing/2014/main" id="{C595D39B-6F31-4D98-922E-8099A00F4DC2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66675"/>
    <xdr:sp macro="" textlink="">
      <xdr:nvSpPr>
        <xdr:cNvPr id="942" name="Text Box 72">
          <a:extLst>
            <a:ext uri="{FF2B5EF4-FFF2-40B4-BE49-F238E27FC236}">
              <a16:creationId xmlns:a16="http://schemas.microsoft.com/office/drawing/2014/main" id="{60BDD3CD-A710-4159-AB08-7266B36601E6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66675"/>
    <xdr:sp macro="" textlink="">
      <xdr:nvSpPr>
        <xdr:cNvPr id="943" name="Text Box 73">
          <a:extLst>
            <a:ext uri="{FF2B5EF4-FFF2-40B4-BE49-F238E27FC236}">
              <a16:creationId xmlns:a16="http://schemas.microsoft.com/office/drawing/2014/main" id="{8CC2B68C-3E06-4D6C-AE08-E54B829AFD8D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28575"/>
    <xdr:sp macro="" textlink="">
      <xdr:nvSpPr>
        <xdr:cNvPr id="944" name="Text Box 46">
          <a:extLst>
            <a:ext uri="{FF2B5EF4-FFF2-40B4-BE49-F238E27FC236}">
              <a16:creationId xmlns:a16="http://schemas.microsoft.com/office/drawing/2014/main" id="{F9BE7781-D1FD-4A3C-84B7-0204A55C5ECD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28575"/>
    <xdr:sp macro="" textlink="">
      <xdr:nvSpPr>
        <xdr:cNvPr id="945" name="Text Box 43">
          <a:extLst>
            <a:ext uri="{FF2B5EF4-FFF2-40B4-BE49-F238E27FC236}">
              <a16:creationId xmlns:a16="http://schemas.microsoft.com/office/drawing/2014/main" id="{21729D83-CBA7-48CA-9FD1-B14789B22E24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28575"/>
    <xdr:sp macro="" textlink="">
      <xdr:nvSpPr>
        <xdr:cNvPr id="946" name="Text Box 46">
          <a:extLst>
            <a:ext uri="{FF2B5EF4-FFF2-40B4-BE49-F238E27FC236}">
              <a16:creationId xmlns:a16="http://schemas.microsoft.com/office/drawing/2014/main" id="{0B6DCA7E-BE84-4CD2-8505-3517577D6EC4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28575"/>
    <xdr:sp macro="" textlink="">
      <xdr:nvSpPr>
        <xdr:cNvPr id="947" name="Text Box 43">
          <a:extLst>
            <a:ext uri="{FF2B5EF4-FFF2-40B4-BE49-F238E27FC236}">
              <a16:creationId xmlns:a16="http://schemas.microsoft.com/office/drawing/2014/main" id="{8265AD33-20AB-438A-9F5C-EA3EA1A2F994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66675"/>
    <xdr:sp macro="" textlink="">
      <xdr:nvSpPr>
        <xdr:cNvPr id="948" name="Text Box 68">
          <a:extLst>
            <a:ext uri="{FF2B5EF4-FFF2-40B4-BE49-F238E27FC236}">
              <a16:creationId xmlns:a16="http://schemas.microsoft.com/office/drawing/2014/main" id="{9A7446DD-D7A1-4B60-A58B-38C86344C24C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66675"/>
    <xdr:sp macro="" textlink="">
      <xdr:nvSpPr>
        <xdr:cNvPr id="949" name="Text Box 69">
          <a:extLst>
            <a:ext uri="{FF2B5EF4-FFF2-40B4-BE49-F238E27FC236}">
              <a16:creationId xmlns:a16="http://schemas.microsoft.com/office/drawing/2014/main" id="{F4077A47-F58B-4D21-BECB-54E21CC3114B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66675"/>
    <xdr:sp macro="" textlink="">
      <xdr:nvSpPr>
        <xdr:cNvPr id="950" name="Text Box 70">
          <a:extLst>
            <a:ext uri="{FF2B5EF4-FFF2-40B4-BE49-F238E27FC236}">
              <a16:creationId xmlns:a16="http://schemas.microsoft.com/office/drawing/2014/main" id="{E0FD4382-E8A9-4464-B33F-35EB36856DDD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66675"/>
    <xdr:sp macro="" textlink="">
      <xdr:nvSpPr>
        <xdr:cNvPr id="951" name="Text Box 71">
          <a:extLst>
            <a:ext uri="{FF2B5EF4-FFF2-40B4-BE49-F238E27FC236}">
              <a16:creationId xmlns:a16="http://schemas.microsoft.com/office/drawing/2014/main" id="{3CF529CA-D979-41E1-AD70-63F1B122BF73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66675"/>
    <xdr:sp macro="" textlink="">
      <xdr:nvSpPr>
        <xdr:cNvPr id="952" name="Text Box 72">
          <a:extLst>
            <a:ext uri="{FF2B5EF4-FFF2-40B4-BE49-F238E27FC236}">
              <a16:creationId xmlns:a16="http://schemas.microsoft.com/office/drawing/2014/main" id="{CB2376F1-177F-42F5-B2F6-49A258B4AB3E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66675"/>
    <xdr:sp macro="" textlink="">
      <xdr:nvSpPr>
        <xdr:cNvPr id="953" name="Text Box 73">
          <a:extLst>
            <a:ext uri="{FF2B5EF4-FFF2-40B4-BE49-F238E27FC236}">
              <a16:creationId xmlns:a16="http://schemas.microsoft.com/office/drawing/2014/main" id="{FFFB3B58-CA12-40B2-A02E-24F9CFB44761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28575"/>
    <xdr:sp macro="" textlink="">
      <xdr:nvSpPr>
        <xdr:cNvPr id="954" name="Text Box 46">
          <a:extLst>
            <a:ext uri="{FF2B5EF4-FFF2-40B4-BE49-F238E27FC236}">
              <a16:creationId xmlns:a16="http://schemas.microsoft.com/office/drawing/2014/main" id="{FFC8DA1F-447F-4173-9558-0409FEF6BF28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28575"/>
    <xdr:sp macro="" textlink="">
      <xdr:nvSpPr>
        <xdr:cNvPr id="955" name="Text Box 43">
          <a:extLst>
            <a:ext uri="{FF2B5EF4-FFF2-40B4-BE49-F238E27FC236}">
              <a16:creationId xmlns:a16="http://schemas.microsoft.com/office/drawing/2014/main" id="{DA08493B-A304-4B59-B377-A198E78217E6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28575"/>
    <xdr:sp macro="" textlink="">
      <xdr:nvSpPr>
        <xdr:cNvPr id="956" name="Text Box 46">
          <a:extLst>
            <a:ext uri="{FF2B5EF4-FFF2-40B4-BE49-F238E27FC236}">
              <a16:creationId xmlns:a16="http://schemas.microsoft.com/office/drawing/2014/main" id="{028F6554-8D0F-469B-B747-CA3DC22EB203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28575"/>
    <xdr:sp macro="" textlink="">
      <xdr:nvSpPr>
        <xdr:cNvPr id="957" name="Text Box 43">
          <a:extLst>
            <a:ext uri="{FF2B5EF4-FFF2-40B4-BE49-F238E27FC236}">
              <a16:creationId xmlns:a16="http://schemas.microsoft.com/office/drawing/2014/main" id="{F6FB0625-A8A4-4D10-AD36-607D312AC30E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47625"/>
    <xdr:sp macro="" textlink="">
      <xdr:nvSpPr>
        <xdr:cNvPr id="958" name="Text Box 68">
          <a:extLst>
            <a:ext uri="{FF2B5EF4-FFF2-40B4-BE49-F238E27FC236}">
              <a16:creationId xmlns:a16="http://schemas.microsoft.com/office/drawing/2014/main" id="{8E438EDD-64BA-4FC2-9DF3-0BD7011B5B70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47625"/>
    <xdr:sp macro="" textlink="">
      <xdr:nvSpPr>
        <xdr:cNvPr id="959" name="Text Box 69">
          <a:extLst>
            <a:ext uri="{FF2B5EF4-FFF2-40B4-BE49-F238E27FC236}">
              <a16:creationId xmlns:a16="http://schemas.microsoft.com/office/drawing/2014/main" id="{1810E058-D5F9-421F-B3B6-B6BF91168658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47625"/>
    <xdr:sp macro="" textlink="">
      <xdr:nvSpPr>
        <xdr:cNvPr id="960" name="Text Box 70">
          <a:extLst>
            <a:ext uri="{FF2B5EF4-FFF2-40B4-BE49-F238E27FC236}">
              <a16:creationId xmlns:a16="http://schemas.microsoft.com/office/drawing/2014/main" id="{ACBF5637-EBE4-4501-B4CB-F9A686F157FA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47625"/>
    <xdr:sp macro="" textlink="">
      <xdr:nvSpPr>
        <xdr:cNvPr id="961" name="Text Box 71">
          <a:extLst>
            <a:ext uri="{FF2B5EF4-FFF2-40B4-BE49-F238E27FC236}">
              <a16:creationId xmlns:a16="http://schemas.microsoft.com/office/drawing/2014/main" id="{EB75C153-5D09-49E4-81A4-B95FB76CA727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47625"/>
    <xdr:sp macro="" textlink="">
      <xdr:nvSpPr>
        <xdr:cNvPr id="962" name="Text Box 72">
          <a:extLst>
            <a:ext uri="{FF2B5EF4-FFF2-40B4-BE49-F238E27FC236}">
              <a16:creationId xmlns:a16="http://schemas.microsoft.com/office/drawing/2014/main" id="{5F57A271-3889-4788-95D1-C0BB43AD7765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47625"/>
    <xdr:sp macro="" textlink="">
      <xdr:nvSpPr>
        <xdr:cNvPr id="963" name="Text Box 73">
          <a:extLst>
            <a:ext uri="{FF2B5EF4-FFF2-40B4-BE49-F238E27FC236}">
              <a16:creationId xmlns:a16="http://schemas.microsoft.com/office/drawing/2014/main" id="{5628BAA2-5419-40BC-BF41-DCF48BBCB89E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28575"/>
    <xdr:sp macro="" textlink="">
      <xdr:nvSpPr>
        <xdr:cNvPr id="964" name="Text Box 46">
          <a:extLst>
            <a:ext uri="{FF2B5EF4-FFF2-40B4-BE49-F238E27FC236}">
              <a16:creationId xmlns:a16="http://schemas.microsoft.com/office/drawing/2014/main" id="{5F2C234F-7BC1-4EE8-B139-9C805FA3E2B9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28575"/>
    <xdr:sp macro="" textlink="">
      <xdr:nvSpPr>
        <xdr:cNvPr id="965" name="Text Box 43">
          <a:extLst>
            <a:ext uri="{FF2B5EF4-FFF2-40B4-BE49-F238E27FC236}">
              <a16:creationId xmlns:a16="http://schemas.microsoft.com/office/drawing/2014/main" id="{413EF948-258A-4AC0-9108-50258E4F5FBE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28575"/>
    <xdr:sp macro="" textlink="">
      <xdr:nvSpPr>
        <xdr:cNvPr id="966" name="Text Box 46">
          <a:extLst>
            <a:ext uri="{FF2B5EF4-FFF2-40B4-BE49-F238E27FC236}">
              <a16:creationId xmlns:a16="http://schemas.microsoft.com/office/drawing/2014/main" id="{6839CA51-BC3B-4695-84BE-C5039180DF4F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28575"/>
    <xdr:sp macro="" textlink="">
      <xdr:nvSpPr>
        <xdr:cNvPr id="967" name="Text Box 43">
          <a:extLst>
            <a:ext uri="{FF2B5EF4-FFF2-40B4-BE49-F238E27FC236}">
              <a16:creationId xmlns:a16="http://schemas.microsoft.com/office/drawing/2014/main" id="{7D8BE2BB-0516-4BFC-A790-DD4F91C52696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51</xdr:row>
      <xdr:rowOff>0</xdr:rowOff>
    </xdr:from>
    <xdr:ext cx="0" cy="171450"/>
    <xdr:sp macro="" textlink="">
      <xdr:nvSpPr>
        <xdr:cNvPr id="968" name="Text Box 10">
          <a:extLst>
            <a:ext uri="{FF2B5EF4-FFF2-40B4-BE49-F238E27FC236}">
              <a16:creationId xmlns:a16="http://schemas.microsoft.com/office/drawing/2014/main" id="{479C2341-AA76-4934-9A36-E9C24ABC5496}"/>
            </a:ext>
          </a:extLst>
        </xdr:cNvPr>
        <xdr:cNvSpPr txBox="1">
          <a:spLocks noChangeArrowheads="1"/>
        </xdr:cNvSpPr>
      </xdr:nvSpPr>
      <xdr:spPr bwMode="auto">
        <a:xfrm>
          <a:off x="1057275" y="161639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51</xdr:row>
      <xdr:rowOff>0</xdr:rowOff>
    </xdr:from>
    <xdr:ext cx="0" cy="171450"/>
    <xdr:sp macro="" textlink="">
      <xdr:nvSpPr>
        <xdr:cNvPr id="969" name="Text Box 11">
          <a:extLst>
            <a:ext uri="{FF2B5EF4-FFF2-40B4-BE49-F238E27FC236}">
              <a16:creationId xmlns:a16="http://schemas.microsoft.com/office/drawing/2014/main" id="{D7940EFD-3D5F-44BB-8EF4-21A97F0D2494}"/>
            </a:ext>
          </a:extLst>
        </xdr:cNvPr>
        <xdr:cNvSpPr txBox="1">
          <a:spLocks noChangeArrowheads="1"/>
        </xdr:cNvSpPr>
      </xdr:nvSpPr>
      <xdr:spPr bwMode="auto">
        <a:xfrm>
          <a:off x="1057275" y="161639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171450"/>
    <xdr:sp macro="" textlink="">
      <xdr:nvSpPr>
        <xdr:cNvPr id="970" name="Text Box 65">
          <a:extLst>
            <a:ext uri="{FF2B5EF4-FFF2-40B4-BE49-F238E27FC236}">
              <a16:creationId xmlns:a16="http://schemas.microsoft.com/office/drawing/2014/main" id="{78F7A89C-CDA1-416B-A58D-007931F994C4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171450"/>
    <xdr:sp macro="" textlink="">
      <xdr:nvSpPr>
        <xdr:cNvPr id="971" name="Text Box 91">
          <a:extLst>
            <a:ext uri="{FF2B5EF4-FFF2-40B4-BE49-F238E27FC236}">
              <a16:creationId xmlns:a16="http://schemas.microsoft.com/office/drawing/2014/main" id="{74A8CEFF-5650-4D58-BA08-B9DC7DDCDE2D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171450"/>
    <xdr:sp macro="" textlink="">
      <xdr:nvSpPr>
        <xdr:cNvPr id="972" name="Text Box 65">
          <a:extLst>
            <a:ext uri="{FF2B5EF4-FFF2-40B4-BE49-F238E27FC236}">
              <a16:creationId xmlns:a16="http://schemas.microsoft.com/office/drawing/2014/main" id="{B17C7797-AC0B-4691-BF29-F03D2F3C5D00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171450"/>
    <xdr:sp macro="" textlink="">
      <xdr:nvSpPr>
        <xdr:cNvPr id="973" name="Text Box 91">
          <a:extLst>
            <a:ext uri="{FF2B5EF4-FFF2-40B4-BE49-F238E27FC236}">
              <a16:creationId xmlns:a16="http://schemas.microsoft.com/office/drawing/2014/main" id="{017866A4-B465-4248-BEC8-B08A2AE9F877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</xdr:row>
      <xdr:rowOff>0</xdr:rowOff>
    </xdr:from>
    <xdr:ext cx="76200" cy="171450"/>
    <xdr:sp macro="" textlink="">
      <xdr:nvSpPr>
        <xdr:cNvPr id="974" name="Text Box 46">
          <a:extLst>
            <a:ext uri="{FF2B5EF4-FFF2-40B4-BE49-F238E27FC236}">
              <a16:creationId xmlns:a16="http://schemas.microsoft.com/office/drawing/2014/main" id="{496BF87C-6BB2-4A88-B120-CB590E4BC0D3}"/>
            </a:ext>
          </a:extLst>
        </xdr:cNvPr>
        <xdr:cNvSpPr txBox="1">
          <a:spLocks noChangeArrowheads="1"/>
        </xdr:cNvSpPr>
      </xdr:nvSpPr>
      <xdr:spPr bwMode="auto">
        <a:xfrm>
          <a:off x="4667250" y="16163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</xdr:row>
      <xdr:rowOff>0</xdr:rowOff>
    </xdr:from>
    <xdr:ext cx="76200" cy="171450"/>
    <xdr:sp macro="" textlink="">
      <xdr:nvSpPr>
        <xdr:cNvPr id="975" name="Text Box 43">
          <a:extLst>
            <a:ext uri="{FF2B5EF4-FFF2-40B4-BE49-F238E27FC236}">
              <a16:creationId xmlns:a16="http://schemas.microsoft.com/office/drawing/2014/main" id="{3823C776-3B06-4E2D-84E8-D03EEEABBC5E}"/>
            </a:ext>
          </a:extLst>
        </xdr:cNvPr>
        <xdr:cNvSpPr txBox="1">
          <a:spLocks noChangeArrowheads="1"/>
        </xdr:cNvSpPr>
      </xdr:nvSpPr>
      <xdr:spPr bwMode="auto">
        <a:xfrm>
          <a:off x="4667250" y="16163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66675"/>
    <xdr:sp macro="" textlink="">
      <xdr:nvSpPr>
        <xdr:cNvPr id="976" name="Text Box 68">
          <a:extLst>
            <a:ext uri="{FF2B5EF4-FFF2-40B4-BE49-F238E27FC236}">
              <a16:creationId xmlns:a16="http://schemas.microsoft.com/office/drawing/2014/main" id="{8EE2B2C7-2A47-497F-9FED-EE475D4653C1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66675"/>
    <xdr:sp macro="" textlink="">
      <xdr:nvSpPr>
        <xdr:cNvPr id="977" name="Text Box 69">
          <a:extLst>
            <a:ext uri="{FF2B5EF4-FFF2-40B4-BE49-F238E27FC236}">
              <a16:creationId xmlns:a16="http://schemas.microsoft.com/office/drawing/2014/main" id="{AC897B62-A623-4071-A8E7-F3BAC1147EB3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66675"/>
    <xdr:sp macro="" textlink="">
      <xdr:nvSpPr>
        <xdr:cNvPr id="978" name="Text Box 70">
          <a:extLst>
            <a:ext uri="{FF2B5EF4-FFF2-40B4-BE49-F238E27FC236}">
              <a16:creationId xmlns:a16="http://schemas.microsoft.com/office/drawing/2014/main" id="{2247BCF7-CAEC-4A2A-8E81-176712FC7387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66675"/>
    <xdr:sp macro="" textlink="">
      <xdr:nvSpPr>
        <xdr:cNvPr id="979" name="Text Box 71">
          <a:extLst>
            <a:ext uri="{FF2B5EF4-FFF2-40B4-BE49-F238E27FC236}">
              <a16:creationId xmlns:a16="http://schemas.microsoft.com/office/drawing/2014/main" id="{60D9DA19-17BC-4257-9224-4AF6E38ADB0A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66675"/>
    <xdr:sp macro="" textlink="">
      <xdr:nvSpPr>
        <xdr:cNvPr id="980" name="Text Box 72">
          <a:extLst>
            <a:ext uri="{FF2B5EF4-FFF2-40B4-BE49-F238E27FC236}">
              <a16:creationId xmlns:a16="http://schemas.microsoft.com/office/drawing/2014/main" id="{F016737C-37D5-4561-8D5F-56E4E70704F3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66675"/>
    <xdr:sp macro="" textlink="">
      <xdr:nvSpPr>
        <xdr:cNvPr id="981" name="Text Box 73">
          <a:extLst>
            <a:ext uri="{FF2B5EF4-FFF2-40B4-BE49-F238E27FC236}">
              <a16:creationId xmlns:a16="http://schemas.microsoft.com/office/drawing/2014/main" id="{5FBC9108-C397-496C-9EF4-C4F08321CE0F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28575"/>
    <xdr:sp macro="" textlink="">
      <xdr:nvSpPr>
        <xdr:cNvPr id="982" name="Text Box 46">
          <a:extLst>
            <a:ext uri="{FF2B5EF4-FFF2-40B4-BE49-F238E27FC236}">
              <a16:creationId xmlns:a16="http://schemas.microsoft.com/office/drawing/2014/main" id="{E3D29811-914C-4A0F-8400-BB7FB1E2693C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28575"/>
    <xdr:sp macro="" textlink="">
      <xdr:nvSpPr>
        <xdr:cNvPr id="983" name="Text Box 43">
          <a:extLst>
            <a:ext uri="{FF2B5EF4-FFF2-40B4-BE49-F238E27FC236}">
              <a16:creationId xmlns:a16="http://schemas.microsoft.com/office/drawing/2014/main" id="{20BFBDD2-B3EE-4C7A-AD2E-5C44D2333AC9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28575"/>
    <xdr:sp macro="" textlink="">
      <xdr:nvSpPr>
        <xdr:cNvPr id="984" name="Text Box 46">
          <a:extLst>
            <a:ext uri="{FF2B5EF4-FFF2-40B4-BE49-F238E27FC236}">
              <a16:creationId xmlns:a16="http://schemas.microsoft.com/office/drawing/2014/main" id="{C1B32054-0E4C-4C1F-982D-56E68FA0EFF6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28575"/>
    <xdr:sp macro="" textlink="">
      <xdr:nvSpPr>
        <xdr:cNvPr id="985" name="Text Box 43">
          <a:extLst>
            <a:ext uri="{FF2B5EF4-FFF2-40B4-BE49-F238E27FC236}">
              <a16:creationId xmlns:a16="http://schemas.microsoft.com/office/drawing/2014/main" id="{31CC3865-1DE0-409B-A842-FA8DEE482AE7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66675"/>
    <xdr:sp macro="" textlink="">
      <xdr:nvSpPr>
        <xdr:cNvPr id="986" name="Text Box 68">
          <a:extLst>
            <a:ext uri="{FF2B5EF4-FFF2-40B4-BE49-F238E27FC236}">
              <a16:creationId xmlns:a16="http://schemas.microsoft.com/office/drawing/2014/main" id="{5CBE57ED-04C7-4B91-8704-85DF582BAFF9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66675"/>
    <xdr:sp macro="" textlink="">
      <xdr:nvSpPr>
        <xdr:cNvPr id="987" name="Text Box 69">
          <a:extLst>
            <a:ext uri="{FF2B5EF4-FFF2-40B4-BE49-F238E27FC236}">
              <a16:creationId xmlns:a16="http://schemas.microsoft.com/office/drawing/2014/main" id="{C3649DF3-5F11-40B7-BB96-50AF047F08DD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66675"/>
    <xdr:sp macro="" textlink="">
      <xdr:nvSpPr>
        <xdr:cNvPr id="988" name="Text Box 70">
          <a:extLst>
            <a:ext uri="{FF2B5EF4-FFF2-40B4-BE49-F238E27FC236}">
              <a16:creationId xmlns:a16="http://schemas.microsoft.com/office/drawing/2014/main" id="{8A59B4BF-9B75-4AE6-AC2B-21F0FB844447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66675"/>
    <xdr:sp macro="" textlink="">
      <xdr:nvSpPr>
        <xdr:cNvPr id="989" name="Text Box 71">
          <a:extLst>
            <a:ext uri="{FF2B5EF4-FFF2-40B4-BE49-F238E27FC236}">
              <a16:creationId xmlns:a16="http://schemas.microsoft.com/office/drawing/2014/main" id="{B7A7DFAD-CC18-4CD2-B4C1-112418D80DC0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66675"/>
    <xdr:sp macro="" textlink="">
      <xdr:nvSpPr>
        <xdr:cNvPr id="990" name="Text Box 72">
          <a:extLst>
            <a:ext uri="{FF2B5EF4-FFF2-40B4-BE49-F238E27FC236}">
              <a16:creationId xmlns:a16="http://schemas.microsoft.com/office/drawing/2014/main" id="{6EE0EA47-F15C-4A75-95B3-9D5D8CB25BB6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66675"/>
    <xdr:sp macro="" textlink="">
      <xdr:nvSpPr>
        <xdr:cNvPr id="991" name="Text Box 73">
          <a:extLst>
            <a:ext uri="{FF2B5EF4-FFF2-40B4-BE49-F238E27FC236}">
              <a16:creationId xmlns:a16="http://schemas.microsoft.com/office/drawing/2014/main" id="{BB5B7F15-96A8-4EBB-A77B-94995FDB0B19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28575"/>
    <xdr:sp macro="" textlink="">
      <xdr:nvSpPr>
        <xdr:cNvPr id="992" name="Text Box 46">
          <a:extLst>
            <a:ext uri="{FF2B5EF4-FFF2-40B4-BE49-F238E27FC236}">
              <a16:creationId xmlns:a16="http://schemas.microsoft.com/office/drawing/2014/main" id="{1AB11894-F1D9-4418-B6A1-299C5D0BF9B6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28575"/>
    <xdr:sp macro="" textlink="">
      <xdr:nvSpPr>
        <xdr:cNvPr id="993" name="Text Box 43">
          <a:extLst>
            <a:ext uri="{FF2B5EF4-FFF2-40B4-BE49-F238E27FC236}">
              <a16:creationId xmlns:a16="http://schemas.microsoft.com/office/drawing/2014/main" id="{8AB4D954-0BAE-4BB2-87CC-8A9F4A2A35F0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28575"/>
    <xdr:sp macro="" textlink="">
      <xdr:nvSpPr>
        <xdr:cNvPr id="994" name="Text Box 46">
          <a:extLst>
            <a:ext uri="{FF2B5EF4-FFF2-40B4-BE49-F238E27FC236}">
              <a16:creationId xmlns:a16="http://schemas.microsoft.com/office/drawing/2014/main" id="{AF80FD33-ED4B-4158-938A-3CECAD2ECF89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28575"/>
    <xdr:sp macro="" textlink="">
      <xdr:nvSpPr>
        <xdr:cNvPr id="995" name="Text Box 43">
          <a:extLst>
            <a:ext uri="{FF2B5EF4-FFF2-40B4-BE49-F238E27FC236}">
              <a16:creationId xmlns:a16="http://schemas.microsoft.com/office/drawing/2014/main" id="{D858C645-5AD3-4557-B5A8-A04079599AA2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47625"/>
    <xdr:sp macro="" textlink="">
      <xdr:nvSpPr>
        <xdr:cNvPr id="996" name="Text Box 68">
          <a:extLst>
            <a:ext uri="{FF2B5EF4-FFF2-40B4-BE49-F238E27FC236}">
              <a16:creationId xmlns:a16="http://schemas.microsoft.com/office/drawing/2014/main" id="{84A7E93C-7F88-48CC-99B3-85E15D39DEAB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47625"/>
    <xdr:sp macro="" textlink="">
      <xdr:nvSpPr>
        <xdr:cNvPr id="997" name="Text Box 69">
          <a:extLst>
            <a:ext uri="{FF2B5EF4-FFF2-40B4-BE49-F238E27FC236}">
              <a16:creationId xmlns:a16="http://schemas.microsoft.com/office/drawing/2014/main" id="{3024044C-C19C-4969-B589-4D283CD3A867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47625"/>
    <xdr:sp macro="" textlink="">
      <xdr:nvSpPr>
        <xdr:cNvPr id="998" name="Text Box 70">
          <a:extLst>
            <a:ext uri="{FF2B5EF4-FFF2-40B4-BE49-F238E27FC236}">
              <a16:creationId xmlns:a16="http://schemas.microsoft.com/office/drawing/2014/main" id="{E70BDD31-93B9-4E2C-BD92-767FAE50BBF5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47625"/>
    <xdr:sp macro="" textlink="">
      <xdr:nvSpPr>
        <xdr:cNvPr id="999" name="Text Box 71">
          <a:extLst>
            <a:ext uri="{FF2B5EF4-FFF2-40B4-BE49-F238E27FC236}">
              <a16:creationId xmlns:a16="http://schemas.microsoft.com/office/drawing/2014/main" id="{0C4AA29D-733F-435D-A219-655D64B098A8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47625"/>
    <xdr:sp macro="" textlink="">
      <xdr:nvSpPr>
        <xdr:cNvPr id="1000" name="Text Box 72">
          <a:extLst>
            <a:ext uri="{FF2B5EF4-FFF2-40B4-BE49-F238E27FC236}">
              <a16:creationId xmlns:a16="http://schemas.microsoft.com/office/drawing/2014/main" id="{BDA9D152-9ECA-4CEF-9C5D-0706C9D8361C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47625"/>
    <xdr:sp macro="" textlink="">
      <xdr:nvSpPr>
        <xdr:cNvPr id="1001" name="Text Box 73">
          <a:extLst>
            <a:ext uri="{FF2B5EF4-FFF2-40B4-BE49-F238E27FC236}">
              <a16:creationId xmlns:a16="http://schemas.microsoft.com/office/drawing/2014/main" id="{FF48AFEA-C408-4498-AC11-14EC79ED26FD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28575"/>
    <xdr:sp macro="" textlink="">
      <xdr:nvSpPr>
        <xdr:cNvPr id="1002" name="Text Box 46">
          <a:extLst>
            <a:ext uri="{FF2B5EF4-FFF2-40B4-BE49-F238E27FC236}">
              <a16:creationId xmlns:a16="http://schemas.microsoft.com/office/drawing/2014/main" id="{89C2C861-0303-4F6B-9B92-EAF08FD21721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28575"/>
    <xdr:sp macro="" textlink="">
      <xdr:nvSpPr>
        <xdr:cNvPr id="1003" name="Text Box 43">
          <a:extLst>
            <a:ext uri="{FF2B5EF4-FFF2-40B4-BE49-F238E27FC236}">
              <a16:creationId xmlns:a16="http://schemas.microsoft.com/office/drawing/2014/main" id="{33C168E8-2D46-40C1-9C5C-8F426AB305EA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28575"/>
    <xdr:sp macro="" textlink="">
      <xdr:nvSpPr>
        <xdr:cNvPr id="1004" name="Text Box 46">
          <a:extLst>
            <a:ext uri="{FF2B5EF4-FFF2-40B4-BE49-F238E27FC236}">
              <a16:creationId xmlns:a16="http://schemas.microsoft.com/office/drawing/2014/main" id="{410A725F-B03D-4D08-87D2-1416E88A5352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28575"/>
    <xdr:sp macro="" textlink="">
      <xdr:nvSpPr>
        <xdr:cNvPr id="1005" name="Text Box 43">
          <a:extLst>
            <a:ext uri="{FF2B5EF4-FFF2-40B4-BE49-F238E27FC236}">
              <a16:creationId xmlns:a16="http://schemas.microsoft.com/office/drawing/2014/main" id="{4CA1254A-9381-40AD-9963-1302994A661D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51</xdr:row>
      <xdr:rowOff>0</xdr:rowOff>
    </xdr:from>
    <xdr:ext cx="0" cy="171450"/>
    <xdr:sp macro="" textlink="">
      <xdr:nvSpPr>
        <xdr:cNvPr id="1006" name="Text Box 10">
          <a:extLst>
            <a:ext uri="{FF2B5EF4-FFF2-40B4-BE49-F238E27FC236}">
              <a16:creationId xmlns:a16="http://schemas.microsoft.com/office/drawing/2014/main" id="{817330D8-B9AA-488C-8226-233E659CE205}"/>
            </a:ext>
          </a:extLst>
        </xdr:cNvPr>
        <xdr:cNvSpPr txBox="1">
          <a:spLocks noChangeArrowheads="1"/>
        </xdr:cNvSpPr>
      </xdr:nvSpPr>
      <xdr:spPr bwMode="auto">
        <a:xfrm>
          <a:off x="1057275" y="161639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51</xdr:row>
      <xdr:rowOff>0</xdr:rowOff>
    </xdr:from>
    <xdr:ext cx="0" cy="171450"/>
    <xdr:sp macro="" textlink="">
      <xdr:nvSpPr>
        <xdr:cNvPr id="1007" name="Text Box 11">
          <a:extLst>
            <a:ext uri="{FF2B5EF4-FFF2-40B4-BE49-F238E27FC236}">
              <a16:creationId xmlns:a16="http://schemas.microsoft.com/office/drawing/2014/main" id="{096A1835-615E-4C31-9A5F-F809EAC498C7}"/>
            </a:ext>
          </a:extLst>
        </xdr:cNvPr>
        <xdr:cNvSpPr txBox="1">
          <a:spLocks noChangeArrowheads="1"/>
        </xdr:cNvSpPr>
      </xdr:nvSpPr>
      <xdr:spPr bwMode="auto">
        <a:xfrm>
          <a:off x="1057275" y="161639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171450"/>
    <xdr:sp macro="" textlink="">
      <xdr:nvSpPr>
        <xdr:cNvPr id="1008" name="Text Box 65">
          <a:extLst>
            <a:ext uri="{FF2B5EF4-FFF2-40B4-BE49-F238E27FC236}">
              <a16:creationId xmlns:a16="http://schemas.microsoft.com/office/drawing/2014/main" id="{E70A295F-EF92-4D86-91EB-DD649C4A2D89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171450"/>
    <xdr:sp macro="" textlink="">
      <xdr:nvSpPr>
        <xdr:cNvPr id="1009" name="Text Box 91">
          <a:extLst>
            <a:ext uri="{FF2B5EF4-FFF2-40B4-BE49-F238E27FC236}">
              <a16:creationId xmlns:a16="http://schemas.microsoft.com/office/drawing/2014/main" id="{38F6747D-03F4-4E0F-B609-DCC7469B1312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171450"/>
    <xdr:sp macro="" textlink="">
      <xdr:nvSpPr>
        <xdr:cNvPr id="1010" name="Text Box 65">
          <a:extLst>
            <a:ext uri="{FF2B5EF4-FFF2-40B4-BE49-F238E27FC236}">
              <a16:creationId xmlns:a16="http://schemas.microsoft.com/office/drawing/2014/main" id="{F963DD1F-95EA-49C2-8786-F33F7ED5FE09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171450"/>
    <xdr:sp macro="" textlink="">
      <xdr:nvSpPr>
        <xdr:cNvPr id="1011" name="Text Box 91">
          <a:extLst>
            <a:ext uri="{FF2B5EF4-FFF2-40B4-BE49-F238E27FC236}">
              <a16:creationId xmlns:a16="http://schemas.microsoft.com/office/drawing/2014/main" id="{94D29A8E-0726-4ED2-98D1-5A66B2E5F71D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</xdr:row>
      <xdr:rowOff>0</xdr:rowOff>
    </xdr:from>
    <xdr:ext cx="76200" cy="171450"/>
    <xdr:sp macro="" textlink="">
      <xdr:nvSpPr>
        <xdr:cNvPr id="1012" name="Text Box 46">
          <a:extLst>
            <a:ext uri="{FF2B5EF4-FFF2-40B4-BE49-F238E27FC236}">
              <a16:creationId xmlns:a16="http://schemas.microsoft.com/office/drawing/2014/main" id="{63427F65-FEA4-4FB0-970B-20C47166FC1F}"/>
            </a:ext>
          </a:extLst>
        </xdr:cNvPr>
        <xdr:cNvSpPr txBox="1">
          <a:spLocks noChangeArrowheads="1"/>
        </xdr:cNvSpPr>
      </xdr:nvSpPr>
      <xdr:spPr bwMode="auto">
        <a:xfrm>
          <a:off x="4667250" y="16163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</xdr:row>
      <xdr:rowOff>0</xdr:rowOff>
    </xdr:from>
    <xdr:ext cx="76200" cy="171450"/>
    <xdr:sp macro="" textlink="">
      <xdr:nvSpPr>
        <xdr:cNvPr id="1013" name="Text Box 43">
          <a:extLst>
            <a:ext uri="{FF2B5EF4-FFF2-40B4-BE49-F238E27FC236}">
              <a16:creationId xmlns:a16="http://schemas.microsoft.com/office/drawing/2014/main" id="{98D79BA9-9762-4C71-94C8-9B834806241C}"/>
            </a:ext>
          </a:extLst>
        </xdr:cNvPr>
        <xdr:cNvSpPr txBox="1">
          <a:spLocks noChangeArrowheads="1"/>
        </xdr:cNvSpPr>
      </xdr:nvSpPr>
      <xdr:spPr bwMode="auto">
        <a:xfrm>
          <a:off x="4667250" y="16163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66675"/>
    <xdr:sp macro="" textlink="">
      <xdr:nvSpPr>
        <xdr:cNvPr id="1014" name="Text Box 68">
          <a:extLst>
            <a:ext uri="{FF2B5EF4-FFF2-40B4-BE49-F238E27FC236}">
              <a16:creationId xmlns:a16="http://schemas.microsoft.com/office/drawing/2014/main" id="{35DA5E8C-1255-40FE-A561-E206AABAE8DF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66675"/>
    <xdr:sp macro="" textlink="">
      <xdr:nvSpPr>
        <xdr:cNvPr id="1015" name="Text Box 69">
          <a:extLst>
            <a:ext uri="{FF2B5EF4-FFF2-40B4-BE49-F238E27FC236}">
              <a16:creationId xmlns:a16="http://schemas.microsoft.com/office/drawing/2014/main" id="{D74696D6-F90C-4C16-AB2D-2E5C87185AC5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66675"/>
    <xdr:sp macro="" textlink="">
      <xdr:nvSpPr>
        <xdr:cNvPr id="1016" name="Text Box 70">
          <a:extLst>
            <a:ext uri="{FF2B5EF4-FFF2-40B4-BE49-F238E27FC236}">
              <a16:creationId xmlns:a16="http://schemas.microsoft.com/office/drawing/2014/main" id="{9E657C09-EDEB-4C1D-A28C-3BBA96E88DEC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66675"/>
    <xdr:sp macro="" textlink="">
      <xdr:nvSpPr>
        <xdr:cNvPr id="1017" name="Text Box 71">
          <a:extLst>
            <a:ext uri="{FF2B5EF4-FFF2-40B4-BE49-F238E27FC236}">
              <a16:creationId xmlns:a16="http://schemas.microsoft.com/office/drawing/2014/main" id="{7339C1F9-9FDC-479B-BD63-0797F502BB20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66675"/>
    <xdr:sp macro="" textlink="">
      <xdr:nvSpPr>
        <xdr:cNvPr id="1018" name="Text Box 72">
          <a:extLst>
            <a:ext uri="{FF2B5EF4-FFF2-40B4-BE49-F238E27FC236}">
              <a16:creationId xmlns:a16="http://schemas.microsoft.com/office/drawing/2014/main" id="{1DA0E587-16DA-411D-8DA7-0005B85F5F36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66675"/>
    <xdr:sp macro="" textlink="">
      <xdr:nvSpPr>
        <xdr:cNvPr id="1019" name="Text Box 73">
          <a:extLst>
            <a:ext uri="{FF2B5EF4-FFF2-40B4-BE49-F238E27FC236}">
              <a16:creationId xmlns:a16="http://schemas.microsoft.com/office/drawing/2014/main" id="{00BD4ED9-31BB-4472-801B-9BFB1E9EA35D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28575"/>
    <xdr:sp macro="" textlink="">
      <xdr:nvSpPr>
        <xdr:cNvPr id="1020" name="Text Box 46">
          <a:extLst>
            <a:ext uri="{FF2B5EF4-FFF2-40B4-BE49-F238E27FC236}">
              <a16:creationId xmlns:a16="http://schemas.microsoft.com/office/drawing/2014/main" id="{B1217D20-4006-4EE6-BB50-1AE2F867CECB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28575"/>
    <xdr:sp macro="" textlink="">
      <xdr:nvSpPr>
        <xdr:cNvPr id="1021" name="Text Box 43">
          <a:extLst>
            <a:ext uri="{FF2B5EF4-FFF2-40B4-BE49-F238E27FC236}">
              <a16:creationId xmlns:a16="http://schemas.microsoft.com/office/drawing/2014/main" id="{752DB24B-DAEA-4F79-A54A-DA1C7270638E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28575"/>
    <xdr:sp macro="" textlink="">
      <xdr:nvSpPr>
        <xdr:cNvPr id="1022" name="Text Box 46">
          <a:extLst>
            <a:ext uri="{FF2B5EF4-FFF2-40B4-BE49-F238E27FC236}">
              <a16:creationId xmlns:a16="http://schemas.microsoft.com/office/drawing/2014/main" id="{5EA71421-AC73-4496-9088-C7D2EF764DCF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28575"/>
    <xdr:sp macro="" textlink="">
      <xdr:nvSpPr>
        <xdr:cNvPr id="1023" name="Text Box 43">
          <a:extLst>
            <a:ext uri="{FF2B5EF4-FFF2-40B4-BE49-F238E27FC236}">
              <a16:creationId xmlns:a16="http://schemas.microsoft.com/office/drawing/2014/main" id="{315F039E-97C3-467E-9528-52E7F8503FA7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66675"/>
    <xdr:sp macro="" textlink="">
      <xdr:nvSpPr>
        <xdr:cNvPr id="1024" name="Text Box 68">
          <a:extLst>
            <a:ext uri="{FF2B5EF4-FFF2-40B4-BE49-F238E27FC236}">
              <a16:creationId xmlns:a16="http://schemas.microsoft.com/office/drawing/2014/main" id="{1A2678DD-10F5-44CE-86CB-F83F83E10333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66675"/>
    <xdr:sp macro="" textlink="">
      <xdr:nvSpPr>
        <xdr:cNvPr id="1025" name="Text Box 69">
          <a:extLst>
            <a:ext uri="{FF2B5EF4-FFF2-40B4-BE49-F238E27FC236}">
              <a16:creationId xmlns:a16="http://schemas.microsoft.com/office/drawing/2014/main" id="{FC3D59D4-9D02-4726-927A-353BFD9D143E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66675"/>
    <xdr:sp macro="" textlink="">
      <xdr:nvSpPr>
        <xdr:cNvPr id="1026" name="Text Box 70">
          <a:extLst>
            <a:ext uri="{FF2B5EF4-FFF2-40B4-BE49-F238E27FC236}">
              <a16:creationId xmlns:a16="http://schemas.microsoft.com/office/drawing/2014/main" id="{E28DD45F-F142-4EFA-B6BA-0AE9972874D0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66675"/>
    <xdr:sp macro="" textlink="">
      <xdr:nvSpPr>
        <xdr:cNvPr id="1027" name="Text Box 71">
          <a:extLst>
            <a:ext uri="{FF2B5EF4-FFF2-40B4-BE49-F238E27FC236}">
              <a16:creationId xmlns:a16="http://schemas.microsoft.com/office/drawing/2014/main" id="{465A6341-1E64-4097-8D39-C0B7DDC7FF37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66675"/>
    <xdr:sp macro="" textlink="">
      <xdr:nvSpPr>
        <xdr:cNvPr id="1028" name="Text Box 72">
          <a:extLst>
            <a:ext uri="{FF2B5EF4-FFF2-40B4-BE49-F238E27FC236}">
              <a16:creationId xmlns:a16="http://schemas.microsoft.com/office/drawing/2014/main" id="{573E1D52-B9F9-41EE-A6C0-BA51221EA6A7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66675"/>
    <xdr:sp macro="" textlink="">
      <xdr:nvSpPr>
        <xdr:cNvPr id="1029" name="Text Box 73">
          <a:extLst>
            <a:ext uri="{FF2B5EF4-FFF2-40B4-BE49-F238E27FC236}">
              <a16:creationId xmlns:a16="http://schemas.microsoft.com/office/drawing/2014/main" id="{22CA0F8A-F853-42FB-AC1F-706766C0D810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28575"/>
    <xdr:sp macro="" textlink="">
      <xdr:nvSpPr>
        <xdr:cNvPr id="1030" name="Text Box 46">
          <a:extLst>
            <a:ext uri="{FF2B5EF4-FFF2-40B4-BE49-F238E27FC236}">
              <a16:creationId xmlns:a16="http://schemas.microsoft.com/office/drawing/2014/main" id="{F28A3B7E-6019-45B0-90A4-D9BC69881A77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28575"/>
    <xdr:sp macro="" textlink="">
      <xdr:nvSpPr>
        <xdr:cNvPr id="1031" name="Text Box 43">
          <a:extLst>
            <a:ext uri="{FF2B5EF4-FFF2-40B4-BE49-F238E27FC236}">
              <a16:creationId xmlns:a16="http://schemas.microsoft.com/office/drawing/2014/main" id="{B234ED77-7058-4AFD-8BAA-FFC438D36972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28575"/>
    <xdr:sp macro="" textlink="">
      <xdr:nvSpPr>
        <xdr:cNvPr id="1032" name="Text Box 46">
          <a:extLst>
            <a:ext uri="{FF2B5EF4-FFF2-40B4-BE49-F238E27FC236}">
              <a16:creationId xmlns:a16="http://schemas.microsoft.com/office/drawing/2014/main" id="{3878847E-CFB4-4F64-BCA1-990F87FA9744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28575"/>
    <xdr:sp macro="" textlink="">
      <xdr:nvSpPr>
        <xdr:cNvPr id="1033" name="Text Box 43">
          <a:extLst>
            <a:ext uri="{FF2B5EF4-FFF2-40B4-BE49-F238E27FC236}">
              <a16:creationId xmlns:a16="http://schemas.microsoft.com/office/drawing/2014/main" id="{156E37F7-8340-456F-9DF8-E8BE17574E2D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47625"/>
    <xdr:sp macro="" textlink="">
      <xdr:nvSpPr>
        <xdr:cNvPr id="1034" name="Text Box 68">
          <a:extLst>
            <a:ext uri="{FF2B5EF4-FFF2-40B4-BE49-F238E27FC236}">
              <a16:creationId xmlns:a16="http://schemas.microsoft.com/office/drawing/2014/main" id="{25D03847-5F6D-4A5F-807C-9ACB9DA2C8C3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47625"/>
    <xdr:sp macro="" textlink="">
      <xdr:nvSpPr>
        <xdr:cNvPr id="1035" name="Text Box 69">
          <a:extLst>
            <a:ext uri="{FF2B5EF4-FFF2-40B4-BE49-F238E27FC236}">
              <a16:creationId xmlns:a16="http://schemas.microsoft.com/office/drawing/2014/main" id="{6AEC7FE6-9B97-4D4C-9418-37AA60EBDAD8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47625"/>
    <xdr:sp macro="" textlink="">
      <xdr:nvSpPr>
        <xdr:cNvPr id="1036" name="Text Box 70">
          <a:extLst>
            <a:ext uri="{FF2B5EF4-FFF2-40B4-BE49-F238E27FC236}">
              <a16:creationId xmlns:a16="http://schemas.microsoft.com/office/drawing/2014/main" id="{22380A34-775C-4313-8334-8E8EDBE43FFE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47625"/>
    <xdr:sp macro="" textlink="">
      <xdr:nvSpPr>
        <xdr:cNvPr id="1037" name="Text Box 71">
          <a:extLst>
            <a:ext uri="{FF2B5EF4-FFF2-40B4-BE49-F238E27FC236}">
              <a16:creationId xmlns:a16="http://schemas.microsoft.com/office/drawing/2014/main" id="{24178755-02D5-4639-A976-C920621F7C6E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47625"/>
    <xdr:sp macro="" textlink="">
      <xdr:nvSpPr>
        <xdr:cNvPr id="1038" name="Text Box 72">
          <a:extLst>
            <a:ext uri="{FF2B5EF4-FFF2-40B4-BE49-F238E27FC236}">
              <a16:creationId xmlns:a16="http://schemas.microsoft.com/office/drawing/2014/main" id="{376C2595-4932-4AE0-8DEB-5DB836A37FE4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47625"/>
    <xdr:sp macro="" textlink="">
      <xdr:nvSpPr>
        <xdr:cNvPr id="1039" name="Text Box 73">
          <a:extLst>
            <a:ext uri="{FF2B5EF4-FFF2-40B4-BE49-F238E27FC236}">
              <a16:creationId xmlns:a16="http://schemas.microsoft.com/office/drawing/2014/main" id="{2A805E31-3459-4BCF-AA1D-9C32073550B6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28575"/>
    <xdr:sp macro="" textlink="">
      <xdr:nvSpPr>
        <xdr:cNvPr id="1040" name="Text Box 46">
          <a:extLst>
            <a:ext uri="{FF2B5EF4-FFF2-40B4-BE49-F238E27FC236}">
              <a16:creationId xmlns:a16="http://schemas.microsoft.com/office/drawing/2014/main" id="{043EF845-44CF-4D6A-9F94-8B109D02CCAA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28575"/>
    <xdr:sp macro="" textlink="">
      <xdr:nvSpPr>
        <xdr:cNvPr id="1041" name="Text Box 43">
          <a:extLst>
            <a:ext uri="{FF2B5EF4-FFF2-40B4-BE49-F238E27FC236}">
              <a16:creationId xmlns:a16="http://schemas.microsoft.com/office/drawing/2014/main" id="{78929324-00B7-48A1-A5E9-B68DC6AB37FE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28575"/>
    <xdr:sp macro="" textlink="">
      <xdr:nvSpPr>
        <xdr:cNvPr id="1042" name="Text Box 46">
          <a:extLst>
            <a:ext uri="{FF2B5EF4-FFF2-40B4-BE49-F238E27FC236}">
              <a16:creationId xmlns:a16="http://schemas.microsoft.com/office/drawing/2014/main" id="{C2F6AA21-EB7B-4D31-9F58-735515960153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28575"/>
    <xdr:sp macro="" textlink="">
      <xdr:nvSpPr>
        <xdr:cNvPr id="1043" name="Text Box 43">
          <a:extLst>
            <a:ext uri="{FF2B5EF4-FFF2-40B4-BE49-F238E27FC236}">
              <a16:creationId xmlns:a16="http://schemas.microsoft.com/office/drawing/2014/main" id="{771E24A9-6606-49A5-BB7A-FCB9A089E005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171450"/>
    <xdr:sp macro="" textlink="">
      <xdr:nvSpPr>
        <xdr:cNvPr id="1044" name="Text Box 65">
          <a:extLst>
            <a:ext uri="{FF2B5EF4-FFF2-40B4-BE49-F238E27FC236}">
              <a16:creationId xmlns:a16="http://schemas.microsoft.com/office/drawing/2014/main" id="{438482FE-9F4F-4858-9F29-ED5BCE35C1EC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171450"/>
    <xdr:sp macro="" textlink="">
      <xdr:nvSpPr>
        <xdr:cNvPr id="1045" name="Text Box 91">
          <a:extLst>
            <a:ext uri="{FF2B5EF4-FFF2-40B4-BE49-F238E27FC236}">
              <a16:creationId xmlns:a16="http://schemas.microsoft.com/office/drawing/2014/main" id="{C472A57B-0E35-414F-8EC1-870E48E96147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171450"/>
    <xdr:sp macro="" textlink="">
      <xdr:nvSpPr>
        <xdr:cNvPr id="1046" name="Text Box 65">
          <a:extLst>
            <a:ext uri="{FF2B5EF4-FFF2-40B4-BE49-F238E27FC236}">
              <a16:creationId xmlns:a16="http://schemas.microsoft.com/office/drawing/2014/main" id="{C8127960-7179-4DA9-AD11-EEEC8B7AFBEF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171450"/>
    <xdr:sp macro="" textlink="">
      <xdr:nvSpPr>
        <xdr:cNvPr id="1047" name="Text Box 91">
          <a:extLst>
            <a:ext uri="{FF2B5EF4-FFF2-40B4-BE49-F238E27FC236}">
              <a16:creationId xmlns:a16="http://schemas.microsoft.com/office/drawing/2014/main" id="{E95C0075-05BB-4E7D-A247-1F150CB5BDB6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66675"/>
    <xdr:sp macro="" textlink="">
      <xdr:nvSpPr>
        <xdr:cNvPr id="1048" name="Text Box 68">
          <a:extLst>
            <a:ext uri="{FF2B5EF4-FFF2-40B4-BE49-F238E27FC236}">
              <a16:creationId xmlns:a16="http://schemas.microsoft.com/office/drawing/2014/main" id="{6A27EFED-A294-45F4-9D33-94D12CCAE9D0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66675"/>
    <xdr:sp macro="" textlink="">
      <xdr:nvSpPr>
        <xdr:cNvPr id="1049" name="Text Box 69">
          <a:extLst>
            <a:ext uri="{FF2B5EF4-FFF2-40B4-BE49-F238E27FC236}">
              <a16:creationId xmlns:a16="http://schemas.microsoft.com/office/drawing/2014/main" id="{1BBDA947-DB5C-4250-A692-5522A25C16D1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66675"/>
    <xdr:sp macro="" textlink="">
      <xdr:nvSpPr>
        <xdr:cNvPr id="1050" name="Text Box 70">
          <a:extLst>
            <a:ext uri="{FF2B5EF4-FFF2-40B4-BE49-F238E27FC236}">
              <a16:creationId xmlns:a16="http://schemas.microsoft.com/office/drawing/2014/main" id="{C302325F-3691-46BB-A051-1D04561E3B19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66675"/>
    <xdr:sp macro="" textlink="">
      <xdr:nvSpPr>
        <xdr:cNvPr id="1051" name="Text Box 71">
          <a:extLst>
            <a:ext uri="{FF2B5EF4-FFF2-40B4-BE49-F238E27FC236}">
              <a16:creationId xmlns:a16="http://schemas.microsoft.com/office/drawing/2014/main" id="{E7153B77-B0FA-4466-93C3-7A4BF5880B02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66675"/>
    <xdr:sp macro="" textlink="">
      <xdr:nvSpPr>
        <xdr:cNvPr id="1052" name="Text Box 72">
          <a:extLst>
            <a:ext uri="{FF2B5EF4-FFF2-40B4-BE49-F238E27FC236}">
              <a16:creationId xmlns:a16="http://schemas.microsoft.com/office/drawing/2014/main" id="{AF3CED96-4514-4F5B-8E29-71F926788D3B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66675"/>
    <xdr:sp macro="" textlink="">
      <xdr:nvSpPr>
        <xdr:cNvPr id="1053" name="Text Box 73">
          <a:extLst>
            <a:ext uri="{FF2B5EF4-FFF2-40B4-BE49-F238E27FC236}">
              <a16:creationId xmlns:a16="http://schemas.microsoft.com/office/drawing/2014/main" id="{0A59D60D-C768-41BF-A99B-0D0BC92D84CE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28575"/>
    <xdr:sp macro="" textlink="">
      <xdr:nvSpPr>
        <xdr:cNvPr id="1054" name="Text Box 46">
          <a:extLst>
            <a:ext uri="{FF2B5EF4-FFF2-40B4-BE49-F238E27FC236}">
              <a16:creationId xmlns:a16="http://schemas.microsoft.com/office/drawing/2014/main" id="{8BCBC5A7-819F-4F3F-8988-A6F6E72356A3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28575"/>
    <xdr:sp macro="" textlink="">
      <xdr:nvSpPr>
        <xdr:cNvPr id="1055" name="Text Box 43">
          <a:extLst>
            <a:ext uri="{FF2B5EF4-FFF2-40B4-BE49-F238E27FC236}">
              <a16:creationId xmlns:a16="http://schemas.microsoft.com/office/drawing/2014/main" id="{E75C9EAA-230C-408F-8656-102B1BA8600C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28575"/>
    <xdr:sp macro="" textlink="">
      <xdr:nvSpPr>
        <xdr:cNvPr id="1056" name="Text Box 46">
          <a:extLst>
            <a:ext uri="{FF2B5EF4-FFF2-40B4-BE49-F238E27FC236}">
              <a16:creationId xmlns:a16="http://schemas.microsoft.com/office/drawing/2014/main" id="{96B324C6-11E3-475A-AAB5-D6F0D849C400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28575"/>
    <xdr:sp macro="" textlink="">
      <xdr:nvSpPr>
        <xdr:cNvPr id="1057" name="Text Box 43">
          <a:extLst>
            <a:ext uri="{FF2B5EF4-FFF2-40B4-BE49-F238E27FC236}">
              <a16:creationId xmlns:a16="http://schemas.microsoft.com/office/drawing/2014/main" id="{1605B2B8-6617-4C79-8702-50FDB336DF15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66675"/>
    <xdr:sp macro="" textlink="">
      <xdr:nvSpPr>
        <xdr:cNvPr id="1058" name="Text Box 68">
          <a:extLst>
            <a:ext uri="{FF2B5EF4-FFF2-40B4-BE49-F238E27FC236}">
              <a16:creationId xmlns:a16="http://schemas.microsoft.com/office/drawing/2014/main" id="{5304D6E2-8578-4CE5-A365-C105D87E27CA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66675"/>
    <xdr:sp macro="" textlink="">
      <xdr:nvSpPr>
        <xdr:cNvPr id="1059" name="Text Box 69">
          <a:extLst>
            <a:ext uri="{FF2B5EF4-FFF2-40B4-BE49-F238E27FC236}">
              <a16:creationId xmlns:a16="http://schemas.microsoft.com/office/drawing/2014/main" id="{AE430FDB-42C1-4D65-9C0C-E15EA1D4C55B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66675"/>
    <xdr:sp macro="" textlink="">
      <xdr:nvSpPr>
        <xdr:cNvPr id="1060" name="Text Box 70">
          <a:extLst>
            <a:ext uri="{FF2B5EF4-FFF2-40B4-BE49-F238E27FC236}">
              <a16:creationId xmlns:a16="http://schemas.microsoft.com/office/drawing/2014/main" id="{C7B5865F-C03F-4AC7-8799-98385B474D19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66675"/>
    <xdr:sp macro="" textlink="">
      <xdr:nvSpPr>
        <xdr:cNvPr id="1061" name="Text Box 71">
          <a:extLst>
            <a:ext uri="{FF2B5EF4-FFF2-40B4-BE49-F238E27FC236}">
              <a16:creationId xmlns:a16="http://schemas.microsoft.com/office/drawing/2014/main" id="{1CE60528-0285-4236-993B-78FE73D25534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66675"/>
    <xdr:sp macro="" textlink="">
      <xdr:nvSpPr>
        <xdr:cNvPr id="1062" name="Text Box 72">
          <a:extLst>
            <a:ext uri="{FF2B5EF4-FFF2-40B4-BE49-F238E27FC236}">
              <a16:creationId xmlns:a16="http://schemas.microsoft.com/office/drawing/2014/main" id="{923A7CB6-6C33-4FC2-8F94-EEE52F3D2691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66675"/>
    <xdr:sp macro="" textlink="">
      <xdr:nvSpPr>
        <xdr:cNvPr id="1063" name="Text Box 73">
          <a:extLst>
            <a:ext uri="{FF2B5EF4-FFF2-40B4-BE49-F238E27FC236}">
              <a16:creationId xmlns:a16="http://schemas.microsoft.com/office/drawing/2014/main" id="{1374AA05-A983-4A47-8E29-3086F5B9B4B0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28575"/>
    <xdr:sp macro="" textlink="">
      <xdr:nvSpPr>
        <xdr:cNvPr id="1064" name="Text Box 46">
          <a:extLst>
            <a:ext uri="{FF2B5EF4-FFF2-40B4-BE49-F238E27FC236}">
              <a16:creationId xmlns:a16="http://schemas.microsoft.com/office/drawing/2014/main" id="{4E21AF82-0A99-40EC-AA86-AFBE35E2EA86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28575"/>
    <xdr:sp macro="" textlink="">
      <xdr:nvSpPr>
        <xdr:cNvPr id="1065" name="Text Box 43">
          <a:extLst>
            <a:ext uri="{FF2B5EF4-FFF2-40B4-BE49-F238E27FC236}">
              <a16:creationId xmlns:a16="http://schemas.microsoft.com/office/drawing/2014/main" id="{AD06BAE6-F030-4126-A23F-BF17B82BA0E7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28575"/>
    <xdr:sp macro="" textlink="">
      <xdr:nvSpPr>
        <xdr:cNvPr id="1066" name="Text Box 46">
          <a:extLst>
            <a:ext uri="{FF2B5EF4-FFF2-40B4-BE49-F238E27FC236}">
              <a16:creationId xmlns:a16="http://schemas.microsoft.com/office/drawing/2014/main" id="{5B4C8ACE-555D-4560-837C-30F6B54F3663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28575"/>
    <xdr:sp macro="" textlink="">
      <xdr:nvSpPr>
        <xdr:cNvPr id="1067" name="Text Box 43">
          <a:extLst>
            <a:ext uri="{FF2B5EF4-FFF2-40B4-BE49-F238E27FC236}">
              <a16:creationId xmlns:a16="http://schemas.microsoft.com/office/drawing/2014/main" id="{753FAE36-95FC-41CA-A343-42D911457A36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47625"/>
    <xdr:sp macro="" textlink="">
      <xdr:nvSpPr>
        <xdr:cNvPr id="1068" name="Text Box 68">
          <a:extLst>
            <a:ext uri="{FF2B5EF4-FFF2-40B4-BE49-F238E27FC236}">
              <a16:creationId xmlns:a16="http://schemas.microsoft.com/office/drawing/2014/main" id="{F0F13A4F-17F6-4EB8-AAED-38F4B9FAE169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47625"/>
    <xdr:sp macro="" textlink="">
      <xdr:nvSpPr>
        <xdr:cNvPr id="1069" name="Text Box 69">
          <a:extLst>
            <a:ext uri="{FF2B5EF4-FFF2-40B4-BE49-F238E27FC236}">
              <a16:creationId xmlns:a16="http://schemas.microsoft.com/office/drawing/2014/main" id="{E0D976F1-98BF-43E0-8479-BE48C687B25B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47625"/>
    <xdr:sp macro="" textlink="">
      <xdr:nvSpPr>
        <xdr:cNvPr id="1070" name="Text Box 70">
          <a:extLst>
            <a:ext uri="{FF2B5EF4-FFF2-40B4-BE49-F238E27FC236}">
              <a16:creationId xmlns:a16="http://schemas.microsoft.com/office/drawing/2014/main" id="{4131A6CA-6A75-4BBD-8F3B-B117C95031C3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47625"/>
    <xdr:sp macro="" textlink="">
      <xdr:nvSpPr>
        <xdr:cNvPr id="1071" name="Text Box 71">
          <a:extLst>
            <a:ext uri="{FF2B5EF4-FFF2-40B4-BE49-F238E27FC236}">
              <a16:creationId xmlns:a16="http://schemas.microsoft.com/office/drawing/2014/main" id="{06C78576-CEA0-4A50-86F0-149A1BCE7039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47625"/>
    <xdr:sp macro="" textlink="">
      <xdr:nvSpPr>
        <xdr:cNvPr id="1072" name="Text Box 72">
          <a:extLst>
            <a:ext uri="{FF2B5EF4-FFF2-40B4-BE49-F238E27FC236}">
              <a16:creationId xmlns:a16="http://schemas.microsoft.com/office/drawing/2014/main" id="{D3DE4241-80AE-4876-A585-B0B40D0E1D57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47625"/>
    <xdr:sp macro="" textlink="">
      <xdr:nvSpPr>
        <xdr:cNvPr id="1073" name="Text Box 73">
          <a:extLst>
            <a:ext uri="{FF2B5EF4-FFF2-40B4-BE49-F238E27FC236}">
              <a16:creationId xmlns:a16="http://schemas.microsoft.com/office/drawing/2014/main" id="{462B647F-9E69-4F90-9C5C-9F5960C13151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28575"/>
    <xdr:sp macro="" textlink="">
      <xdr:nvSpPr>
        <xdr:cNvPr id="1074" name="Text Box 46">
          <a:extLst>
            <a:ext uri="{FF2B5EF4-FFF2-40B4-BE49-F238E27FC236}">
              <a16:creationId xmlns:a16="http://schemas.microsoft.com/office/drawing/2014/main" id="{92C11CFB-D98D-4151-8409-80E2E021B6FC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28575"/>
    <xdr:sp macro="" textlink="">
      <xdr:nvSpPr>
        <xdr:cNvPr id="1075" name="Text Box 43">
          <a:extLst>
            <a:ext uri="{FF2B5EF4-FFF2-40B4-BE49-F238E27FC236}">
              <a16:creationId xmlns:a16="http://schemas.microsoft.com/office/drawing/2014/main" id="{2032F516-C010-4173-881A-4E5CDC77610D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28575"/>
    <xdr:sp macro="" textlink="">
      <xdr:nvSpPr>
        <xdr:cNvPr id="1076" name="Text Box 46">
          <a:extLst>
            <a:ext uri="{FF2B5EF4-FFF2-40B4-BE49-F238E27FC236}">
              <a16:creationId xmlns:a16="http://schemas.microsoft.com/office/drawing/2014/main" id="{63D39AD9-9F45-48C1-8E5C-A71EED287AE9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28575"/>
    <xdr:sp macro="" textlink="">
      <xdr:nvSpPr>
        <xdr:cNvPr id="1077" name="Text Box 43">
          <a:extLst>
            <a:ext uri="{FF2B5EF4-FFF2-40B4-BE49-F238E27FC236}">
              <a16:creationId xmlns:a16="http://schemas.microsoft.com/office/drawing/2014/main" id="{74EA61ED-FB31-4141-8487-48B02DDD7528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171450"/>
    <xdr:sp macro="" textlink="">
      <xdr:nvSpPr>
        <xdr:cNvPr id="1078" name="Text Box 65">
          <a:extLst>
            <a:ext uri="{FF2B5EF4-FFF2-40B4-BE49-F238E27FC236}">
              <a16:creationId xmlns:a16="http://schemas.microsoft.com/office/drawing/2014/main" id="{6F4430FD-F6D3-4581-B0E2-C469AD854C2E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171450"/>
    <xdr:sp macro="" textlink="">
      <xdr:nvSpPr>
        <xdr:cNvPr id="1079" name="Text Box 91">
          <a:extLst>
            <a:ext uri="{FF2B5EF4-FFF2-40B4-BE49-F238E27FC236}">
              <a16:creationId xmlns:a16="http://schemas.microsoft.com/office/drawing/2014/main" id="{5D7608C9-8740-42EC-A14F-7E6348FA4639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171450"/>
    <xdr:sp macro="" textlink="">
      <xdr:nvSpPr>
        <xdr:cNvPr id="1080" name="Text Box 65">
          <a:extLst>
            <a:ext uri="{FF2B5EF4-FFF2-40B4-BE49-F238E27FC236}">
              <a16:creationId xmlns:a16="http://schemas.microsoft.com/office/drawing/2014/main" id="{23A39143-A1EB-4E6F-93C0-2FD260E93F2B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171450"/>
    <xdr:sp macro="" textlink="">
      <xdr:nvSpPr>
        <xdr:cNvPr id="1081" name="Text Box 91">
          <a:extLst>
            <a:ext uri="{FF2B5EF4-FFF2-40B4-BE49-F238E27FC236}">
              <a16:creationId xmlns:a16="http://schemas.microsoft.com/office/drawing/2014/main" id="{96BA150E-64EC-4613-A0F7-5DA3A5B8C297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66675"/>
    <xdr:sp macro="" textlink="">
      <xdr:nvSpPr>
        <xdr:cNvPr id="1082" name="Text Box 68">
          <a:extLst>
            <a:ext uri="{FF2B5EF4-FFF2-40B4-BE49-F238E27FC236}">
              <a16:creationId xmlns:a16="http://schemas.microsoft.com/office/drawing/2014/main" id="{C8BA2B79-1EB6-45BD-BC56-D9371000B875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66675"/>
    <xdr:sp macro="" textlink="">
      <xdr:nvSpPr>
        <xdr:cNvPr id="1083" name="Text Box 69">
          <a:extLst>
            <a:ext uri="{FF2B5EF4-FFF2-40B4-BE49-F238E27FC236}">
              <a16:creationId xmlns:a16="http://schemas.microsoft.com/office/drawing/2014/main" id="{E1A086BE-76BC-4273-B128-E312A75D043B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66675"/>
    <xdr:sp macro="" textlink="">
      <xdr:nvSpPr>
        <xdr:cNvPr id="1084" name="Text Box 70">
          <a:extLst>
            <a:ext uri="{FF2B5EF4-FFF2-40B4-BE49-F238E27FC236}">
              <a16:creationId xmlns:a16="http://schemas.microsoft.com/office/drawing/2014/main" id="{D6C99E55-0DEA-41AD-8BDE-CBC98A81C018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66675"/>
    <xdr:sp macro="" textlink="">
      <xdr:nvSpPr>
        <xdr:cNvPr id="1085" name="Text Box 71">
          <a:extLst>
            <a:ext uri="{FF2B5EF4-FFF2-40B4-BE49-F238E27FC236}">
              <a16:creationId xmlns:a16="http://schemas.microsoft.com/office/drawing/2014/main" id="{E657754C-C03C-4319-A184-4FF7BD34847D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66675"/>
    <xdr:sp macro="" textlink="">
      <xdr:nvSpPr>
        <xdr:cNvPr id="1086" name="Text Box 72">
          <a:extLst>
            <a:ext uri="{FF2B5EF4-FFF2-40B4-BE49-F238E27FC236}">
              <a16:creationId xmlns:a16="http://schemas.microsoft.com/office/drawing/2014/main" id="{E0F583B5-8433-4BD7-952B-3D0165258D18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66675"/>
    <xdr:sp macro="" textlink="">
      <xdr:nvSpPr>
        <xdr:cNvPr id="1087" name="Text Box 73">
          <a:extLst>
            <a:ext uri="{FF2B5EF4-FFF2-40B4-BE49-F238E27FC236}">
              <a16:creationId xmlns:a16="http://schemas.microsoft.com/office/drawing/2014/main" id="{D0B7E376-B0A9-4FDE-B19D-1DFE27FCF1A6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28575"/>
    <xdr:sp macro="" textlink="">
      <xdr:nvSpPr>
        <xdr:cNvPr id="1088" name="Text Box 46">
          <a:extLst>
            <a:ext uri="{FF2B5EF4-FFF2-40B4-BE49-F238E27FC236}">
              <a16:creationId xmlns:a16="http://schemas.microsoft.com/office/drawing/2014/main" id="{1116D0A8-1B2B-4CC8-938E-2F5BD7A887B6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28575"/>
    <xdr:sp macro="" textlink="">
      <xdr:nvSpPr>
        <xdr:cNvPr id="1089" name="Text Box 43">
          <a:extLst>
            <a:ext uri="{FF2B5EF4-FFF2-40B4-BE49-F238E27FC236}">
              <a16:creationId xmlns:a16="http://schemas.microsoft.com/office/drawing/2014/main" id="{243BCDDE-5065-4D77-ACD1-A085FB5B6B42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28575"/>
    <xdr:sp macro="" textlink="">
      <xdr:nvSpPr>
        <xdr:cNvPr id="1090" name="Text Box 46">
          <a:extLst>
            <a:ext uri="{FF2B5EF4-FFF2-40B4-BE49-F238E27FC236}">
              <a16:creationId xmlns:a16="http://schemas.microsoft.com/office/drawing/2014/main" id="{D52F44A0-7E50-4677-9EA1-E007F26FCF60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28575"/>
    <xdr:sp macro="" textlink="">
      <xdr:nvSpPr>
        <xdr:cNvPr id="1091" name="Text Box 43">
          <a:extLst>
            <a:ext uri="{FF2B5EF4-FFF2-40B4-BE49-F238E27FC236}">
              <a16:creationId xmlns:a16="http://schemas.microsoft.com/office/drawing/2014/main" id="{25A34219-2A89-4BE1-92CA-8B811E8C95A0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66675"/>
    <xdr:sp macro="" textlink="">
      <xdr:nvSpPr>
        <xdr:cNvPr id="1092" name="Text Box 68">
          <a:extLst>
            <a:ext uri="{FF2B5EF4-FFF2-40B4-BE49-F238E27FC236}">
              <a16:creationId xmlns:a16="http://schemas.microsoft.com/office/drawing/2014/main" id="{3B066E84-7EFC-4FB2-ACBC-40AB6668FBCE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66675"/>
    <xdr:sp macro="" textlink="">
      <xdr:nvSpPr>
        <xdr:cNvPr id="1093" name="Text Box 69">
          <a:extLst>
            <a:ext uri="{FF2B5EF4-FFF2-40B4-BE49-F238E27FC236}">
              <a16:creationId xmlns:a16="http://schemas.microsoft.com/office/drawing/2014/main" id="{8B2D4CC7-FAA7-4F3D-AC5A-D28E6CFD37E0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66675"/>
    <xdr:sp macro="" textlink="">
      <xdr:nvSpPr>
        <xdr:cNvPr id="1094" name="Text Box 70">
          <a:extLst>
            <a:ext uri="{FF2B5EF4-FFF2-40B4-BE49-F238E27FC236}">
              <a16:creationId xmlns:a16="http://schemas.microsoft.com/office/drawing/2014/main" id="{A5A0DFF4-812A-4DA7-8358-4CB0BDDD83D2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66675"/>
    <xdr:sp macro="" textlink="">
      <xdr:nvSpPr>
        <xdr:cNvPr id="1095" name="Text Box 71">
          <a:extLst>
            <a:ext uri="{FF2B5EF4-FFF2-40B4-BE49-F238E27FC236}">
              <a16:creationId xmlns:a16="http://schemas.microsoft.com/office/drawing/2014/main" id="{3B50D1D9-3246-4B41-B2EE-4498F7CCCA3C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66675"/>
    <xdr:sp macro="" textlink="">
      <xdr:nvSpPr>
        <xdr:cNvPr id="1096" name="Text Box 72">
          <a:extLst>
            <a:ext uri="{FF2B5EF4-FFF2-40B4-BE49-F238E27FC236}">
              <a16:creationId xmlns:a16="http://schemas.microsoft.com/office/drawing/2014/main" id="{8F4291B9-C692-4345-9EA0-5F47457046CF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66675"/>
    <xdr:sp macro="" textlink="">
      <xdr:nvSpPr>
        <xdr:cNvPr id="1097" name="Text Box 73">
          <a:extLst>
            <a:ext uri="{FF2B5EF4-FFF2-40B4-BE49-F238E27FC236}">
              <a16:creationId xmlns:a16="http://schemas.microsoft.com/office/drawing/2014/main" id="{7A67C9AE-88CA-43FF-AB3B-180109C83477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28575"/>
    <xdr:sp macro="" textlink="">
      <xdr:nvSpPr>
        <xdr:cNvPr id="1098" name="Text Box 46">
          <a:extLst>
            <a:ext uri="{FF2B5EF4-FFF2-40B4-BE49-F238E27FC236}">
              <a16:creationId xmlns:a16="http://schemas.microsoft.com/office/drawing/2014/main" id="{3E23B108-CC7A-4166-B094-C224918333B3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28575"/>
    <xdr:sp macro="" textlink="">
      <xdr:nvSpPr>
        <xdr:cNvPr id="1099" name="Text Box 43">
          <a:extLst>
            <a:ext uri="{FF2B5EF4-FFF2-40B4-BE49-F238E27FC236}">
              <a16:creationId xmlns:a16="http://schemas.microsoft.com/office/drawing/2014/main" id="{7C3B83AF-9FA9-47E3-A6C9-2C64E1321C68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28575"/>
    <xdr:sp macro="" textlink="">
      <xdr:nvSpPr>
        <xdr:cNvPr id="1100" name="Text Box 46">
          <a:extLst>
            <a:ext uri="{FF2B5EF4-FFF2-40B4-BE49-F238E27FC236}">
              <a16:creationId xmlns:a16="http://schemas.microsoft.com/office/drawing/2014/main" id="{13C75174-53AB-4B32-94C6-061BACD51B18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28575"/>
    <xdr:sp macro="" textlink="">
      <xdr:nvSpPr>
        <xdr:cNvPr id="1101" name="Text Box 43">
          <a:extLst>
            <a:ext uri="{FF2B5EF4-FFF2-40B4-BE49-F238E27FC236}">
              <a16:creationId xmlns:a16="http://schemas.microsoft.com/office/drawing/2014/main" id="{A70EBB29-A059-4955-BD23-1CB65183CF9E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47625"/>
    <xdr:sp macro="" textlink="">
      <xdr:nvSpPr>
        <xdr:cNvPr id="1102" name="Text Box 68">
          <a:extLst>
            <a:ext uri="{FF2B5EF4-FFF2-40B4-BE49-F238E27FC236}">
              <a16:creationId xmlns:a16="http://schemas.microsoft.com/office/drawing/2014/main" id="{D0D4B427-0EB1-44D8-941D-BA413DCBA4F1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47625"/>
    <xdr:sp macro="" textlink="">
      <xdr:nvSpPr>
        <xdr:cNvPr id="1103" name="Text Box 69">
          <a:extLst>
            <a:ext uri="{FF2B5EF4-FFF2-40B4-BE49-F238E27FC236}">
              <a16:creationId xmlns:a16="http://schemas.microsoft.com/office/drawing/2014/main" id="{368BA69F-8408-4634-9FC4-6F460409ECE3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47625"/>
    <xdr:sp macro="" textlink="">
      <xdr:nvSpPr>
        <xdr:cNvPr id="1104" name="Text Box 70">
          <a:extLst>
            <a:ext uri="{FF2B5EF4-FFF2-40B4-BE49-F238E27FC236}">
              <a16:creationId xmlns:a16="http://schemas.microsoft.com/office/drawing/2014/main" id="{4F04518A-BBFF-45FE-90E4-C64C39AC3BA0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47625"/>
    <xdr:sp macro="" textlink="">
      <xdr:nvSpPr>
        <xdr:cNvPr id="1105" name="Text Box 71">
          <a:extLst>
            <a:ext uri="{FF2B5EF4-FFF2-40B4-BE49-F238E27FC236}">
              <a16:creationId xmlns:a16="http://schemas.microsoft.com/office/drawing/2014/main" id="{B653673E-E060-4B85-8BF8-D72A2F36B5F7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47625"/>
    <xdr:sp macro="" textlink="">
      <xdr:nvSpPr>
        <xdr:cNvPr id="1106" name="Text Box 72">
          <a:extLst>
            <a:ext uri="{FF2B5EF4-FFF2-40B4-BE49-F238E27FC236}">
              <a16:creationId xmlns:a16="http://schemas.microsoft.com/office/drawing/2014/main" id="{1BC6312F-83A0-41B8-97D6-E75B9241BB63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47625"/>
    <xdr:sp macro="" textlink="">
      <xdr:nvSpPr>
        <xdr:cNvPr id="1107" name="Text Box 73">
          <a:extLst>
            <a:ext uri="{FF2B5EF4-FFF2-40B4-BE49-F238E27FC236}">
              <a16:creationId xmlns:a16="http://schemas.microsoft.com/office/drawing/2014/main" id="{8109A300-C4D8-46C4-B863-5E5AA93776D6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28575"/>
    <xdr:sp macro="" textlink="">
      <xdr:nvSpPr>
        <xdr:cNvPr id="1108" name="Text Box 46">
          <a:extLst>
            <a:ext uri="{FF2B5EF4-FFF2-40B4-BE49-F238E27FC236}">
              <a16:creationId xmlns:a16="http://schemas.microsoft.com/office/drawing/2014/main" id="{4312479A-D3E4-447B-AE58-6AA4FD57644B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28575"/>
    <xdr:sp macro="" textlink="">
      <xdr:nvSpPr>
        <xdr:cNvPr id="1109" name="Text Box 43">
          <a:extLst>
            <a:ext uri="{FF2B5EF4-FFF2-40B4-BE49-F238E27FC236}">
              <a16:creationId xmlns:a16="http://schemas.microsoft.com/office/drawing/2014/main" id="{5EA8F05A-D98A-4E7F-AD2A-57828E0A1C4F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28575"/>
    <xdr:sp macro="" textlink="">
      <xdr:nvSpPr>
        <xdr:cNvPr id="1110" name="Text Box 46">
          <a:extLst>
            <a:ext uri="{FF2B5EF4-FFF2-40B4-BE49-F238E27FC236}">
              <a16:creationId xmlns:a16="http://schemas.microsoft.com/office/drawing/2014/main" id="{5F097DE3-2CF3-4AED-81A7-FC5B5E7756F4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28575"/>
    <xdr:sp macro="" textlink="">
      <xdr:nvSpPr>
        <xdr:cNvPr id="1111" name="Text Box 43">
          <a:extLst>
            <a:ext uri="{FF2B5EF4-FFF2-40B4-BE49-F238E27FC236}">
              <a16:creationId xmlns:a16="http://schemas.microsoft.com/office/drawing/2014/main" id="{1C3BA689-B0AA-4F4B-8098-4D0083501CA1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171450"/>
    <xdr:sp macro="" textlink="">
      <xdr:nvSpPr>
        <xdr:cNvPr id="1112" name="Text Box 65">
          <a:extLst>
            <a:ext uri="{FF2B5EF4-FFF2-40B4-BE49-F238E27FC236}">
              <a16:creationId xmlns:a16="http://schemas.microsoft.com/office/drawing/2014/main" id="{D2C40323-99DD-49F3-90D6-05DEBF6EA850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171450"/>
    <xdr:sp macro="" textlink="">
      <xdr:nvSpPr>
        <xdr:cNvPr id="1113" name="Text Box 91">
          <a:extLst>
            <a:ext uri="{FF2B5EF4-FFF2-40B4-BE49-F238E27FC236}">
              <a16:creationId xmlns:a16="http://schemas.microsoft.com/office/drawing/2014/main" id="{C3AB73EF-9EF7-4DDD-96AF-6AD18F7F82A7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171450"/>
    <xdr:sp macro="" textlink="">
      <xdr:nvSpPr>
        <xdr:cNvPr id="1114" name="Text Box 65">
          <a:extLst>
            <a:ext uri="{FF2B5EF4-FFF2-40B4-BE49-F238E27FC236}">
              <a16:creationId xmlns:a16="http://schemas.microsoft.com/office/drawing/2014/main" id="{D8702B86-3393-4E41-8FFD-AE287B5B2653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171450"/>
    <xdr:sp macro="" textlink="">
      <xdr:nvSpPr>
        <xdr:cNvPr id="1115" name="Text Box 91">
          <a:extLst>
            <a:ext uri="{FF2B5EF4-FFF2-40B4-BE49-F238E27FC236}">
              <a16:creationId xmlns:a16="http://schemas.microsoft.com/office/drawing/2014/main" id="{8239BBE5-2B2B-4F7A-BDAA-66C4245C67DF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66675"/>
    <xdr:sp macro="" textlink="">
      <xdr:nvSpPr>
        <xdr:cNvPr id="1116" name="Text Box 68">
          <a:extLst>
            <a:ext uri="{FF2B5EF4-FFF2-40B4-BE49-F238E27FC236}">
              <a16:creationId xmlns:a16="http://schemas.microsoft.com/office/drawing/2014/main" id="{68816D10-FBAE-423C-A4FB-BC93E822755D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66675"/>
    <xdr:sp macro="" textlink="">
      <xdr:nvSpPr>
        <xdr:cNvPr id="1117" name="Text Box 69">
          <a:extLst>
            <a:ext uri="{FF2B5EF4-FFF2-40B4-BE49-F238E27FC236}">
              <a16:creationId xmlns:a16="http://schemas.microsoft.com/office/drawing/2014/main" id="{1440F0FB-5043-469F-89AD-5A0677EFF74C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66675"/>
    <xdr:sp macro="" textlink="">
      <xdr:nvSpPr>
        <xdr:cNvPr id="1118" name="Text Box 70">
          <a:extLst>
            <a:ext uri="{FF2B5EF4-FFF2-40B4-BE49-F238E27FC236}">
              <a16:creationId xmlns:a16="http://schemas.microsoft.com/office/drawing/2014/main" id="{252CDDC6-0026-43E9-90B2-CC89BE40FA49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66675"/>
    <xdr:sp macro="" textlink="">
      <xdr:nvSpPr>
        <xdr:cNvPr id="1119" name="Text Box 71">
          <a:extLst>
            <a:ext uri="{FF2B5EF4-FFF2-40B4-BE49-F238E27FC236}">
              <a16:creationId xmlns:a16="http://schemas.microsoft.com/office/drawing/2014/main" id="{C45A2351-E4A9-415E-AEFD-E0A28B33959B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66675"/>
    <xdr:sp macro="" textlink="">
      <xdr:nvSpPr>
        <xdr:cNvPr id="1120" name="Text Box 72">
          <a:extLst>
            <a:ext uri="{FF2B5EF4-FFF2-40B4-BE49-F238E27FC236}">
              <a16:creationId xmlns:a16="http://schemas.microsoft.com/office/drawing/2014/main" id="{4C74092E-D63F-4ABD-B93E-F86A7CA67739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66675"/>
    <xdr:sp macro="" textlink="">
      <xdr:nvSpPr>
        <xdr:cNvPr id="1121" name="Text Box 73">
          <a:extLst>
            <a:ext uri="{FF2B5EF4-FFF2-40B4-BE49-F238E27FC236}">
              <a16:creationId xmlns:a16="http://schemas.microsoft.com/office/drawing/2014/main" id="{FBA48F51-C854-4319-A741-508FF9B79540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28575"/>
    <xdr:sp macro="" textlink="">
      <xdr:nvSpPr>
        <xdr:cNvPr id="1122" name="Text Box 46">
          <a:extLst>
            <a:ext uri="{FF2B5EF4-FFF2-40B4-BE49-F238E27FC236}">
              <a16:creationId xmlns:a16="http://schemas.microsoft.com/office/drawing/2014/main" id="{2C027525-B272-4C82-9532-46384509648C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28575"/>
    <xdr:sp macro="" textlink="">
      <xdr:nvSpPr>
        <xdr:cNvPr id="1123" name="Text Box 43">
          <a:extLst>
            <a:ext uri="{FF2B5EF4-FFF2-40B4-BE49-F238E27FC236}">
              <a16:creationId xmlns:a16="http://schemas.microsoft.com/office/drawing/2014/main" id="{DC486A62-CBC8-4399-8076-28506BD2CDCF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28575"/>
    <xdr:sp macro="" textlink="">
      <xdr:nvSpPr>
        <xdr:cNvPr id="1124" name="Text Box 46">
          <a:extLst>
            <a:ext uri="{FF2B5EF4-FFF2-40B4-BE49-F238E27FC236}">
              <a16:creationId xmlns:a16="http://schemas.microsoft.com/office/drawing/2014/main" id="{AFFB88B7-EDCC-4A18-9DA2-1BEE37D5530D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28575"/>
    <xdr:sp macro="" textlink="">
      <xdr:nvSpPr>
        <xdr:cNvPr id="1125" name="Text Box 43">
          <a:extLst>
            <a:ext uri="{FF2B5EF4-FFF2-40B4-BE49-F238E27FC236}">
              <a16:creationId xmlns:a16="http://schemas.microsoft.com/office/drawing/2014/main" id="{A020CDF1-819A-4A8A-86BA-AEB0D0D9CBDE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66675"/>
    <xdr:sp macro="" textlink="">
      <xdr:nvSpPr>
        <xdr:cNvPr id="1126" name="Text Box 68">
          <a:extLst>
            <a:ext uri="{FF2B5EF4-FFF2-40B4-BE49-F238E27FC236}">
              <a16:creationId xmlns:a16="http://schemas.microsoft.com/office/drawing/2014/main" id="{B736ADA0-1983-49C3-9423-EE27E1BA7B92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66675"/>
    <xdr:sp macro="" textlink="">
      <xdr:nvSpPr>
        <xdr:cNvPr id="1127" name="Text Box 69">
          <a:extLst>
            <a:ext uri="{FF2B5EF4-FFF2-40B4-BE49-F238E27FC236}">
              <a16:creationId xmlns:a16="http://schemas.microsoft.com/office/drawing/2014/main" id="{3673FAB1-C002-46EA-AB30-F115FCD0350F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66675"/>
    <xdr:sp macro="" textlink="">
      <xdr:nvSpPr>
        <xdr:cNvPr id="1128" name="Text Box 70">
          <a:extLst>
            <a:ext uri="{FF2B5EF4-FFF2-40B4-BE49-F238E27FC236}">
              <a16:creationId xmlns:a16="http://schemas.microsoft.com/office/drawing/2014/main" id="{3CA369C8-1A25-4A35-AAC0-BB77BECB4676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66675"/>
    <xdr:sp macro="" textlink="">
      <xdr:nvSpPr>
        <xdr:cNvPr id="1129" name="Text Box 71">
          <a:extLst>
            <a:ext uri="{FF2B5EF4-FFF2-40B4-BE49-F238E27FC236}">
              <a16:creationId xmlns:a16="http://schemas.microsoft.com/office/drawing/2014/main" id="{013F16AD-7B18-474C-BF14-E36B7854E818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66675"/>
    <xdr:sp macro="" textlink="">
      <xdr:nvSpPr>
        <xdr:cNvPr id="1130" name="Text Box 72">
          <a:extLst>
            <a:ext uri="{FF2B5EF4-FFF2-40B4-BE49-F238E27FC236}">
              <a16:creationId xmlns:a16="http://schemas.microsoft.com/office/drawing/2014/main" id="{2FEEF419-5309-4D55-A91B-7A25B339D9BC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66675"/>
    <xdr:sp macro="" textlink="">
      <xdr:nvSpPr>
        <xdr:cNvPr id="1131" name="Text Box 73">
          <a:extLst>
            <a:ext uri="{FF2B5EF4-FFF2-40B4-BE49-F238E27FC236}">
              <a16:creationId xmlns:a16="http://schemas.microsoft.com/office/drawing/2014/main" id="{9A460ADF-0E86-4345-BAB9-188C1286E4AD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28575"/>
    <xdr:sp macro="" textlink="">
      <xdr:nvSpPr>
        <xdr:cNvPr id="1132" name="Text Box 46">
          <a:extLst>
            <a:ext uri="{FF2B5EF4-FFF2-40B4-BE49-F238E27FC236}">
              <a16:creationId xmlns:a16="http://schemas.microsoft.com/office/drawing/2014/main" id="{9839E7E9-86D3-43A9-A679-627CE6B3DE4B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28575"/>
    <xdr:sp macro="" textlink="">
      <xdr:nvSpPr>
        <xdr:cNvPr id="1133" name="Text Box 43">
          <a:extLst>
            <a:ext uri="{FF2B5EF4-FFF2-40B4-BE49-F238E27FC236}">
              <a16:creationId xmlns:a16="http://schemas.microsoft.com/office/drawing/2014/main" id="{F02CC073-A491-45E9-AE4B-233E4B9A0EBE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28575"/>
    <xdr:sp macro="" textlink="">
      <xdr:nvSpPr>
        <xdr:cNvPr id="1134" name="Text Box 46">
          <a:extLst>
            <a:ext uri="{FF2B5EF4-FFF2-40B4-BE49-F238E27FC236}">
              <a16:creationId xmlns:a16="http://schemas.microsoft.com/office/drawing/2014/main" id="{75EE4870-B99A-45FD-8C63-C25F03E80517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28575"/>
    <xdr:sp macro="" textlink="">
      <xdr:nvSpPr>
        <xdr:cNvPr id="1135" name="Text Box 43">
          <a:extLst>
            <a:ext uri="{FF2B5EF4-FFF2-40B4-BE49-F238E27FC236}">
              <a16:creationId xmlns:a16="http://schemas.microsoft.com/office/drawing/2014/main" id="{64AE6F71-DB4E-4975-BBD4-F2F27AAC8526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47625"/>
    <xdr:sp macro="" textlink="">
      <xdr:nvSpPr>
        <xdr:cNvPr id="1136" name="Text Box 68">
          <a:extLst>
            <a:ext uri="{FF2B5EF4-FFF2-40B4-BE49-F238E27FC236}">
              <a16:creationId xmlns:a16="http://schemas.microsoft.com/office/drawing/2014/main" id="{EAA7D90E-2F57-473E-A7E3-7A8C99E073F9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47625"/>
    <xdr:sp macro="" textlink="">
      <xdr:nvSpPr>
        <xdr:cNvPr id="1137" name="Text Box 69">
          <a:extLst>
            <a:ext uri="{FF2B5EF4-FFF2-40B4-BE49-F238E27FC236}">
              <a16:creationId xmlns:a16="http://schemas.microsoft.com/office/drawing/2014/main" id="{A08657CA-1FA3-4739-9DCE-B9CCF82EF767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47625"/>
    <xdr:sp macro="" textlink="">
      <xdr:nvSpPr>
        <xdr:cNvPr id="1138" name="Text Box 70">
          <a:extLst>
            <a:ext uri="{FF2B5EF4-FFF2-40B4-BE49-F238E27FC236}">
              <a16:creationId xmlns:a16="http://schemas.microsoft.com/office/drawing/2014/main" id="{F4A9A9B8-893E-4C0F-BB25-F3D44677C6F3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47625"/>
    <xdr:sp macro="" textlink="">
      <xdr:nvSpPr>
        <xdr:cNvPr id="1139" name="Text Box 71">
          <a:extLst>
            <a:ext uri="{FF2B5EF4-FFF2-40B4-BE49-F238E27FC236}">
              <a16:creationId xmlns:a16="http://schemas.microsoft.com/office/drawing/2014/main" id="{265B4C2E-9D84-41DC-8702-4AA8B52BAC32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47625"/>
    <xdr:sp macro="" textlink="">
      <xdr:nvSpPr>
        <xdr:cNvPr id="1140" name="Text Box 72">
          <a:extLst>
            <a:ext uri="{FF2B5EF4-FFF2-40B4-BE49-F238E27FC236}">
              <a16:creationId xmlns:a16="http://schemas.microsoft.com/office/drawing/2014/main" id="{F1708F55-AEC1-4042-90F3-764D46426399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47625"/>
    <xdr:sp macro="" textlink="">
      <xdr:nvSpPr>
        <xdr:cNvPr id="1141" name="Text Box 73">
          <a:extLst>
            <a:ext uri="{FF2B5EF4-FFF2-40B4-BE49-F238E27FC236}">
              <a16:creationId xmlns:a16="http://schemas.microsoft.com/office/drawing/2014/main" id="{DA2B52E2-8A9F-4A86-8045-A56DFCB5BB76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28575"/>
    <xdr:sp macro="" textlink="">
      <xdr:nvSpPr>
        <xdr:cNvPr id="1142" name="Text Box 46">
          <a:extLst>
            <a:ext uri="{FF2B5EF4-FFF2-40B4-BE49-F238E27FC236}">
              <a16:creationId xmlns:a16="http://schemas.microsoft.com/office/drawing/2014/main" id="{31240346-9CE7-4193-8185-800CE3800AB7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28575"/>
    <xdr:sp macro="" textlink="">
      <xdr:nvSpPr>
        <xdr:cNvPr id="1143" name="Text Box 43">
          <a:extLst>
            <a:ext uri="{FF2B5EF4-FFF2-40B4-BE49-F238E27FC236}">
              <a16:creationId xmlns:a16="http://schemas.microsoft.com/office/drawing/2014/main" id="{1725AD3D-BE87-4F2A-B0A4-1C81A26BEF63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28575"/>
    <xdr:sp macro="" textlink="">
      <xdr:nvSpPr>
        <xdr:cNvPr id="1144" name="Text Box 46">
          <a:extLst>
            <a:ext uri="{FF2B5EF4-FFF2-40B4-BE49-F238E27FC236}">
              <a16:creationId xmlns:a16="http://schemas.microsoft.com/office/drawing/2014/main" id="{F90D42BF-8BAA-4976-9418-41D6E8E6C2E7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28575"/>
    <xdr:sp macro="" textlink="">
      <xdr:nvSpPr>
        <xdr:cNvPr id="1145" name="Text Box 43">
          <a:extLst>
            <a:ext uri="{FF2B5EF4-FFF2-40B4-BE49-F238E27FC236}">
              <a16:creationId xmlns:a16="http://schemas.microsoft.com/office/drawing/2014/main" id="{CAC76F10-DC59-4111-875A-62882454DD6A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171450"/>
    <xdr:sp macro="" textlink="">
      <xdr:nvSpPr>
        <xdr:cNvPr id="1146" name="Text Box 65">
          <a:extLst>
            <a:ext uri="{FF2B5EF4-FFF2-40B4-BE49-F238E27FC236}">
              <a16:creationId xmlns:a16="http://schemas.microsoft.com/office/drawing/2014/main" id="{47C30D37-9120-4C33-8100-F4A00E63C34B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171450"/>
    <xdr:sp macro="" textlink="">
      <xdr:nvSpPr>
        <xdr:cNvPr id="1147" name="Text Box 91">
          <a:extLst>
            <a:ext uri="{FF2B5EF4-FFF2-40B4-BE49-F238E27FC236}">
              <a16:creationId xmlns:a16="http://schemas.microsoft.com/office/drawing/2014/main" id="{98CD88C5-4308-4535-904D-AEBE9515ED18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171450"/>
    <xdr:sp macro="" textlink="">
      <xdr:nvSpPr>
        <xdr:cNvPr id="1148" name="Text Box 65">
          <a:extLst>
            <a:ext uri="{FF2B5EF4-FFF2-40B4-BE49-F238E27FC236}">
              <a16:creationId xmlns:a16="http://schemas.microsoft.com/office/drawing/2014/main" id="{1753DA99-15E7-4C9D-B840-E7FB85517C26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171450"/>
    <xdr:sp macro="" textlink="">
      <xdr:nvSpPr>
        <xdr:cNvPr id="1149" name="Text Box 91">
          <a:extLst>
            <a:ext uri="{FF2B5EF4-FFF2-40B4-BE49-F238E27FC236}">
              <a16:creationId xmlns:a16="http://schemas.microsoft.com/office/drawing/2014/main" id="{C4C20065-7856-46E4-8132-E3D643692DD0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66675"/>
    <xdr:sp macro="" textlink="">
      <xdr:nvSpPr>
        <xdr:cNvPr id="1150" name="Text Box 68">
          <a:extLst>
            <a:ext uri="{FF2B5EF4-FFF2-40B4-BE49-F238E27FC236}">
              <a16:creationId xmlns:a16="http://schemas.microsoft.com/office/drawing/2014/main" id="{407CB40C-6E93-41A3-8D7A-1CF8666ACDD5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66675"/>
    <xdr:sp macro="" textlink="">
      <xdr:nvSpPr>
        <xdr:cNvPr id="1151" name="Text Box 69">
          <a:extLst>
            <a:ext uri="{FF2B5EF4-FFF2-40B4-BE49-F238E27FC236}">
              <a16:creationId xmlns:a16="http://schemas.microsoft.com/office/drawing/2014/main" id="{21B1F6D5-82AB-4410-8171-F1C77F0CF8F2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66675"/>
    <xdr:sp macro="" textlink="">
      <xdr:nvSpPr>
        <xdr:cNvPr id="1152" name="Text Box 70">
          <a:extLst>
            <a:ext uri="{FF2B5EF4-FFF2-40B4-BE49-F238E27FC236}">
              <a16:creationId xmlns:a16="http://schemas.microsoft.com/office/drawing/2014/main" id="{48406114-097B-4A56-862D-BB8B9867E4AA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66675"/>
    <xdr:sp macro="" textlink="">
      <xdr:nvSpPr>
        <xdr:cNvPr id="1153" name="Text Box 71">
          <a:extLst>
            <a:ext uri="{FF2B5EF4-FFF2-40B4-BE49-F238E27FC236}">
              <a16:creationId xmlns:a16="http://schemas.microsoft.com/office/drawing/2014/main" id="{76F9D89C-C5D1-49C8-8A46-08273CD6E478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66675"/>
    <xdr:sp macro="" textlink="">
      <xdr:nvSpPr>
        <xdr:cNvPr id="1154" name="Text Box 72">
          <a:extLst>
            <a:ext uri="{FF2B5EF4-FFF2-40B4-BE49-F238E27FC236}">
              <a16:creationId xmlns:a16="http://schemas.microsoft.com/office/drawing/2014/main" id="{4906C3BA-AB2F-43EA-87A8-D2219B0C321E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66675"/>
    <xdr:sp macro="" textlink="">
      <xdr:nvSpPr>
        <xdr:cNvPr id="1155" name="Text Box 73">
          <a:extLst>
            <a:ext uri="{FF2B5EF4-FFF2-40B4-BE49-F238E27FC236}">
              <a16:creationId xmlns:a16="http://schemas.microsoft.com/office/drawing/2014/main" id="{4E4E5AFB-4B63-4AA6-9EBD-44A6D4CE1BC6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28575"/>
    <xdr:sp macro="" textlink="">
      <xdr:nvSpPr>
        <xdr:cNvPr id="1156" name="Text Box 46">
          <a:extLst>
            <a:ext uri="{FF2B5EF4-FFF2-40B4-BE49-F238E27FC236}">
              <a16:creationId xmlns:a16="http://schemas.microsoft.com/office/drawing/2014/main" id="{A291389D-FBFD-4E12-87D9-AC089E57B8F3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28575"/>
    <xdr:sp macro="" textlink="">
      <xdr:nvSpPr>
        <xdr:cNvPr id="1157" name="Text Box 43">
          <a:extLst>
            <a:ext uri="{FF2B5EF4-FFF2-40B4-BE49-F238E27FC236}">
              <a16:creationId xmlns:a16="http://schemas.microsoft.com/office/drawing/2014/main" id="{7C70EE9A-8A59-4E31-8768-4A5EA8DAF639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28575"/>
    <xdr:sp macro="" textlink="">
      <xdr:nvSpPr>
        <xdr:cNvPr id="1158" name="Text Box 46">
          <a:extLst>
            <a:ext uri="{FF2B5EF4-FFF2-40B4-BE49-F238E27FC236}">
              <a16:creationId xmlns:a16="http://schemas.microsoft.com/office/drawing/2014/main" id="{1ED80B0D-9892-49BC-AD73-75355BF4FB33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28575"/>
    <xdr:sp macro="" textlink="">
      <xdr:nvSpPr>
        <xdr:cNvPr id="1159" name="Text Box 43">
          <a:extLst>
            <a:ext uri="{FF2B5EF4-FFF2-40B4-BE49-F238E27FC236}">
              <a16:creationId xmlns:a16="http://schemas.microsoft.com/office/drawing/2014/main" id="{78D57AAA-CF98-423E-A0EB-CA8BB02228D7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66675"/>
    <xdr:sp macro="" textlink="">
      <xdr:nvSpPr>
        <xdr:cNvPr id="1160" name="Text Box 68">
          <a:extLst>
            <a:ext uri="{FF2B5EF4-FFF2-40B4-BE49-F238E27FC236}">
              <a16:creationId xmlns:a16="http://schemas.microsoft.com/office/drawing/2014/main" id="{AF7F956E-C01D-46FD-A652-D7A171495060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66675"/>
    <xdr:sp macro="" textlink="">
      <xdr:nvSpPr>
        <xdr:cNvPr id="1161" name="Text Box 69">
          <a:extLst>
            <a:ext uri="{FF2B5EF4-FFF2-40B4-BE49-F238E27FC236}">
              <a16:creationId xmlns:a16="http://schemas.microsoft.com/office/drawing/2014/main" id="{8A9D380D-4899-418F-AEB9-EA3584D6FA99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66675"/>
    <xdr:sp macro="" textlink="">
      <xdr:nvSpPr>
        <xdr:cNvPr id="1162" name="Text Box 70">
          <a:extLst>
            <a:ext uri="{FF2B5EF4-FFF2-40B4-BE49-F238E27FC236}">
              <a16:creationId xmlns:a16="http://schemas.microsoft.com/office/drawing/2014/main" id="{8B1C50AE-D71F-4BDE-88CB-EB3B58A0D938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66675"/>
    <xdr:sp macro="" textlink="">
      <xdr:nvSpPr>
        <xdr:cNvPr id="1163" name="Text Box 71">
          <a:extLst>
            <a:ext uri="{FF2B5EF4-FFF2-40B4-BE49-F238E27FC236}">
              <a16:creationId xmlns:a16="http://schemas.microsoft.com/office/drawing/2014/main" id="{BE8D93E0-64FD-46E0-8623-6C0268260A5D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66675"/>
    <xdr:sp macro="" textlink="">
      <xdr:nvSpPr>
        <xdr:cNvPr id="1164" name="Text Box 72">
          <a:extLst>
            <a:ext uri="{FF2B5EF4-FFF2-40B4-BE49-F238E27FC236}">
              <a16:creationId xmlns:a16="http://schemas.microsoft.com/office/drawing/2014/main" id="{A3DCD202-085D-4D2C-85BE-9BB667C29990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66675"/>
    <xdr:sp macro="" textlink="">
      <xdr:nvSpPr>
        <xdr:cNvPr id="1165" name="Text Box 73">
          <a:extLst>
            <a:ext uri="{FF2B5EF4-FFF2-40B4-BE49-F238E27FC236}">
              <a16:creationId xmlns:a16="http://schemas.microsoft.com/office/drawing/2014/main" id="{32F75049-485F-4779-A2F0-9C05704EB8BA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28575"/>
    <xdr:sp macro="" textlink="">
      <xdr:nvSpPr>
        <xdr:cNvPr id="1166" name="Text Box 46">
          <a:extLst>
            <a:ext uri="{FF2B5EF4-FFF2-40B4-BE49-F238E27FC236}">
              <a16:creationId xmlns:a16="http://schemas.microsoft.com/office/drawing/2014/main" id="{DD8C3CEE-A7AB-4ED8-A9F3-FA484225FB5F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28575"/>
    <xdr:sp macro="" textlink="">
      <xdr:nvSpPr>
        <xdr:cNvPr id="1167" name="Text Box 43">
          <a:extLst>
            <a:ext uri="{FF2B5EF4-FFF2-40B4-BE49-F238E27FC236}">
              <a16:creationId xmlns:a16="http://schemas.microsoft.com/office/drawing/2014/main" id="{740B79FA-722C-46C6-A560-7BD0B162E3B3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28575"/>
    <xdr:sp macro="" textlink="">
      <xdr:nvSpPr>
        <xdr:cNvPr id="1168" name="Text Box 46">
          <a:extLst>
            <a:ext uri="{FF2B5EF4-FFF2-40B4-BE49-F238E27FC236}">
              <a16:creationId xmlns:a16="http://schemas.microsoft.com/office/drawing/2014/main" id="{1F6AE60A-E2F0-46B3-9000-390C2C4375BB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28575"/>
    <xdr:sp macro="" textlink="">
      <xdr:nvSpPr>
        <xdr:cNvPr id="1169" name="Text Box 43">
          <a:extLst>
            <a:ext uri="{FF2B5EF4-FFF2-40B4-BE49-F238E27FC236}">
              <a16:creationId xmlns:a16="http://schemas.microsoft.com/office/drawing/2014/main" id="{25E73D5A-DD10-4600-BA3C-7BA882CECD63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51</xdr:row>
      <xdr:rowOff>0</xdr:rowOff>
    </xdr:from>
    <xdr:ext cx="0" cy="171450"/>
    <xdr:sp macro="" textlink="">
      <xdr:nvSpPr>
        <xdr:cNvPr id="1170" name="Text Box 10">
          <a:extLst>
            <a:ext uri="{FF2B5EF4-FFF2-40B4-BE49-F238E27FC236}">
              <a16:creationId xmlns:a16="http://schemas.microsoft.com/office/drawing/2014/main" id="{341644BD-7B6F-4AE3-A0A2-CEC9CFC7CEE7}"/>
            </a:ext>
          </a:extLst>
        </xdr:cNvPr>
        <xdr:cNvSpPr txBox="1">
          <a:spLocks noChangeArrowheads="1"/>
        </xdr:cNvSpPr>
      </xdr:nvSpPr>
      <xdr:spPr bwMode="auto">
        <a:xfrm>
          <a:off x="1057275" y="161639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51</xdr:row>
      <xdr:rowOff>0</xdr:rowOff>
    </xdr:from>
    <xdr:ext cx="0" cy="171450"/>
    <xdr:sp macro="" textlink="">
      <xdr:nvSpPr>
        <xdr:cNvPr id="1171" name="Text Box 11">
          <a:extLst>
            <a:ext uri="{FF2B5EF4-FFF2-40B4-BE49-F238E27FC236}">
              <a16:creationId xmlns:a16="http://schemas.microsoft.com/office/drawing/2014/main" id="{F3D9F473-2454-4ADC-A8BF-0D372FCFF24E}"/>
            </a:ext>
          </a:extLst>
        </xdr:cNvPr>
        <xdr:cNvSpPr txBox="1">
          <a:spLocks noChangeArrowheads="1"/>
        </xdr:cNvSpPr>
      </xdr:nvSpPr>
      <xdr:spPr bwMode="auto">
        <a:xfrm>
          <a:off x="1057275" y="161639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51</xdr:row>
      <xdr:rowOff>0</xdr:rowOff>
    </xdr:from>
    <xdr:ext cx="0" cy="171450"/>
    <xdr:sp macro="" textlink="">
      <xdr:nvSpPr>
        <xdr:cNvPr id="1172" name="Text Box 10">
          <a:extLst>
            <a:ext uri="{FF2B5EF4-FFF2-40B4-BE49-F238E27FC236}">
              <a16:creationId xmlns:a16="http://schemas.microsoft.com/office/drawing/2014/main" id="{6920DCA9-B03E-4EE9-AA68-08F364DA451F}"/>
            </a:ext>
          </a:extLst>
        </xdr:cNvPr>
        <xdr:cNvSpPr txBox="1">
          <a:spLocks noChangeArrowheads="1"/>
        </xdr:cNvSpPr>
      </xdr:nvSpPr>
      <xdr:spPr bwMode="auto">
        <a:xfrm>
          <a:off x="1057275" y="161639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51</xdr:row>
      <xdr:rowOff>0</xdr:rowOff>
    </xdr:from>
    <xdr:ext cx="0" cy="171450"/>
    <xdr:sp macro="" textlink="">
      <xdr:nvSpPr>
        <xdr:cNvPr id="1173" name="Text Box 11">
          <a:extLst>
            <a:ext uri="{FF2B5EF4-FFF2-40B4-BE49-F238E27FC236}">
              <a16:creationId xmlns:a16="http://schemas.microsoft.com/office/drawing/2014/main" id="{68B2BE5B-3AA9-4423-841C-7808FB20BBF7}"/>
            </a:ext>
          </a:extLst>
        </xdr:cNvPr>
        <xdr:cNvSpPr txBox="1">
          <a:spLocks noChangeArrowheads="1"/>
        </xdr:cNvSpPr>
      </xdr:nvSpPr>
      <xdr:spPr bwMode="auto">
        <a:xfrm>
          <a:off x="1057275" y="161639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51</xdr:row>
      <xdr:rowOff>0</xdr:rowOff>
    </xdr:from>
    <xdr:ext cx="0" cy="171450"/>
    <xdr:sp macro="" textlink="">
      <xdr:nvSpPr>
        <xdr:cNvPr id="1174" name="Text Box 10">
          <a:extLst>
            <a:ext uri="{FF2B5EF4-FFF2-40B4-BE49-F238E27FC236}">
              <a16:creationId xmlns:a16="http://schemas.microsoft.com/office/drawing/2014/main" id="{FF881CD6-4155-425A-9F7D-FF4CBEE5FC0F}"/>
            </a:ext>
          </a:extLst>
        </xdr:cNvPr>
        <xdr:cNvSpPr txBox="1">
          <a:spLocks noChangeArrowheads="1"/>
        </xdr:cNvSpPr>
      </xdr:nvSpPr>
      <xdr:spPr bwMode="auto">
        <a:xfrm>
          <a:off x="1057275" y="161639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51</xdr:row>
      <xdr:rowOff>0</xdr:rowOff>
    </xdr:from>
    <xdr:ext cx="0" cy="171450"/>
    <xdr:sp macro="" textlink="">
      <xdr:nvSpPr>
        <xdr:cNvPr id="1175" name="Text Box 11">
          <a:extLst>
            <a:ext uri="{FF2B5EF4-FFF2-40B4-BE49-F238E27FC236}">
              <a16:creationId xmlns:a16="http://schemas.microsoft.com/office/drawing/2014/main" id="{93D5B8E0-19DC-4B7D-94E3-4FC7C30C6BAA}"/>
            </a:ext>
          </a:extLst>
        </xdr:cNvPr>
        <xdr:cNvSpPr txBox="1">
          <a:spLocks noChangeArrowheads="1"/>
        </xdr:cNvSpPr>
      </xdr:nvSpPr>
      <xdr:spPr bwMode="auto">
        <a:xfrm>
          <a:off x="1057275" y="161639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51</xdr:row>
      <xdr:rowOff>0</xdr:rowOff>
    </xdr:from>
    <xdr:ext cx="0" cy="171450"/>
    <xdr:sp macro="" textlink="">
      <xdr:nvSpPr>
        <xdr:cNvPr id="1176" name="Text Box 10">
          <a:extLst>
            <a:ext uri="{FF2B5EF4-FFF2-40B4-BE49-F238E27FC236}">
              <a16:creationId xmlns:a16="http://schemas.microsoft.com/office/drawing/2014/main" id="{9F50F009-EC64-485E-9059-448BA9EF67B2}"/>
            </a:ext>
          </a:extLst>
        </xdr:cNvPr>
        <xdr:cNvSpPr txBox="1">
          <a:spLocks noChangeArrowheads="1"/>
        </xdr:cNvSpPr>
      </xdr:nvSpPr>
      <xdr:spPr bwMode="auto">
        <a:xfrm>
          <a:off x="1057275" y="161639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51</xdr:row>
      <xdr:rowOff>0</xdr:rowOff>
    </xdr:from>
    <xdr:ext cx="0" cy="171450"/>
    <xdr:sp macro="" textlink="">
      <xdr:nvSpPr>
        <xdr:cNvPr id="1177" name="Text Box 11">
          <a:extLst>
            <a:ext uri="{FF2B5EF4-FFF2-40B4-BE49-F238E27FC236}">
              <a16:creationId xmlns:a16="http://schemas.microsoft.com/office/drawing/2014/main" id="{50400017-5F8D-45C4-9AD0-923BBCD21BFB}"/>
            </a:ext>
          </a:extLst>
        </xdr:cNvPr>
        <xdr:cNvSpPr txBox="1">
          <a:spLocks noChangeArrowheads="1"/>
        </xdr:cNvSpPr>
      </xdr:nvSpPr>
      <xdr:spPr bwMode="auto">
        <a:xfrm>
          <a:off x="1057275" y="161639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47625</xdr:rowOff>
    </xdr:to>
    <xdr:sp macro="" textlink="">
      <xdr:nvSpPr>
        <xdr:cNvPr id="1178" name="Text Box 68">
          <a:extLst>
            <a:ext uri="{FF2B5EF4-FFF2-40B4-BE49-F238E27FC236}">
              <a16:creationId xmlns:a16="http://schemas.microsoft.com/office/drawing/2014/main" id="{7B73DFB2-C80C-4236-8E49-E5B1FEB2D2B3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47625</xdr:rowOff>
    </xdr:to>
    <xdr:sp macro="" textlink="">
      <xdr:nvSpPr>
        <xdr:cNvPr id="1179" name="Text Box 69">
          <a:extLst>
            <a:ext uri="{FF2B5EF4-FFF2-40B4-BE49-F238E27FC236}">
              <a16:creationId xmlns:a16="http://schemas.microsoft.com/office/drawing/2014/main" id="{C45714ED-98B4-4B9B-A210-56FCA4B5B4DD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47625</xdr:rowOff>
    </xdr:to>
    <xdr:sp macro="" textlink="">
      <xdr:nvSpPr>
        <xdr:cNvPr id="1180" name="Text Box 70">
          <a:extLst>
            <a:ext uri="{FF2B5EF4-FFF2-40B4-BE49-F238E27FC236}">
              <a16:creationId xmlns:a16="http://schemas.microsoft.com/office/drawing/2014/main" id="{DE6F52E6-D891-4BB2-8645-42736D976113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47625</xdr:rowOff>
    </xdr:to>
    <xdr:sp macro="" textlink="">
      <xdr:nvSpPr>
        <xdr:cNvPr id="1181" name="Text Box 71">
          <a:extLst>
            <a:ext uri="{FF2B5EF4-FFF2-40B4-BE49-F238E27FC236}">
              <a16:creationId xmlns:a16="http://schemas.microsoft.com/office/drawing/2014/main" id="{EC1A3B46-22DB-4762-A056-939414C882E6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47625</xdr:rowOff>
    </xdr:to>
    <xdr:sp macro="" textlink="">
      <xdr:nvSpPr>
        <xdr:cNvPr id="1182" name="Text Box 72">
          <a:extLst>
            <a:ext uri="{FF2B5EF4-FFF2-40B4-BE49-F238E27FC236}">
              <a16:creationId xmlns:a16="http://schemas.microsoft.com/office/drawing/2014/main" id="{CE0C9A38-5C2C-49CC-9A46-159990CB9643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47625</xdr:rowOff>
    </xdr:to>
    <xdr:sp macro="" textlink="">
      <xdr:nvSpPr>
        <xdr:cNvPr id="1183" name="Text Box 73">
          <a:extLst>
            <a:ext uri="{FF2B5EF4-FFF2-40B4-BE49-F238E27FC236}">
              <a16:creationId xmlns:a16="http://schemas.microsoft.com/office/drawing/2014/main" id="{B11BC9C6-C61C-453B-A842-B064A8CC3623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28575</xdr:rowOff>
    </xdr:to>
    <xdr:sp macro="" textlink="">
      <xdr:nvSpPr>
        <xdr:cNvPr id="1184" name="Text Box 46">
          <a:extLst>
            <a:ext uri="{FF2B5EF4-FFF2-40B4-BE49-F238E27FC236}">
              <a16:creationId xmlns:a16="http://schemas.microsoft.com/office/drawing/2014/main" id="{FF9345E6-39B3-4FB4-BB7D-E399F9C5F5BB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28575</xdr:rowOff>
    </xdr:to>
    <xdr:sp macro="" textlink="">
      <xdr:nvSpPr>
        <xdr:cNvPr id="1185" name="Text Box 43">
          <a:extLst>
            <a:ext uri="{FF2B5EF4-FFF2-40B4-BE49-F238E27FC236}">
              <a16:creationId xmlns:a16="http://schemas.microsoft.com/office/drawing/2014/main" id="{68AB1152-D9C9-4EEB-B183-F2EB6E7741C7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28575</xdr:rowOff>
    </xdr:to>
    <xdr:sp macro="" textlink="">
      <xdr:nvSpPr>
        <xdr:cNvPr id="1186" name="Text Box 46">
          <a:extLst>
            <a:ext uri="{FF2B5EF4-FFF2-40B4-BE49-F238E27FC236}">
              <a16:creationId xmlns:a16="http://schemas.microsoft.com/office/drawing/2014/main" id="{8732509D-D1B9-44B1-B2E8-C92E77DCB37A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28575</xdr:rowOff>
    </xdr:to>
    <xdr:sp macro="" textlink="">
      <xdr:nvSpPr>
        <xdr:cNvPr id="1187" name="Text Box 43">
          <a:extLst>
            <a:ext uri="{FF2B5EF4-FFF2-40B4-BE49-F238E27FC236}">
              <a16:creationId xmlns:a16="http://schemas.microsoft.com/office/drawing/2014/main" id="{6455DD88-EA2C-4663-9203-B919A6945F3C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51</xdr:row>
      <xdr:rowOff>0</xdr:rowOff>
    </xdr:from>
    <xdr:to>
      <xdr:col>1</xdr:col>
      <xdr:colOff>790575</xdr:colOff>
      <xdr:row>51</xdr:row>
      <xdr:rowOff>171450</xdr:rowOff>
    </xdr:to>
    <xdr:sp macro="" textlink="">
      <xdr:nvSpPr>
        <xdr:cNvPr id="1188" name="Text Box 10">
          <a:extLst>
            <a:ext uri="{FF2B5EF4-FFF2-40B4-BE49-F238E27FC236}">
              <a16:creationId xmlns:a16="http://schemas.microsoft.com/office/drawing/2014/main" id="{AF0AEE4D-481F-4C5C-A219-A370B6DFE4B9}"/>
            </a:ext>
          </a:extLst>
        </xdr:cNvPr>
        <xdr:cNvSpPr txBox="1">
          <a:spLocks noChangeArrowheads="1"/>
        </xdr:cNvSpPr>
      </xdr:nvSpPr>
      <xdr:spPr bwMode="auto">
        <a:xfrm>
          <a:off x="1057275" y="161639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51</xdr:row>
      <xdr:rowOff>0</xdr:rowOff>
    </xdr:from>
    <xdr:to>
      <xdr:col>1</xdr:col>
      <xdr:colOff>790575</xdr:colOff>
      <xdr:row>51</xdr:row>
      <xdr:rowOff>171450</xdr:rowOff>
    </xdr:to>
    <xdr:sp macro="" textlink="">
      <xdr:nvSpPr>
        <xdr:cNvPr id="1189" name="Text Box 11">
          <a:extLst>
            <a:ext uri="{FF2B5EF4-FFF2-40B4-BE49-F238E27FC236}">
              <a16:creationId xmlns:a16="http://schemas.microsoft.com/office/drawing/2014/main" id="{80C6F55E-F891-4E8F-9DAC-4D407F0CDC6F}"/>
            </a:ext>
          </a:extLst>
        </xdr:cNvPr>
        <xdr:cNvSpPr txBox="1">
          <a:spLocks noChangeArrowheads="1"/>
        </xdr:cNvSpPr>
      </xdr:nvSpPr>
      <xdr:spPr bwMode="auto">
        <a:xfrm>
          <a:off x="1057275" y="161639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171450</xdr:rowOff>
    </xdr:to>
    <xdr:sp macro="" textlink="">
      <xdr:nvSpPr>
        <xdr:cNvPr id="1190" name="Text Box 65">
          <a:extLst>
            <a:ext uri="{FF2B5EF4-FFF2-40B4-BE49-F238E27FC236}">
              <a16:creationId xmlns:a16="http://schemas.microsoft.com/office/drawing/2014/main" id="{A4A82D56-7339-44CC-8AF1-F3F2A1B4D75F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171450</xdr:rowOff>
    </xdr:to>
    <xdr:sp macro="" textlink="">
      <xdr:nvSpPr>
        <xdr:cNvPr id="1191" name="Text Box 91">
          <a:extLst>
            <a:ext uri="{FF2B5EF4-FFF2-40B4-BE49-F238E27FC236}">
              <a16:creationId xmlns:a16="http://schemas.microsoft.com/office/drawing/2014/main" id="{755BC5B5-6383-4052-8994-F880118D761A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171450</xdr:rowOff>
    </xdr:to>
    <xdr:sp macro="" textlink="">
      <xdr:nvSpPr>
        <xdr:cNvPr id="1192" name="Text Box 65">
          <a:extLst>
            <a:ext uri="{FF2B5EF4-FFF2-40B4-BE49-F238E27FC236}">
              <a16:creationId xmlns:a16="http://schemas.microsoft.com/office/drawing/2014/main" id="{9FFFD2EF-3650-4C40-9FFC-53367006FF0F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171450</xdr:rowOff>
    </xdr:to>
    <xdr:sp macro="" textlink="">
      <xdr:nvSpPr>
        <xdr:cNvPr id="1193" name="Text Box 91">
          <a:extLst>
            <a:ext uri="{FF2B5EF4-FFF2-40B4-BE49-F238E27FC236}">
              <a16:creationId xmlns:a16="http://schemas.microsoft.com/office/drawing/2014/main" id="{23FAF007-5047-4422-BDDA-B512B8EFD7CA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171450</xdr:rowOff>
    </xdr:to>
    <xdr:sp macro="" textlink="">
      <xdr:nvSpPr>
        <xdr:cNvPr id="1194" name="Text Box 46">
          <a:extLst>
            <a:ext uri="{FF2B5EF4-FFF2-40B4-BE49-F238E27FC236}">
              <a16:creationId xmlns:a16="http://schemas.microsoft.com/office/drawing/2014/main" id="{E0CE81DF-73F7-4411-812F-BCB44083AF84}"/>
            </a:ext>
          </a:extLst>
        </xdr:cNvPr>
        <xdr:cNvSpPr txBox="1">
          <a:spLocks noChangeArrowheads="1"/>
        </xdr:cNvSpPr>
      </xdr:nvSpPr>
      <xdr:spPr bwMode="auto">
        <a:xfrm>
          <a:off x="4667250" y="16163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171450</xdr:rowOff>
    </xdr:to>
    <xdr:sp macro="" textlink="">
      <xdr:nvSpPr>
        <xdr:cNvPr id="1195" name="Text Box 43">
          <a:extLst>
            <a:ext uri="{FF2B5EF4-FFF2-40B4-BE49-F238E27FC236}">
              <a16:creationId xmlns:a16="http://schemas.microsoft.com/office/drawing/2014/main" id="{D13EB375-7723-4889-9FD5-521DCE17F322}"/>
            </a:ext>
          </a:extLst>
        </xdr:cNvPr>
        <xdr:cNvSpPr txBox="1">
          <a:spLocks noChangeArrowheads="1"/>
        </xdr:cNvSpPr>
      </xdr:nvSpPr>
      <xdr:spPr bwMode="auto">
        <a:xfrm>
          <a:off x="4667250" y="16163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66675</xdr:rowOff>
    </xdr:to>
    <xdr:sp macro="" textlink="">
      <xdr:nvSpPr>
        <xdr:cNvPr id="1196" name="Text Box 68">
          <a:extLst>
            <a:ext uri="{FF2B5EF4-FFF2-40B4-BE49-F238E27FC236}">
              <a16:creationId xmlns:a16="http://schemas.microsoft.com/office/drawing/2014/main" id="{86D5E265-AB8A-4AA0-8E70-1AA8891B8414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66675</xdr:rowOff>
    </xdr:to>
    <xdr:sp macro="" textlink="">
      <xdr:nvSpPr>
        <xdr:cNvPr id="1197" name="Text Box 69">
          <a:extLst>
            <a:ext uri="{FF2B5EF4-FFF2-40B4-BE49-F238E27FC236}">
              <a16:creationId xmlns:a16="http://schemas.microsoft.com/office/drawing/2014/main" id="{5964B9A9-42DB-49C3-B946-3F05987E2E67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66675</xdr:rowOff>
    </xdr:to>
    <xdr:sp macro="" textlink="">
      <xdr:nvSpPr>
        <xdr:cNvPr id="1198" name="Text Box 70">
          <a:extLst>
            <a:ext uri="{FF2B5EF4-FFF2-40B4-BE49-F238E27FC236}">
              <a16:creationId xmlns:a16="http://schemas.microsoft.com/office/drawing/2014/main" id="{D9880D78-75FE-40B4-A6FF-E0B9892CA207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66675</xdr:rowOff>
    </xdr:to>
    <xdr:sp macro="" textlink="">
      <xdr:nvSpPr>
        <xdr:cNvPr id="1199" name="Text Box 71">
          <a:extLst>
            <a:ext uri="{FF2B5EF4-FFF2-40B4-BE49-F238E27FC236}">
              <a16:creationId xmlns:a16="http://schemas.microsoft.com/office/drawing/2014/main" id="{4AB14DE0-AB20-416E-86E5-07FF12B91576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66675</xdr:rowOff>
    </xdr:to>
    <xdr:sp macro="" textlink="">
      <xdr:nvSpPr>
        <xdr:cNvPr id="1200" name="Text Box 72">
          <a:extLst>
            <a:ext uri="{FF2B5EF4-FFF2-40B4-BE49-F238E27FC236}">
              <a16:creationId xmlns:a16="http://schemas.microsoft.com/office/drawing/2014/main" id="{0FEA9077-B7AC-41FE-A6C8-2635EFABA219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66675</xdr:rowOff>
    </xdr:to>
    <xdr:sp macro="" textlink="">
      <xdr:nvSpPr>
        <xdr:cNvPr id="1201" name="Text Box 73">
          <a:extLst>
            <a:ext uri="{FF2B5EF4-FFF2-40B4-BE49-F238E27FC236}">
              <a16:creationId xmlns:a16="http://schemas.microsoft.com/office/drawing/2014/main" id="{DFBDD83D-2B0E-48BC-A698-892A5895039B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28575</xdr:rowOff>
    </xdr:to>
    <xdr:sp macro="" textlink="">
      <xdr:nvSpPr>
        <xdr:cNvPr id="1202" name="Text Box 46">
          <a:extLst>
            <a:ext uri="{FF2B5EF4-FFF2-40B4-BE49-F238E27FC236}">
              <a16:creationId xmlns:a16="http://schemas.microsoft.com/office/drawing/2014/main" id="{389BE0DD-1E31-4D0D-91B3-FC5EA3BC4DDE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28575</xdr:rowOff>
    </xdr:to>
    <xdr:sp macro="" textlink="">
      <xdr:nvSpPr>
        <xdr:cNvPr id="1203" name="Text Box 43">
          <a:extLst>
            <a:ext uri="{FF2B5EF4-FFF2-40B4-BE49-F238E27FC236}">
              <a16:creationId xmlns:a16="http://schemas.microsoft.com/office/drawing/2014/main" id="{F9B6F8EF-B69B-41A1-8BA0-6C2586DE6809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28575</xdr:rowOff>
    </xdr:to>
    <xdr:sp macro="" textlink="">
      <xdr:nvSpPr>
        <xdr:cNvPr id="1204" name="Text Box 46">
          <a:extLst>
            <a:ext uri="{FF2B5EF4-FFF2-40B4-BE49-F238E27FC236}">
              <a16:creationId xmlns:a16="http://schemas.microsoft.com/office/drawing/2014/main" id="{2B463696-695D-4AB4-9BFE-18A35DFFED6E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28575</xdr:rowOff>
    </xdr:to>
    <xdr:sp macro="" textlink="">
      <xdr:nvSpPr>
        <xdr:cNvPr id="1205" name="Text Box 43">
          <a:extLst>
            <a:ext uri="{FF2B5EF4-FFF2-40B4-BE49-F238E27FC236}">
              <a16:creationId xmlns:a16="http://schemas.microsoft.com/office/drawing/2014/main" id="{1A553AA8-EE46-430E-9CBF-C69E35AEDB5B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66675</xdr:rowOff>
    </xdr:to>
    <xdr:sp macro="" textlink="">
      <xdr:nvSpPr>
        <xdr:cNvPr id="1206" name="Text Box 68">
          <a:extLst>
            <a:ext uri="{FF2B5EF4-FFF2-40B4-BE49-F238E27FC236}">
              <a16:creationId xmlns:a16="http://schemas.microsoft.com/office/drawing/2014/main" id="{797A7053-FA43-4E9C-BC28-7111D279AFA5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66675</xdr:rowOff>
    </xdr:to>
    <xdr:sp macro="" textlink="">
      <xdr:nvSpPr>
        <xdr:cNvPr id="1207" name="Text Box 69">
          <a:extLst>
            <a:ext uri="{FF2B5EF4-FFF2-40B4-BE49-F238E27FC236}">
              <a16:creationId xmlns:a16="http://schemas.microsoft.com/office/drawing/2014/main" id="{688B3F75-2704-4756-9846-4687AD6B75D7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66675</xdr:rowOff>
    </xdr:to>
    <xdr:sp macro="" textlink="">
      <xdr:nvSpPr>
        <xdr:cNvPr id="1208" name="Text Box 70">
          <a:extLst>
            <a:ext uri="{FF2B5EF4-FFF2-40B4-BE49-F238E27FC236}">
              <a16:creationId xmlns:a16="http://schemas.microsoft.com/office/drawing/2014/main" id="{664DF3FD-816A-421D-9CC8-67230C115073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66675</xdr:rowOff>
    </xdr:to>
    <xdr:sp macro="" textlink="">
      <xdr:nvSpPr>
        <xdr:cNvPr id="1209" name="Text Box 71">
          <a:extLst>
            <a:ext uri="{FF2B5EF4-FFF2-40B4-BE49-F238E27FC236}">
              <a16:creationId xmlns:a16="http://schemas.microsoft.com/office/drawing/2014/main" id="{9CD4AA23-DB55-487A-AA18-9C9F5D5C6474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66675</xdr:rowOff>
    </xdr:to>
    <xdr:sp macro="" textlink="">
      <xdr:nvSpPr>
        <xdr:cNvPr id="1210" name="Text Box 72">
          <a:extLst>
            <a:ext uri="{FF2B5EF4-FFF2-40B4-BE49-F238E27FC236}">
              <a16:creationId xmlns:a16="http://schemas.microsoft.com/office/drawing/2014/main" id="{BFA2367D-60D3-4D1B-84E2-B209423F39E1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66675</xdr:rowOff>
    </xdr:to>
    <xdr:sp macro="" textlink="">
      <xdr:nvSpPr>
        <xdr:cNvPr id="1211" name="Text Box 73">
          <a:extLst>
            <a:ext uri="{FF2B5EF4-FFF2-40B4-BE49-F238E27FC236}">
              <a16:creationId xmlns:a16="http://schemas.microsoft.com/office/drawing/2014/main" id="{D9827959-2E17-4E85-828E-AF94A8BDABC2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28575</xdr:rowOff>
    </xdr:to>
    <xdr:sp macro="" textlink="">
      <xdr:nvSpPr>
        <xdr:cNvPr id="1212" name="Text Box 46">
          <a:extLst>
            <a:ext uri="{FF2B5EF4-FFF2-40B4-BE49-F238E27FC236}">
              <a16:creationId xmlns:a16="http://schemas.microsoft.com/office/drawing/2014/main" id="{57525C7A-836D-4428-B9DE-065FBC644B12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28575</xdr:rowOff>
    </xdr:to>
    <xdr:sp macro="" textlink="">
      <xdr:nvSpPr>
        <xdr:cNvPr id="1213" name="Text Box 43">
          <a:extLst>
            <a:ext uri="{FF2B5EF4-FFF2-40B4-BE49-F238E27FC236}">
              <a16:creationId xmlns:a16="http://schemas.microsoft.com/office/drawing/2014/main" id="{2D0B76C3-D95F-49D2-B98D-6A0AD7CBF208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28575</xdr:rowOff>
    </xdr:to>
    <xdr:sp macro="" textlink="">
      <xdr:nvSpPr>
        <xdr:cNvPr id="1214" name="Text Box 46">
          <a:extLst>
            <a:ext uri="{FF2B5EF4-FFF2-40B4-BE49-F238E27FC236}">
              <a16:creationId xmlns:a16="http://schemas.microsoft.com/office/drawing/2014/main" id="{FFBA535B-C101-4465-992E-E058EC37D716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28575</xdr:rowOff>
    </xdr:to>
    <xdr:sp macro="" textlink="">
      <xdr:nvSpPr>
        <xdr:cNvPr id="1215" name="Text Box 43">
          <a:extLst>
            <a:ext uri="{FF2B5EF4-FFF2-40B4-BE49-F238E27FC236}">
              <a16:creationId xmlns:a16="http://schemas.microsoft.com/office/drawing/2014/main" id="{34E558E3-960E-4920-BE0C-3C5F7A698153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47625</xdr:rowOff>
    </xdr:to>
    <xdr:sp macro="" textlink="">
      <xdr:nvSpPr>
        <xdr:cNvPr id="1216" name="Text Box 68">
          <a:extLst>
            <a:ext uri="{FF2B5EF4-FFF2-40B4-BE49-F238E27FC236}">
              <a16:creationId xmlns:a16="http://schemas.microsoft.com/office/drawing/2014/main" id="{922304AF-7478-48CA-B90C-E81E23BD7D46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47625</xdr:rowOff>
    </xdr:to>
    <xdr:sp macro="" textlink="">
      <xdr:nvSpPr>
        <xdr:cNvPr id="1217" name="Text Box 69">
          <a:extLst>
            <a:ext uri="{FF2B5EF4-FFF2-40B4-BE49-F238E27FC236}">
              <a16:creationId xmlns:a16="http://schemas.microsoft.com/office/drawing/2014/main" id="{7222731D-D6DB-41D6-82FE-718422657500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47625</xdr:rowOff>
    </xdr:to>
    <xdr:sp macro="" textlink="">
      <xdr:nvSpPr>
        <xdr:cNvPr id="1218" name="Text Box 70">
          <a:extLst>
            <a:ext uri="{FF2B5EF4-FFF2-40B4-BE49-F238E27FC236}">
              <a16:creationId xmlns:a16="http://schemas.microsoft.com/office/drawing/2014/main" id="{7C690F70-1D9D-40D6-9F73-BCB0B59C3DFB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47625</xdr:rowOff>
    </xdr:to>
    <xdr:sp macro="" textlink="">
      <xdr:nvSpPr>
        <xdr:cNvPr id="1219" name="Text Box 71">
          <a:extLst>
            <a:ext uri="{FF2B5EF4-FFF2-40B4-BE49-F238E27FC236}">
              <a16:creationId xmlns:a16="http://schemas.microsoft.com/office/drawing/2014/main" id="{42E0BC4B-95D3-4D14-9CC9-B6A54B6D33C6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47625</xdr:rowOff>
    </xdr:to>
    <xdr:sp macro="" textlink="">
      <xdr:nvSpPr>
        <xdr:cNvPr id="1220" name="Text Box 72">
          <a:extLst>
            <a:ext uri="{FF2B5EF4-FFF2-40B4-BE49-F238E27FC236}">
              <a16:creationId xmlns:a16="http://schemas.microsoft.com/office/drawing/2014/main" id="{7B7E61DF-79E4-4648-A78A-50F90AACE8EF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47625</xdr:rowOff>
    </xdr:to>
    <xdr:sp macro="" textlink="">
      <xdr:nvSpPr>
        <xdr:cNvPr id="1221" name="Text Box 73">
          <a:extLst>
            <a:ext uri="{FF2B5EF4-FFF2-40B4-BE49-F238E27FC236}">
              <a16:creationId xmlns:a16="http://schemas.microsoft.com/office/drawing/2014/main" id="{BC73F9D3-802F-4506-9DAD-DADB9DB60A51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28575</xdr:rowOff>
    </xdr:to>
    <xdr:sp macro="" textlink="">
      <xdr:nvSpPr>
        <xdr:cNvPr id="1222" name="Text Box 46">
          <a:extLst>
            <a:ext uri="{FF2B5EF4-FFF2-40B4-BE49-F238E27FC236}">
              <a16:creationId xmlns:a16="http://schemas.microsoft.com/office/drawing/2014/main" id="{A8BB99DB-23DB-4052-A22E-9EAB4DA3C0BE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28575</xdr:rowOff>
    </xdr:to>
    <xdr:sp macro="" textlink="">
      <xdr:nvSpPr>
        <xdr:cNvPr id="1223" name="Text Box 43">
          <a:extLst>
            <a:ext uri="{FF2B5EF4-FFF2-40B4-BE49-F238E27FC236}">
              <a16:creationId xmlns:a16="http://schemas.microsoft.com/office/drawing/2014/main" id="{3EF9A206-6983-4499-9E1C-41F10E55CB4B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28575</xdr:rowOff>
    </xdr:to>
    <xdr:sp macro="" textlink="">
      <xdr:nvSpPr>
        <xdr:cNvPr id="1224" name="Text Box 46">
          <a:extLst>
            <a:ext uri="{FF2B5EF4-FFF2-40B4-BE49-F238E27FC236}">
              <a16:creationId xmlns:a16="http://schemas.microsoft.com/office/drawing/2014/main" id="{5539113D-7428-4A18-B97D-6777FDB5A522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28575</xdr:rowOff>
    </xdr:to>
    <xdr:sp macro="" textlink="">
      <xdr:nvSpPr>
        <xdr:cNvPr id="1225" name="Text Box 43">
          <a:extLst>
            <a:ext uri="{FF2B5EF4-FFF2-40B4-BE49-F238E27FC236}">
              <a16:creationId xmlns:a16="http://schemas.microsoft.com/office/drawing/2014/main" id="{D9A60173-0239-482E-8CAD-170ECAE5C0F4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51</xdr:row>
      <xdr:rowOff>0</xdr:rowOff>
    </xdr:from>
    <xdr:to>
      <xdr:col>1</xdr:col>
      <xdr:colOff>790575</xdr:colOff>
      <xdr:row>51</xdr:row>
      <xdr:rowOff>171450</xdr:rowOff>
    </xdr:to>
    <xdr:sp macro="" textlink="">
      <xdr:nvSpPr>
        <xdr:cNvPr id="1226" name="Text Box 10">
          <a:extLst>
            <a:ext uri="{FF2B5EF4-FFF2-40B4-BE49-F238E27FC236}">
              <a16:creationId xmlns:a16="http://schemas.microsoft.com/office/drawing/2014/main" id="{1C8D009F-984D-4093-AC51-5A856A02B7CF}"/>
            </a:ext>
          </a:extLst>
        </xdr:cNvPr>
        <xdr:cNvSpPr txBox="1">
          <a:spLocks noChangeArrowheads="1"/>
        </xdr:cNvSpPr>
      </xdr:nvSpPr>
      <xdr:spPr bwMode="auto">
        <a:xfrm>
          <a:off x="1057275" y="161639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51</xdr:row>
      <xdr:rowOff>0</xdr:rowOff>
    </xdr:from>
    <xdr:to>
      <xdr:col>1</xdr:col>
      <xdr:colOff>790575</xdr:colOff>
      <xdr:row>51</xdr:row>
      <xdr:rowOff>171450</xdr:rowOff>
    </xdr:to>
    <xdr:sp macro="" textlink="">
      <xdr:nvSpPr>
        <xdr:cNvPr id="1227" name="Text Box 11">
          <a:extLst>
            <a:ext uri="{FF2B5EF4-FFF2-40B4-BE49-F238E27FC236}">
              <a16:creationId xmlns:a16="http://schemas.microsoft.com/office/drawing/2014/main" id="{906B6524-82E6-47DC-98F9-3818F011426A}"/>
            </a:ext>
          </a:extLst>
        </xdr:cNvPr>
        <xdr:cNvSpPr txBox="1">
          <a:spLocks noChangeArrowheads="1"/>
        </xdr:cNvSpPr>
      </xdr:nvSpPr>
      <xdr:spPr bwMode="auto">
        <a:xfrm>
          <a:off x="1057275" y="161639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171450</xdr:rowOff>
    </xdr:to>
    <xdr:sp macro="" textlink="">
      <xdr:nvSpPr>
        <xdr:cNvPr id="1228" name="Text Box 65">
          <a:extLst>
            <a:ext uri="{FF2B5EF4-FFF2-40B4-BE49-F238E27FC236}">
              <a16:creationId xmlns:a16="http://schemas.microsoft.com/office/drawing/2014/main" id="{5535B259-1C1D-4295-B775-8CAD859F185C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171450</xdr:rowOff>
    </xdr:to>
    <xdr:sp macro="" textlink="">
      <xdr:nvSpPr>
        <xdr:cNvPr id="1229" name="Text Box 91">
          <a:extLst>
            <a:ext uri="{FF2B5EF4-FFF2-40B4-BE49-F238E27FC236}">
              <a16:creationId xmlns:a16="http://schemas.microsoft.com/office/drawing/2014/main" id="{3DC09C78-B4BE-401F-BE96-37EA10308DA6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171450</xdr:rowOff>
    </xdr:to>
    <xdr:sp macro="" textlink="">
      <xdr:nvSpPr>
        <xdr:cNvPr id="1230" name="Text Box 65">
          <a:extLst>
            <a:ext uri="{FF2B5EF4-FFF2-40B4-BE49-F238E27FC236}">
              <a16:creationId xmlns:a16="http://schemas.microsoft.com/office/drawing/2014/main" id="{B3408A4B-413D-4498-AB86-A686799046BD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171450</xdr:rowOff>
    </xdr:to>
    <xdr:sp macro="" textlink="">
      <xdr:nvSpPr>
        <xdr:cNvPr id="1231" name="Text Box 91">
          <a:extLst>
            <a:ext uri="{FF2B5EF4-FFF2-40B4-BE49-F238E27FC236}">
              <a16:creationId xmlns:a16="http://schemas.microsoft.com/office/drawing/2014/main" id="{3467C5DD-5CC7-452E-88F4-BFCEB7062DD2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171450</xdr:rowOff>
    </xdr:to>
    <xdr:sp macro="" textlink="">
      <xdr:nvSpPr>
        <xdr:cNvPr id="1232" name="Text Box 46">
          <a:extLst>
            <a:ext uri="{FF2B5EF4-FFF2-40B4-BE49-F238E27FC236}">
              <a16:creationId xmlns:a16="http://schemas.microsoft.com/office/drawing/2014/main" id="{1D13BDD6-B064-4B81-BD28-2282AC5F9240}"/>
            </a:ext>
          </a:extLst>
        </xdr:cNvPr>
        <xdr:cNvSpPr txBox="1">
          <a:spLocks noChangeArrowheads="1"/>
        </xdr:cNvSpPr>
      </xdr:nvSpPr>
      <xdr:spPr bwMode="auto">
        <a:xfrm>
          <a:off x="4667250" y="16163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171450</xdr:rowOff>
    </xdr:to>
    <xdr:sp macro="" textlink="">
      <xdr:nvSpPr>
        <xdr:cNvPr id="1233" name="Text Box 43">
          <a:extLst>
            <a:ext uri="{FF2B5EF4-FFF2-40B4-BE49-F238E27FC236}">
              <a16:creationId xmlns:a16="http://schemas.microsoft.com/office/drawing/2014/main" id="{10EA346D-2169-4F44-9F05-6118EE66DB3F}"/>
            </a:ext>
          </a:extLst>
        </xdr:cNvPr>
        <xdr:cNvSpPr txBox="1">
          <a:spLocks noChangeArrowheads="1"/>
        </xdr:cNvSpPr>
      </xdr:nvSpPr>
      <xdr:spPr bwMode="auto">
        <a:xfrm>
          <a:off x="4667250" y="16163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66675</xdr:rowOff>
    </xdr:to>
    <xdr:sp macro="" textlink="">
      <xdr:nvSpPr>
        <xdr:cNvPr id="1234" name="Text Box 68">
          <a:extLst>
            <a:ext uri="{FF2B5EF4-FFF2-40B4-BE49-F238E27FC236}">
              <a16:creationId xmlns:a16="http://schemas.microsoft.com/office/drawing/2014/main" id="{197B9493-9D48-4013-A0A3-65E3C569A901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66675</xdr:rowOff>
    </xdr:to>
    <xdr:sp macro="" textlink="">
      <xdr:nvSpPr>
        <xdr:cNvPr id="1235" name="Text Box 69">
          <a:extLst>
            <a:ext uri="{FF2B5EF4-FFF2-40B4-BE49-F238E27FC236}">
              <a16:creationId xmlns:a16="http://schemas.microsoft.com/office/drawing/2014/main" id="{158A25BB-DEB0-4DA6-AC27-098F7C40EC67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66675</xdr:rowOff>
    </xdr:to>
    <xdr:sp macro="" textlink="">
      <xdr:nvSpPr>
        <xdr:cNvPr id="1236" name="Text Box 70">
          <a:extLst>
            <a:ext uri="{FF2B5EF4-FFF2-40B4-BE49-F238E27FC236}">
              <a16:creationId xmlns:a16="http://schemas.microsoft.com/office/drawing/2014/main" id="{0449BAA0-5EE2-4AA4-BAF1-94CE579BD498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66675</xdr:rowOff>
    </xdr:to>
    <xdr:sp macro="" textlink="">
      <xdr:nvSpPr>
        <xdr:cNvPr id="1237" name="Text Box 71">
          <a:extLst>
            <a:ext uri="{FF2B5EF4-FFF2-40B4-BE49-F238E27FC236}">
              <a16:creationId xmlns:a16="http://schemas.microsoft.com/office/drawing/2014/main" id="{9458FBED-9C6D-4C34-9781-D93834105ED8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66675</xdr:rowOff>
    </xdr:to>
    <xdr:sp macro="" textlink="">
      <xdr:nvSpPr>
        <xdr:cNvPr id="1238" name="Text Box 72">
          <a:extLst>
            <a:ext uri="{FF2B5EF4-FFF2-40B4-BE49-F238E27FC236}">
              <a16:creationId xmlns:a16="http://schemas.microsoft.com/office/drawing/2014/main" id="{F8B9DBBE-BFF0-4665-8AF4-74A6288EB2D3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66675</xdr:rowOff>
    </xdr:to>
    <xdr:sp macro="" textlink="">
      <xdr:nvSpPr>
        <xdr:cNvPr id="1239" name="Text Box 73">
          <a:extLst>
            <a:ext uri="{FF2B5EF4-FFF2-40B4-BE49-F238E27FC236}">
              <a16:creationId xmlns:a16="http://schemas.microsoft.com/office/drawing/2014/main" id="{CB96400C-7F36-4D89-B81D-7794868669E5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28575</xdr:rowOff>
    </xdr:to>
    <xdr:sp macro="" textlink="">
      <xdr:nvSpPr>
        <xdr:cNvPr id="1240" name="Text Box 46">
          <a:extLst>
            <a:ext uri="{FF2B5EF4-FFF2-40B4-BE49-F238E27FC236}">
              <a16:creationId xmlns:a16="http://schemas.microsoft.com/office/drawing/2014/main" id="{4674831B-7EFB-4230-B413-74FC02542B0F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28575</xdr:rowOff>
    </xdr:to>
    <xdr:sp macro="" textlink="">
      <xdr:nvSpPr>
        <xdr:cNvPr id="1241" name="Text Box 43">
          <a:extLst>
            <a:ext uri="{FF2B5EF4-FFF2-40B4-BE49-F238E27FC236}">
              <a16:creationId xmlns:a16="http://schemas.microsoft.com/office/drawing/2014/main" id="{A9E94A57-B783-4A6C-A551-D8B780FDBFEC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28575</xdr:rowOff>
    </xdr:to>
    <xdr:sp macro="" textlink="">
      <xdr:nvSpPr>
        <xdr:cNvPr id="1242" name="Text Box 46">
          <a:extLst>
            <a:ext uri="{FF2B5EF4-FFF2-40B4-BE49-F238E27FC236}">
              <a16:creationId xmlns:a16="http://schemas.microsoft.com/office/drawing/2014/main" id="{0AAE3E97-2388-446A-AAA0-71C47EE66CBB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28575</xdr:rowOff>
    </xdr:to>
    <xdr:sp macro="" textlink="">
      <xdr:nvSpPr>
        <xdr:cNvPr id="1243" name="Text Box 43">
          <a:extLst>
            <a:ext uri="{FF2B5EF4-FFF2-40B4-BE49-F238E27FC236}">
              <a16:creationId xmlns:a16="http://schemas.microsoft.com/office/drawing/2014/main" id="{B587409B-86D2-4823-8653-465275D4EF16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66675</xdr:rowOff>
    </xdr:to>
    <xdr:sp macro="" textlink="">
      <xdr:nvSpPr>
        <xdr:cNvPr id="1244" name="Text Box 68">
          <a:extLst>
            <a:ext uri="{FF2B5EF4-FFF2-40B4-BE49-F238E27FC236}">
              <a16:creationId xmlns:a16="http://schemas.microsoft.com/office/drawing/2014/main" id="{A8F24EE7-B483-49E4-9481-901FC7E02B0A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66675</xdr:rowOff>
    </xdr:to>
    <xdr:sp macro="" textlink="">
      <xdr:nvSpPr>
        <xdr:cNvPr id="1245" name="Text Box 69">
          <a:extLst>
            <a:ext uri="{FF2B5EF4-FFF2-40B4-BE49-F238E27FC236}">
              <a16:creationId xmlns:a16="http://schemas.microsoft.com/office/drawing/2014/main" id="{1CAD92FB-F37D-47E1-915A-0199ED38C116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66675</xdr:rowOff>
    </xdr:to>
    <xdr:sp macro="" textlink="">
      <xdr:nvSpPr>
        <xdr:cNvPr id="1246" name="Text Box 70">
          <a:extLst>
            <a:ext uri="{FF2B5EF4-FFF2-40B4-BE49-F238E27FC236}">
              <a16:creationId xmlns:a16="http://schemas.microsoft.com/office/drawing/2014/main" id="{8DEA4481-8901-43B9-9B22-3D2B706DCAE3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66675</xdr:rowOff>
    </xdr:to>
    <xdr:sp macro="" textlink="">
      <xdr:nvSpPr>
        <xdr:cNvPr id="1247" name="Text Box 71">
          <a:extLst>
            <a:ext uri="{FF2B5EF4-FFF2-40B4-BE49-F238E27FC236}">
              <a16:creationId xmlns:a16="http://schemas.microsoft.com/office/drawing/2014/main" id="{19E9E29D-6A71-4693-A652-98265B58452B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66675</xdr:rowOff>
    </xdr:to>
    <xdr:sp macro="" textlink="">
      <xdr:nvSpPr>
        <xdr:cNvPr id="1248" name="Text Box 72">
          <a:extLst>
            <a:ext uri="{FF2B5EF4-FFF2-40B4-BE49-F238E27FC236}">
              <a16:creationId xmlns:a16="http://schemas.microsoft.com/office/drawing/2014/main" id="{6CFDBD40-ECE6-4B70-A2D3-62D7729A6E04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66675</xdr:rowOff>
    </xdr:to>
    <xdr:sp macro="" textlink="">
      <xdr:nvSpPr>
        <xdr:cNvPr id="1249" name="Text Box 73">
          <a:extLst>
            <a:ext uri="{FF2B5EF4-FFF2-40B4-BE49-F238E27FC236}">
              <a16:creationId xmlns:a16="http://schemas.microsoft.com/office/drawing/2014/main" id="{C6E7056A-C052-413C-B799-4E52D523DC4A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28575</xdr:rowOff>
    </xdr:to>
    <xdr:sp macro="" textlink="">
      <xdr:nvSpPr>
        <xdr:cNvPr id="1250" name="Text Box 46">
          <a:extLst>
            <a:ext uri="{FF2B5EF4-FFF2-40B4-BE49-F238E27FC236}">
              <a16:creationId xmlns:a16="http://schemas.microsoft.com/office/drawing/2014/main" id="{D0ADBF9D-2854-45D7-A8E2-0A44C26A2FE8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28575</xdr:rowOff>
    </xdr:to>
    <xdr:sp macro="" textlink="">
      <xdr:nvSpPr>
        <xdr:cNvPr id="1251" name="Text Box 43">
          <a:extLst>
            <a:ext uri="{FF2B5EF4-FFF2-40B4-BE49-F238E27FC236}">
              <a16:creationId xmlns:a16="http://schemas.microsoft.com/office/drawing/2014/main" id="{9D6A425D-8C1D-43D0-8A8B-D0C21D59D57A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28575</xdr:rowOff>
    </xdr:to>
    <xdr:sp macro="" textlink="">
      <xdr:nvSpPr>
        <xdr:cNvPr id="1252" name="Text Box 46">
          <a:extLst>
            <a:ext uri="{FF2B5EF4-FFF2-40B4-BE49-F238E27FC236}">
              <a16:creationId xmlns:a16="http://schemas.microsoft.com/office/drawing/2014/main" id="{5282E46E-8402-4EC8-B1DA-CF649F3023BC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28575</xdr:rowOff>
    </xdr:to>
    <xdr:sp macro="" textlink="">
      <xdr:nvSpPr>
        <xdr:cNvPr id="1253" name="Text Box 43">
          <a:extLst>
            <a:ext uri="{FF2B5EF4-FFF2-40B4-BE49-F238E27FC236}">
              <a16:creationId xmlns:a16="http://schemas.microsoft.com/office/drawing/2014/main" id="{CF819419-7B8B-429D-B652-E3B8E47CB9AB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47625</xdr:rowOff>
    </xdr:to>
    <xdr:sp macro="" textlink="">
      <xdr:nvSpPr>
        <xdr:cNvPr id="1254" name="Text Box 68">
          <a:extLst>
            <a:ext uri="{FF2B5EF4-FFF2-40B4-BE49-F238E27FC236}">
              <a16:creationId xmlns:a16="http://schemas.microsoft.com/office/drawing/2014/main" id="{38558D0B-706A-4008-A680-D682A87120DE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47625</xdr:rowOff>
    </xdr:to>
    <xdr:sp macro="" textlink="">
      <xdr:nvSpPr>
        <xdr:cNvPr id="1255" name="Text Box 69">
          <a:extLst>
            <a:ext uri="{FF2B5EF4-FFF2-40B4-BE49-F238E27FC236}">
              <a16:creationId xmlns:a16="http://schemas.microsoft.com/office/drawing/2014/main" id="{120FD582-FEE9-421B-B04B-8BF4929651A6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47625</xdr:rowOff>
    </xdr:to>
    <xdr:sp macro="" textlink="">
      <xdr:nvSpPr>
        <xdr:cNvPr id="1256" name="Text Box 70">
          <a:extLst>
            <a:ext uri="{FF2B5EF4-FFF2-40B4-BE49-F238E27FC236}">
              <a16:creationId xmlns:a16="http://schemas.microsoft.com/office/drawing/2014/main" id="{6D09B0BA-2CE2-42F6-A72A-BE979C71B006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47625</xdr:rowOff>
    </xdr:to>
    <xdr:sp macro="" textlink="">
      <xdr:nvSpPr>
        <xdr:cNvPr id="1257" name="Text Box 71">
          <a:extLst>
            <a:ext uri="{FF2B5EF4-FFF2-40B4-BE49-F238E27FC236}">
              <a16:creationId xmlns:a16="http://schemas.microsoft.com/office/drawing/2014/main" id="{620EC31B-49FA-4B76-9416-C74B35B5E418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47625</xdr:rowOff>
    </xdr:to>
    <xdr:sp macro="" textlink="">
      <xdr:nvSpPr>
        <xdr:cNvPr id="1258" name="Text Box 72">
          <a:extLst>
            <a:ext uri="{FF2B5EF4-FFF2-40B4-BE49-F238E27FC236}">
              <a16:creationId xmlns:a16="http://schemas.microsoft.com/office/drawing/2014/main" id="{4E772D46-7772-4364-B3B9-0F074A69C237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47625</xdr:rowOff>
    </xdr:to>
    <xdr:sp macro="" textlink="">
      <xdr:nvSpPr>
        <xdr:cNvPr id="1259" name="Text Box 73">
          <a:extLst>
            <a:ext uri="{FF2B5EF4-FFF2-40B4-BE49-F238E27FC236}">
              <a16:creationId xmlns:a16="http://schemas.microsoft.com/office/drawing/2014/main" id="{C72CA05D-BBB8-408F-8994-BE884879615A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28575</xdr:rowOff>
    </xdr:to>
    <xdr:sp macro="" textlink="">
      <xdr:nvSpPr>
        <xdr:cNvPr id="1260" name="Text Box 46">
          <a:extLst>
            <a:ext uri="{FF2B5EF4-FFF2-40B4-BE49-F238E27FC236}">
              <a16:creationId xmlns:a16="http://schemas.microsoft.com/office/drawing/2014/main" id="{14109D8A-5098-49D5-94F5-271C753E6451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28575</xdr:rowOff>
    </xdr:to>
    <xdr:sp macro="" textlink="">
      <xdr:nvSpPr>
        <xdr:cNvPr id="1261" name="Text Box 43">
          <a:extLst>
            <a:ext uri="{FF2B5EF4-FFF2-40B4-BE49-F238E27FC236}">
              <a16:creationId xmlns:a16="http://schemas.microsoft.com/office/drawing/2014/main" id="{D36F419B-A111-44F4-9259-23EC79FDCEA0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28575</xdr:rowOff>
    </xdr:to>
    <xdr:sp macro="" textlink="">
      <xdr:nvSpPr>
        <xdr:cNvPr id="1262" name="Text Box 46">
          <a:extLst>
            <a:ext uri="{FF2B5EF4-FFF2-40B4-BE49-F238E27FC236}">
              <a16:creationId xmlns:a16="http://schemas.microsoft.com/office/drawing/2014/main" id="{492D0035-ABC2-4769-A5F9-2987A0CA0A37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28575</xdr:rowOff>
    </xdr:to>
    <xdr:sp macro="" textlink="">
      <xdr:nvSpPr>
        <xdr:cNvPr id="1263" name="Text Box 43">
          <a:extLst>
            <a:ext uri="{FF2B5EF4-FFF2-40B4-BE49-F238E27FC236}">
              <a16:creationId xmlns:a16="http://schemas.microsoft.com/office/drawing/2014/main" id="{CA072C3E-D833-4908-B1CF-5C42B1A0EC3C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51</xdr:row>
      <xdr:rowOff>0</xdr:rowOff>
    </xdr:from>
    <xdr:to>
      <xdr:col>1</xdr:col>
      <xdr:colOff>790575</xdr:colOff>
      <xdr:row>51</xdr:row>
      <xdr:rowOff>171450</xdr:rowOff>
    </xdr:to>
    <xdr:sp macro="" textlink="">
      <xdr:nvSpPr>
        <xdr:cNvPr id="1264" name="Text Box 10">
          <a:extLst>
            <a:ext uri="{FF2B5EF4-FFF2-40B4-BE49-F238E27FC236}">
              <a16:creationId xmlns:a16="http://schemas.microsoft.com/office/drawing/2014/main" id="{07DF40A1-3ED5-443B-B5B4-5F39A3F45C58}"/>
            </a:ext>
          </a:extLst>
        </xdr:cNvPr>
        <xdr:cNvSpPr txBox="1">
          <a:spLocks noChangeArrowheads="1"/>
        </xdr:cNvSpPr>
      </xdr:nvSpPr>
      <xdr:spPr bwMode="auto">
        <a:xfrm>
          <a:off x="1057275" y="161639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51</xdr:row>
      <xdr:rowOff>0</xdr:rowOff>
    </xdr:from>
    <xdr:to>
      <xdr:col>1</xdr:col>
      <xdr:colOff>790575</xdr:colOff>
      <xdr:row>51</xdr:row>
      <xdr:rowOff>171450</xdr:rowOff>
    </xdr:to>
    <xdr:sp macro="" textlink="">
      <xdr:nvSpPr>
        <xdr:cNvPr id="1265" name="Text Box 11">
          <a:extLst>
            <a:ext uri="{FF2B5EF4-FFF2-40B4-BE49-F238E27FC236}">
              <a16:creationId xmlns:a16="http://schemas.microsoft.com/office/drawing/2014/main" id="{EA064091-DE48-45B4-8BB2-8850E3EB2948}"/>
            </a:ext>
          </a:extLst>
        </xdr:cNvPr>
        <xdr:cNvSpPr txBox="1">
          <a:spLocks noChangeArrowheads="1"/>
        </xdr:cNvSpPr>
      </xdr:nvSpPr>
      <xdr:spPr bwMode="auto">
        <a:xfrm>
          <a:off x="1057275" y="161639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171450</xdr:rowOff>
    </xdr:to>
    <xdr:sp macro="" textlink="">
      <xdr:nvSpPr>
        <xdr:cNvPr id="1266" name="Text Box 65">
          <a:extLst>
            <a:ext uri="{FF2B5EF4-FFF2-40B4-BE49-F238E27FC236}">
              <a16:creationId xmlns:a16="http://schemas.microsoft.com/office/drawing/2014/main" id="{AA48C95C-8A89-4913-A9E7-06766395276D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171450</xdr:rowOff>
    </xdr:to>
    <xdr:sp macro="" textlink="">
      <xdr:nvSpPr>
        <xdr:cNvPr id="1267" name="Text Box 91">
          <a:extLst>
            <a:ext uri="{FF2B5EF4-FFF2-40B4-BE49-F238E27FC236}">
              <a16:creationId xmlns:a16="http://schemas.microsoft.com/office/drawing/2014/main" id="{F4B71F86-F9FA-41FD-9C9C-80DF3198286C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171450</xdr:rowOff>
    </xdr:to>
    <xdr:sp macro="" textlink="">
      <xdr:nvSpPr>
        <xdr:cNvPr id="1268" name="Text Box 65">
          <a:extLst>
            <a:ext uri="{FF2B5EF4-FFF2-40B4-BE49-F238E27FC236}">
              <a16:creationId xmlns:a16="http://schemas.microsoft.com/office/drawing/2014/main" id="{E3F1E96C-6ADA-4B42-A24E-2BBE722A3D1B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171450</xdr:rowOff>
    </xdr:to>
    <xdr:sp macro="" textlink="">
      <xdr:nvSpPr>
        <xdr:cNvPr id="1269" name="Text Box 91">
          <a:extLst>
            <a:ext uri="{FF2B5EF4-FFF2-40B4-BE49-F238E27FC236}">
              <a16:creationId xmlns:a16="http://schemas.microsoft.com/office/drawing/2014/main" id="{0B3FD26B-AF24-4513-BEF5-F3231BC9B24A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171450</xdr:rowOff>
    </xdr:to>
    <xdr:sp macro="" textlink="">
      <xdr:nvSpPr>
        <xdr:cNvPr id="1270" name="Text Box 46">
          <a:extLst>
            <a:ext uri="{FF2B5EF4-FFF2-40B4-BE49-F238E27FC236}">
              <a16:creationId xmlns:a16="http://schemas.microsoft.com/office/drawing/2014/main" id="{CD1F2E4C-D169-462F-8F4C-8C0564DE6B7C}"/>
            </a:ext>
          </a:extLst>
        </xdr:cNvPr>
        <xdr:cNvSpPr txBox="1">
          <a:spLocks noChangeArrowheads="1"/>
        </xdr:cNvSpPr>
      </xdr:nvSpPr>
      <xdr:spPr bwMode="auto">
        <a:xfrm>
          <a:off x="4667250" y="16163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171450</xdr:rowOff>
    </xdr:to>
    <xdr:sp macro="" textlink="">
      <xdr:nvSpPr>
        <xdr:cNvPr id="1271" name="Text Box 43">
          <a:extLst>
            <a:ext uri="{FF2B5EF4-FFF2-40B4-BE49-F238E27FC236}">
              <a16:creationId xmlns:a16="http://schemas.microsoft.com/office/drawing/2014/main" id="{87AC872F-1A36-458E-9FEA-E45F52E4E26D}"/>
            </a:ext>
          </a:extLst>
        </xdr:cNvPr>
        <xdr:cNvSpPr txBox="1">
          <a:spLocks noChangeArrowheads="1"/>
        </xdr:cNvSpPr>
      </xdr:nvSpPr>
      <xdr:spPr bwMode="auto">
        <a:xfrm>
          <a:off x="4667250" y="16163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66675</xdr:rowOff>
    </xdr:to>
    <xdr:sp macro="" textlink="">
      <xdr:nvSpPr>
        <xdr:cNvPr id="1272" name="Text Box 68">
          <a:extLst>
            <a:ext uri="{FF2B5EF4-FFF2-40B4-BE49-F238E27FC236}">
              <a16:creationId xmlns:a16="http://schemas.microsoft.com/office/drawing/2014/main" id="{B030480B-0523-4B7A-81C4-226121DF585B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66675</xdr:rowOff>
    </xdr:to>
    <xdr:sp macro="" textlink="">
      <xdr:nvSpPr>
        <xdr:cNvPr id="1273" name="Text Box 69">
          <a:extLst>
            <a:ext uri="{FF2B5EF4-FFF2-40B4-BE49-F238E27FC236}">
              <a16:creationId xmlns:a16="http://schemas.microsoft.com/office/drawing/2014/main" id="{E9679A81-0FFD-4F85-A4E5-7C288193F0D8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66675</xdr:rowOff>
    </xdr:to>
    <xdr:sp macro="" textlink="">
      <xdr:nvSpPr>
        <xdr:cNvPr id="1274" name="Text Box 70">
          <a:extLst>
            <a:ext uri="{FF2B5EF4-FFF2-40B4-BE49-F238E27FC236}">
              <a16:creationId xmlns:a16="http://schemas.microsoft.com/office/drawing/2014/main" id="{C6D77059-BD49-44B9-9CD8-8CCD3A4ED909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66675</xdr:rowOff>
    </xdr:to>
    <xdr:sp macro="" textlink="">
      <xdr:nvSpPr>
        <xdr:cNvPr id="1275" name="Text Box 71">
          <a:extLst>
            <a:ext uri="{FF2B5EF4-FFF2-40B4-BE49-F238E27FC236}">
              <a16:creationId xmlns:a16="http://schemas.microsoft.com/office/drawing/2014/main" id="{B942889F-369A-47DC-B56E-E94DCFC9FCEE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66675</xdr:rowOff>
    </xdr:to>
    <xdr:sp macro="" textlink="">
      <xdr:nvSpPr>
        <xdr:cNvPr id="1276" name="Text Box 72">
          <a:extLst>
            <a:ext uri="{FF2B5EF4-FFF2-40B4-BE49-F238E27FC236}">
              <a16:creationId xmlns:a16="http://schemas.microsoft.com/office/drawing/2014/main" id="{4DFC03A5-7703-4A07-AA90-AB9A9CAC5FA6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66675</xdr:rowOff>
    </xdr:to>
    <xdr:sp macro="" textlink="">
      <xdr:nvSpPr>
        <xdr:cNvPr id="1277" name="Text Box 73">
          <a:extLst>
            <a:ext uri="{FF2B5EF4-FFF2-40B4-BE49-F238E27FC236}">
              <a16:creationId xmlns:a16="http://schemas.microsoft.com/office/drawing/2014/main" id="{F61FF9FE-E179-43A0-9D14-9E6C8F31C3F1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28575</xdr:rowOff>
    </xdr:to>
    <xdr:sp macro="" textlink="">
      <xdr:nvSpPr>
        <xdr:cNvPr id="1278" name="Text Box 46">
          <a:extLst>
            <a:ext uri="{FF2B5EF4-FFF2-40B4-BE49-F238E27FC236}">
              <a16:creationId xmlns:a16="http://schemas.microsoft.com/office/drawing/2014/main" id="{E1AD188B-45CA-45B7-9AF3-91FE4B36B80C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28575</xdr:rowOff>
    </xdr:to>
    <xdr:sp macro="" textlink="">
      <xdr:nvSpPr>
        <xdr:cNvPr id="1279" name="Text Box 43">
          <a:extLst>
            <a:ext uri="{FF2B5EF4-FFF2-40B4-BE49-F238E27FC236}">
              <a16:creationId xmlns:a16="http://schemas.microsoft.com/office/drawing/2014/main" id="{77658B07-4BEA-408D-8542-701C148CD724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28575</xdr:rowOff>
    </xdr:to>
    <xdr:sp macro="" textlink="">
      <xdr:nvSpPr>
        <xdr:cNvPr id="1280" name="Text Box 46">
          <a:extLst>
            <a:ext uri="{FF2B5EF4-FFF2-40B4-BE49-F238E27FC236}">
              <a16:creationId xmlns:a16="http://schemas.microsoft.com/office/drawing/2014/main" id="{5EA18CF2-62B9-4186-B49D-1A224367B8ED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28575</xdr:rowOff>
    </xdr:to>
    <xdr:sp macro="" textlink="">
      <xdr:nvSpPr>
        <xdr:cNvPr id="1281" name="Text Box 43">
          <a:extLst>
            <a:ext uri="{FF2B5EF4-FFF2-40B4-BE49-F238E27FC236}">
              <a16:creationId xmlns:a16="http://schemas.microsoft.com/office/drawing/2014/main" id="{05BFF254-92DB-45B4-8481-EAB7C76C8439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66675</xdr:rowOff>
    </xdr:to>
    <xdr:sp macro="" textlink="">
      <xdr:nvSpPr>
        <xdr:cNvPr id="1282" name="Text Box 68">
          <a:extLst>
            <a:ext uri="{FF2B5EF4-FFF2-40B4-BE49-F238E27FC236}">
              <a16:creationId xmlns:a16="http://schemas.microsoft.com/office/drawing/2014/main" id="{D627A0B5-769F-4A77-8280-BD236342726D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66675</xdr:rowOff>
    </xdr:to>
    <xdr:sp macro="" textlink="">
      <xdr:nvSpPr>
        <xdr:cNvPr id="1283" name="Text Box 69">
          <a:extLst>
            <a:ext uri="{FF2B5EF4-FFF2-40B4-BE49-F238E27FC236}">
              <a16:creationId xmlns:a16="http://schemas.microsoft.com/office/drawing/2014/main" id="{AD200FA2-1E7D-4641-BC82-C8DBD8C4CE2E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66675</xdr:rowOff>
    </xdr:to>
    <xdr:sp macro="" textlink="">
      <xdr:nvSpPr>
        <xdr:cNvPr id="1284" name="Text Box 70">
          <a:extLst>
            <a:ext uri="{FF2B5EF4-FFF2-40B4-BE49-F238E27FC236}">
              <a16:creationId xmlns:a16="http://schemas.microsoft.com/office/drawing/2014/main" id="{EF14BAAE-E260-4721-A40C-6CC8FAA76860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66675</xdr:rowOff>
    </xdr:to>
    <xdr:sp macro="" textlink="">
      <xdr:nvSpPr>
        <xdr:cNvPr id="1285" name="Text Box 71">
          <a:extLst>
            <a:ext uri="{FF2B5EF4-FFF2-40B4-BE49-F238E27FC236}">
              <a16:creationId xmlns:a16="http://schemas.microsoft.com/office/drawing/2014/main" id="{B239F985-D566-44DE-BE8E-5B3BE2A5CCB7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66675</xdr:rowOff>
    </xdr:to>
    <xdr:sp macro="" textlink="">
      <xdr:nvSpPr>
        <xdr:cNvPr id="1286" name="Text Box 72">
          <a:extLst>
            <a:ext uri="{FF2B5EF4-FFF2-40B4-BE49-F238E27FC236}">
              <a16:creationId xmlns:a16="http://schemas.microsoft.com/office/drawing/2014/main" id="{5143FF9D-E60B-4046-8E4F-C0DC9D0E9F73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66675</xdr:rowOff>
    </xdr:to>
    <xdr:sp macro="" textlink="">
      <xdr:nvSpPr>
        <xdr:cNvPr id="1287" name="Text Box 73">
          <a:extLst>
            <a:ext uri="{FF2B5EF4-FFF2-40B4-BE49-F238E27FC236}">
              <a16:creationId xmlns:a16="http://schemas.microsoft.com/office/drawing/2014/main" id="{D7C21407-A848-4132-B9EB-1FB3B7765C89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28575</xdr:rowOff>
    </xdr:to>
    <xdr:sp macro="" textlink="">
      <xdr:nvSpPr>
        <xdr:cNvPr id="1288" name="Text Box 46">
          <a:extLst>
            <a:ext uri="{FF2B5EF4-FFF2-40B4-BE49-F238E27FC236}">
              <a16:creationId xmlns:a16="http://schemas.microsoft.com/office/drawing/2014/main" id="{C5142069-975B-4145-A66C-D216946AE95A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28575</xdr:rowOff>
    </xdr:to>
    <xdr:sp macro="" textlink="">
      <xdr:nvSpPr>
        <xdr:cNvPr id="1289" name="Text Box 43">
          <a:extLst>
            <a:ext uri="{FF2B5EF4-FFF2-40B4-BE49-F238E27FC236}">
              <a16:creationId xmlns:a16="http://schemas.microsoft.com/office/drawing/2014/main" id="{695281E7-4B53-4AF7-88CE-559EEED8BBF6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28575</xdr:rowOff>
    </xdr:to>
    <xdr:sp macro="" textlink="">
      <xdr:nvSpPr>
        <xdr:cNvPr id="1290" name="Text Box 46">
          <a:extLst>
            <a:ext uri="{FF2B5EF4-FFF2-40B4-BE49-F238E27FC236}">
              <a16:creationId xmlns:a16="http://schemas.microsoft.com/office/drawing/2014/main" id="{70D09ABD-1112-4A30-9094-04E9884E6780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28575</xdr:rowOff>
    </xdr:to>
    <xdr:sp macro="" textlink="">
      <xdr:nvSpPr>
        <xdr:cNvPr id="1291" name="Text Box 43">
          <a:extLst>
            <a:ext uri="{FF2B5EF4-FFF2-40B4-BE49-F238E27FC236}">
              <a16:creationId xmlns:a16="http://schemas.microsoft.com/office/drawing/2014/main" id="{04F8BBBB-4FBC-4066-A3D3-0C9EF3094AB1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47625</xdr:rowOff>
    </xdr:to>
    <xdr:sp macro="" textlink="">
      <xdr:nvSpPr>
        <xdr:cNvPr id="1292" name="Text Box 68">
          <a:extLst>
            <a:ext uri="{FF2B5EF4-FFF2-40B4-BE49-F238E27FC236}">
              <a16:creationId xmlns:a16="http://schemas.microsoft.com/office/drawing/2014/main" id="{3C3C266A-5C02-4618-BF95-776391B6D76A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47625</xdr:rowOff>
    </xdr:to>
    <xdr:sp macro="" textlink="">
      <xdr:nvSpPr>
        <xdr:cNvPr id="1293" name="Text Box 69">
          <a:extLst>
            <a:ext uri="{FF2B5EF4-FFF2-40B4-BE49-F238E27FC236}">
              <a16:creationId xmlns:a16="http://schemas.microsoft.com/office/drawing/2014/main" id="{3D38977C-A852-4D2A-AE00-711C46AEE858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47625</xdr:rowOff>
    </xdr:to>
    <xdr:sp macro="" textlink="">
      <xdr:nvSpPr>
        <xdr:cNvPr id="1294" name="Text Box 70">
          <a:extLst>
            <a:ext uri="{FF2B5EF4-FFF2-40B4-BE49-F238E27FC236}">
              <a16:creationId xmlns:a16="http://schemas.microsoft.com/office/drawing/2014/main" id="{3179D2E9-1C41-4DA9-8855-BBAD8D2B7C26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47625</xdr:rowOff>
    </xdr:to>
    <xdr:sp macro="" textlink="">
      <xdr:nvSpPr>
        <xdr:cNvPr id="1295" name="Text Box 71">
          <a:extLst>
            <a:ext uri="{FF2B5EF4-FFF2-40B4-BE49-F238E27FC236}">
              <a16:creationId xmlns:a16="http://schemas.microsoft.com/office/drawing/2014/main" id="{6E254074-9966-4E9E-801E-A6F5D80F84D2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47625</xdr:rowOff>
    </xdr:to>
    <xdr:sp macro="" textlink="">
      <xdr:nvSpPr>
        <xdr:cNvPr id="1296" name="Text Box 72">
          <a:extLst>
            <a:ext uri="{FF2B5EF4-FFF2-40B4-BE49-F238E27FC236}">
              <a16:creationId xmlns:a16="http://schemas.microsoft.com/office/drawing/2014/main" id="{F56B6578-4A64-42C6-AA19-AEB531391065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47625</xdr:rowOff>
    </xdr:to>
    <xdr:sp macro="" textlink="">
      <xdr:nvSpPr>
        <xdr:cNvPr id="1297" name="Text Box 73">
          <a:extLst>
            <a:ext uri="{FF2B5EF4-FFF2-40B4-BE49-F238E27FC236}">
              <a16:creationId xmlns:a16="http://schemas.microsoft.com/office/drawing/2014/main" id="{71FC2A2D-C5CF-4FF5-A6BD-D39BFEB20EF2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28575</xdr:rowOff>
    </xdr:to>
    <xdr:sp macro="" textlink="">
      <xdr:nvSpPr>
        <xdr:cNvPr id="1298" name="Text Box 46">
          <a:extLst>
            <a:ext uri="{FF2B5EF4-FFF2-40B4-BE49-F238E27FC236}">
              <a16:creationId xmlns:a16="http://schemas.microsoft.com/office/drawing/2014/main" id="{017E597B-1067-45F9-8676-042F08A813FD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28575</xdr:rowOff>
    </xdr:to>
    <xdr:sp macro="" textlink="">
      <xdr:nvSpPr>
        <xdr:cNvPr id="1299" name="Text Box 43">
          <a:extLst>
            <a:ext uri="{FF2B5EF4-FFF2-40B4-BE49-F238E27FC236}">
              <a16:creationId xmlns:a16="http://schemas.microsoft.com/office/drawing/2014/main" id="{D4B2C363-70A4-4DB6-93F8-616237538346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28575</xdr:rowOff>
    </xdr:to>
    <xdr:sp macro="" textlink="">
      <xdr:nvSpPr>
        <xdr:cNvPr id="1300" name="Text Box 46">
          <a:extLst>
            <a:ext uri="{FF2B5EF4-FFF2-40B4-BE49-F238E27FC236}">
              <a16:creationId xmlns:a16="http://schemas.microsoft.com/office/drawing/2014/main" id="{D8C5AEF0-466D-46FE-861D-568111AF0635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28575</xdr:rowOff>
    </xdr:to>
    <xdr:sp macro="" textlink="">
      <xdr:nvSpPr>
        <xdr:cNvPr id="1301" name="Text Box 43">
          <a:extLst>
            <a:ext uri="{FF2B5EF4-FFF2-40B4-BE49-F238E27FC236}">
              <a16:creationId xmlns:a16="http://schemas.microsoft.com/office/drawing/2014/main" id="{0F886D72-E6A4-40F6-B81C-A2A5DDB16CD9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51</xdr:row>
      <xdr:rowOff>0</xdr:rowOff>
    </xdr:from>
    <xdr:to>
      <xdr:col>1</xdr:col>
      <xdr:colOff>790575</xdr:colOff>
      <xdr:row>51</xdr:row>
      <xdr:rowOff>171450</xdr:rowOff>
    </xdr:to>
    <xdr:sp macro="" textlink="">
      <xdr:nvSpPr>
        <xdr:cNvPr id="1302" name="Text Box 10">
          <a:extLst>
            <a:ext uri="{FF2B5EF4-FFF2-40B4-BE49-F238E27FC236}">
              <a16:creationId xmlns:a16="http://schemas.microsoft.com/office/drawing/2014/main" id="{C3E89C06-028B-4723-811B-C0FA772901FA}"/>
            </a:ext>
          </a:extLst>
        </xdr:cNvPr>
        <xdr:cNvSpPr txBox="1">
          <a:spLocks noChangeArrowheads="1"/>
        </xdr:cNvSpPr>
      </xdr:nvSpPr>
      <xdr:spPr bwMode="auto">
        <a:xfrm>
          <a:off x="1057275" y="161639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51</xdr:row>
      <xdr:rowOff>0</xdr:rowOff>
    </xdr:from>
    <xdr:to>
      <xdr:col>1</xdr:col>
      <xdr:colOff>790575</xdr:colOff>
      <xdr:row>51</xdr:row>
      <xdr:rowOff>171450</xdr:rowOff>
    </xdr:to>
    <xdr:sp macro="" textlink="">
      <xdr:nvSpPr>
        <xdr:cNvPr id="1303" name="Text Box 11">
          <a:extLst>
            <a:ext uri="{FF2B5EF4-FFF2-40B4-BE49-F238E27FC236}">
              <a16:creationId xmlns:a16="http://schemas.microsoft.com/office/drawing/2014/main" id="{57A4F455-19FC-4FDD-912F-963C603A571B}"/>
            </a:ext>
          </a:extLst>
        </xdr:cNvPr>
        <xdr:cNvSpPr txBox="1">
          <a:spLocks noChangeArrowheads="1"/>
        </xdr:cNvSpPr>
      </xdr:nvSpPr>
      <xdr:spPr bwMode="auto">
        <a:xfrm>
          <a:off x="1057275" y="161639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171450</xdr:rowOff>
    </xdr:to>
    <xdr:sp macro="" textlink="">
      <xdr:nvSpPr>
        <xdr:cNvPr id="1304" name="Text Box 65">
          <a:extLst>
            <a:ext uri="{FF2B5EF4-FFF2-40B4-BE49-F238E27FC236}">
              <a16:creationId xmlns:a16="http://schemas.microsoft.com/office/drawing/2014/main" id="{1C034946-5AA0-4A9E-8809-608C3CD17965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171450</xdr:rowOff>
    </xdr:to>
    <xdr:sp macro="" textlink="">
      <xdr:nvSpPr>
        <xdr:cNvPr id="1305" name="Text Box 91">
          <a:extLst>
            <a:ext uri="{FF2B5EF4-FFF2-40B4-BE49-F238E27FC236}">
              <a16:creationId xmlns:a16="http://schemas.microsoft.com/office/drawing/2014/main" id="{ECAFF874-B84B-4F0D-8FFF-EF12405741C9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171450</xdr:rowOff>
    </xdr:to>
    <xdr:sp macro="" textlink="">
      <xdr:nvSpPr>
        <xdr:cNvPr id="1306" name="Text Box 65">
          <a:extLst>
            <a:ext uri="{FF2B5EF4-FFF2-40B4-BE49-F238E27FC236}">
              <a16:creationId xmlns:a16="http://schemas.microsoft.com/office/drawing/2014/main" id="{81495092-3402-4470-B515-65E9B6E6A291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171450</xdr:rowOff>
    </xdr:to>
    <xdr:sp macro="" textlink="">
      <xdr:nvSpPr>
        <xdr:cNvPr id="1307" name="Text Box 91">
          <a:extLst>
            <a:ext uri="{FF2B5EF4-FFF2-40B4-BE49-F238E27FC236}">
              <a16:creationId xmlns:a16="http://schemas.microsoft.com/office/drawing/2014/main" id="{77AC69D9-B3D6-483E-AE63-9EB0D4CBAB19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171450</xdr:rowOff>
    </xdr:to>
    <xdr:sp macro="" textlink="">
      <xdr:nvSpPr>
        <xdr:cNvPr id="1308" name="Text Box 46">
          <a:extLst>
            <a:ext uri="{FF2B5EF4-FFF2-40B4-BE49-F238E27FC236}">
              <a16:creationId xmlns:a16="http://schemas.microsoft.com/office/drawing/2014/main" id="{6ACC080E-4E92-438C-9F61-903B09B56E2B}"/>
            </a:ext>
          </a:extLst>
        </xdr:cNvPr>
        <xdr:cNvSpPr txBox="1">
          <a:spLocks noChangeArrowheads="1"/>
        </xdr:cNvSpPr>
      </xdr:nvSpPr>
      <xdr:spPr bwMode="auto">
        <a:xfrm>
          <a:off x="4667250" y="16163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171450</xdr:rowOff>
    </xdr:to>
    <xdr:sp macro="" textlink="">
      <xdr:nvSpPr>
        <xdr:cNvPr id="1309" name="Text Box 43">
          <a:extLst>
            <a:ext uri="{FF2B5EF4-FFF2-40B4-BE49-F238E27FC236}">
              <a16:creationId xmlns:a16="http://schemas.microsoft.com/office/drawing/2014/main" id="{E0CB7D65-7EBA-4169-B59C-A57F6AE400D4}"/>
            </a:ext>
          </a:extLst>
        </xdr:cNvPr>
        <xdr:cNvSpPr txBox="1">
          <a:spLocks noChangeArrowheads="1"/>
        </xdr:cNvSpPr>
      </xdr:nvSpPr>
      <xdr:spPr bwMode="auto">
        <a:xfrm>
          <a:off x="4667250" y="16163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66675</xdr:rowOff>
    </xdr:to>
    <xdr:sp macro="" textlink="">
      <xdr:nvSpPr>
        <xdr:cNvPr id="1310" name="Text Box 68">
          <a:extLst>
            <a:ext uri="{FF2B5EF4-FFF2-40B4-BE49-F238E27FC236}">
              <a16:creationId xmlns:a16="http://schemas.microsoft.com/office/drawing/2014/main" id="{AB3EE951-B58D-4243-9742-387D5A54C03E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66675</xdr:rowOff>
    </xdr:to>
    <xdr:sp macro="" textlink="">
      <xdr:nvSpPr>
        <xdr:cNvPr id="1311" name="Text Box 69">
          <a:extLst>
            <a:ext uri="{FF2B5EF4-FFF2-40B4-BE49-F238E27FC236}">
              <a16:creationId xmlns:a16="http://schemas.microsoft.com/office/drawing/2014/main" id="{D551B984-3E1E-4A52-9680-FF4F01ABE6BF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66675</xdr:rowOff>
    </xdr:to>
    <xdr:sp macro="" textlink="">
      <xdr:nvSpPr>
        <xdr:cNvPr id="1312" name="Text Box 70">
          <a:extLst>
            <a:ext uri="{FF2B5EF4-FFF2-40B4-BE49-F238E27FC236}">
              <a16:creationId xmlns:a16="http://schemas.microsoft.com/office/drawing/2014/main" id="{6FBCD8DA-4445-4A16-BEB1-2CAA43B4E38D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66675</xdr:rowOff>
    </xdr:to>
    <xdr:sp macro="" textlink="">
      <xdr:nvSpPr>
        <xdr:cNvPr id="1313" name="Text Box 71">
          <a:extLst>
            <a:ext uri="{FF2B5EF4-FFF2-40B4-BE49-F238E27FC236}">
              <a16:creationId xmlns:a16="http://schemas.microsoft.com/office/drawing/2014/main" id="{E6E1D9F2-D616-426A-AFC1-52BF892BA337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66675</xdr:rowOff>
    </xdr:to>
    <xdr:sp macro="" textlink="">
      <xdr:nvSpPr>
        <xdr:cNvPr id="1314" name="Text Box 72">
          <a:extLst>
            <a:ext uri="{FF2B5EF4-FFF2-40B4-BE49-F238E27FC236}">
              <a16:creationId xmlns:a16="http://schemas.microsoft.com/office/drawing/2014/main" id="{B881DFB2-6F86-4CF5-B52D-E6274B95C89A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66675</xdr:rowOff>
    </xdr:to>
    <xdr:sp macro="" textlink="">
      <xdr:nvSpPr>
        <xdr:cNvPr id="1315" name="Text Box 73">
          <a:extLst>
            <a:ext uri="{FF2B5EF4-FFF2-40B4-BE49-F238E27FC236}">
              <a16:creationId xmlns:a16="http://schemas.microsoft.com/office/drawing/2014/main" id="{749FCEA9-6843-4F9E-810A-C269146FF1F9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28575</xdr:rowOff>
    </xdr:to>
    <xdr:sp macro="" textlink="">
      <xdr:nvSpPr>
        <xdr:cNvPr id="1316" name="Text Box 46">
          <a:extLst>
            <a:ext uri="{FF2B5EF4-FFF2-40B4-BE49-F238E27FC236}">
              <a16:creationId xmlns:a16="http://schemas.microsoft.com/office/drawing/2014/main" id="{9A33C3D1-9774-4B0C-9D03-1072398E9CF4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28575</xdr:rowOff>
    </xdr:to>
    <xdr:sp macro="" textlink="">
      <xdr:nvSpPr>
        <xdr:cNvPr id="1317" name="Text Box 43">
          <a:extLst>
            <a:ext uri="{FF2B5EF4-FFF2-40B4-BE49-F238E27FC236}">
              <a16:creationId xmlns:a16="http://schemas.microsoft.com/office/drawing/2014/main" id="{F81FF7EA-FFFB-4F04-8FCA-83A9141F4041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28575</xdr:rowOff>
    </xdr:to>
    <xdr:sp macro="" textlink="">
      <xdr:nvSpPr>
        <xdr:cNvPr id="1318" name="Text Box 46">
          <a:extLst>
            <a:ext uri="{FF2B5EF4-FFF2-40B4-BE49-F238E27FC236}">
              <a16:creationId xmlns:a16="http://schemas.microsoft.com/office/drawing/2014/main" id="{84398D2C-B21D-4731-B646-235D922B6707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28575</xdr:rowOff>
    </xdr:to>
    <xdr:sp macro="" textlink="">
      <xdr:nvSpPr>
        <xdr:cNvPr id="1319" name="Text Box 43">
          <a:extLst>
            <a:ext uri="{FF2B5EF4-FFF2-40B4-BE49-F238E27FC236}">
              <a16:creationId xmlns:a16="http://schemas.microsoft.com/office/drawing/2014/main" id="{5E35D2F9-9EC6-439D-8B81-C680C024D841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66675</xdr:rowOff>
    </xdr:to>
    <xdr:sp macro="" textlink="">
      <xdr:nvSpPr>
        <xdr:cNvPr id="1320" name="Text Box 68">
          <a:extLst>
            <a:ext uri="{FF2B5EF4-FFF2-40B4-BE49-F238E27FC236}">
              <a16:creationId xmlns:a16="http://schemas.microsoft.com/office/drawing/2014/main" id="{5E9A8647-15A3-46DD-9DBB-5AE7A596FB35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66675</xdr:rowOff>
    </xdr:to>
    <xdr:sp macro="" textlink="">
      <xdr:nvSpPr>
        <xdr:cNvPr id="1321" name="Text Box 69">
          <a:extLst>
            <a:ext uri="{FF2B5EF4-FFF2-40B4-BE49-F238E27FC236}">
              <a16:creationId xmlns:a16="http://schemas.microsoft.com/office/drawing/2014/main" id="{C0D224CF-985A-4270-8240-FEF329F635BE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66675</xdr:rowOff>
    </xdr:to>
    <xdr:sp macro="" textlink="">
      <xdr:nvSpPr>
        <xdr:cNvPr id="1322" name="Text Box 70">
          <a:extLst>
            <a:ext uri="{FF2B5EF4-FFF2-40B4-BE49-F238E27FC236}">
              <a16:creationId xmlns:a16="http://schemas.microsoft.com/office/drawing/2014/main" id="{78E7F987-DF3F-4576-92B3-5C6242AB2DDD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66675</xdr:rowOff>
    </xdr:to>
    <xdr:sp macro="" textlink="">
      <xdr:nvSpPr>
        <xdr:cNvPr id="1323" name="Text Box 71">
          <a:extLst>
            <a:ext uri="{FF2B5EF4-FFF2-40B4-BE49-F238E27FC236}">
              <a16:creationId xmlns:a16="http://schemas.microsoft.com/office/drawing/2014/main" id="{D65AA8A3-4880-4D39-AFCE-87971A108258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66675</xdr:rowOff>
    </xdr:to>
    <xdr:sp macro="" textlink="">
      <xdr:nvSpPr>
        <xdr:cNvPr id="1324" name="Text Box 72">
          <a:extLst>
            <a:ext uri="{FF2B5EF4-FFF2-40B4-BE49-F238E27FC236}">
              <a16:creationId xmlns:a16="http://schemas.microsoft.com/office/drawing/2014/main" id="{AB555AC6-E29A-473B-92B3-D1911B557F61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66675</xdr:rowOff>
    </xdr:to>
    <xdr:sp macro="" textlink="">
      <xdr:nvSpPr>
        <xdr:cNvPr id="1325" name="Text Box 73">
          <a:extLst>
            <a:ext uri="{FF2B5EF4-FFF2-40B4-BE49-F238E27FC236}">
              <a16:creationId xmlns:a16="http://schemas.microsoft.com/office/drawing/2014/main" id="{DB1FE3D4-E4A4-4FE2-A381-40AA61C875E4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28575</xdr:rowOff>
    </xdr:to>
    <xdr:sp macro="" textlink="">
      <xdr:nvSpPr>
        <xdr:cNvPr id="1326" name="Text Box 46">
          <a:extLst>
            <a:ext uri="{FF2B5EF4-FFF2-40B4-BE49-F238E27FC236}">
              <a16:creationId xmlns:a16="http://schemas.microsoft.com/office/drawing/2014/main" id="{F00ADA9E-C7D4-4EE5-B4A8-4F79F4DD88D0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28575</xdr:rowOff>
    </xdr:to>
    <xdr:sp macro="" textlink="">
      <xdr:nvSpPr>
        <xdr:cNvPr id="1327" name="Text Box 43">
          <a:extLst>
            <a:ext uri="{FF2B5EF4-FFF2-40B4-BE49-F238E27FC236}">
              <a16:creationId xmlns:a16="http://schemas.microsoft.com/office/drawing/2014/main" id="{567C3BAD-A387-4517-9DEA-9463FADD86D7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28575</xdr:rowOff>
    </xdr:to>
    <xdr:sp macro="" textlink="">
      <xdr:nvSpPr>
        <xdr:cNvPr id="1328" name="Text Box 46">
          <a:extLst>
            <a:ext uri="{FF2B5EF4-FFF2-40B4-BE49-F238E27FC236}">
              <a16:creationId xmlns:a16="http://schemas.microsoft.com/office/drawing/2014/main" id="{B1E64963-268B-4A29-A362-3A9FC1B8FAB5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28575</xdr:rowOff>
    </xdr:to>
    <xdr:sp macro="" textlink="">
      <xdr:nvSpPr>
        <xdr:cNvPr id="1329" name="Text Box 43">
          <a:extLst>
            <a:ext uri="{FF2B5EF4-FFF2-40B4-BE49-F238E27FC236}">
              <a16:creationId xmlns:a16="http://schemas.microsoft.com/office/drawing/2014/main" id="{49BB872B-C66E-44F2-913A-C2D0480043BF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0</xdr:colOff>
      <xdr:row>51</xdr:row>
      <xdr:rowOff>0</xdr:rowOff>
    </xdr:from>
    <xdr:ext cx="76200" cy="47625"/>
    <xdr:sp macro="" textlink="">
      <xdr:nvSpPr>
        <xdr:cNvPr id="1330" name="Text Box 68">
          <a:extLst>
            <a:ext uri="{FF2B5EF4-FFF2-40B4-BE49-F238E27FC236}">
              <a16:creationId xmlns:a16="http://schemas.microsoft.com/office/drawing/2014/main" id="{9AB3E0F9-233A-4968-AA91-3DE263C35349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47625"/>
    <xdr:sp macro="" textlink="">
      <xdr:nvSpPr>
        <xdr:cNvPr id="1331" name="Text Box 69">
          <a:extLst>
            <a:ext uri="{FF2B5EF4-FFF2-40B4-BE49-F238E27FC236}">
              <a16:creationId xmlns:a16="http://schemas.microsoft.com/office/drawing/2014/main" id="{BCD2FB82-EA59-495C-89FB-1355E176613B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47625"/>
    <xdr:sp macro="" textlink="">
      <xdr:nvSpPr>
        <xdr:cNvPr id="1332" name="Text Box 70">
          <a:extLst>
            <a:ext uri="{FF2B5EF4-FFF2-40B4-BE49-F238E27FC236}">
              <a16:creationId xmlns:a16="http://schemas.microsoft.com/office/drawing/2014/main" id="{A394071D-A775-4732-AA49-ABBF45B7EBA0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47625"/>
    <xdr:sp macro="" textlink="">
      <xdr:nvSpPr>
        <xdr:cNvPr id="1333" name="Text Box 71">
          <a:extLst>
            <a:ext uri="{FF2B5EF4-FFF2-40B4-BE49-F238E27FC236}">
              <a16:creationId xmlns:a16="http://schemas.microsoft.com/office/drawing/2014/main" id="{CE1D3F0F-0099-42E3-A7A8-2AD4267FE6AC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47625"/>
    <xdr:sp macro="" textlink="">
      <xdr:nvSpPr>
        <xdr:cNvPr id="1334" name="Text Box 72">
          <a:extLst>
            <a:ext uri="{FF2B5EF4-FFF2-40B4-BE49-F238E27FC236}">
              <a16:creationId xmlns:a16="http://schemas.microsoft.com/office/drawing/2014/main" id="{EAA8B2C8-1D86-46F7-AFC1-0678F2E9AE3E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47625"/>
    <xdr:sp macro="" textlink="">
      <xdr:nvSpPr>
        <xdr:cNvPr id="1335" name="Text Box 73">
          <a:extLst>
            <a:ext uri="{FF2B5EF4-FFF2-40B4-BE49-F238E27FC236}">
              <a16:creationId xmlns:a16="http://schemas.microsoft.com/office/drawing/2014/main" id="{617A4B50-92F7-4A96-B06D-F66201B4B13F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28575"/>
    <xdr:sp macro="" textlink="">
      <xdr:nvSpPr>
        <xdr:cNvPr id="1336" name="Text Box 46">
          <a:extLst>
            <a:ext uri="{FF2B5EF4-FFF2-40B4-BE49-F238E27FC236}">
              <a16:creationId xmlns:a16="http://schemas.microsoft.com/office/drawing/2014/main" id="{5F4D0D91-22A0-41BC-98D6-3B970A2DC058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28575"/>
    <xdr:sp macro="" textlink="">
      <xdr:nvSpPr>
        <xdr:cNvPr id="1337" name="Text Box 43">
          <a:extLst>
            <a:ext uri="{FF2B5EF4-FFF2-40B4-BE49-F238E27FC236}">
              <a16:creationId xmlns:a16="http://schemas.microsoft.com/office/drawing/2014/main" id="{0EA3CF17-DD30-4E5B-BBF6-9692DBCA78AB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28575"/>
    <xdr:sp macro="" textlink="">
      <xdr:nvSpPr>
        <xdr:cNvPr id="1338" name="Text Box 46">
          <a:extLst>
            <a:ext uri="{FF2B5EF4-FFF2-40B4-BE49-F238E27FC236}">
              <a16:creationId xmlns:a16="http://schemas.microsoft.com/office/drawing/2014/main" id="{AB198415-E74A-4ADF-8CAD-29BAAA004FE5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28575"/>
    <xdr:sp macro="" textlink="">
      <xdr:nvSpPr>
        <xdr:cNvPr id="1339" name="Text Box 43">
          <a:extLst>
            <a:ext uri="{FF2B5EF4-FFF2-40B4-BE49-F238E27FC236}">
              <a16:creationId xmlns:a16="http://schemas.microsoft.com/office/drawing/2014/main" id="{622A7526-418A-42AC-A5EB-6B0CE2B2C0D3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171450"/>
    <xdr:sp macro="" textlink="">
      <xdr:nvSpPr>
        <xdr:cNvPr id="1340" name="Text Box 65">
          <a:extLst>
            <a:ext uri="{FF2B5EF4-FFF2-40B4-BE49-F238E27FC236}">
              <a16:creationId xmlns:a16="http://schemas.microsoft.com/office/drawing/2014/main" id="{95884BB1-8232-4B07-8990-18DCF208277B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171450"/>
    <xdr:sp macro="" textlink="">
      <xdr:nvSpPr>
        <xdr:cNvPr id="1341" name="Text Box 91">
          <a:extLst>
            <a:ext uri="{FF2B5EF4-FFF2-40B4-BE49-F238E27FC236}">
              <a16:creationId xmlns:a16="http://schemas.microsoft.com/office/drawing/2014/main" id="{CA56790C-BF70-4F57-9416-12E16339E007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171450"/>
    <xdr:sp macro="" textlink="">
      <xdr:nvSpPr>
        <xdr:cNvPr id="1342" name="Text Box 65">
          <a:extLst>
            <a:ext uri="{FF2B5EF4-FFF2-40B4-BE49-F238E27FC236}">
              <a16:creationId xmlns:a16="http://schemas.microsoft.com/office/drawing/2014/main" id="{E446E55C-8575-4E49-B791-F51EF9F0CB52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171450"/>
    <xdr:sp macro="" textlink="">
      <xdr:nvSpPr>
        <xdr:cNvPr id="1343" name="Text Box 91">
          <a:extLst>
            <a:ext uri="{FF2B5EF4-FFF2-40B4-BE49-F238E27FC236}">
              <a16:creationId xmlns:a16="http://schemas.microsoft.com/office/drawing/2014/main" id="{6E8DDBF7-942B-4A76-875C-19E29611F1C2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66675"/>
    <xdr:sp macro="" textlink="">
      <xdr:nvSpPr>
        <xdr:cNvPr id="1344" name="Text Box 68">
          <a:extLst>
            <a:ext uri="{FF2B5EF4-FFF2-40B4-BE49-F238E27FC236}">
              <a16:creationId xmlns:a16="http://schemas.microsoft.com/office/drawing/2014/main" id="{8BBA0A4D-4595-4C2C-9DE3-C142B0494CEA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66675"/>
    <xdr:sp macro="" textlink="">
      <xdr:nvSpPr>
        <xdr:cNvPr id="1345" name="Text Box 69">
          <a:extLst>
            <a:ext uri="{FF2B5EF4-FFF2-40B4-BE49-F238E27FC236}">
              <a16:creationId xmlns:a16="http://schemas.microsoft.com/office/drawing/2014/main" id="{C2421429-A7CE-448D-9AA7-85B060A20C45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66675"/>
    <xdr:sp macro="" textlink="">
      <xdr:nvSpPr>
        <xdr:cNvPr id="1346" name="Text Box 70">
          <a:extLst>
            <a:ext uri="{FF2B5EF4-FFF2-40B4-BE49-F238E27FC236}">
              <a16:creationId xmlns:a16="http://schemas.microsoft.com/office/drawing/2014/main" id="{063528FF-8A6D-47B4-8539-4C2C46EAD64C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66675"/>
    <xdr:sp macro="" textlink="">
      <xdr:nvSpPr>
        <xdr:cNvPr id="1347" name="Text Box 71">
          <a:extLst>
            <a:ext uri="{FF2B5EF4-FFF2-40B4-BE49-F238E27FC236}">
              <a16:creationId xmlns:a16="http://schemas.microsoft.com/office/drawing/2014/main" id="{E584C4F4-CC00-4DAB-92F9-A002516452AC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66675"/>
    <xdr:sp macro="" textlink="">
      <xdr:nvSpPr>
        <xdr:cNvPr id="1348" name="Text Box 72">
          <a:extLst>
            <a:ext uri="{FF2B5EF4-FFF2-40B4-BE49-F238E27FC236}">
              <a16:creationId xmlns:a16="http://schemas.microsoft.com/office/drawing/2014/main" id="{6E7049FB-427E-4790-AC2F-0ACF41D6BC36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66675"/>
    <xdr:sp macro="" textlink="">
      <xdr:nvSpPr>
        <xdr:cNvPr id="1349" name="Text Box 73">
          <a:extLst>
            <a:ext uri="{FF2B5EF4-FFF2-40B4-BE49-F238E27FC236}">
              <a16:creationId xmlns:a16="http://schemas.microsoft.com/office/drawing/2014/main" id="{BC89E05C-8FF5-43E3-B75A-113061127DC5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28575"/>
    <xdr:sp macro="" textlink="">
      <xdr:nvSpPr>
        <xdr:cNvPr id="1350" name="Text Box 46">
          <a:extLst>
            <a:ext uri="{FF2B5EF4-FFF2-40B4-BE49-F238E27FC236}">
              <a16:creationId xmlns:a16="http://schemas.microsoft.com/office/drawing/2014/main" id="{C4D05485-8E99-4920-9D81-279E062B3627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28575"/>
    <xdr:sp macro="" textlink="">
      <xdr:nvSpPr>
        <xdr:cNvPr id="1351" name="Text Box 43">
          <a:extLst>
            <a:ext uri="{FF2B5EF4-FFF2-40B4-BE49-F238E27FC236}">
              <a16:creationId xmlns:a16="http://schemas.microsoft.com/office/drawing/2014/main" id="{6B68F25F-EA31-47D1-8539-6262EA31BFE0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28575"/>
    <xdr:sp macro="" textlink="">
      <xdr:nvSpPr>
        <xdr:cNvPr id="1352" name="Text Box 46">
          <a:extLst>
            <a:ext uri="{FF2B5EF4-FFF2-40B4-BE49-F238E27FC236}">
              <a16:creationId xmlns:a16="http://schemas.microsoft.com/office/drawing/2014/main" id="{92DB1583-C2EC-4C12-B653-B0285B3BCD1A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28575"/>
    <xdr:sp macro="" textlink="">
      <xdr:nvSpPr>
        <xdr:cNvPr id="1353" name="Text Box 43">
          <a:extLst>
            <a:ext uri="{FF2B5EF4-FFF2-40B4-BE49-F238E27FC236}">
              <a16:creationId xmlns:a16="http://schemas.microsoft.com/office/drawing/2014/main" id="{5998A5E7-0BE5-4E1D-972E-01AA4AFCD38B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66675"/>
    <xdr:sp macro="" textlink="">
      <xdr:nvSpPr>
        <xdr:cNvPr id="1354" name="Text Box 68">
          <a:extLst>
            <a:ext uri="{FF2B5EF4-FFF2-40B4-BE49-F238E27FC236}">
              <a16:creationId xmlns:a16="http://schemas.microsoft.com/office/drawing/2014/main" id="{54E64B89-BB8B-4D5C-9DF7-DE3CC635A255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66675"/>
    <xdr:sp macro="" textlink="">
      <xdr:nvSpPr>
        <xdr:cNvPr id="1355" name="Text Box 69">
          <a:extLst>
            <a:ext uri="{FF2B5EF4-FFF2-40B4-BE49-F238E27FC236}">
              <a16:creationId xmlns:a16="http://schemas.microsoft.com/office/drawing/2014/main" id="{56ED611B-A841-4876-818C-5702C1F9C606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66675"/>
    <xdr:sp macro="" textlink="">
      <xdr:nvSpPr>
        <xdr:cNvPr id="1356" name="Text Box 70">
          <a:extLst>
            <a:ext uri="{FF2B5EF4-FFF2-40B4-BE49-F238E27FC236}">
              <a16:creationId xmlns:a16="http://schemas.microsoft.com/office/drawing/2014/main" id="{10A88317-A7A6-4653-A062-931B8542B974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66675"/>
    <xdr:sp macro="" textlink="">
      <xdr:nvSpPr>
        <xdr:cNvPr id="1357" name="Text Box 71">
          <a:extLst>
            <a:ext uri="{FF2B5EF4-FFF2-40B4-BE49-F238E27FC236}">
              <a16:creationId xmlns:a16="http://schemas.microsoft.com/office/drawing/2014/main" id="{2D8EEF2D-0E3D-420E-A9C1-4EC34BFA19EA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66675"/>
    <xdr:sp macro="" textlink="">
      <xdr:nvSpPr>
        <xdr:cNvPr id="1358" name="Text Box 72">
          <a:extLst>
            <a:ext uri="{FF2B5EF4-FFF2-40B4-BE49-F238E27FC236}">
              <a16:creationId xmlns:a16="http://schemas.microsoft.com/office/drawing/2014/main" id="{A5DB8897-A214-40F2-BF73-06BEE42F4835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66675"/>
    <xdr:sp macro="" textlink="">
      <xdr:nvSpPr>
        <xdr:cNvPr id="1359" name="Text Box 73">
          <a:extLst>
            <a:ext uri="{FF2B5EF4-FFF2-40B4-BE49-F238E27FC236}">
              <a16:creationId xmlns:a16="http://schemas.microsoft.com/office/drawing/2014/main" id="{9EC1BB31-BA61-49A5-AC6D-CC6015F50843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28575"/>
    <xdr:sp macro="" textlink="">
      <xdr:nvSpPr>
        <xdr:cNvPr id="1360" name="Text Box 46">
          <a:extLst>
            <a:ext uri="{FF2B5EF4-FFF2-40B4-BE49-F238E27FC236}">
              <a16:creationId xmlns:a16="http://schemas.microsoft.com/office/drawing/2014/main" id="{5F3E60B6-EEF9-4EA7-A51F-E39B687DF752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28575"/>
    <xdr:sp macro="" textlink="">
      <xdr:nvSpPr>
        <xdr:cNvPr id="1361" name="Text Box 43">
          <a:extLst>
            <a:ext uri="{FF2B5EF4-FFF2-40B4-BE49-F238E27FC236}">
              <a16:creationId xmlns:a16="http://schemas.microsoft.com/office/drawing/2014/main" id="{A646C675-9D60-4401-8ECB-FEBF370BF1A2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28575"/>
    <xdr:sp macro="" textlink="">
      <xdr:nvSpPr>
        <xdr:cNvPr id="1362" name="Text Box 46">
          <a:extLst>
            <a:ext uri="{FF2B5EF4-FFF2-40B4-BE49-F238E27FC236}">
              <a16:creationId xmlns:a16="http://schemas.microsoft.com/office/drawing/2014/main" id="{1EBDA837-FE62-4E9B-AC2B-6995F8FAE7BB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28575"/>
    <xdr:sp macro="" textlink="">
      <xdr:nvSpPr>
        <xdr:cNvPr id="1363" name="Text Box 43">
          <a:extLst>
            <a:ext uri="{FF2B5EF4-FFF2-40B4-BE49-F238E27FC236}">
              <a16:creationId xmlns:a16="http://schemas.microsoft.com/office/drawing/2014/main" id="{CF492C9A-7BE2-4A0E-B7E3-278E23085BBC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47625"/>
    <xdr:sp macro="" textlink="">
      <xdr:nvSpPr>
        <xdr:cNvPr id="1364" name="Text Box 68">
          <a:extLst>
            <a:ext uri="{FF2B5EF4-FFF2-40B4-BE49-F238E27FC236}">
              <a16:creationId xmlns:a16="http://schemas.microsoft.com/office/drawing/2014/main" id="{CE8403ED-97C5-42C2-9CB6-F30AE20D9015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47625"/>
    <xdr:sp macro="" textlink="">
      <xdr:nvSpPr>
        <xdr:cNvPr id="1365" name="Text Box 69">
          <a:extLst>
            <a:ext uri="{FF2B5EF4-FFF2-40B4-BE49-F238E27FC236}">
              <a16:creationId xmlns:a16="http://schemas.microsoft.com/office/drawing/2014/main" id="{145EDBF2-9F01-4596-852E-419F0D113EC9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47625"/>
    <xdr:sp macro="" textlink="">
      <xdr:nvSpPr>
        <xdr:cNvPr id="1366" name="Text Box 70">
          <a:extLst>
            <a:ext uri="{FF2B5EF4-FFF2-40B4-BE49-F238E27FC236}">
              <a16:creationId xmlns:a16="http://schemas.microsoft.com/office/drawing/2014/main" id="{80C9B32A-557F-4FA4-A99B-ACDC0ADD8AB7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47625"/>
    <xdr:sp macro="" textlink="">
      <xdr:nvSpPr>
        <xdr:cNvPr id="1367" name="Text Box 71">
          <a:extLst>
            <a:ext uri="{FF2B5EF4-FFF2-40B4-BE49-F238E27FC236}">
              <a16:creationId xmlns:a16="http://schemas.microsoft.com/office/drawing/2014/main" id="{40E438C6-451F-4AF3-A0CB-A93AE3C31432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47625"/>
    <xdr:sp macro="" textlink="">
      <xdr:nvSpPr>
        <xdr:cNvPr id="1368" name="Text Box 72">
          <a:extLst>
            <a:ext uri="{FF2B5EF4-FFF2-40B4-BE49-F238E27FC236}">
              <a16:creationId xmlns:a16="http://schemas.microsoft.com/office/drawing/2014/main" id="{5028C96F-AE59-445D-85C0-3744014BA841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47625"/>
    <xdr:sp macro="" textlink="">
      <xdr:nvSpPr>
        <xdr:cNvPr id="1369" name="Text Box 73">
          <a:extLst>
            <a:ext uri="{FF2B5EF4-FFF2-40B4-BE49-F238E27FC236}">
              <a16:creationId xmlns:a16="http://schemas.microsoft.com/office/drawing/2014/main" id="{05172696-730D-4FAB-81C3-6E315E08A87A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28575"/>
    <xdr:sp macro="" textlink="">
      <xdr:nvSpPr>
        <xdr:cNvPr id="1370" name="Text Box 46">
          <a:extLst>
            <a:ext uri="{FF2B5EF4-FFF2-40B4-BE49-F238E27FC236}">
              <a16:creationId xmlns:a16="http://schemas.microsoft.com/office/drawing/2014/main" id="{66C25F67-18A2-48E7-95E0-CB11198A2200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28575"/>
    <xdr:sp macro="" textlink="">
      <xdr:nvSpPr>
        <xdr:cNvPr id="1371" name="Text Box 43">
          <a:extLst>
            <a:ext uri="{FF2B5EF4-FFF2-40B4-BE49-F238E27FC236}">
              <a16:creationId xmlns:a16="http://schemas.microsoft.com/office/drawing/2014/main" id="{316A156B-9947-43C0-949B-63CF176CA5A2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28575"/>
    <xdr:sp macro="" textlink="">
      <xdr:nvSpPr>
        <xdr:cNvPr id="1372" name="Text Box 46">
          <a:extLst>
            <a:ext uri="{FF2B5EF4-FFF2-40B4-BE49-F238E27FC236}">
              <a16:creationId xmlns:a16="http://schemas.microsoft.com/office/drawing/2014/main" id="{FC6BC4F1-C2EC-49E6-8F1A-0D86E629E459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28575"/>
    <xdr:sp macro="" textlink="">
      <xdr:nvSpPr>
        <xdr:cNvPr id="1373" name="Text Box 43">
          <a:extLst>
            <a:ext uri="{FF2B5EF4-FFF2-40B4-BE49-F238E27FC236}">
              <a16:creationId xmlns:a16="http://schemas.microsoft.com/office/drawing/2014/main" id="{63248471-381D-46D5-8C2B-78AC19E61145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171450"/>
    <xdr:sp macro="" textlink="">
      <xdr:nvSpPr>
        <xdr:cNvPr id="1374" name="Text Box 65">
          <a:extLst>
            <a:ext uri="{FF2B5EF4-FFF2-40B4-BE49-F238E27FC236}">
              <a16:creationId xmlns:a16="http://schemas.microsoft.com/office/drawing/2014/main" id="{0A28FB7E-232E-4466-9C8C-16976DE74EF4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171450"/>
    <xdr:sp macro="" textlink="">
      <xdr:nvSpPr>
        <xdr:cNvPr id="1375" name="Text Box 91">
          <a:extLst>
            <a:ext uri="{FF2B5EF4-FFF2-40B4-BE49-F238E27FC236}">
              <a16:creationId xmlns:a16="http://schemas.microsoft.com/office/drawing/2014/main" id="{AE362BE9-A679-4A23-9A0C-955D7706D324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171450"/>
    <xdr:sp macro="" textlink="">
      <xdr:nvSpPr>
        <xdr:cNvPr id="1376" name="Text Box 65">
          <a:extLst>
            <a:ext uri="{FF2B5EF4-FFF2-40B4-BE49-F238E27FC236}">
              <a16:creationId xmlns:a16="http://schemas.microsoft.com/office/drawing/2014/main" id="{571FEE56-0692-4EE6-A92B-EFCB4CEEC92D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171450"/>
    <xdr:sp macro="" textlink="">
      <xdr:nvSpPr>
        <xdr:cNvPr id="1377" name="Text Box 91">
          <a:extLst>
            <a:ext uri="{FF2B5EF4-FFF2-40B4-BE49-F238E27FC236}">
              <a16:creationId xmlns:a16="http://schemas.microsoft.com/office/drawing/2014/main" id="{79F29317-0481-47C4-9E4B-3895CA2D8C49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66675"/>
    <xdr:sp macro="" textlink="">
      <xdr:nvSpPr>
        <xdr:cNvPr id="1378" name="Text Box 68">
          <a:extLst>
            <a:ext uri="{FF2B5EF4-FFF2-40B4-BE49-F238E27FC236}">
              <a16:creationId xmlns:a16="http://schemas.microsoft.com/office/drawing/2014/main" id="{7A236A52-511B-40A9-8F4C-719CFB953881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66675"/>
    <xdr:sp macro="" textlink="">
      <xdr:nvSpPr>
        <xdr:cNvPr id="1379" name="Text Box 69">
          <a:extLst>
            <a:ext uri="{FF2B5EF4-FFF2-40B4-BE49-F238E27FC236}">
              <a16:creationId xmlns:a16="http://schemas.microsoft.com/office/drawing/2014/main" id="{776CD646-513B-4065-BFFB-AF55FB962B2E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66675"/>
    <xdr:sp macro="" textlink="">
      <xdr:nvSpPr>
        <xdr:cNvPr id="1380" name="Text Box 70">
          <a:extLst>
            <a:ext uri="{FF2B5EF4-FFF2-40B4-BE49-F238E27FC236}">
              <a16:creationId xmlns:a16="http://schemas.microsoft.com/office/drawing/2014/main" id="{49E9AEC4-D3F5-4BB4-BD6E-E26E4F664B84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66675"/>
    <xdr:sp macro="" textlink="">
      <xdr:nvSpPr>
        <xdr:cNvPr id="1381" name="Text Box 71">
          <a:extLst>
            <a:ext uri="{FF2B5EF4-FFF2-40B4-BE49-F238E27FC236}">
              <a16:creationId xmlns:a16="http://schemas.microsoft.com/office/drawing/2014/main" id="{25420F33-35D4-4D18-9FC8-0036B0C0407C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66675"/>
    <xdr:sp macro="" textlink="">
      <xdr:nvSpPr>
        <xdr:cNvPr id="1382" name="Text Box 72">
          <a:extLst>
            <a:ext uri="{FF2B5EF4-FFF2-40B4-BE49-F238E27FC236}">
              <a16:creationId xmlns:a16="http://schemas.microsoft.com/office/drawing/2014/main" id="{355477EB-0C30-43FD-900F-87CCFB6264CF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66675"/>
    <xdr:sp macro="" textlink="">
      <xdr:nvSpPr>
        <xdr:cNvPr id="1383" name="Text Box 73">
          <a:extLst>
            <a:ext uri="{FF2B5EF4-FFF2-40B4-BE49-F238E27FC236}">
              <a16:creationId xmlns:a16="http://schemas.microsoft.com/office/drawing/2014/main" id="{0342D1A8-EA11-4F04-A76C-6A448AE2001E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28575"/>
    <xdr:sp macro="" textlink="">
      <xdr:nvSpPr>
        <xdr:cNvPr id="1384" name="Text Box 46">
          <a:extLst>
            <a:ext uri="{FF2B5EF4-FFF2-40B4-BE49-F238E27FC236}">
              <a16:creationId xmlns:a16="http://schemas.microsoft.com/office/drawing/2014/main" id="{A4FB19C2-221F-4B39-BBD8-BF9845E2F86B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28575"/>
    <xdr:sp macro="" textlink="">
      <xdr:nvSpPr>
        <xdr:cNvPr id="1385" name="Text Box 43">
          <a:extLst>
            <a:ext uri="{FF2B5EF4-FFF2-40B4-BE49-F238E27FC236}">
              <a16:creationId xmlns:a16="http://schemas.microsoft.com/office/drawing/2014/main" id="{F7D8FDB9-CF35-48C6-99AE-732DA4226022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28575"/>
    <xdr:sp macro="" textlink="">
      <xdr:nvSpPr>
        <xdr:cNvPr id="1386" name="Text Box 46">
          <a:extLst>
            <a:ext uri="{FF2B5EF4-FFF2-40B4-BE49-F238E27FC236}">
              <a16:creationId xmlns:a16="http://schemas.microsoft.com/office/drawing/2014/main" id="{287AAE91-3FBE-4ED5-88BB-AF7898B81F37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28575"/>
    <xdr:sp macro="" textlink="">
      <xdr:nvSpPr>
        <xdr:cNvPr id="1387" name="Text Box 43">
          <a:extLst>
            <a:ext uri="{FF2B5EF4-FFF2-40B4-BE49-F238E27FC236}">
              <a16:creationId xmlns:a16="http://schemas.microsoft.com/office/drawing/2014/main" id="{9678B929-C83F-46D1-9B77-9BFAA5E5DEB3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66675"/>
    <xdr:sp macro="" textlink="">
      <xdr:nvSpPr>
        <xdr:cNvPr id="1388" name="Text Box 68">
          <a:extLst>
            <a:ext uri="{FF2B5EF4-FFF2-40B4-BE49-F238E27FC236}">
              <a16:creationId xmlns:a16="http://schemas.microsoft.com/office/drawing/2014/main" id="{9B62ABE6-5E33-4E0E-B3B9-73C8FFFCB2AD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66675"/>
    <xdr:sp macro="" textlink="">
      <xdr:nvSpPr>
        <xdr:cNvPr id="1389" name="Text Box 69">
          <a:extLst>
            <a:ext uri="{FF2B5EF4-FFF2-40B4-BE49-F238E27FC236}">
              <a16:creationId xmlns:a16="http://schemas.microsoft.com/office/drawing/2014/main" id="{45333ED7-FE14-4C52-A9B8-D1B808934B21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66675"/>
    <xdr:sp macro="" textlink="">
      <xdr:nvSpPr>
        <xdr:cNvPr id="1390" name="Text Box 70">
          <a:extLst>
            <a:ext uri="{FF2B5EF4-FFF2-40B4-BE49-F238E27FC236}">
              <a16:creationId xmlns:a16="http://schemas.microsoft.com/office/drawing/2014/main" id="{EDD9A5E6-9F9E-40DF-8FD5-3C02618A516D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66675"/>
    <xdr:sp macro="" textlink="">
      <xdr:nvSpPr>
        <xdr:cNvPr id="1391" name="Text Box 71">
          <a:extLst>
            <a:ext uri="{FF2B5EF4-FFF2-40B4-BE49-F238E27FC236}">
              <a16:creationId xmlns:a16="http://schemas.microsoft.com/office/drawing/2014/main" id="{25E98147-42D1-4FFF-B8FB-2517248304CE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66675"/>
    <xdr:sp macro="" textlink="">
      <xdr:nvSpPr>
        <xdr:cNvPr id="1392" name="Text Box 72">
          <a:extLst>
            <a:ext uri="{FF2B5EF4-FFF2-40B4-BE49-F238E27FC236}">
              <a16:creationId xmlns:a16="http://schemas.microsoft.com/office/drawing/2014/main" id="{FE8A4C3D-7690-41A5-BDAF-F9B14ECD77DE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66675"/>
    <xdr:sp macro="" textlink="">
      <xdr:nvSpPr>
        <xdr:cNvPr id="1393" name="Text Box 73">
          <a:extLst>
            <a:ext uri="{FF2B5EF4-FFF2-40B4-BE49-F238E27FC236}">
              <a16:creationId xmlns:a16="http://schemas.microsoft.com/office/drawing/2014/main" id="{813AE230-E060-42FD-8142-685253FCD794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28575"/>
    <xdr:sp macro="" textlink="">
      <xdr:nvSpPr>
        <xdr:cNvPr id="1394" name="Text Box 46">
          <a:extLst>
            <a:ext uri="{FF2B5EF4-FFF2-40B4-BE49-F238E27FC236}">
              <a16:creationId xmlns:a16="http://schemas.microsoft.com/office/drawing/2014/main" id="{4CCA7633-1BAD-4049-89FD-67BBA58AB318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28575"/>
    <xdr:sp macro="" textlink="">
      <xdr:nvSpPr>
        <xdr:cNvPr id="1395" name="Text Box 43">
          <a:extLst>
            <a:ext uri="{FF2B5EF4-FFF2-40B4-BE49-F238E27FC236}">
              <a16:creationId xmlns:a16="http://schemas.microsoft.com/office/drawing/2014/main" id="{766620C6-F161-457F-A193-335F905FCE76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28575"/>
    <xdr:sp macro="" textlink="">
      <xdr:nvSpPr>
        <xdr:cNvPr id="1396" name="Text Box 46">
          <a:extLst>
            <a:ext uri="{FF2B5EF4-FFF2-40B4-BE49-F238E27FC236}">
              <a16:creationId xmlns:a16="http://schemas.microsoft.com/office/drawing/2014/main" id="{D4EDDFDF-815F-498C-B5DB-1B6509988D55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28575"/>
    <xdr:sp macro="" textlink="">
      <xdr:nvSpPr>
        <xdr:cNvPr id="1397" name="Text Box 43">
          <a:extLst>
            <a:ext uri="{FF2B5EF4-FFF2-40B4-BE49-F238E27FC236}">
              <a16:creationId xmlns:a16="http://schemas.microsoft.com/office/drawing/2014/main" id="{CC25F0D6-9E09-4E8E-BC25-2B9F8D86B05C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47625"/>
    <xdr:sp macro="" textlink="">
      <xdr:nvSpPr>
        <xdr:cNvPr id="1398" name="Text Box 68">
          <a:extLst>
            <a:ext uri="{FF2B5EF4-FFF2-40B4-BE49-F238E27FC236}">
              <a16:creationId xmlns:a16="http://schemas.microsoft.com/office/drawing/2014/main" id="{7CAA1F43-129A-4E3A-AE9D-CB709E04639F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47625"/>
    <xdr:sp macro="" textlink="">
      <xdr:nvSpPr>
        <xdr:cNvPr id="1399" name="Text Box 69">
          <a:extLst>
            <a:ext uri="{FF2B5EF4-FFF2-40B4-BE49-F238E27FC236}">
              <a16:creationId xmlns:a16="http://schemas.microsoft.com/office/drawing/2014/main" id="{C76606E0-215E-42D2-9408-A23FF577F304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47625"/>
    <xdr:sp macro="" textlink="">
      <xdr:nvSpPr>
        <xdr:cNvPr id="1400" name="Text Box 70">
          <a:extLst>
            <a:ext uri="{FF2B5EF4-FFF2-40B4-BE49-F238E27FC236}">
              <a16:creationId xmlns:a16="http://schemas.microsoft.com/office/drawing/2014/main" id="{B2DDFD70-B329-41EC-8F7A-86BE0D660E7C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47625"/>
    <xdr:sp macro="" textlink="">
      <xdr:nvSpPr>
        <xdr:cNvPr id="1401" name="Text Box 71">
          <a:extLst>
            <a:ext uri="{FF2B5EF4-FFF2-40B4-BE49-F238E27FC236}">
              <a16:creationId xmlns:a16="http://schemas.microsoft.com/office/drawing/2014/main" id="{0C272CAF-45AF-44A0-A062-02D9341F372A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47625"/>
    <xdr:sp macro="" textlink="">
      <xdr:nvSpPr>
        <xdr:cNvPr id="1402" name="Text Box 72">
          <a:extLst>
            <a:ext uri="{FF2B5EF4-FFF2-40B4-BE49-F238E27FC236}">
              <a16:creationId xmlns:a16="http://schemas.microsoft.com/office/drawing/2014/main" id="{E718298D-7F2A-45B4-9A80-3368220E04C3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47625"/>
    <xdr:sp macro="" textlink="">
      <xdr:nvSpPr>
        <xdr:cNvPr id="1403" name="Text Box 73">
          <a:extLst>
            <a:ext uri="{FF2B5EF4-FFF2-40B4-BE49-F238E27FC236}">
              <a16:creationId xmlns:a16="http://schemas.microsoft.com/office/drawing/2014/main" id="{D4826A58-9163-42F9-AC4D-12BFDDA9BA43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28575"/>
    <xdr:sp macro="" textlink="">
      <xdr:nvSpPr>
        <xdr:cNvPr id="1404" name="Text Box 46">
          <a:extLst>
            <a:ext uri="{FF2B5EF4-FFF2-40B4-BE49-F238E27FC236}">
              <a16:creationId xmlns:a16="http://schemas.microsoft.com/office/drawing/2014/main" id="{35F9E9CB-4D20-4426-9DF0-EEC3354A78BF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28575"/>
    <xdr:sp macro="" textlink="">
      <xdr:nvSpPr>
        <xdr:cNvPr id="1405" name="Text Box 43">
          <a:extLst>
            <a:ext uri="{FF2B5EF4-FFF2-40B4-BE49-F238E27FC236}">
              <a16:creationId xmlns:a16="http://schemas.microsoft.com/office/drawing/2014/main" id="{76F0FBDB-DFBA-4151-8F31-124AEEE7AC66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28575"/>
    <xdr:sp macro="" textlink="">
      <xdr:nvSpPr>
        <xdr:cNvPr id="1406" name="Text Box 46">
          <a:extLst>
            <a:ext uri="{FF2B5EF4-FFF2-40B4-BE49-F238E27FC236}">
              <a16:creationId xmlns:a16="http://schemas.microsoft.com/office/drawing/2014/main" id="{CE9DFB20-43EA-427C-9744-E9BBF073ADAB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28575"/>
    <xdr:sp macro="" textlink="">
      <xdr:nvSpPr>
        <xdr:cNvPr id="1407" name="Text Box 43">
          <a:extLst>
            <a:ext uri="{FF2B5EF4-FFF2-40B4-BE49-F238E27FC236}">
              <a16:creationId xmlns:a16="http://schemas.microsoft.com/office/drawing/2014/main" id="{2329F5CB-B2DD-4242-A256-948E17C9EBF3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171450"/>
    <xdr:sp macro="" textlink="">
      <xdr:nvSpPr>
        <xdr:cNvPr id="1408" name="Text Box 65">
          <a:extLst>
            <a:ext uri="{FF2B5EF4-FFF2-40B4-BE49-F238E27FC236}">
              <a16:creationId xmlns:a16="http://schemas.microsoft.com/office/drawing/2014/main" id="{ACAA417A-FF30-4026-BB86-70BE8EB896B5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171450"/>
    <xdr:sp macro="" textlink="">
      <xdr:nvSpPr>
        <xdr:cNvPr id="1409" name="Text Box 91">
          <a:extLst>
            <a:ext uri="{FF2B5EF4-FFF2-40B4-BE49-F238E27FC236}">
              <a16:creationId xmlns:a16="http://schemas.microsoft.com/office/drawing/2014/main" id="{2EA2975C-245D-476C-A142-C653DE8BFC0A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171450"/>
    <xdr:sp macro="" textlink="">
      <xdr:nvSpPr>
        <xdr:cNvPr id="1410" name="Text Box 65">
          <a:extLst>
            <a:ext uri="{FF2B5EF4-FFF2-40B4-BE49-F238E27FC236}">
              <a16:creationId xmlns:a16="http://schemas.microsoft.com/office/drawing/2014/main" id="{A27CE28E-8917-4EDA-A7B6-891F8A88069A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171450"/>
    <xdr:sp macro="" textlink="">
      <xdr:nvSpPr>
        <xdr:cNvPr id="1411" name="Text Box 91">
          <a:extLst>
            <a:ext uri="{FF2B5EF4-FFF2-40B4-BE49-F238E27FC236}">
              <a16:creationId xmlns:a16="http://schemas.microsoft.com/office/drawing/2014/main" id="{D40AC1DA-1FF4-4F96-9862-0218AA2AEEC1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66675"/>
    <xdr:sp macro="" textlink="">
      <xdr:nvSpPr>
        <xdr:cNvPr id="1412" name="Text Box 68">
          <a:extLst>
            <a:ext uri="{FF2B5EF4-FFF2-40B4-BE49-F238E27FC236}">
              <a16:creationId xmlns:a16="http://schemas.microsoft.com/office/drawing/2014/main" id="{22019378-FE12-4BBD-BEE5-F0C5A347C8A9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66675"/>
    <xdr:sp macro="" textlink="">
      <xdr:nvSpPr>
        <xdr:cNvPr id="1413" name="Text Box 69">
          <a:extLst>
            <a:ext uri="{FF2B5EF4-FFF2-40B4-BE49-F238E27FC236}">
              <a16:creationId xmlns:a16="http://schemas.microsoft.com/office/drawing/2014/main" id="{D0C14848-1406-4FEC-8CBA-8A45C97ED657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66675"/>
    <xdr:sp macro="" textlink="">
      <xdr:nvSpPr>
        <xdr:cNvPr id="1414" name="Text Box 70">
          <a:extLst>
            <a:ext uri="{FF2B5EF4-FFF2-40B4-BE49-F238E27FC236}">
              <a16:creationId xmlns:a16="http://schemas.microsoft.com/office/drawing/2014/main" id="{919A6F14-5D10-4AA1-97A5-8DE9C1C403C0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66675"/>
    <xdr:sp macro="" textlink="">
      <xdr:nvSpPr>
        <xdr:cNvPr id="1415" name="Text Box 71">
          <a:extLst>
            <a:ext uri="{FF2B5EF4-FFF2-40B4-BE49-F238E27FC236}">
              <a16:creationId xmlns:a16="http://schemas.microsoft.com/office/drawing/2014/main" id="{BFE66EC4-FDE5-45B9-8F1E-733252A38DF4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66675"/>
    <xdr:sp macro="" textlink="">
      <xdr:nvSpPr>
        <xdr:cNvPr id="1416" name="Text Box 72">
          <a:extLst>
            <a:ext uri="{FF2B5EF4-FFF2-40B4-BE49-F238E27FC236}">
              <a16:creationId xmlns:a16="http://schemas.microsoft.com/office/drawing/2014/main" id="{A426694D-1112-4A9F-9425-B3E39DF1B727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66675"/>
    <xdr:sp macro="" textlink="">
      <xdr:nvSpPr>
        <xdr:cNvPr id="1417" name="Text Box 73">
          <a:extLst>
            <a:ext uri="{FF2B5EF4-FFF2-40B4-BE49-F238E27FC236}">
              <a16:creationId xmlns:a16="http://schemas.microsoft.com/office/drawing/2014/main" id="{F18C113D-2B54-47A4-A5AC-FD1A43ED0A6C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28575"/>
    <xdr:sp macro="" textlink="">
      <xdr:nvSpPr>
        <xdr:cNvPr id="1418" name="Text Box 46">
          <a:extLst>
            <a:ext uri="{FF2B5EF4-FFF2-40B4-BE49-F238E27FC236}">
              <a16:creationId xmlns:a16="http://schemas.microsoft.com/office/drawing/2014/main" id="{1A8AB681-8299-4853-98BC-60E8B51BBCD6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28575"/>
    <xdr:sp macro="" textlink="">
      <xdr:nvSpPr>
        <xdr:cNvPr id="1419" name="Text Box 43">
          <a:extLst>
            <a:ext uri="{FF2B5EF4-FFF2-40B4-BE49-F238E27FC236}">
              <a16:creationId xmlns:a16="http://schemas.microsoft.com/office/drawing/2014/main" id="{61336879-D2B9-4828-8920-92B6C687A732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28575"/>
    <xdr:sp macro="" textlink="">
      <xdr:nvSpPr>
        <xdr:cNvPr id="1420" name="Text Box 46">
          <a:extLst>
            <a:ext uri="{FF2B5EF4-FFF2-40B4-BE49-F238E27FC236}">
              <a16:creationId xmlns:a16="http://schemas.microsoft.com/office/drawing/2014/main" id="{A753D95C-41CA-482B-A36E-05F09DAA2D6A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28575"/>
    <xdr:sp macro="" textlink="">
      <xdr:nvSpPr>
        <xdr:cNvPr id="1421" name="Text Box 43">
          <a:extLst>
            <a:ext uri="{FF2B5EF4-FFF2-40B4-BE49-F238E27FC236}">
              <a16:creationId xmlns:a16="http://schemas.microsoft.com/office/drawing/2014/main" id="{D6D845E7-6D56-4F62-A5FF-935EE48022BB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66675"/>
    <xdr:sp macro="" textlink="">
      <xdr:nvSpPr>
        <xdr:cNvPr id="1422" name="Text Box 68">
          <a:extLst>
            <a:ext uri="{FF2B5EF4-FFF2-40B4-BE49-F238E27FC236}">
              <a16:creationId xmlns:a16="http://schemas.microsoft.com/office/drawing/2014/main" id="{94FF398F-F9A3-46A1-A04F-45F29990FF82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66675"/>
    <xdr:sp macro="" textlink="">
      <xdr:nvSpPr>
        <xdr:cNvPr id="1423" name="Text Box 69">
          <a:extLst>
            <a:ext uri="{FF2B5EF4-FFF2-40B4-BE49-F238E27FC236}">
              <a16:creationId xmlns:a16="http://schemas.microsoft.com/office/drawing/2014/main" id="{A5E80A59-2E25-4125-9DAA-1FC7BBBA6A23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66675"/>
    <xdr:sp macro="" textlink="">
      <xdr:nvSpPr>
        <xdr:cNvPr id="1424" name="Text Box 70">
          <a:extLst>
            <a:ext uri="{FF2B5EF4-FFF2-40B4-BE49-F238E27FC236}">
              <a16:creationId xmlns:a16="http://schemas.microsoft.com/office/drawing/2014/main" id="{8AAB1F9D-4052-4F40-AB36-A4C39F11589A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66675"/>
    <xdr:sp macro="" textlink="">
      <xdr:nvSpPr>
        <xdr:cNvPr id="1425" name="Text Box 71">
          <a:extLst>
            <a:ext uri="{FF2B5EF4-FFF2-40B4-BE49-F238E27FC236}">
              <a16:creationId xmlns:a16="http://schemas.microsoft.com/office/drawing/2014/main" id="{E8293E8B-5CEF-4FB4-8D75-84FDFB94E003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66675"/>
    <xdr:sp macro="" textlink="">
      <xdr:nvSpPr>
        <xdr:cNvPr id="1426" name="Text Box 72">
          <a:extLst>
            <a:ext uri="{FF2B5EF4-FFF2-40B4-BE49-F238E27FC236}">
              <a16:creationId xmlns:a16="http://schemas.microsoft.com/office/drawing/2014/main" id="{62A5B411-0CAB-4C1E-AD7B-3F60DD3E2F5B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66675"/>
    <xdr:sp macro="" textlink="">
      <xdr:nvSpPr>
        <xdr:cNvPr id="1427" name="Text Box 73">
          <a:extLst>
            <a:ext uri="{FF2B5EF4-FFF2-40B4-BE49-F238E27FC236}">
              <a16:creationId xmlns:a16="http://schemas.microsoft.com/office/drawing/2014/main" id="{5D8F902A-469C-4AD2-B193-25E2D3C5F249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28575"/>
    <xdr:sp macro="" textlink="">
      <xdr:nvSpPr>
        <xdr:cNvPr id="1428" name="Text Box 46">
          <a:extLst>
            <a:ext uri="{FF2B5EF4-FFF2-40B4-BE49-F238E27FC236}">
              <a16:creationId xmlns:a16="http://schemas.microsoft.com/office/drawing/2014/main" id="{36CF8C1F-0F03-43CD-903D-015A041AC488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28575"/>
    <xdr:sp macro="" textlink="">
      <xdr:nvSpPr>
        <xdr:cNvPr id="1429" name="Text Box 43">
          <a:extLst>
            <a:ext uri="{FF2B5EF4-FFF2-40B4-BE49-F238E27FC236}">
              <a16:creationId xmlns:a16="http://schemas.microsoft.com/office/drawing/2014/main" id="{CCEC6182-CC2F-4994-92DC-DAAE6ABCCA62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28575"/>
    <xdr:sp macro="" textlink="">
      <xdr:nvSpPr>
        <xdr:cNvPr id="1430" name="Text Box 46">
          <a:extLst>
            <a:ext uri="{FF2B5EF4-FFF2-40B4-BE49-F238E27FC236}">
              <a16:creationId xmlns:a16="http://schemas.microsoft.com/office/drawing/2014/main" id="{135273E5-5A6C-47AF-AA8C-72FC0DE6C548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28575"/>
    <xdr:sp macro="" textlink="">
      <xdr:nvSpPr>
        <xdr:cNvPr id="1431" name="Text Box 43">
          <a:extLst>
            <a:ext uri="{FF2B5EF4-FFF2-40B4-BE49-F238E27FC236}">
              <a16:creationId xmlns:a16="http://schemas.microsoft.com/office/drawing/2014/main" id="{7AB8D9B2-1247-4392-A077-2B9D4797BA57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47625"/>
    <xdr:sp macro="" textlink="">
      <xdr:nvSpPr>
        <xdr:cNvPr id="1432" name="Text Box 68">
          <a:extLst>
            <a:ext uri="{FF2B5EF4-FFF2-40B4-BE49-F238E27FC236}">
              <a16:creationId xmlns:a16="http://schemas.microsoft.com/office/drawing/2014/main" id="{38FDD345-E153-47AF-9A1C-B5E022F9D347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47625"/>
    <xdr:sp macro="" textlink="">
      <xdr:nvSpPr>
        <xdr:cNvPr id="1433" name="Text Box 69">
          <a:extLst>
            <a:ext uri="{FF2B5EF4-FFF2-40B4-BE49-F238E27FC236}">
              <a16:creationId xmlns:a16="http://schemas.microsoft.com/office/drawing/2014/main" id="{81D0E08E-4D6F-474E-8D28-3F76BD62AA43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47625"/>
    <xdr:sp macro="" textlink="">
      <xdr:nvSpPr>
        <xdr:cNvPr id="1434" name="Text Box 70">
          <a:extLst>
            <a:ext uri="{FF2B5EF4-FFF2-40B4-BE49-F238E27FC236}">
              <a16:creationId xmlns:a16="http://schemas.microsoft.com/office/drawing/2014/main" id="{DC0D7411-5F4D-4ABD-A6ED-C1907AABBFBC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47625"/>
    <xdr:sp macro="" textlink="">
      <xdr:nvSpPr>
        <xdr:cNvPr id="1435" name="Text Box 71">
          <a:extLst>
            <a:ext uri="{FF2B5EF4-FFF2-40B4-BE49-F238E27FC236}">
              <a16:creationId xmlns:a16="http://schemas.microsoft.com/office/drawing/2014/main" id="{37DEC301-3AAD-4FF7-92B4-EB352D663219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47625"/>
    <xdr:sp macro="" textlink="">
      <xdr:nvSpPr>
        <xdr:cNvPr id="1436" name="Text Box 72">
          <a:extLst>
            <a:ext uri="{FF2B5EF4-FFF2-40B4-BE49-F238E27FC236}">
              <a16:creationId xmlns:a16="http://schemas.microsoft.com/office/drawing/2014/main" id="{FE775C13-AC22-463E-9A55-BE16C6455589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47625"/>
    <xdr:sp macro="" textlink="">
      <xdr:nvSpPr>
        <xdr:cNvPr id="1437" name="Text Box 73">
          <a:extLst>
            <a:ext uri="{FF2B5EF4-FFF2-40B4-BE49-F238E27FC236}">
              <a16:creationId xmlns:a16="http://schemas.microsoft.com/office/drawing/2014/main" id="{C2DFA3FB-B9D1-4987-AF50-AABDD54D5E11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28575"/>
    <xdr:sp macro="" textlink="">
      <xdr:nvSpPr>
        <xdr:cNvPr id="1438" name="Text Box 46">
          <a:extLst>
            <a:ext uri="{FF2B5EF4-FFF2-40B4-BE49-F238E27FC236}">
              <a16:creationId xmlns:a16="http://schemas.microsoft.com/office/drawing/2014/main" id="{78ACB6E9-798A-47BD-8221-6FE946CF6D80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28575"/>
    <xdr:sp macro="" textlink="">
      <xdr:nvSpPr>
        <xdr:cNvPr id="1439" name="Text Box 43">
          <a:extLst>
            <a:ext uri="{FF2B5EF4-FFF2-40B4-BE49-F238E27FC236}">
              <a16:creationId xmlns:a16="http://schemas.microsoft.com/office/drawing/2014/main" id="{1E40DB8E-FB9F-476A-9342-8739A218AED7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28575"/>
    <xdr:sp macro="" textlink="">
      <xdr:nvSpPr>
        <xdr:cNvPr id="1440" name="Text Box 46">
          <a:extLst>
            <a:ext uri="{FF2B5EF4-FFF2-40B4-BE49-F238E27FC236}">
              <a16:creationId xmlns:a16="http://schemas.microsoft.com/office/drawing/2014/main" id="{82CB93C1-44D6-464B-B708-8091B990BA2E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28575"/>
    <xdr:sp macro="" textlink="">
      <xdr:nvSpPr>
        <xdr:cNvPr id="1441" name="Text Box 43">
          <a:extLst>
            <a:ext uri="{FF2B5EF4-FFF2-40B4-BE49-F238E27FC236}">
              <a16:creationId xmlns:a16="http://schemas.microsoft.com/office/drawing/2014/main" id="{0CD7F0A9-4DF9-4BBC-9D76-96C392296F92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171450"/>
    <xdr:sp macro="" textlink="">
      <xdr:nvSpPr>
        <xdr:cNvPr id="1442" name="Text Box 65">
          <a:extLst>
            <a:ext uri="{FF2B5EF4-FFF2-40B4-BE49-F238E27FC236}">
              <a16:creationId xmlns:a16="http://schemas.microsoft.com/office/drawing/2014/main" id="{78CB1115-58CA-4D6D-A585-1DA8E1EE8DC3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171450"/>
    <xdr:sp macro="" textlink="">
      <xdr:nvSpPr>
        <xdr:cNvPr id="1443" name="Text Box 91">
          <a:extLst>
            <a:ext uri="{FF2B5EF4-FFF2-40B4-BE49-F238E27FC236}">
              <a16:creationId xmlns:a16="http://schemas.microsoft.com/office/drawing/2014/main" id="{F2F3A8FE-8683-4101-90ED-4E018625266D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171450"/>
    <xdr:sp macro="" textlink="">
      <xdr:nvSpPr>
        <xdr:cNvPr id="1444" name="Text Box 65">
          <a:extLst>
            <a:ext uri="{FF2B5EF4-FFF2-40B4-BE49-F238E27FC236}">
              <a16:creationId xmlns:a16="http://schemas.microsoft.com/office/drawing/2014/main" id="{21E4B962-BB3F-4199-A472-B53F600A8A7B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171450"/>
    <xdr:sp macro="" textlink="">
      <xdr:nvSpPr>
        <xdr:cNvPr id="1445" name="Text Box 91">
          <a:extLst>
            <a:ext uri="{FF2B5EF4-FFF2-40B4-BE49-F238E27FC236}">
              <a16:creationId xmlns:a16="http://schemas.microsoft.com/office/drawing/2014/main" id="{63AA9C02-14BF-4FC2-A6AC-42C94FCCF727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66675"/>
    <xdr:sp macro="" textlink="">
      <xdr:nvSpPr>
        <xdr:cNvPr id="1446" name="Text Box 68">
          <a:extLst>
            <a:ext uri="{FF2B5EF4-FFF2-40B4-BE49-F238E27FC236}">
              <a16:creationId xmlns:a16="http://schemas.microsoft.com/office/drawing/2014/main" id="{36461F01-0AF5-4E17-BFD7-3C349D4BB660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66675"/>
    <xdr:sp macro="" textlink="">
      <xdr:nvSpPr>
        <xdr:cNvPr id="1447" name="Text Box 69">
          <a:extLst>
            <a:ext uri="{FF2B5EF4-FFF2-40B4-BE49-F238E27FC236}">
              <a16:creationId xmlns:a16="http://schemas.microsoft.com/office/drawing/2014/main" id="{ED86004B-0DF5-4D52-B90E-0B930995957A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66675"/>
    <xdr:sp macro="" textlink="">
      <xdr:nvSpPr>
        <xdr:cNvPr id="1448" name="Text Box 70">
          <a:extLst>
            <a:ext uri="{FF2B5EF4-FFF2-40B4-BE49-F238E27FC236}">
              <a16:creationId xmlns:a16="http://schemas.microsoft.com/office/drawing/2014/main" id="{BBC67741-F08D-4ED0-AC5F-964C6AE1C896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66675"/>
    <xdr:sp macro="" textlink="">
      <xdr:nvSpPr>
        <xdr:cNvPr id="1449" name="Text Box 71">
          <a:extLst>
            <a:ext uri="{FF2B5EF4-FFF2-40B4-BE49-F238E27FC236}">
              <a16:creationId xmlns:a16="http://schemas.microsoft.com/office/drawing/2014/main" id="{41D00320-FF49-423A-806F-5FC5D167BE59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66675"/>
    <xdr:sp macro="" textlink="">
      <xdr:nvSpPr>
        <xdr:cNvPr id="1450" name="Text Box 72">
          <a:extLst>
            <a:ext uri="{FF2B5EF4-FFF2-40B4-BE49-F238E27FC236}">
              <a16:creationId xmlns:a16="http://schemas.microsoft.com/office/drawing/2014/main" id="{80D6812B-BDD9-42C8-B1E3-50D468352224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66675"/>
    <xdr:sp macro="" textlink="">
      <xdr:nvSpPr>
        <xdr:cNvPr id="1451" name="Text Box 73">
          <a:extLst>
            <a:ext uri="{FF2B5EF4-FFF2-40B4-BE49-F238E27FC236}">
              <a16:creationId xmlns:a16="http://schemas.microsoft.com/office/drawing/2014/main" id="{4ED32BA5-55F5-4EA4-824E-5055F9FD20BF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28575"/>
    <xdr:sp macro="" textlink="">
      <xdr:nvSpPr>
        <xdr:cNvPr id="1452" name="Text Box 46">
          <a:extLst>
            <a:ext uri="{FF2B5EF4-FFF2-40B4-BE49-F238E27FC236}">
              <a16:creationId xmlns:a16="http://schemas.microsoft.com/office/drawing/2014/main" id="{8767A97E-4174-476E-88A9-194AE1516EE8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28575"/>
    <xdr:sp macro="" textlink="">
      <xdr:nvSpPr>
        <xdr:cNvPr id="1453" name="Text Box 43">
          <a:extLst>
            <a:ext uri="{FF2B5EF4-FFF2-40B4-BE49-F238E27FC236}">
              <a16:creationId xmlns:a16="http://schemas.microsoft.com/office/drawing/2014/main" id="{ABB81596-E194-4DA8-9AD0-42AE4836357F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28575"/>
    <xdr:sp macro="" textlink="">
      <xdr:nvSpPr>
        <xdr:cNvPr id="1454" name="Text Box 46">
          <a:extLst>
            <a:ext uri="{FF2B5EF4-FFF2-40B4-BE49-F238E27FC236}">
              <a16:creationId xmlns:a16="http://schemas.microsoft.com/office/drawing/2014/main" id="{D53C6907-5094-4ED3-9DE1-710F2D3ADB7A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28575"/>
    <xdr:sp macro="" textlink="">
      <xdr:nvSpPr>
        <xdr:cNvPr id="1455" name="Text Box 43">
          <a:extLst>
            <a:ext uri="{FF2B5EF4-FFF2-40B4-BE49-F238E27FC236}">
              <a16:creationId xmlns:a16="http://schemas.microsoft.com/office/drawing/2014/main" id="{E57DA314-B9D2-4210-BFF9-0085AAAAD0BB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66675"/>
    <xdr:sp macro="" textlink="">
      <xdr:nvSpPr>
        <xdr:cNvPr id="1456" name="Text Box 68">
          <a:extLst>
            <a:ext uri="{FF2B5EF4-FFF2-40B4-BE49-F238E27FC236}">
              <a16:creationId xmlns:a16="http://schemas.microsoft.com/office/drawing/2014/main" id="{B051C59E-5112-40A6-8AFD-9F68496D7166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66675"/>
    <xdr:sp macro="" textlink="">
      <xdr:nvSpPr>
        <xdr:cNvPr id="1457" name="Text Box 69">
          <a:extLst>
            <a:ext uri="{FF2B5EF4-FFF2-40B4-BE49-F238E27FC236}">
              <a16:creationId xmlns:a16="http://schemas.microsoft.com/office/drawing/2014/main" id="{A5D7C0AA-6E73-416F-B799-42F89CA9639A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66675"/>
    <xdr:sp macro="" textlink="">
      <xdr:nvSpPr>
        <xdr:cNvPr id="1458" name="Text Box 70">
          <a:extLst>
            <a:ext uri="{FF2B5EF4-FFF2-40B4-BE49-F238E27FC236}">
              <a16:creationId xmlns:a16="http://schemas.microsoft.com/office/drawing/2014/main" id="{096B5C45-CB96-461C-96BD-3F47DDA1B607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66675"/>
    <xdr:sp macro="" textlink="">
      <xdr:nvSpPr>
        <xdr:cNvPr id="1459" name="Text Box 71">
          <a:extLst>
            <a:ext uri="{FF2B5EF4-FFF2-40B4-BE49-F238E27FC236}">
              <a16:creationId xmlns:a16="http://schemas.microsoft.com/office/drawing/2014/main" id="{B13A1E7F-A233-4FA2-B7BA-3F726DA04D61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66675"/>
    <xdr:sp macro="" textlink="">
      <xdr:nvSpPr>
        <xdr:cNvPr id="1460" name="Text Box 72">
          <a:extLst>
            <a:ext uri="{FF2B5EF4-FFF2-40B4-BE49-F238E27FC236}">
              <a16:creationId xmlns:a16="http://schemas.microsoft.com/office/drawing/2014/main" id="{EA71078C-1786-4E10-9104-45D24FDAA24C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66675"/>
    <xdr:sp macro="" textlink="">
      <xdr:nvSpPr>
        <xdr:cNvPr id="1461" name="Text Box 73">
          <a:extLst>
            <a:ext uri="{FF2B5EF4-FFF2-40B4-BE49-F238E27FC236}">
              <a16:creationId xmlns:a16="http://schemas.microsoft.com/office/drawing/2014/main" id="{7B46C6F5-957C-415E-895B-ACB5EF3FF037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28575"/>
    <xdr:sp macro="" textlink="">
      <xdr:nvSpPr>
        <xdr:cNvPr id="1462" name="Text Box 46">
          <a:extLst>
            <a:ext uri="{FF2B5EF4-FFF2-40B4-BE49-F238E27FC236}">
              <a16:creationId xmlns:a16="http://schemas.microsoft.com/office/drawing/2014/main" id="{0FF8AD6E-93A8-4A7D-8681-2119875474C1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28575"/>
    <xdr:sp macro="" textlink="">
      <xdr:nvSpPr>
        <xdr:cNvPr id="1463" name="Text Box 43">
          <a:extLst>
            <a:ext uri="{FF2B5EF4-FFF2-40B4-BE49-F238E27FC236}">
              <a16:creationId xmlns:a16="http://schemas.microsoft.com/office/drawing/2014/main" id="{1C4C8B20-3FBD-4AA4-B07B-299C965B6F26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28575"/>
    <xdr:sp macro="" textlink="">
      <xdr:nvSpPr>
        <xdr:cNvPr id="1464" name="Text Box 46">
          <a:extLst>
            <a:ext uri="{FF2B5EF4-FFF2-40B4-BE49-F238E27FC236}">
              <a16:creationId xmlns:a16="http://schemas.microsoft.com/office/drawing/2014/main" id="{830BDAE8-93AF-4613-B8EC-D07A9B40880F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28575"/>
    <xdr:sp macro="" textlink="">
      <xdr:nvSpPr>
        <xdr:cNvPr id="1465" name="Text Box 43">
          <a:extLst>
            <a:ext uri="{FF2B5EF4-FFF2-40B4-BE49-F238E27FC236}">
              <a16:creationId xmlns:a16="http://schemas.microsoft.com/office/drawing/2014/main" id="{31CD90A3-DE37-465C-AC92-E14C9F488F0C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47625"/>
    <xdr:sp macro="" textlink="">
      <xdr:nvSpPr>
        <xdr:cNvPr id="1466" name="Text Box 68">
          <a:extLst>
            <a:ext uri="{FF2B5EF4-FFF2-40B4-BE49-F238E27FC236}">
              <a16:creationId xmlns:a16="http://schemas.microsoft.com/office/drawing/2014/main" id="{08AE665E-F95B-49FD-B844-8E75ABF14651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47625"/>
    <xdr:sp macro="" textlink="">
      <xdr:nvSpPr>
        <xdr:cNvPr id="1467" name="Text Box 69">
          <a:extLst>
            <a:ext uri="{FF2B5EF4-FFF2-40B4-BE49-F238E27FC236}">
              <a16:creationId xmlns:a16="http://schemas.microsoft.com/office/drawing/2014/main" id="{D1F7EE1F-E14D-4075-A367-99A8E71FCC89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47625"/>
    <xdr:sp macro="" textlink="">
      <xdr:nvSpPr>
        <xdr:cNvPr id="1468" name="Text Box 70">
          <a:extLst>
            <a:ext uri="{FF2B5EF4-FFF2-40B4-BE49-F238E27FC236}">
              <a16:creationId xmlns:a16="http://schemas.microsoft.com/office/drawing/2014/main" id="{D5DA9F52-9678-478F-B77A-98979A9F1EDB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47625"/>
    <xdr:sp macro="" textlink="">
      <xdr:nvSpPr>
        <xdr:cNvPr id="1469" name="Text Box 71">
          <a:extLst>
            <a:ext uri="{FF2B5EF4-FFF2-40B4-BE49-F238E27FC236}">
              <a16:creationId xmlns:a16="http://schemas.microsoft.com/office/drawing/2014/main" id="{7C17B6DD-F58A-42BA-970B-77C7EEEC42A7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47625"/>
    <xdr:sp macro="" textlink="">
      <xdr:nvSpPr>
        <xdr:cNvPr id="1470" name="Text Box 72">
          <a:extLst>
            <a:ext uri="{FF2B5EF4-FFF2-40B4-BE49-F238E27FC236}">
              <a16:creationId xmlns:a16="http://schemas.microsoft.com/office/drawing/2014/main" id="{5C26E4EE-EA21-4421-B39F-A74F6CFBB9D2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47625"/>
    <xdr:sp macro="" textlink="">
      <xdr:nvSpPr>
        <xdr:cNvPr id="1471" name="Text Box 73">
          <a:extLst>
            <a:ext uri="{FF2B5EF4-FFF2-40B4-BE49-F238E27FC236}">
              <a16:creationId xmlns:a16="http://schemas.microsoft.com/office/drawing/2014/main" id="{BEDAACED-20D5-46FD-9943-0E1AB910A6CB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28575"/>
    <xdr:sp macro="" textlink="">
      <xdr:nvSpPr>
        <xdr:cNvPr id="1472" name="Text Box 46">
          <a:extLst>
            <a:ext uri="{FF2B5EF4-FFF2-40B4-BE49-F238E27FC236}">
              <a16:creationId xmlns:a16="http://schemas.microsoft.com/office/drawing/2014/main" id="{34891090-2DC6-44A4-B39D-46CD0D1E3E52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28575"/>
    <xdr:sp macro="" textlink="">
      <xdr:nvSpPr>
        <xdr:cNvPr id="1473" name="Text Box 43">
          <a:extLst>
            <a:ext uri="{FF2B5EF4-FFF2-40B4-BE49-F238E27FC236}">
              <a16:creationId xmlns:a16="http://schemas.microsoft.com/office/drawing/2014/main" id="{8202D54A-B955-4883-8FD0-511F97A5879F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28575"/>
    <xdr:sp macro="" textlink="">
      <xdr:nvSpPr>
        <xdr:cNvPr id="1474" name="Text Box 46">
          <a:extLst>
            <a:ext uri="{FF2B5EF4-FFF2-40B4-BE49-F238E27FC236}">
              <a16:creationId xmlns:a16="http://schemas.microsoft.com/office/drawing/2014/main" id="{4BB7877B-DBAA-4213-9BE0-09A9A63D5C09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28575"/>
    <xdr:sp macro="" textlink="">
      <xdr:nvSpPr>
        <xdr:cNvPr id="1475" name="Text Box 43">
          <a:extLst>
            <a:ext uri="{FF2B5EF4-FFF2-40B4-BE49-F238E27FC236}">
              <a16:creationId xmlns:a16="http://schemas.microsoft.com/office/drawing/2014/main" id="{373F4715-518E-4511-9728-71DA17FD7045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51</xdr:row>
      <xdr:rowOff>0</xdr:rowOff>
    </xdr:from>
    <xdr:ext cx="0" cy="171450"/>
    <xdr:sp macro="" textlink="">
      <xdr:nvSpPr>
        <xdr:cNvPr id="1476" name="Text Box 10">
          <a:extLst>
            <a:ext uri="{FF2B5EF4-FFF2-40B4-BE49-F238E27FC236}">
              <a16:creationId xmlns:a16="http://schemas.microsoft.com/office/drawing/2014/main" id="{DB56AE42-A7E4-451E-A15C-04570E30B6AA}"/>
            </a:ext>
          </a:extLst>
        </xdr:cNvPr>
        <xdr:cNvSpPr txBox="1">
          <a:spLocks noChangeArrowheads="1"/>
        </xdr:cNvSpPr>
      </xdr:nvSpPr>
      <xdr:spPr bwMode="auto">
        <a:xfrm>
          <a:off x="1057275" y="161639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51</xdr:row>
      <xdr:rowOff>0</xdr:rowOff>
    </xdr:from>
    <xdr:ext cx="0" cy="171450"/>
    <xdr:sp macro="" textlink="">
      <xdr:nvSpPr>
        <xdr:cNvPr id="1477" name="Text Box 11">
          <a:extLst>
            <a:ext uri="{FF2B5EF4-FFF2-40B4-BE49-F238E27FC236}">
              <a16:creationId xmlns:a16="http://schemas.microsoft.com/office/drawing/2014/main" id="{FEE9E049-0980-4812-87ED-D64FECD4C7DC}"/>
            </a:ext>
          </a:extLst>
        </xdr:cNvPr>
        <xdr:cNvSpPr txBox="1">
          <a:spLocks noChangeArrowheads="1"/>
        </xdr:cNvSpPr>
      </xdr:nvSpPr>
      <xdr:spPr bwMode="auto">
        <a:xfrm>
          <a:off x="1057275" y="161639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171450"/>
    <xdr:sp macro="" textlink="">
      <xdr:nvSpPr>
        <xdr:cNvPr id="1478" name="Text Box 65">
          <a:extLst>
            <a:ext uri="{FF2B5EF4-FFF2-40B4-BE49-F238E27FC236}">
              <a16:creationId xmlns:a16="http://schemas.microsoft.com/office/drawing/2014/main" id="{FEE7018E-5873-4F4A-ACDF-C6FFB09422DD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171450"/>
    <xdr:sp macro="" textlink="">
      <xdr:nvSpPr>
        <xdr:cNvPr id="1479" name="Text Box 91">
          <a:extLst>
            <a:ext uri="{FF2B5EF4-FFF2-40B4-BE49-F238E27FC236}">
              <a16:creationId xmlns:a16="http://schemas.microsoft.com/office/drawing/2014/main" id="{37D4A82E-9649-4AF9-B9CD-EFEC4348993E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171450"/>
    <xdr:sp macro="" textlink="">
      <xdr:nvSpPr>
        <xdr:cNvPr id="1480" name="Text Box 65">
          <a:extLst>
            <a:ext uri="{FF2B5EF4-FFF2-40B4-BE49-F238E27FC236}">
              <a16:creationId xmlns:a16="http://schemas.microsoft.com/office/drawing/2014/main" id="{F3EE1770-41A3-4648-90A5-2EA4CC85BC72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171450"/>
    <xdr:sp macro="" textlink="">
      <xdr:nvSpPr>
        <xdr:cNvPr id="1481" name="Text Box 91">
          <a:extLst>
            <a:ext uri="{FF2B5EF4-FFF2-40B4-BE49-F238E27FC236}">
              <a16:creationId xmlns:a16="http://schemas.microsoft.com/office/drawing/2014/main" id="{77DB5011-0558-4BF4-8EC8-0D3081AB2F3D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</xdr:row>
      <xdr:rowOff>0</xdr:rowOff>
    </xdr:from>
    <xdr:ext cx="76200" cy="171450"/>
    <xdr:sp macro="" textlink="">
      <xdr:nvSpPr>
        <xdr:cNvPr id="1482" name="Text Box 46">
          <a:extLst>
            <a:ext uri="{FF2B5EF4-FFF2-40B4-BE49-F238E27FC236}">
              <a16:creationId xmlns:a16="http://schemas.microsoft.com/office/drawing/2014/main" id="{BD88F9E4-EA96-4F13-94B2-7D3CB83DC871}"/>
            </a:ext>
          </a:extLst>
        </xdr:cNvPr>
        <xdr:cNvSpPr txBox="1">
          <a:spLocks noChangeArrowheads="1"/>
        </xdr:cNvSpPr>
      </xdr:nvSpPr>
      <xdr:spPr bwMode="auto">
        <a:xfrm>
          <a:off x="4667250" y="16163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</xdr:row>
      <xdr:rowOff>0</xdr:rowOff>
    </xdr:from>
    <xdr:ext cx="76200" cy="171450"/>
    <xdr:sp macro="" textlink="">
      <xdr:nvSpPr>
        <xdr:cNvPr id="1483" name="Text Box 43">
          <a:extLst>
            <a:ext uri="{FF2B5EF4-FFF2-40B4-BE49-F238E27FC236}">
              <a16:creationId xmlns:a16="http://schemas.microsoft.com/office/drawing/2014/main" id="{51508093-4E6E-4D5C-88C6-341136758CDC}"/>
            </a:ext>
          </a:extLst>
        </xdr:cNvPr>
        <xdr:cNvSpPr txBox="1">
          <a:spLocks noChangeArrowheads="1"/>
        </xdr:cNvSpPr>
      </xdr:nvSpPr>
      <xdr:spPr bwMode="auto">
        <a:xfrm>
          <a:off x="4667250" y="16163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66675"/>
    <xdr:sp macro="" textlink="">
      <xdr:nvSpPr>
        <xdr:cNvPr id="1484" name="Text Box 68">
          <a:extLst>
            <a:ext uri="{FF2B5EF4-FFF2-40B4-BE49-F238E27FC236}">
              <a16:creationId xmlns:a16="http://schemas.microsoft.com/office/drawing/2014/main" id="{44C8C138-F542-47AD-BD5B-C2F964A29FD8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66675"/>
    <xdr:sp macro="" textlink="">
      <xdr:nvSpPr>
        <xdr:cNvPr id="1485" name="Text Box 69">
          <a:extLst>
            <a:ext uri="{FF2B5EF4-FFF2-40B4-BE49-F238E27FC236}">
              <a16:creationId xmlns:a16="http://schemas.microsoft.com/office/drawing/2014/main" id="{6EDD7253-EA94-4DA4-ACDD-1A4C05F1AFCC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66675"/>
    <xdr:sp macro="" textlink="">
      <xdr:nvSpPr>
        <xdr:cNvPr id="1486" name="Text Box 70">
          <a:extLst>
            <a:ext uri="{FF2B5EF4-FFF2-40B4-BE49-F238E27FC236}">
              <a16:creationId xmlns:a16="http://schemas.microsoft.com/office/drawing/2014/main" id="{49854635-A0AA-4FCA-AB2B-D82F65BB1D87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66675"/>
    <xdr:sp macro="" textlink="">
      <xdr:nvSpPr>
        <xdr:cNvPr id="1487" name="Text Box 71">
          <a:extLst>
            <a:ext uri="{FF2B5EF4-FFF2-40B4-BE49-F238E27FC236}">
              <a16:creationId xmlns:a16="http://schemas.microsoft.com/office/drawing/2014/main" id="{DF6CD790-1F77-4E16-9D8C-2AFF9D1F31AB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66675"/>
    <xdr:sp macro="" textlink="">
      <xdr:nvSpPr>
        <xdr:cNvPr id="1488" name="Text Box 72">
          <a:extLst>
            <a:ext uri="{FF2B5EF4-FFF2-40B4-BE49-F238E27FC236}">
              <a16:creationId xmlns:a16="http://schemas.microsoft.com/office/drawing/2014/main" id="{4563C94F-96B4-407C-B024-C46D11E0592D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66675"/>
    <xdr:sp macro="" textlink="">
      <xdr:nvSpPr>
        <xdr:cNvPr id="1489" name="Text Box 73">
          <a:extLst>
            <a:ext uri="{FF2B5EF4-FFF2-40B4-BE49-F238E27FC236}">
              <a16:creationId xmlns:a16="http://schemas.microsoft.com/office/drawing/2014/main" id="{4603FC16-8D36-4D12-B053-DF4D71B05FA2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28575"/>
    <xdr:sp macro="" textlink="">
      <xdr:nvSpPr>
        <xdr:cNvPr id="1490" name="Text Box 46">
          <a:extLst>
            <a:ext uri="{FF2B5EF4-FFF2-40B4-BE49-F238E27FC236}">
              <a16:creationId xmlns:a16="http://schemas.microsoft.com/office/drawing/2014/main" id="{3FE3DD01-B7EC-47C0-81F9-023A1F239C99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28575"/>
    <xdr:sp macro="" textlink="">
      <xdr:nvSpPr>
        <xdr:cNvPr id="1491" name="Text Box 43">
          <a:extLst>
            <a:ext uri="{FF2B5EF4-FFF2-40B4-BE49-F238E27FC236}">
              <a16:creationId xmlns:a16="http://schemas.microsoft.com/office/drawing/2014/main" id="{38409C31-5AB5-44A7-9D2F-1235413F6667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28575"/>
    <xdr:sp macro="" textlink="">
      <xdr:nvSpPr>
        <xdr:cNvPr id="1492" name="Text Box 46">
          <a:extLst>
            <a:ext uri="{FF2B5EF4-FFF2-40B4-BE49-F238E27FC236}">
              <a16:creationId xmlns:a16="http://schemas.microsoft.com/office/drawing/2014/main" id="{C213DD18-0EE8-4119-8E8A-01F639B9C3EC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28575"/>
    <xdr:sp macro="" textlink="">
      <xdr:nvSpPr>
        <xdr:cNvPr id="1493" name="Text Box 43">
          <a:extLst>
            <a:ext uri="{FF2B5EF4-FFF2-40B4-BE49-F238E27FC236}">
              <a16:creationId xmlns:a16="http://schemas.microsoft.com/office/drawing/2014/main" id="{C0CB908E-06E5-4E82-A4A1-DC01B84BB206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66675"/>
    <xdr:sp macro="" textlink="">
      <xdr:nvSpPr>
        <xdr:cNvPr id="1494" name="Text Box 68">
          <a:extLst>
            <a:ext uri="{FF2B5EF4-FFF2-40B4-BE49-F238E27FC236}">
              <a16:creationId xmlns:a16="http://schemas.microsoft.com/office/drawing/2014/main" id="{4EAD39FB-BF1D-4AE8-9C98-910BAEE0D563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66675"/>
    <xdr:sp macro="" textlink="">
      <xdr:nvSpPr>
        <xdr:cNvPr id="1495" name="Text Box 69">
          <a:extLst>
            <a:ext uri="{FF2B5EF4-FFF2-40B4-BE49-F238E27FC236}">
              <a16:creationId xmlns:a16="http://schemas.microsoft.com/office/drawing/2014/main" id="{CDDAF742-0665-4CA6-8C47-482C2E980A03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66675"/>
    <xdr:sp macro="" textlink="">
      <xdr:nvSpPr>
        <xdr:cNvPr id="1496" name="Text Box 70">
          <a:extLst>
            <a:ext uri="{FF2B5EF4-FFF2-40B4-BE49-F238E27FC236}">
              <a16:creationId xmlns:a16="http://schemas.microsoft.com/office/drawing/2014/main" id="{D0501515-3220-4D66-AC93-02540E291FD5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66675"/>
    <xdr:sp macro="" textlink="">
      <xdr:nvSpPr>
        <xdr:cNvPr id="1497" name="Text Box 71">
          <a:extLst>
            <a:ext uri="{FF2B5EF4-FFF2-40B4-BE49-F238E27FC236}">
              <a16:creationId xmlns:a16="http://schemas.microsoft.com/office/drawing/2014/main" id="{51232FE6-E977-43F0-9AB5-B7D0B44F9454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66675"/>
    <xdr:sp macro="" textlink="">
      <xdr:nvSpPr>
        <xdr:cNvPr id="1498" name="Text Box 72">
          <a:extLst>
            <a:ext uri="{FF2B5EF4-FFF2-40B4-BE49-F238E27FC236}">
              <a16:creationId xmlns:a16="http://schemas.microsoft.com/office/drawing/2014/main" id="{8B47268A-C2A7-4E68-8C60-CB5328EF50BB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66675"/>
    <xdr:sp macro="" textlink="">
      <xdr:nvSpPr>
        <xdr:cNvPr id="1499" name="Text Box 73">
          <a:extLst>
            <a:ext uri="{FF2B5EF4-FFF2-40B4-BE49-F238E27FC236}">
              <a16:creationId xmlns:a16="http://schemas.microsoft.com/office/drawing/2014/main" id="{6DCD339D-ABE8-4738-9A2A-355DE26F2EEF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28575"/>
    <xdr:sp macro="" textlink="">
      <xdr:nvSpPr>
        <xdr:cNvPr id="1500" name="Text Box 46">
          <a:extLst>
            <a:ext uri="{FF2B5EF4-FFF2-40B4-BE49-F238E27FC236}">
              <a16:creationId xmlns:a16="http://schemas.microsoft.com/office/drawing/2014/main" id="{3BBD1EAB-70F7-451A-AA7B-49FFD83528A5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28575"/>
    <xdr:sp macro="" textlink="">
      <xdr:nvSpPr>
        <xdr:cNvPr id="1501" name="Text Box 43">
          <a:extLst>
            <a:ext uri="{FF2B5EF4-FFF2-40B4-BE49-F238E27FC236}">
              <a16:creationId xmlns:a16="http://schemas.microsoft.com/office/drawing/2014/main" id="{2300C1C2-1C64-4754-8EB9-9BB053B1D332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28575"/>
    <xdr:sp macro="" textlink="">
      <xdr:nvSpPr>
        <xdr:cNvPr id="1502" name="Text Box 46">
          <a:extLst>
            <a:ext uri="{FF2B5EF4-FFF2-40B4-BE49-F238E27FC236}">
              <a16:creationId xmlns:a16="http://schemas.microsoft.com/office/drawing/2014/main" id="{465EAA59-8D5C-43C2-AF93-B01292D34426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28575"/>
    <xdr:sp macro="" textlink="">
      <xdr:nvSpPr>
        <xdr:cNvPr id="1503" name="Text Box 43">
          <a:extLst>
            <a:ext uri="{FF2B5EF4-FFF2-40B4-BE49-F238E27FC236}">
              <a16:creationId xmlns:a16="http://schemas.microsoft.com/office/drawing/2014/main" id="{47C3E3D7-9A93-42A7-B51D-F507E83B4E55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47625"/>
    <xdr:sp macro="" textlink="">
      <xdr:nvSpPr>
        <xdr:cNvPr id="1504" name="Text Box 68">
          <a:extLst>
            <a:ext uri="{FF2B5EF4-FFF2-40B4-BE49-F238E27FC236}">
              <a16:creationId xmlns:a16="http://schemas.microsoft.com/office/drawing/2014/main" id="{D0B631E9-73FF-4644-A529-57D1E268B402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47625"/>
    <xdr:sp macro="" textlink="">
      <xdr:nvSpPr>
        <xdr:cNvPr id="1505" name="Text Box 69">
          <a:extLst>
            <a:ext uri="{FF2B5EF4-FFF2-40B4-BE49-F238E27FC236}">
              <a16:creationId xmlns:a16="http://schemas.microsoft.com/office/drawing/2014/main" id="{4E9D33A6-E5C0-49A0-9FFC-6885A7C1DB08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47625"/>
    <xdr:sp macro="" textlink="">
      <xdr:nvSpPr>
        <xdr:cNvPr id="1506" name="Text Box 70">
          <a:extLst>
            <a:ext uri="{FF2B5EF4-FFF2-40B4-BE49-F238E27FC236}">
              <a16:creationId xmlns:a16="http://schemas.microsoft.com/office/drawing/2014/main" id="{7E42F75A-CB14-48E6-B5A4-1794E6039952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47625"/>
    <xdr:sp macro="" textlink="">
      <xdr:nvSpPr>
        <xdr:cNvPr id="1507" name="Text Box 71">
          <a:extLst>
            <a:ext uri="{FF2B5EF4-FFF2-40B4-BE49-F238E27FC236}">
              <a16:creationId xmlns:a16="http://schemas.microsoft.com/office/drawing/2014/main" id="{17D20B45-8385-46CE-ACD2-CC2306452318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47625"/>
    <xdr:sp macro="" textlink="">
      <xdr:nvSpPr>
        <xdr:cNvPr id="1508" name="Text Box 72">
          <a:extLst>
            <a:ext uri="{FF2B5EF4-FFF2-40B4-BE49-F238E27FC236}">
              <a16:creationId xmlns:a16="http://schemas.microsoft.com/office/drawing/2014/main" id="{84C5D4CA-1F52-4F67-A91C-C40C0458E64E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47625"/>
    <xdr:sp macro="" textlink="">
      <xdr:nvSpPr>
        <xdr:cNvPr id="1509" name="Text Box 73">
          <a:extLst>
            <a:ext uri="{FF2B5EF4-FFF2-40B4-BE49-F238E27FC236}">
              <a16:creationId xmlns:a16="http://schemas.microsoft.com/office/drawing/2014/main" id="{89411580-D13C-4D2B-9C13-48EDE7FC181D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28575"/>
    <xdr:sp macro="" textlink="">
      <xdr:nvSpPr>
        <xdr:cNvPr id="1510" name="Text Box 46">
          <a:extLst>
            <a:ext uri="{FF2B5EF4-FFF2-40B4-BE49-F238E27FC236}">
              <a16:creationId xmlns:a16="http://schemas.microsoft.com/office/drawing/2014/main" id="{8360599F-32F1-4CC9-8000-F2CFA5B21BBB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28575"/>
    <xdr:sp macro="" textlink="">
      <xdr:nvSpPr>
        <xdr:cNvPr id="1511" name="Text Box 43">
          <a:extLst>
            <a:ext uri="{FF2B5EF4-FFF2-40B4-BE49-F238E27FC236}">
              <a16:creationId xmlns:a16="http://schemas.microsoft.com/office/drawing/2014/main" id="{24972423-2FCA-4489-AE99-35F6FAF5DB3A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28575"/>
    <xdr:sp macro="" textlink="">
      <xdr:nvSpPr>
        <xdr:cNvPr id="1512" name="Text Box 46">
          <a:extLst>
            <a:ext uri="{FF2B5EF4-FFF2-40B4-BE49-F238E27FC236}">
              <a16:creationId xmlns:a16="http://schemas.microsoft.com/office/drawing/2014/main" id="{AA65AB44-EB1B-43C6-BB23-CBB137AC8EBA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28575"/>
    <xdr:sp macro="" textlink="">
      <xdr:nvSpPr>
        <xdr:cNvPr id="1513" name="Text Box 43">
          <a:extLst>
            <a:ext uri="{FF2B5EF4-FFF2-40B4-BE49-F238E27FC236}">
              <a16:creationId xmlns:a16="http://schemas.microsoft.com/office/drawing/2014/main" id="{B44C9AC0-5794-4D19-9920-6563AEB6131C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51</xdr:row>
      <xdr:rowOff>0</xdr:rowOff>
    </xdr:from>
    <xdr:ext cx="0" cy="171450"/>
    <xdr:sp macro="" textlink="">
      <xdr:nvSpPr>
        <xdr:cNvPr id="1514" name="Text Box 10">
          <a:extLst>
            <a:ext uri="{FF2B5EF4-FFF2-40B4-BE49-F238E27FC236}">
              <a16:creationId xmlns:a16="http://schemas.microsoft.com/office/drawing/2014/main" id="{C562E8F1-4A20-45C6-A3E2-0BEDC7E4ACCD}"/>
            </a:ext>
          </a:extLst>
        </xdr:cNvPr>
        <xdr:cNvSpPr txBox="1">
          <a:spLocks noChangeArrowheads="1"/>
        </xdr:cNvSpPr>
      </xdr:nvSpPr>
      <xdr:spPr bwMode="auto">
        <a:xfrm>
          <a:off x="1057275" y="161639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51</xdr:row>
      <xdr:rowOff>0</xdr:rowOff>
    </xdr:from>
    <xdr:ext cx="0" cy="171450"/>
    <xdr:sp macro="" textlink="">
      <xdr:nvSpPr>
        <xdr:cNvPr id="1515" name="Text Box 11">
          <a:extLst>
            <a:ext uri="{FF2B5EF4-FFF2-40B4-BE49-F238E27FC236}">
              <a16:creationId xmlns:a16="http://schemas.microsoft.com/office/drawing/2014/main" id="{B22E6DEA-D895-4565-809D-0991756B939B}"/>
            </a:ext>
          </a:extLst>
        </xdr:cNvPr>
        <xdr:cNvSpPr txBox="1">
          <a:spLocks noChangeArrowheads="1"/>
        </xdr:cNvSpPr>
      </xdr:nvSpPr>
      <xdr:spPr bwMode="auto">
        <a:xfrm>
          <a:off x="1057275" y="161639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171450"/>
    <xdr:sp macro="" textlink="">
      <xdr:nvSpPr>
        <xdr:cNvPr id="1516" name="Text Box 65">
          <a:extLst>
            <a:ext uri="{FF2B5EF4-FFF2-40B4-BE49-F238E27FC236}">
              <a16:creationId xmlns:a16="http://schemas.microsoft.com/office/drawing/2014/main" id="{F03CF571-92F3-4F82-8D24-C609CEC30D75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171450"/>
    <xdr:sp macro="" textlink="">
      <xdr:nvSpPr>
        <xdr:cNvPr id="1517" name="Text Box 91">
          <a:extLst>
            <a:ext uri="{FF2B5EF4-FFF2-40B4-BE49-F238E27FC236}">
              <a16:creationId xmlns:a16="http://schemas.microsoft.com/office/drawing/2014/main" id="{EE8E549B-AF15-4612-A165-AED43A25535F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171450"/>
    <xdr:sp macro="" textlink="">
      <xdr:nvSpPr>
        <xdr:cNvPr id="1518" name="Text Box 65">
          <a:extLst>
            <a:ext uri="{FF2B5EF4-FFF2-40B4-BE49-F238E27FC236}">
              <a16:creationId xmlns:a16="http://schemas.microsoft.com/office/drawing/2014/main" id="{FA4E3281-3CD4-4756-A257-4D6D26285971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171450"/>
    <xdr:sp macro="" textlink="">
      <xdr:nvSpPr>
        <xdr:cNvPr id="1519" name="Text Box 91">
          <a:extLst>
            <a:ext uri="{FF2B5EF4-FFF2-40B4-BE49-F238E27FC236}">
              <a16:creationId xmlns:a16="http://schemas.microsoft.com/office/drawing/2014/main" id="{7B4CB029-71B5-468C-9D6D-2AD4FE8225EC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</xdr:row>
      <xdr:rowOff>0</xdr:rowOff>
    </xdr:from>
    <xdr:ext cx="76200" cy="171450"/>
    <xdr:sp macro="" textlink="">
      <xdr:nvSpPr>
        <xdr:cNvPr id="1520" name="Text Box 46">
          <a:extLst>
            <a:ext uri="{FF2B5EF4-FFF2-40B4-BE49-F238E27FC236}">
              <a16:creationId xmlns:a16="http://schemas.microsoft.com/office/drawing/2014/main" id="{530DF1AC-C5A7-4ED9-9A28-7412A9F5B607}"/>
            </a:ext>
          </a:extLst>
        </xdr:cNvPr>
        <xdr:cNvSpPr txBox="1">
          <a:spLocks noChangeArrowheads="1"/>
        </xdr:cNvSpPr>
      </xdr:nvSpPr>
      <xdr:spPr bwMode="auto">
        <a:xfrm>
          <a:off x="4667250" y="16163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</xdr:row>
      <xdr:rowOff>0</xdr:rowOff>
    </xdr:from>
    <xdr:ext cx="76200" cy="171450"/>
    <xdr:sp macro="" textlink="">
      <xdr:nvSpPr>
        <xdr:cNvPr id="1521" name="Text Box 43">
          <a:extLst>
            <a:ext uri="{FF2B5EF4-FFF2-40B4-BE49-F238E27FC236}">
              <a16:creationId xmlns:a16="http://schemas.microsoft.com/office/drawing/2014/main" id="{7BDBB024-4F21-47E5-BBB4-D09F8A2E2669}"/>
            </a:ext>
          </a:extLst>
        </xdr:cNvPr>
        <xdr:cNvSpPr txBox="1">
          <a:spLocks noChangeArrowheads="1"/>
        </xdr:cNvSpPr>
      </xdr:nvSpPr>
      <xdr:spPr bwMode="auto">
        <a:xfrm>
          <a:off x="4667250" y="16163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66675"/>
    <xdr:sp macro="" textlink="">
      <xdr:nvSpPr>
        <xdr:cNvPr id="1522" name="Text Box 68">
          <a:extLst>
            <a:ext uri="{FF2B5EF4-FFF2-40B4-BE49-F238E27FC236}">
              <a16:creationId xmlns:a16="http://schemas.microsoft.com/office/drawing/2014/main" id="{A01613A0-8958-49E6-9522-3E4424FD5284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66675"/>
    <xdr:sp macro="" textlink="">
      <xdr:nvSpPr>
        <xdr:cNvPr id="1523" name="Text Box 69">
          <a:extLst>
            <a:ext uri="{FF2B5EF4-FFF2-40B4-BE49-F238E27FC236}">
              <a16:creationId xmlns:a16="http://schemas.microsoft.com/office/drawing/2014/main" id="{F12246A1-ECFB-4ABA-8D23-7CB72E23E428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66675"/>
    <xdr:sp macro="" textlink="">
      <xdr:nvSpPr>
        <xdr:cNvPr id="1524" name="Text Box 70">
          <a:extLst>
            <a:ext uri="{FF2B5EF4-FFF2-40B4-BE49-F238E27FC236}">
              <a16:creationId xmlns:a16="http://schemas.microsoft.com/office/drawing/2014/main" id="{493D2498-50B0-482F-8B33-0932E1B72ED9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66675"/>
    <xdr:sp macro="" textlink="">
      <xdr:nvSpPr>
        <xdr:cNvPr id="1525" name="Text Box 71">
          <a:extLst>
            <a:ext uri="{FF2B5EF4-FFF2-40B4-BE49-F238E27FC236}">
              <a16:creationId xmlns:a16="http://schemas.microsoft.com/office/drawing/2014/main" id="{A465F1A4-3331-4DBE-AAFE-FA1FD3A363DF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66675"/>
    <xdr:sp macro="" textlink="">
      <xdr:nvSpPr>
        <xdr:cNvPr id="1526" name="Text Box 72">
          <a:extLst>
            <a:ext uri="{FF2B5EF4-FFF2-40B4-BE49-F238E27FC236}">
              <a16:creationId xmlns:a16="http://schemas.microsoft.com/office/drawing/2014/main" id="{74B39434-63D1-4122-B4B8-038CF2A112E3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66675"/>
    <xdr:sp macro="" textlink="">
      <xdr:nvSpPr>
        <xdr:cNvPr id="1527" name="Text Box 73">
          <a:extLst>
            <a:ext uri="{FF2B5EF4-FFF2-40B4-BE49-F238E27FC236}">
              <a16:creationId xmlns:a16="http://schemas.microsoft.com/office/drawing/2014/main" id="{57F11BE9-48B6-4E1A-9963-3253F302E030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28575"/>
    <xdr:sp macro="" textlink="">
      <xdr:nvSpPr>
        <xdr:cNvPr id="1528" name="Text Box 46">
          <a:extLst>
            <a:ext uri="{FF2B5EF4-FFF2-40B4-BE49-F238E27FC236}">
              <a16:creationId xmlns:a16="http://schemas.microsoft.com/office/drawing/2014/main" id="{BA1EAA9B-B5EB-4180-B127-7986EAC03908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28575"/>
    <xdr:sp macro="" textlink="">
      <xdr:nvSpPr>
        <xdr:cNvPr id="1529" name="Text Box 43">
          <a:extLst>
            <a:ext uri="{FF2B5EF4-FFF2-40B4-BE49-F238E27FC236}">
              <a16:creationId xmlns:a16="http://schemas.microsoft.com/office/drawing/2014/main" id="{ABCF351A-028D-46BF-A34A-6E577BD9E93D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28575"/>
    <xdr:sp macro="" textlink="">
      <xdr:nvSpPr>
        <xdr:cNvPr id="1530" name="Text Box 46">
          <a:extLst>
            <a:ext uri="{FF2B5EF4-FFF2-40B4-BE49-F238E27FC236}">
              <a16:creationId xmlns:a16="http://schemas.microsoft.com/office/drawing/2014/main" id="{14606201-BFE6-41FA-AF34-96A8D4BA2657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28575"/>
    <xdr:sp macro="" textlink="">
      <xdr:nvSpPr>
        <xdr:cNvPr id="1531" name="Text Box 43">
          <a:extLst>
            <a:ext uri="{FF2B5EF4-FFF2-40B4-BE49-F238E27FC236}">
              <a16:creationId xmlns:a16="http://schemas.microsoft.com/office/drawing/2014/main" id="{6ADC7F03-20D6-4364-BC8C-D351A2441119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66675"/>
    <xdr:sp macro="" textlink="">
      <xdr:nvSpPr>
        <xdr:cNvPr id="1532" name="Text Box 68">
          <a:extLst>
            <a:ext uri="{FF2B5EF4-FFF2-40B4-BE49-F238E27FC236}">
              <a16:creationId xmlns:a16="http://schemas.microsoft.com/office/drawing/2014/main" id="{69680476-63C1-401F-9A36-F30DA2A4E9E5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66675"/>
    <xdr:sp macro="" textlink="">
      <xdr:nvSpPr>
        <xdr:cNvPr id="1533" name="Text Box 69">
          <a:extLst>
            <a:ext uri="{FF2B5EF4-FFF2-40B4-BE49-F238E27FC236}">
              <a16:creationId xmlns:a16="http://schemas.microsoft.com/office/drawing/2014/main" id="{284024CC-4A89-4950-88B9-1C9F46BF9368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66675"/>
    <xdr:sp macro="" textlink="">
      <xdr:nvSpPr>
        <xdr:cNvPr id="1534" name="Text Box 70">
          <a:extLst>
            <a:ext uri="{FF2B5EF4-FFF2-40B4-BE49-F238E27FC236}">
              <a16:creationId xmlns:a16="http://schemas.microsoft.com/office/drawing/2014/main" id="{6D8DB802-7F30-4D3E-909E-A4AD1B2CAA5A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66675"/>
    <xdr:sp macro="" textlink="">
      <xdr:nvSpPr>
        <xdr:cNvPr id="1535" name="Text Box 71">
          <a:extLst>
            <a:ext uri="{FF2B5EF4-FFF2-40B4-BE49-F238E27FC236}">
              <a16:creationId xmlns:a16="http://schemas.microsoft.com/office/drawing/2014/main" id="{156D2557-9AEF-4993-86FC-A355F022F1A7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66675"/>
    <xdr:sp macro="" textlink="">
      <xdr:nvSpPr>
        <xdr:cNvPr id="1536" name="Text Box 72">
          <a:extLst>
            <a:ext uri="{FF2B5EF4-FFF2-40B4-BE49-F238E27FC236}">
              <a16:creationId xmlns:a16="http://schemas.microsoft.com/office/drawing/2014/main" id="{4BEC74C2-CDFF-4989-B757-5FDA0F930B7A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66675"/>
    <xdr:sp macro="" textlink="">
      <xdr:nvSpPr>
        <xdr:cNvPr id="1537" name="Text Box 73">
          <a:extLst>
            <a:ext uri="{FF2B5EF4-FFF2-40B4-BE49-F238E27FC236}">
              <a16:creationId xmlns:a16="http://schemas.microsoft.com/office/drawing/2014/main" id="{67F9CF54-DE7C-49F5-88E4-B587591BE051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28575"/>
    <xdr:sp macro="" textlink="">
      <xdr:nvSpPr>
        <xdr:cNvPr id="1538" name="Text Box 46">
          <a:extLst>
            <a:ext uri="{FF2B5EF4-FFF2-40B4-BE49-F238E27FC236}">
              <a16:creationId xmlns:a16="http://schemas.microsoft.com/office/drawing/2014/main" id="{F8FC5524-A060-4420-9F3C-5E91CB292219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28575"/>
    <xdr:sp macro="" textlink="">
      <xdr:nvSpPr>
        <xdr:cNvPr id="1539" name="Text Box 43">
          <a:extLst>
            <a:ext uri="{FF2B5EF4-FFF2-40B4-BE49-F238E27FC236}">
              <a16:creationId xmlns:a16="http://schemas.microsoft.com/office/drawing/2014/main" id="{24979A0C-EDF2-451F-AF1D-66419E647F93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28575"/>
    <xdr:sp macro="" textlink="">
      <xdr:nvSpPr>
        <xdr:cNvPr id="1540" name="Text Box 46">
          <a:extLst>
            <a:ext uri="{FF2B5EF4-FFF2-40B4-BE49-F238E27FC236}">
              <a16:creationId xmlns:a16="http://schemas.microsoft.com/office/drawing/2014/main" id="{17C86AA9-6B91-46C3-98C4-4D871CBEB0D4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28575"/>
    <xdr:sp macro="" textlink="">
      <xdr:nvSpPr>
        <xdr:cNvPr id="1541" name="Text Box 43">
          <a:extLst>
            <a:ext uri="{FF2B5EF4-FFF2-40B4-BE49-F238E27FC236}">
              <a16:creationId xmlns:a16="http://schemas.microsoft.com/office/drawing/2014/main" id="{5A93D26B-A907-4233-B229-298C09B8E8C5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47625"/>
    <xdr:sp macro="" textlink="">
      <xdr:nvSpPr>
        <xdr:cNvPr id="1542" name="Text Box 68">
          <a:extLst>
            <a:ext uri="{FF2B5EF4-FFF2-40B4-BE49-F238E27FC236}">
              <a16:creationId xmlns:a16="http://schemas.microsoft.com/office/drawing/2014/main" id="{A1EFC6A6-A24D-486F-B4AB-F9052F1BA2DD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47625"/>
    <xdr:sp macro="" textlink="">
      <xdr:nvSpPr>
        <xdr:cNvPr id="1543" name="Text Box 69">
          <a:extLst>
            <a:ext uri="{FF2B5EF4-FFF2-40B4-BE49-F238E27FC236}">
              <a16:creationId xmlns:a16="http://schemas.microsoft.com/office/drawing/2014/main" id="{4CC5BD55-2FD7-4CE4-8BFD-757E37689FB7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47625"/>
    <xdr:sp macro="" textlink="">
      <xdr:nvSpPr>
        <xdr:cNvPr id="1544" name="Text Box 70">
          <a:extLst>
            <a:ext uri="{FF2B5EF4-FFF2-40B4-BE49-F238E27FC236}">
              <a16:creationId xmlns:a16="http://schemas.microsoft.com/office/drawing/2014/main" id="{66C42D66-1988-4112-AF0E-A262E81A19E8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47625"/>
    <xdr:sp macro="" textlink="">
      <xdr:nvSpPr>
        <xdr:cNvPr id="1545" name="Text Box 71">
          <a:extLst>
            <a:ext uri="{FF2B5EF4-FFF2-40B4-BE49-F238E27FC236}">
              <a16:creationId xmlns:a16="http://schemas.microsoft.com/office/drawing/2014/main" id="{F0057CA6-12A7-443F-85B4-FAA5DE862033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47625"/>
    <xdr:sp macro="" textlink="">
      <xdr:nvSpPr>
        <xdr:cNvPr id="1546" name="Text Box 72">
          <a:extLst>
            <a:ext uri="{FF2B5EF4-FFF2-40B4-BE49-F238E27FC236}">
              <a16:creationId xmlns:a16="http://schemas.microsoft.com/office/drawing/2014/main" id="{69061A1C-9FC8-4050-841D-EC337705F15A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47625"/>
    <xdr:sp macro="" textlink="">
      <xdr:nvSpPr>
        <xdr:cNvPr id="1547" name="Text Box 73">
          <a:extLst>
            <a:ext uri="{FF2B5EF4-FFF2-40B4-BE49-F238E27FC236}">
              <a16:creationId xmlns:a16="http://schemas.microsoft.com/office/drawing/2014/main" id="{D4F7ADBF-03F3-40BD-A877-440B39F586AB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28575"/>
    <xdr:sp macro="" textlink="">
      <xdr:nvSpPr>
        <xdr:cNvPr id="1548" name="Text Box 46">
          <a:extLst>
            <a:ext uri="{FF2B5EF4-FFF2-40B4-BE49-F238E27FC236}">
              <a16:creationId xmlns:a16="http://schemas.microsoft.com/office/drawing/2014/main" id="{98DC1048-57FD-4A3F-9E35-C9A902AEBD24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28575"/>
    <xdr:sp macro="" textlink="">
      <xdr:nvSpPr>
        <xdr:cNvPr id="1549" name="Text Box 43">
          <a:extLst>
            <a:ext uri="{FF2B5EF4-FFF2-40B4-BE49-F238E27FC236}">
              <a16:creationId xmlns:a16="http://schemas.microsoft.com/office/drawing/2014/main" id="{D98044EB-FBD3-4A67-B7D2-5123BB483586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28575"/>
    <xdr:sp macro="" textlink="">
      <xdr:nvSpPr>
        <xdr:cNvPr id="1550" name="Text Box 46">
          <a:extLst>
            <a:ext uri="{FF2B5EF4-FFF2-40B4-BE49-F238E27FC236}">
              <a16:creationId xmlns:a16="http://schemas.microsoft.com/office/drawing/2014/main" id="{F06FCBA7-E041-4A9D-9AAA-31DAFB6C1402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28575"/>
    <xdr:sp macro="" textlink="">
      <xdr:nvSpPr>
        <xdr:cNvPr id="1551" name="Text Box 43">
          <a:extLst>
            <a:ext uri="{FF2B5EF4-FFF2-40B4-BE49-F238E27FC236}">
              <a16:creationId xmlns:a16="http://schemas.microsoft.com/office/drawing/2014/main" id="{7193D28F-495A-4F71-8DBD-B2B5E21BF9A7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51</xdr:row>
      <xdr:rowOff>0</xdr:rowOff>
    </xdr:from>
    <xdr:ext cx="0" cy="171450"/>
    <xdr:sp macro="" textlink="">
      <xdr:nvSpPr>
        <xdr:cNvPr id="1552" name="Text Box 10">
          <a:extLst>
            <a:ext uri="{FF2B5EF4-FFF2-40B4-BE49-F238E27FC236}">
              <a16:creationId xmlns:a16="http://schemas.microsoft.com/office/drawing/2014/main" id="{7245123C-CB25-41D8-8D9A-4204FAE8B77D}"/>
            </a:ext>
          </a:extLst>
        </xdr:cNvPr>
        <xdr:cNvSpPr txBox="1">
          <a:spLocks noChangeArrowheads="1"/>
        </xdr:cNvSpPr>
      </xdr:nvSpPr>
      <xdr:spPr bwMode="auto">
        <a:xfrm>
          <a:off x="1057275" y="161639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51</xdr:row>
      <xdr:rowOff>0</xdr:rowOff>
    </xdr:from>
    <xdr:ext cx="0" cy="171450"/>
    <xdr:sp macro="" textlink="">
      <xdr:nvSpPr>
        <xdr:cNvPr id="1553" name="Text Box 11">
          <a:extLst>
            <a:ext uri="{FF2B5EF4-FFF2-40B4-BE49-F238E27FC236}">
              <a16:creationId xmlns:a16="http://schemas.microsoft.com/office/drawing/2014/main" id="{F5374555-2142-4C55-8CF7-844BB4C22820}"/>
            </a:ext>
          </a:extLst>
        </xdr:cNvPr>
        <xdr:cNvSpPr txBox="1">
          <a:spLocks noChangeArrowheads="1"/>
        </xdr:cNvSpPr>
      </xdr:nvSpPr>
      <xdr:spPr bwMode="auto">
        <a:xfrm>
          <a:off x="1057275" y="161639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171450"/>
    <xdr:sp macro="" textlink="">
      <xdr:nvSpPr>
        <xdr:cNvPr id="1554" name="Text Box 65">
          <a:extLst>
            <a:ext uri="{FF2B5EF4-FFF2-40B4-BE49-F238E27FC236}">
              <a16:creationId xmlns:a16="http://schemas.microsoft.com/office/drawing/2014/main" id="{CB19BDBB-7D0A-4992-A598-3369755A5DD7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171450"/>
    <xdr:sp macro="" textlink="">
      <xdr:nvSpPr>
        <xdr:cNvPr id="1555" name="Text Box 91">
          <a:extLst>
            <a:ext uri="{FF2B5EF4-FFF2-40B4-BE49-F238E27FC236}">
              <a16:creationId xmlns:a16="http://schemas.microsoft.com/office/drawing/2014/main" id="{14C5F391-05FF-42EA-B980-37BAD61EFB4A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171450"/>
    <xdr:sp macro="" textlink="">
      <xdr:nvSpPr>
        <xdr:cNvPr id="1556" name="Text Box 65">
          <a:extLst>
            <a:ext uri="{FF2B5EF4-FFF2-40B4-BE49-F238E27FC236}">
              <a16:creationId xmlns:a16="http://schemas.microsoft.com/office/drawing/2014/main" id="{93A1F8B4-6AC9-44C9-8489-67B7C19D4A7C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171450"/>
    <xdr:sp macro="" textlink="">
      <xdr:nvSpPr>
        <xdr:cNvPr id="1557" name="Text Box 91">
          <a:extLst>
            <a:ext uri="{FF2B5EF4-FFF2-40B4-BE49-F238E27FC236}">
              <a16:creationId xmlns:a16="http://schemas.microsoft.com/office/drawing/2014/main" id="{729A84FC-A7AF-46C4-BD4B-51480926BCA6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</xdr:row>
      <xdr:rowOff>0</xdr:rowOff>
    </xdr:from>
    <xdr:ext cx="76200" cy="171450"/>
    <xdr:sp macro="" textlink="">
      <xdr:nvSpPr>
        <xdr:cNvPr id="1558" name="Text Box 46">
          <a:extLst>
            <a:ext uri="{FF2B5EF4-FFF2-40B4-BE49-F238E27FC236}">
              <a16:creationId xmlns:a16="http://schemas.microsoft.com/office/drawing/2014/main" id="{C88F87BE-DAC5-49C9-99BC-8F99861A4FA2}"/>
            </a:ext>
          </a:extLst>
        </xdr:cNvPr>
        <xdr:cNvSpPr txBox="1">
          <a:spLocks noChangeArrowheads="1"/>
        </xdr:cNvSpPr>
      </xdr:nvSpPr>
      <xdr:spPr bwMode="auto">
        <a:xfrm>
          <a:off x="4667250" y="16163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</xdr:row>
      <xdr:rowOff>0</xdr:rowOff>
    </xdr:from>
    <xdr:ext cx="76200" cy="171450"/>
    <xdr:sp macro="" textlink="">
      <xdr:nvSpPr>
        <xdr:cNvPr id="1559" name="Text Box 43">
          <a:extLst>
            <a:ext uri="{FF2B5EF4-FFF2-40B4-BE49-F238E27FC236}">
              <a16:creationId xmlns:a16="http://schemas.microsoft.com/office/drawing/2014/main" id="{6E0C7097-EA72-4762-A2E4-243758FB8DA5}"/>
            </a:ext>
          </a:extLst>
        </xdr:cNvPr>
        <xdr:cNvSpPr txBox="1">
          <a:spLocks noChangeArrowheads="1"/>
        </xdr:cNvSpPr>
      </xdr:nvSpPr>
      <xdr:spPr bwMode="auto">
        <a:xfrm>
          <a:off x="4667250" y="16163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66675"/>
    <xdr:sp macro="" textlink="">
      <xdr:nvSpPr>
        <xdr:cNvPr id="1560" name="Text Box 68">
          <a:extLst>
            <a:ext uri="{FF2B5EF4-FFF2-40B4-BE49-F238E27FC236}">
              <a16:creationId xmlns:a16="http://schemas.microsoft.com/office/drawing/2014/main" id="{73D586B6-89EF-4336-8A0A-8F8182070091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66675"/>
    <xdr:sp macro="" textlink="">
      <xdr:nvSpPr>
        <xdr:cNvPr id="1561" name="Text Box 69">
          <a:extLst>
            <a:ext uri="{FF2B5EF4-FFF2-40B4-BE49-F238E27FC236}">
              <a16:creationId xmlns:a16="http://schemas.microsoft.com/office/drawing/2014/main" id="{5CBAC9E1-BFB3-4325-A75D-148D69B898EF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66675"/>
    <xdr:sp macro="" textlink="">
      <xdr:nvSpPr>
        <xdr:cNvPr id="1562" name="Text Box 70">
          <a:extLst>
            <a:ext uri="{FF2B5EF4-FFF2-40B4-BE49-F238E27FC236}">
              <a16:creationId xmlns:a16="http://schemas.microsoft.com/office/drawing/2014/main" id="{18EC796C-A443-419B-90CB-7D9D2D2EE5BB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66675"/>
    <xdr:sp macro="" textlink="">
      <xdr:nvSpPr>
        <xdr:cNvPr id="1563" name="Text Box 71">
          <a:extLst>
            <a:ext uri="{FF2B5EF4-FFF2-40B4-BE49-F238E27FC236}">
              <a16:creationId xmlns:a16="http://schemas.microsoft.com/office/drawing/2014/main" id="{40B97074-BF84-461C-AC34-FFF48183327C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66675"/>
    <xdr:sp macro="" textlink="">
      <xdr:nvSpPr>
        <xdr:cNvPr id="1564" name="Text Box 72">
          <a:extLst>
            <a:ext uri="{FF2B5EF4-FFF2-40B4-BE49-F238E27FC236}">
              <a16:creationId xmlns:a16="http://schemas.microsoft.com/office/drawing/2014/main" id="{0C3D3414-5AD9-4D1C-A2D3-6DD18F881F89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66675"/>
    <xdr:sp macro="" textlink="">
      <xdr:nvSpPr>
        <xdr:cNvPr id="1565" name="Text Box 73">
          <a:extLst>
            <a:ext uri="{FF2B5EF4-FFF2-40B4-BE49-F238E27FC236}">
              <a16:creationId xmlns:a16="http://schemas.microsoft.com/office/drawing/2014/main" id="{8AF9B5DD-7912-4E26-9928-83616408DACF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28575"/>
    <xdr:sp macro="" textlink="">
      <xdr:nvSpPr>
        <xdr:cNvPr id="1566" name="Text Box 46">
          <a:extLst>
            <a:ext uri="{FF2B5EF4-FFF2-40B4-BE49-F238E27FC236}">
              <a16:creationId xmlns:a16="http://schemas.microsoft.com/office/drawing/2014/main" id="{5FB2C95D-3286-4B5D-8C87-8954A7147177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28575"/>
    <xdr:sp macro="" textlink="">
      <xdr:nvSpPr>
        <xdr:cNvPr id="1567" name="Text Box 43">
          <a:extLst>
            <a:ext uri="{FF2B5EF4-FFF2-40B4-BE49-F238E27FC236}">
              <a16:creationId xmlns:a16="http://schemas.microsoft.com/office/drawing/2014/main" id="{DB3B6715-E25B-490D-87F7-51755B30DEB4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28575"/>
    <xdr:sp macro="" textlink="">
      <xdr:nvSpPr>
        <xdr:cNvPr id="1568" name="Text Box 46">
          <a:extLst>
            <a:ext uri="{FF2B5EF4-FFF2-40B4-BE49-F238E27FC236}">
              <a16:creationId xmlns:a16="http://schemas.microsoft.com/office/drawing/2014/main" id="{8E0D11F3-8D78-4429-A09D-AD3096D52695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28575"/>
    <xdr:sp macro="" textlink="">
      <xdr:nvSpPr>
        <xdr:cNvPr id="1569" name="Text Box 43">
          <a:extLst>
            <a:ext uri="{FF2B5EF4-FFF2-40B4-BE49-F238E27FC236}">
              <a16:creationId xmlns:a16="http://schemas.microsoft.com/office/drawing/2014/main" id="{C1AE6272-8F7F-48A7-8E2B-337FF4B4F853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66675"/>
    <xdr:sp macro="" textlink="">
      <xdr:nvSpPr>
        <xdr:cNvPr id="1570" name="Text Box 68">
          <a:extLst>
            <a:ext uri="{FF2B5EF4-FFF2-40B4-BE49-F238E27FC236}">
              <a16:creationId xmlns:a16="http://schemas.microsoft.com/office/drawing/2014/main" id="{EFC280E1-6ECE-4541-A3AF-23883ECEF8DA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66675"/>
    <xdr:sp macro="" textlink="">
      <xdr:nvSpPr>
        <xdr:cNvPr id="1571" name="Text Box 69">
          <a:extLst>
            <a:ext uri="{FF2B5EF4-FFF2-40B4-BE49-F238E27FC236}">
              <a16:creationId xmlns:a16="http://schemas.microsoft.com/office/drawing/2014/main" id="{DF9D5E4B-1A67-4BA9-974B-69C9DA5277AF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66675"/>
    <xdr:sp macro="" textlink="">
      <xdr:nvSpPr>
        <xdr:cNvPr id="1572" name="Text Box 70">
          <a:extLst>
            <a:ext uri="{FF2B5EF4-FFF2-40B4-BE49-F238E27FC236}">
              <a16:creationId xmlns:a16="http://schemas.microsoft.com/office/drawing/2014/main" id="{EB8CFF82-432B-45D9-9116-96FE3CB72BB8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66675"/>
    <xdr:sp macro="" textlink="">
      <xdr:nvSpPr>
        <xdr:cNvPr id="1573" name="Text Box 71">
          <a:extLst>
            <a:ext uri="{FF2B5EF4-FFF2-40B4-BE49-F238E27FC236}">
              <a16:creationId xmlns:a16="http://schemas.microsoft.com/office/drawing/2014/main" id="{A83DC6FA-C065-4F97-9AB4-FCB05B0B829C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66675"/>
    <xdr:sp macro="" textlink="">
      <xdr:nvSpPr>
        <xdr:cNvPr id="1574" name="Text Box 72">
          <a:extLst>
            <a:ext uri="{FF2B5EF4-FFF2-40B4-BE49-F238E27FC236}">
              <a16:creationId xmlns:a16="http://schemas.microsoft.com/office/drawing/2014/main" id="{E61BCE21-0618-475C-AD2B-F8BDDFEA9AE8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66675"/>
    <xdr:sp macro="" textlink="">
      <xdr:nvSpPr>
        <xdr:cNvPr id="1575" name="Text Box 73">
          <a:extLst>
            <a:ext uri="{FF2B5EF4-FFF2-40B4-BE49-F238E27FC236}">
              <a16:creationId xmlns:a16="http://schemas.microsoft.com/office/drawing/2014/main" id="{7AAEE9F7-2D42-4ECB-B47C-F842323618A3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28575"/>
    <xdr:sp macro="" textlink="">
      <xdr:nvSpPr>
        <xdr:cNvPr id="1576" name="Text Box 46">
          <a:extLst>
            <a:ext uri="{FF2B5EF4-FFF2-40B4-BE49-F238E27FC236}">
              <a16:creationId xmlns:a16="http://schemas.microsoft.com/office/drawing/2014/main" id="{CF607AF2-1D8A-4E7C-94DB-2B1247385F9B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28575"/>
    <xdr:sp macro="" textlink="">
      <xdr:nvSpPr>
        <xdr:cNvPr id="1577" name="Text Box 43">
          <a:extLst>
            <a:ext uri="{FF2B5EF4-FFF2-40B4-BE49-F238E27FC236}">
              <a16:creationId xmlns:a16="http://schemas.microsoft.com/office/drawing/2014/main" id="{A22959B2-D9DE-4D1B-84B2-F9A525305289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28575"/>
    <xdr:sp macro="" textlink="">
      <xdr:nvSpPr>
        <xdr:cNvPr id="1578" name="Text Box 46">
          <a:extLst>
            <a:ext uri="{FF2B5EF4-FFF2-40B4-BE49-F238E27FC236}">
              <a16:creationId xmlns:a16="http://schemas.microsoft.com/office/drawing/2014/main" id="{F4209F7E-FB8B-48C1-9B52-6F626099EF78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28575"/>
    <xdr:sp macro="" textlink="">
      <xdr:nvSpPr>
        <xdr:cNvPr id="1579" name="Text Box 43">
          <a:extLst>
            <a:ext uri="{FF2B5EF4-FFF2-40B4-BE49-F238E27FC236}">
              <a16:creationId xmlns:a16="http://schemas.microsoft.com/office/drawing/2014/main" id="{5B6EA91A-DC92-4C7A-89E6-7C6824D60473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47625"/>
    <xdr:sp macro="" textlink="">
      <xdr:nvSpPr>
        <xdr:cNvPr id="1580" name="Text Box 68">
          <a:extLst>
            <a:ext uri="{FF2B5EF4-FFF2-40B4-BE49-F238E27FC236}">
              <a16:creationId xmlns:a16="http://schemas.microsoft.com/office/drawing/2014/main" id="{4E1E792E-BF85-420C-BF38-83666DE418AE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47625"/>
    <xdr:sp macro="" textlink="">
      <xdr:nvSpPr>
        <xdr:cNvPr id="1581" name="Text Box 69">
          <a:extLst>
            <a:ext uri="{FF2B5EF4-FFF2-40B4-BE49-F238E27FC236}">
              <a16:creationId xmlns:a16="http://schemas.microsoft.com/office/drawing/2014/main" id="{FC2A9969-3896-4F36-B6DF-DF268AAFFD8B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47625"/>
    <xdr:sp macro="" textlink="">
      <xdr:nvSpPr>
        <xdr:cNvPr id="1582" name="Text Box 70">
          <a:extLst>
            <a:ext uri="{FF2B5EF4-FFF2-40B4-BE49-F238E27FC236}">
              <a16:creationId xmlns:a16="http://schemas.microsoft.com/office/drawing/2014/main" id="{EACA7EF8-2952-4847-ABEC-C38EA6C88C81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47625"/>
    <xdr:sp macro="" textlink="">
      <xdr:nvSpPr>
        <xdr:cNvPr id="1583" name="Text Box 71">
          <a:extLst>
            <a:ext uri="{FF2B5EF4-FFF2-40B4-BE49-F238E27FC236}">
              <a16:creationId xmlns:a16="http://schemas.microsoft.com/office/drawing/2014/main" id="{3EDB0AEB-2DA3-4268-84E6-CFD8E1F07708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47625"/>
    <xdr:sp macro="" textlink="">
      <xdr:nvSpPr>
        <xdr:cNvPr id="1584" name="Text Box 72">
          <a:extLst>
            <a:ext uri="{FF2B5EF4-FFF2-40B4-BE49-F238E27FC236}">
              <a16:creationId xmlns:a16="http://schemas.microsoft.com/office/drawing/2014/main" id="{880A98A2-4F8C-49EB-8E58-B0BC7FF997DF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47625"/>
    <xdr:sp macro="" textlink="">
      <xdr:nvSpPr>
        <xdr:cNvPr id="1585" name="Text Box 73">
          <a:extLst>
            <a:ext uri="{FF2B5EF4-FFF2-40B4-BE49-F238E27FC236}">
              <a16:creationId xmlns:a16="http://schemas.microsoft.com/office/drawing/2014/main" id="{23E973D1-CF18-4A7E-BE0B-79D0012B8D9E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28575"/>
    <xdr:sp macro="" textlink="">
      <xdr:nvSpPr>
        <xdr:cNvPr id="1586" name="Text Box 46">
          <a:extLst>
            <a:ext uri="{FF2B5EF4-FFF2-40B4-BE49-F238E27FC236}">
              <a16:creationId xmlns:a16="http://schemas.microsoft.com/office/drawing/2014/main" id="{A897C59C-FE6E-4409-9A55-57D69BBDA84F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28575"/>
    <xdr:sp macro="" textlink="">
      <xdr:nvSpPr>
        <xdr:cNvPr id="1587" name="Text Box 43">
          <a:extLst>
            <a:ext uri="{FF2B5EF4-FFF2-40B4-BE49-F238E27FC236}">
              <a16:creationId xmlns:a16="http://schemas.microsoft.com/office/drawing/2014/main" id="{C8809994-3E56-4FE9-A208-C31BE17C7D93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28575"/>
    <xdr:sp macro="" textlink="">
      <xdr:nvSpPr>
        <xdr:cNvPr id="1588" name="Text Box 46">
          <a:extLst>
            <a:ext uri="{FF2B5EF4-FFF2-40B4-BE49-F238E27FC236}">
              <a16:creationId xmlns:a16="http://schemas.microsoft.com/office/drawing/2014/main" id="{6D098456-CDC7-4D6F-85E9-D8387EE831D3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28575"/>
    <xdr:sp macro="" textlink="">
      <xdr:nvSpPr>
        <xdr:cNvPr id="1589" name="Text Box 43">
          <a:extLst>
            <a:ext uri="{FF2B5EF4-FFF2-40B4-BE49-F238E27FC236}">
              <a16:creationId xmlns:a16="http://schemas.microsoft.com/office/drawing/2014/main" id="{5C260715-158A-4500-9C65-15B24E12A26B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51</xdr:row>
      <xdr:rowOff>0</xdr:rowOff>
    </xdr:from>
    <xdr:ext cx="0" cy="171450"/>
    <xdr:sp macro="" textlink="">
      <xdr:nvSpPr>
        <xdr:cNvPr id="1590" name="Text Box 10">
          <a:extLst>
            <a:ext uri="{FF2B5EF4-FFF2-40B4-BE49-F238E27FC236}">
              <a16:creationId xmlns:a16="http://schemas.microsoft.com/office/drawing/2014/main" id="{5226DD21-4620-49A7-B146-B5B0C86B6C53}"/>
            </a:ext>
          </a:extLst>
        </xdr:cNvPr>
        <xdr:cNvSpPr txBox="1">
          <a:spLocks noChangeArrowheads="1"/>
        </xdr:cNvSpPr>
      </xdr:nvSpPr>
      <xdr:spPr bwMode="auto">
        <a:xfrm>
          <a:off x="1057275" y="161639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171450"/>
    <xdr:sp macro="" textlink="">
      <xdr:nvSpPr>
        <xdr:cNvPr id="1591" name="Text Box 65">
          <a:extLst>
            <a:ext uri="{FF2B5EF4-FFF2-40B4-BE49-F238E27FC236}">
              <a16:creationId xmlns:a16="http://schemas.microsoft.com/office/drawing/2014/main" id="{464816B0-79BD-4966-BF5F-A8CCB97E655E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171450"/>
    <xdr:sp macro="" textlink="">
      <xdr:nvSpPr>
        <xdr:cNvPr id="1592" name="Text Box 91">
          <a:extLst>
            <a:ext uri="{FF2B5EF4-FFF2-40B4-BE49-F238E27FC236}">
              <a16:creationId xmlns:a16="http://schemas.microsoft.com/office/drawing/2014/main" id="{753A0442-459C-4440-A9F7-D0FFD3D9C0FD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171450"/>
    <xdr:sp macro="" textlink="">
      <xdr:nvSpPr>
        <xdr:cNvPr id="1593" name="Text Box 65">
          <a:extLst>
            <a:ext uri="{FF2B5EF4-FFF2-40B4-BE49-F238E27FC236}">
              <a16:creationId xmlns:a16="http://schemas.microsoft.com/office/drawing/2014/main" id="{129DB5CA-F8D9-4418-8B43-67263E9D2DAB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171450"/>
    <xdr:sp macro="" textlink="">
      <xdr:nvSpPr>
        <xdr:cNvPr id="1594" name="Text Box 91">
          <a:extLst>
            <a:ext uri="{FF2B5EF4-FFF2-40B4-BE49-F238E27FC236}">
              <a16:creationId xmlns:a16="http://schemas.microsoft.com/office/drawing/2014/main" id="{63A0CD09-957D-4E80-8FB1-9C838D8D1A72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</xdr:row>
      <xdr:rowOff>0</xdr:rowOff>
    </xdr:from>
    <xdr:ext cx="76200" cy="171450"/>
    <xdr:sp macro="" textlink="">
      <xdr:nvSpPr>
        <xdr:cNvPr id="1595" name="Text Box 46">
          <a:extLst>
            <a:ext uri="{FF2B5EF4-FFF2-40B4-BE49-F238E27FC236}">
              <a16:creationId xmlns:a16="http://schemas.microsoft.com/office/drawing/2014/main" id="{8933660F-626A-4788-BC0C-E69A8A9B1B32}"/>
            </a:ext>
          </a:extLst>
        </xdr:cNvPr>
        <xdr:cNvSpPr txBox="1">
          <a:spLocks noChangeArrowheads="1"/>
        </xdr:cNvSpPr>
      </xdr:nvSpPr>
      <xdr:spPr bwMode="auto">
        <a:xfrm>
          <a:off x="4667250" y="16163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</xdr:row>
      <xdr:rowOff>0</xdr:rowOff>
    </xdr:from>
    <xdr:ext cx="76200" cy="171450"/>
    <xdr:sp macro="" textlink="">
      <xdr:nvSpPr>
        <xdr:cNvPr id="1596" name="Text Box 43">
          <a:extLst>
            <a:ext uri="{FF2B5EF4-FFF2-40B4-BE49-F238E27FC236}">
              <a16:creationId xmlns:a16="http://schemas.microsoft.com/office/drawing/2014/main" id="{E4EE395D-F68A-4104-9EA3-CA9334321C77}"/>
            </a:ext>
          </a:extLst>
        </xdr:cNvPr>
        <xdr:cNvSpPr txBox="1">
          <a:spLocks noChangeArrowheads="1"/>
        </xdr:cNvSpPr>
      </xdr:nvSpPr>
      <xdr:spPr bwMode="auto">
        <a:xfrm>
          <a:off x="4667250" y="16163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66675"/>
    <xdr:sp macro="" textlink="">
      <xdr:nvSpPr>
        <xdr:cNvPr id="1597" name="Text Box 68">
          <a:extLst>
            <a:ext uri="{FF2B5EF4-FFF2-40B4-BE49-F238E27FC236}">
              <a16:creationId xmlns:a16="http://schemas.microsoft.com/office/drawing/2014/main" id="{6FC40027-D830-4526-876E-68C6085EF940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66675"/>
    <xdr:sp macro="" textlink="">
      <xdr:nvSpPr>
        <xdr:cNvPr id="1598" name="Text Box 69">
          <a:extLst>
            <a:ext uri="{FF2B5EF4-FFF2-40B4-BE49-F238E27FC236}">
              <a16:creationId xmlns:a16="http://schemas.microsoft.com/office/drawing/2014/main" id="{3CF0E724-CA17-401F-9513-B745C67DF455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66675"/>
    <xdr:sp macro="" textlink="">
      <xdr:nvSpPr>
        <xdr:cNvPr id="1599" name="Text Box 70">
          <a:extLst>
            <a:ext uri="{FF2B5EF4-FFF2-40B4-BE49-F238E27FC236}">
              <a16:creationId xmlns:a16="http://schemas.microsoft.com/office/drawing/2014/main" id="{9CBD0C60-28AD-4644-9D29-DB8EFC43C547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66675"/>
    <xdr:sp macro="" textlink="">
      <xdr:nvSpPr>
        <xdr:cNvPr id="1600" name="Text Box 71">
          <a:extLst>
            <a:ext uri="{FF2B5EF4-FFF2-40B4-BE49-F238E27FC236}">
              <a16:creationId xmlns:a16="http://schemas.microsoft.com/office/drawing/2014/main" id="{895D897E-30E2-4EBE-92D4-146B32A4991B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66675"/>
    <xdr:sp macro="" textlink="">
      <xdr:nvSpPr>
        <xdr:cNvPr id="1601" name="Text Box 72">
          <a:extLst>
            <a:ext uri="{FF2B5EF4-FFF2-40B4-BE49-F238E27FC236}">
              <a16:creationId xmlns:a16="http://schemas.microsoft.com/office/drawing/2014/main" id="{72A643E9-5B8D-4FD3-8FE0-A18C98DDD3C2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66675"/>
    <xdr:sp macro="" textlink="">
      <xdr:nvSpPr>
        <xdr:cNvPr id="1602" name="Text Box 73">
          <a:extLst>
            <a:ext uri="{FF2B5EF4-FFF2-40B4-BE49-F238E27FC236}">
              <a16:creationId xmlns:a16="http://schemas.microsoft.com/office/drawing/2014/main" id="{28DD9263-414E-4054-BACC-B51F99093D44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28575"/>
    <xdr:sp macro="" textlink="">
      <xdr:nvSpPr>
        <xdr:cNvPr id="1603" name="Text Box 46">
          <a:extLst>
            <a:ext uri="{FF2B5EF4-FFF2-40B4-BE49-F238E27FC236}">
              <a16:creationId xmlns:a16="http://schemas.microsoft.com/office/drawing/2014/main" id="{039B8F95-752B-4194-B9CF-5D7F8A78E41D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28575"/>
    <xdr:sp macro="" textlink="">
      <xdr:nvSpPr>
        <xdr:cNvPr id="1604" name="Text Box 43">
          <a:extLst>
            <a:ext uri="{FF2B5EF4-FFF2-40B4-BE49-F238E27FC236}">
              <a16:creationId xmlns:a16="http://schemas.microsoft.com/office/drawing/2014/main" id="{68824DB4-6133-4253-8F26-71A82AE979E3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28575"/>
    <xdr:sp macro="" textlink="">
      <xdr:nvSpPr>
        <xdr:cNvPr id="1605" name="Text Box 46">
          <a:extLst>
            <a:ext uri="{FF2B5EF4-FFF2-40B4-BE49-F238E27FC236}">
              <a16:creationId xmlns:a16="http://schemas.microsoft.com/office/drawing/2014/main" id="{307DC51D-7EDE-4357-90C7-B1A8446AAD6C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28575"/>
    <xdr:sp macro="" textlink="">
      <xdr:nvSpPr>
        <xdr:cNvPr id="1606" name="Text Box 43">
          <a:extLst>
            <a:ext uri="{FF2B5EF4-FFF2-40B4-BE49-F238E27FC236}">
              <a16:creationId xmlns:a16="http://schemas.microsoft.com/office/drawing/2014/main" id="{0F3F4775-EFC1-4993-8CDA-D0C9DE44B655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66675"/>
    <xdr:sp macro="" textlink="">
      <xdr:nvSpPr>
        <xdr:cNvPr id="1607" name="Text Box 68">
          <a:extLst>
            <a:ext uri="{FF2B5EF4-FFF2-40B4-BE49-F238E27FC236}">
              <a16:creationId xmlns:a16="http://schemas.microsoft.com/office/drawing/2014/main" id="{A0DCD6F3-8D50-40A1-B0F2-0048C3A2885D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66675"/>
    <xdr:sp macro="" textlink="">
      <xdr:nvSpPr>
        <xdr:cNvPr id="1608" name="Text Box 69">
          <a:extLst>
            <a:ext uri="{FF2B5EF4-FFF2-40B4-BE49-F238E27FC236}">
              <a16:creationId xmlns:a16="http://schemas.microsoft.com/office/drawing/2014/main" id="{79C7CB70-674E-49FC-922C-0B03B8ADF421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66675"/>
    <xdr:sp macro="" textlink="">
      <xdr:nvSpPr>
        <xdr:cNvPr id="1609" name="Text Box 70">
          <a:extLst>
            <a:ext uri="{FF2B5EF4-FFF2-40B4-BE49-F238E27FC236}">
              <a16:creationId xmlns:a16="http://schemas.microsoft.com/office/drawing/2014/main" id="{DE9BEA85-A209-4581-BB2A-4CBAA55DAC9F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66675"/>
    <xdr:sp macro="" textlink="">
      <xdr:nvSpPr>
        <xdr:cNvPr id="1610" name="Text Box 71">
          <a:extLst>
            <a:ext uri="{FF2B5EF4-FFF2-40B4-BE49-F238E27FC236}">
              <a16:creationId xmlns:a16="http://schemas.microsoft.com/office/drawing/2014/main" id="{4737442D-B8F8-42B7-9FE9-0A15116BB242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66675"/>
    <xdr:sp macro="" textlink="">
      <xdr:nvSpPr>
        <xdr:cNvPr id="1611" name="Text Box 72">
          <a:extLst>
            <a:ext uri="{FF2B5EF4-FFF2-40B4-BE49-F238E27FC236}">
              <a16:creationId xmlns:a16="http://schemas.microsoft.com/office/drawing/2014/main" id="{A34FE0B4-F50A-45C9-97DC-2DC146525256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66675"/>
    <xdr:sp macro="" textlink="">
      <xdr:nvSpPr>
        <xdr:cNvPr id="1612" name="Text Box 73">
          <a:extLst>
            <a:ext uri="{FF2B5EF4-FFF2-40B4-BE49-F238E27FC236}">
              <a16:creationId xmlns:a16="http://schemas.microsoft.com/office/drawing/2014/main" id="{0B05814D-1CBA-4198-A177-B83ED7423738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28575"/>
    <xdr:sp macro="" textlink="">
      <xdr:nvSpPr>
        <xdr:cNvPr id="1613" name="Text Box 46">
          <a:extLst>
            <a:ext uri="{FF2B5EF4-FFF2-40B4-BE49-F238E27FC236}">
              <a16:creationId xmlns:a16="http://schemas.microsoft.com/office/drawing/2014/main" id="{2B8D02B7-D1CC-4C5A-B49C-E436ACBF0AC2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28575"/>
    <xdr:sp macro="" textlink="">
      <xdr:nvSpPr>
        <xdr:cNvPr id="1614" name="Text Box 43">
          <a:extLst>
            <a:ext uri="{FF2B5EF4-FFF2-40B4-BE49-F238E27FC236}">
              <a16:creationId xmlns:a16="http://schemas.microsoft.com/office/drawing/2014/main" id="{9DE68A9B-3675-408B-80C1-C7D2932F9F19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28575"/>
    <xdr:sp macro="" textlink="">
      <xdr:nvSpPr>
        <xdr:cNvPr id="1615" name="Text Box 46">
          <a:extLst>
            <a:ext uri="{FF2B5EF4-FFF2-40B4-BE49-F238E27FC236}">
              <a16:creationId xmlns:a16="http://schemas.microsoft.com/office/drawing/2014/main" id="{C065511E-AAE8-4A0B-8DC0-86634351409C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28575"/>
    <xdr:sp macro="" textlink="">
      <xdr:nvSpPr>
        <xdr:cNvPr id="1616" name="Text Box 43">
          <a:extLst>
            <a:ext uri="{FF2B5EF4-FFF2-40B4-BE49-F238E27FC236}">
              <a16:creationId xmlns:a16="http://schemas.microsoft.com/office/drawing/2014/main" id="{89495535-7879-4E2B-BAAE-7F1CC8A78660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47625"/>
    <xdr:sp macro="" textlink="">
      <xdr:nvSpPr>
        <xdr:cNvPr id="1617" name="Text Box 68">
          <a:extLst>
            <a:ext uri="{FF2B5EF4-FFF2-40B4-BE49-F238E27FC236}">
              <a16:creationId xmlns:a16="http://schemas.microsoft.com/office/drawing/2014/main" id="{0E8935A6-8E15-4ACC-9DE9-F4E11CF3CE8E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47625"/>
    <xdr:sp macro="" textlink="">
      <xdr:nvSpPr>
        <xdr:cNvPr id="1618" name="Text Box 69">
          <a:extLst>
            <a:ext uri="{FF2B5EF4-FFF2-40B4-BE49-F238E27FC236}">
              <a16:creationId xmlns:a16="http://schemas.microsoft.com/office/drawing/2014/main" id="{973E376C-B555-4B03-8AE1-C68CF20CB50F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47625"/>
    <xdr:sp macro="" textlink="">
      <xdr:nvSpPr>
        <xdr:cNvPr id="1619" name="Text Box 70">
          <a:extLst>
            <a:ext uri="{FF2B5EF4-FFF2-40B4-BE49-F238E27FC236}">
              <a16:creationId xmlns:a16="http://schemas.microsoft.com/office/drawing/2014/main" id="{F0055392-86FA-4A6D-A4C5-C44BFFBB5392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47625"/>
    <xdr:sp macro="" textlink="">
      <xdr:nvSpPr>
        <xdr:cNvPr id="1620" name="Text Box 71">
          <a:extLst>
            <a:ext uri="{FF2B5EF4-FFF2-40B4-BE49-F238E27FC236}">
              <a16:creationId xmlns:a16="http://schemas.microsoft.com/office/drawing/2014/main" id="{905E4675-E16B-43EE-9CF2-127F20531297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47625"/>
    <xdr:sp macro="" textlink="">
      <xdr:nvSpPr>
        <xdr:cNvPr id="1621" name="Text Box 72">
          <a:extLst>
            <a:ext uri="{FF2B5EF4-FFF2-40B4-BE49-F238E27FC236}">
              <a16:creationId xmlns:a16="http://schemas.microsoft.com/office/drawing/2014/main" id="{1F5B581C-C8E2-4917-B5FD-9A42725E7657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47625"/>
    <xdr:sp macro="" textlink="">
      <xdr:nvSpPr>
        <xdr:cNvPr id="1622" name="Text Box 73">
          <a:extLst>
            <a:ext uri="{FF2B5EF4-FFF2-40B4-BE49-F238E27FC236}">
              <a16:creationId xmlns:a16="http://schemas.microsoft.com/office/drawing/2014/main" id="{B5B751E4-B97A-4E4B-A419-8A5AA357DFD2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28575"/>
    <xdr:sp macro="" textlink="">
      <xdr:nvSpPr>
        <xdr:cNvPr id="1623" name="Text Box 46">
          <a:extLst>
            <a:ext uri="{FF2B5EF4-FFF2-40B4-BE49-F238E27FC236}">
              <a16:creationId xmlns:a16="http://schemas.microsoft.com/office/drawing/2014/main" id="{37EF48AD-E096-474D-96B8-A3EC03864837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28575"/>
    <xdr:sp macro="" textlink="">
      <xdr:nvSpPr>
        <xdr:cNvPr id="1624" name="Text Box 43">
          <a:extLst>
            <a:ext uri="{FF2B5EF4-FFF2-40B4-BE49-F238E27FC236}">
              <a16:creationId xmlns:a16="http://schemas.microsoft.com/office/drawing/2014/main" id="{C1CA87A7-9451-428E-B07E-D18E86C05FC3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28575"/>
    <xdr:sp macro="" textlink="">
      <xdr:nvSpPr>
        <xdr:cNvPr id="1625" name="Text Box 46">
          <a:extLst>
            <a:ext uri="{FF2B5EF4-FFF2-40B4-BE49-F238E27FC236}">
              <a16:creationId xmlns:a16="http://schemas.microsoft.com/office/drawing/2014/main" id="{FAEE3018-5F50-45D6-A6E6-15B6200D1DF3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28575"/>
    <xdr:sp macro="" textlink="">
      <xdr:nvSpPr>
        <xdr:cNvPr id="1626" name="Text Box 43">
          <a:extLst>
            <a:ext uri="{FF2B5EF4-FFF2-40B4-BE49-F238E27FC236}">
              <a16:creationId xmlns:a16="http://schemas.microsoft.com/office/drawing/2014/main" id="{36A5D10B-5BB9-4AA1-9262-52CDED60318B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171450"/>
    <xdr:sp macro="" textlink="">
      <xdr:nvSpPr>
        <xdr:cNvPr id="1627" name="Text Box 65">
          <a:extLst>
            <a:ext uri="{FF2B5EF4-FFF2-40B4-BE49-F238E27FC236}">
              <a16:creationId xmlns:a16="http://schemas.microsoft.com/office/drawing/2014/main" id="{5DBB36B0-F676-4004-BDF5-965265E1DD69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171450"/>
    <xdr:sp macro="" textlink="">
      <xdr:nvSpPr>
        <xdr:cNvPr id="1628" name="Text Box 91">
          <a:extLst>
            <a:ext uri="{FF2B5EF4-FFF2-40B4-BE49-F238E27FC236}">
              <a16:creationId xmlns:a16="http://schemas.microsoft.com/office/drawing/2014/main" id="{5332D905-445E-46F6-A9DB-2A381EE8DF50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171450"/>
    <xdr:sp macro="" textlink="">
      <xdr:nvSpPr>
        <xdr:cNvPr id="1629" name="Text Box 65">
          <a:extLst>
            <a:ext uri="{FF2B5EF4-FFF2-40B4-BE49-F238E27FC236}">
              <a16:creationId xmlns:a16="http://schemas.microsoft.com/office/drawing/2014/main" id="{E21490F4-26E4-4CCC-8489-F45DAABF7BE5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171450"/>
    <xdr:sp macro="" textlink="">
      <xdr:nvSpPr>
        <xdr:cNvPr id="1630" name="Text Box 91">
          <a:extLst>
            <a:ext uri="{FF2B5EF4-FFF2-40B4-BE49-F238E27FC236}">
              <a16:creationId xmlns:a16="http://schemas.microsoft.com/office/drawing/2014/main" id="{539B3EEF-C751-4985-A5BA-87CC8EF82DF6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66675"/>
    <xdr:sp macro="" textlink="">
      <xdr:nvSpPr>
        <xdr:cNvPr id="1631" name="Text Box 68">
          <a:extLst>
            <a:ext uri="{FF2B5EF4-FFF2-40B4-BE49-F238E27FC236}">
              <a16:creationId xmlns:a16="http://schemas.microsoft.com/office/drawing/2014/main" id="{FFF283BC-A9BD-4932-8FED-853E6F41CAB9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66675"/>
    <xdr:sp macro="" textlink="">
      <xdr:nvSpPr>
        <xdr:cNvPr id="1632" name="Text Box 69">
          <a:extLst>
            <a:ext uri="{FF2B5EF4-FFF2-40B4-BE49-F238E27FC236}">
              <a16:creationId xmlns:a16="http://schemas.microsoft.com/office/drawing/2014/main" id="{5E0C41E2-5D8A-4D98-A4AF-FD9BFB09F9F3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66675"/>
    <xdr:sp macro="" textlink="">
      <xdr:nvSpPr>
        <xdr:cNvPr id="1633" name="Text Box 70">
          <a:extLst>
            <a:ext uri="{FF2B5EF4-FFF2-40B4-BE49-F238E27FC236}">
              <a16:creationId xmlns:a16="http://schemas.microsoft.com/office/drawing/2014/main" id="{379EE590-B117-4946-A89A-3E0EBC5E7D0F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66675"/>
    <xdr:sp macro="" textlink="">
      <xdr:nvSpPr>
        <xdr:cNvPr id="1634" name="Text Box 71">
          <a:extLst>
            <a:ext uri="{FF2B5EF4-FFF2-40B4-BE49-F238E27FC236}">
              <a16:creationId xmlns:a16="http://schemas.microsoft.com/office/drawing/2014/main" id="{E53C39B4-9DD8-4AC5-BEA1-13637C50FC70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66675"/>
    <xdr:sp macro="" textlink="">
      <xdr:nvSpPr>
        <xdr:cNvPr id="1635" name="Text Box 72">
          <a:extLst>
            <a:ext uri="{FF2B5EF4-FFF2-40B4-BE49-F238E27FC236}">
              <a16:creationId xmlns:a16="http://schemas.microsoft.com/office/drawing/2014/main" id="{132A1EDE-F30A-42A4-BF49-9ABFAD504AC3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66675"/>
    <xdr:sp macro="" textlink="">
      <xdr:nvSpPr>
        <xdr:cNvPr id="1636" name="Text Box 73">
          <a:extLst>
            <a:ext uri="{FF2B5EF4-FFF2-40B4-BE49-F238E27FC236}">
              <a16:creationId xmlns:a16="http://schemas.microsoft.com/office/drawing/2014/main" id="{52CC9FFA-1C05-4226-AC19-6A6C20739EFC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28575"/>
    <xdr:sp macro="" textlink="">
      <xdr:nvSpPr>
        <xdr:cNvPr id="1637" name="Text Box 46">
          <a:extLst>
            <a:ext uri="{FF2B5EF4-FFF2-40B4-BE49-F238E27FC236}">
              <a16:creationId xmlns:a16="http://schemas.microsoft.com/office/drawing/2014/main" id="{35862EC2-CE93-458F-A921-9697EBE203A1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28575"/>
    <xdr:sp macro="" textlink="">
      <xdr:nvSpPr>
        <xdr:cNvPr id="1638" name="Text Box 43">
          <a:extLst>
            <a:ext uri="{FF2B5EF4-FFF2-40B4-BE49-F238E27FC236}">
              <a16:creationId xmlns:a16="http://schemas.microsoft.com/office/drawing/2014/main" id="{84606118-102A-42D3-8F1B-FF80FF5F9F3C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28575"/>
    <xdr:sp macro="" textlink="">
      <xdr:nvSpPr>
        <xdr:cNvPr id="1639" name="Text Box 46">
          <a:extLst>
            <a:ext uri="{FF2B5EF4-FFF2-40B4-BE49-F238E27FC236}">
              <a16:creationId xmlns:a16="http://schemas.microsoft.com/office/drawing/2014/main" id="{30AA52ED-060F-43D4-8F7C-32BA3AC3C8FB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28575"/>
    <xdr:sp macro="" textlink="">
      <xdr:nvSpPr>
        <xdr:cNvPr id="1640" name="Text Box 43">
          <a:extLst>
            <a:ext uri="{FF2B5EF4-FFF2-40B4-BE49-F238E27FC236}">
              <a16:creationId xmlns:a16="http://schemas.microsoft.com/office/drawing/2014/main" id="{FCB19109-4433-4392-93D3-6FF99F54B162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66675"/>
    <xdr:sp macro="" textlink="">
      <xdr:nvSpPr>
        <xdr:cNvPr id="1641" name="Text Box 68">
          <a:extLst>
            <a:ext uri="{FF2B5EF4-FFF2-40B4-BE49-F238E27FC236}">
              <a16:creationId xmlns:a16="http://schemas.microsoft.com/office/drawing/2014/main" id="{88F728D8-D018-4EED-8517-D8E9E0CA3008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66675"/>
    <xdr:sp macro="" textlink="">
      <xdr:nvSpPr>
        <xdr:cNvPr id="1642" name="Text Box 69">
          <a:extLst>
            <a:ext uri="{FF2B5EF4-FFF2-40B4-BE49-F238E27FC236}">
              <a16:creationId xmlns:a16="http://schemas.microsoft.com/office/drawing/2014/main" id="{25D3C4DC-0A8E-467A-9523-291557D29BED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66675"/>
    <xdr:sp macro="" textlink="">
      <xdr:nvSpPr>
        <xdr:cNvPr id="1643" name="Text Box 70">
          <a:extLst>
            <a:ext uri="{FF2B5EF4-FFF2-40B4-BE49-F238E27FC236}">
              <a16:creationId xmlns:a16="http://schemas.microsoft.com/office/drawing/2014/main" id="{45D434C5-2878-401B-8556-A7B922BCDDFE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66675"/>
    <xdr:sp macro="" textlink="">
      <xdr:nvSpPr>
        <xdr:cNvPr id="1644" name="Text Box 71">
          <a:extLst>
            <a:ext uri="{FF2B5EF4-FFF2-40B4-BE49-F238E27FC236}">
              <a16:creationId xmlns:a16="http://schemas.microsoft.com/office/drawing/2014/main" id="{E4A54F11-88BD-4C72-906C-D53B2069C0BC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66675"/>
    <xdr:sp macro="" textlink="">
      <xdr:nvSpPr>
        <xdr:cNvPr id="1645" name="Text Box 72">
          <a:extLst>
            <a:ext uri="{FF2B5EF4-FFF2-40B4-BE49-F238E27FC236}">
              <a16:creationId xmlns:a16="http://schemas.microsoft.com/office/drawing/2014/main" id="{FFC703AA-855F-40C1-A407-CB2CEAC8C49C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66675"/>
    <xdr:sp macro="" textlink="">
      <xdr:nvSpPr>
        <xdr:cNvPr id="1646" name="Text Box 73">
          <a:extLst>
            <a:ext uri="{FF2B5EF4-FFF2-40B4-BE49-F238E27FC236}">
              <a16:creationId xmlns:a16="http://schemas.microsoft.com/office/drawing/2014/main" id="{7B7A9268-26C6-4FDC-8AEC-A2E053A26379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28575"/>
    <xdr:sp macro="" textlink="">
      <xdr:nvSpPr>
        <xdr:cNvPr id="1647" name="Text Box 46">
          <a:extLst>
            <a:ext uri="{FF2B5EF4-FFF2-40B4-BE49-F238E27FC236}">
              <a16:creationId xmlns:a16="http://schemas.microsoft.com/office/drawing/2014/main" id="{2653442D-5FBA-4804-A995-DA38443CB638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28575"/>
    <xdr:sp macro="" textlink="">
      <xdr:nvSpPr>
        <xdr:cNvPr id="1648" name="Text Box 43">
          <a:extLst>
            <a:ext uri="{FF2B5EF4-FFF2-40B4-BE49-F238E27FC236}">
              <a16:creationId xmlns:a16="http://schemas.microsoft.com/office/drawing/2014/main" id="{E8497BD7-5C1D-4029-A7DB-6BFFBEC963C5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28575"/>
    <xdr:sp macro="" textlink="">
      <xdr:nvSpPr>
        <xdr:cNvPr id="1649" name="Text Box 46">
          <a:extLst>
            <a:ext uri="{FF2B5EF4-FFF2-40B4-BE49-F238E27FC236}">
              <a16:creationId xmlns:a16="http://schemas.microsoft.com/office/drawing/2014/main" id="{909DBA5C-23C4-4BF7-BD54-934BC779E41C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28575"/>
    <xdr:sp macro="" textlink="">
      <xdr:nvSpPr>
        <xdr:cNvPr id="1650" name="Text Box 43">
          <a:extLst>
            <a:ext uri="{FF2B5EF4-FFF2-40B4-BE49-F238E27FC236}">
              <a16:creationId xmlns:a16="http://schemas.microsoft.com/office/drawing/2014/main" id="{FE3C6A6B-4073-4A54-BD8E-AA403A396B6E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47625"/>
    <xdr:sp macro="" textlink="">
      <xdr:nvSpPr>
        <xdr:cNvPr id="1651" name="Text Box 68">
          <a:extLst>
            <a:ext uri="{FF2B5EF4-FFF2-40B4-BE49-F238E27FC236}">
              <a16:creationId xmlns:a16="http://schemas.microsoft.com/office/drawing/2014/main" id="{4977856C-146C-4F0D-9ACE-E48E4BFFBFB5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47625"/>
    <xdr:sp macro="" textlink="">
      <xdr:nvSpPr>
        <xdr:cNvPr id="1652" name="Text Box 69">
          <a:extLst>
            <a:ext uri="{FF2B5EF4-FFF2-40B4-BE49-F238E27FC236}">
              <a16:creationId xmlns:a16="http://schemas.microsoft.com/office/drawing/2014/main" id="{8BCD8B70-1F2B-4AAC-9E20-E4C202D164D7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47625"/>
    <xdr:sp macro="" textlink="">
      <xdr:nvSpPr>
        <xdr:cNvPr id="1653" name="Text Box 70">
          <a:extLst>
            <a:ext uri="{FF2B5EF4-FFF2-40B4-BE49-F238E27FC236}">
              <a16:creationId xmlns:a16="http://schemas.microsoft.com/office/drawing/2014/main" id="{89D33C76-6D07-4BCE-A9BD-CF13B4EB115D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47625"/>
    <xdr:sp macro="" textlink="">
      <xdr:nvSpPr>
        <xdr:cNvPr id="1654" name="Text Box 71">
          <a:extLst>
            <a:ext uri="{FF2B5EF4-FFF2-40B4-BE49-F238E27FC236}">
              <a16:creationId xmlns:a16="http://schemas.microsoft.com/office/drawing/2014/main" id="{DEBBE6E8-2AC1-427A-A39A-DA0D74E4DEAC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47625"/>
    <xdr:sp macro="" textlink="">
      <xdr:nvSpPr>
        <xdr:cNvPr id="1655" name="Text Box 72">
          <a:extLst>
            <a:ext uri="{FF2B5EF4-FFF2-40B4-BE49-F238E27FC236}">
              <a16:creationId xmlns:a16="http://schemas.microsoft.com/office/drawing/2014/main" id="{3195DAC9-56F5-41E5-B93A-9E3D2E13FCF2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47625"/>
    <xdr:sp macro="" textlink="">
      <xdr:nvSpPr>
        <xdr:cNvPr id="1656" name="Text Box 73">
          <a:extLst>
            <a:ext uri="{FF2B5EF4-FFF2-40B4-BE49-F238E27FC236}">
              <a16:creationId xmlns:a16="http://schemas.microsoft.com/office/drawing/2014/main" id="{77BDC951-5525-42BD-BA47-1CDCC5B62C37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28575"/>
    <xdr:sp macro="" textlink="">
      <xdr:nvSpPr>
        <xdr:cNvPr id="1657" name="Text Box 46">
          <a:extLst>
            <a:ext uri="{FF2B5EF4-FFF2-40B4-BE49-F238E27FC236}">
              <a16:creationId xmlns:a16="http://schemas.microsoft.com/office/drawing/2014/main" id="{591790F9-5E48-4BA4-A738-432429C25CCE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28575"/>
    <xdr:sp macro="" textlink="">
      <xdr:nvSpPr>
        <xdr:cNvPr id="1658" name="Text Box 43">
          <a:extLst>
            <a:ext uri="{FF2B5EF4-FFF2-40B4-BE49-F238E27FC236}">
              <a16:creationId xmlns:a16="http://schemas.microsoft.com/office/drawing/2014/main" id="{664FD92A-1384-436D-9013-8CEA7C13855F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28575"/>
    <xdr:sp macro="" textlink="">
      <xdr:nvSpPr>
        <xdr:cNvPr id="1659" name="Text Box 46">
          <a:extLst>
            <a:ext uri="{FF2B5EF4-FFF2-40B4-BE49-F238E27FC236}">
              <a16:creationId xmlns:a16="http://schemas.microsoft.com/office/drawing/2014/main" id="{0655B363-A68C-47B5-8E77-013B9C5D263C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28575"/>
    <xdr:sp macro="" textlink="">
      <xdr:nvSpPr>
        <xdr:cNvPr id="1660" name="Text Box 43">
          <a:extLst>
            <a:ext uri="{FF2B5EF4-FFF2-40B4-BE49-F238E27FC236}">
              <a16:creationId xmlns:a16="http://schemas.microsoft.com/office/drawing/2014/main" id="{AD886D2D-7072-43A6-A4BD-E27F6D7B09C6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171450"/>
    <xdr:sp macro="" textlink="">
      <xdr:nvSpPr>
        <xdr:cNvPr id="1661" name="Text Box 65">
          <a:extLst>
            <a:ext uri="{FF2B5EF4-FFF2-40B4-BE49-F238E27FC236}">
              <a16:creationId xmlns:a16="http://schemas.microsoft.com/office/drawing/2014/main" id="{7FA7EC29-56FA-479D-B68B-2473AC662751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171450"/>
    <xdr:sp macro="" textlink="">
      <xdr:nvSpPr>
        <xdr:cNvPr id="1662" name="Text Box 91">
          <a:extLst>
            <a:ext uri="{FF2B5EF4-FFF2-40B4-BE49-F238E27FC236}">
              <a16:creationId xmlns:a16="http://schemas.microsoft.com/office/drawing/2014/main" id="{AE1A1542-F66C-4258-A0A2-5AC66377A117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171450"/>
    <xdr:sp macro="" textlink="">
      <xdr:nvSpPr>
        <xdr:cNvPr id="1663" name="Text Box 65">
          <a:extLst>
            <a:ext uri="{FF2B5EF4-FFF2-40B4-BE49-F238E27FC236}">
              <a16:creationId xmlns:a16="http://schemas.microsoft.com/office/drawing/2014/main" id="{E71C0EA6-B084-4928-8B8D-6CBC47FCE9D4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171450"/>
    <xdr:sp macro="" textlink="">
      <xdr:nvSpPr>
        <xdr:cNvPr id="1664" name="Text Box 91">
          <a:extLst>
            <a:ext uri="{FF2B5EF4-FFF2-40B4-BE49-F238E27FC236}">
              <a16:creationId xmlns:a16="http://schemas.microsoft.com/office/drawing/2014/main" id="{D24FC652-4741-46FD-BF33-E278EFBCD28A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66675"/>
    <xdr:sp macro="" textlink="">
      <xdr:nvSpPr>
        <xdr:cNvPr id="1665" name="Text Box 68">
          <a:extLst>
            <a:ext uri="{FF2B5EF4-FFF2-40B4-BE49-F238E27FC236}">
              <a16:creationId xmlns:a16="http://schemas.microsoft.com/office/drawing/2014/main" id="{4C2B0DE3-ED55-4579-AD58-643092D18057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66675"/>
    <xdr:sp macro="" textlink="">
      <xdr:nvSpPr>
        <xdr:cNvPr id="1666" name="Text Box 69">
          <a:extLst>
            <a:ext uri="{FF2B5EF4-FFF2-40B4-BE49-F238E27FC236}">
              <a16:creationId xmlns:a16="http://schemas.microsoft.com/office/drawing/2014/main" id="{0138397D-CA35-448C-B403-353A0F649F2B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66675"/>
    <xdr:sp macro="" textlink="">
      <xdr:nvSpPr>
        <xdr:cNvPr id="1667" name="Text Box 70">
          <a:extLst>
            <a:ext uri="{FF2B5EF4-FFF2-40B4-BE49-F238E27FC236}">
              <a16:creationId xmlns:a16="http://schemas.microsoft.com/office/drawing/2014/main" id="{BC4DEFAF-3C2C-4446-BED3-88870493FDAC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66675"/>
    <xdr:sp macro="" textlink="">
      <xdr:nvSpPr>
        <xdr:cNvPr id="1668" name="Text Box 71">
          <a:extLst>
            <a:ext uri="{FF2B5EF4-FFF2-40B4-BE49-F238E27FC236}">
              <a16:creationId xmlns:a16="http://schemas.microsoft.com/office/drawing/2014/main" id="{E9EC999A-B1CA-40E7-A5C6-AE157F58FE59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66675"/>
    <xdr:sp macro="" textlink="">
      <xdr:nvSpPr>
        <xdr:cNvPr id="1669" name="Text Box 72">
          <a:extLst>
            <a:ext uri="{FF2B5EF4-FFF2-40B4-BE49-F238E27FC236}">
              <a16:creationId xmlns:a16="http://schemas.microsoft.com/office/drawing/2014/main" id="{DA66F2C5-E675-42C4-AE8A-E9EB58C131EA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66675"/>
    <xdr:sp macro="" textlink="">
      <xdr:nvSpPr>
        <xdr:cNvPr id="1670" name="Text Box 73">
          <a:extLst>
            <a:ext uri="{FF2B5EF4-FFF2-40B4-BE49-F238E27FC236}">
              <a16:creationId xmlns:a16="http://schemas.microsoft.com/office/drawing/2014/main" id="{74219273-84DE-427C-841D-49E2E6C1B014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28575"/>
    <xdr:sp macro="" textlink="">
      <xdr:nvSpPr>
        <xdr:cNvPr id="1671" name="Text Box 46">
          <a:extLst>
            <a:ext uri="{FF2B5EF4-FFF2-40B4-BE49-F238E27FC236}">
              <a16:creationId xmlns:a16="http://schemas.microsoft.com/office/drawing/2014/main" id="{12E9E9C0-5FE0-4C88-95F1-22B0E2497908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28575"/>
    <xdr:sp macro="" textlink="">
      <xdr:nvSpPr>
        <xdr:cNvPr id="1672" name="Text Box 43">
          <a:extLst>
            <a:ext uri="{FF2B5EF4-FFF2-40B4-BE49-F238E27FC236}">
              <a16:creationId xmlns:a16="http://schemas.microsoft.com/office/drawing/2014/main" id="{6141609B-EAAF-4571-9263-1AF98C513DC6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28575"/>
    <xdr:sp macro="" textlink="">
      <xdr:nvSpPr>
        <xdr:cNvPr id="1673" name="Text Box 46">
          <a:extLst>
            <a:ext uri="{FF2B5EF4-FFF2-40B4-BE49-F238E27FC236}">
              <a16:creationId xmlns:a16="http://schemas.microsoft.com/office/drawing/2014/main" id="{21983412-BB54-4297-9137-EECCB4A6076C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28575"/>
    <xdr:sp macro="" textlink="">
      <xdr:nvSpPr>
        <xdr:cNvPr id="1674" name="Text Box 43">
          <a:extLst>
            <a:ext uri="{FF2B5EF4-FFF2-40B4-BE49-F238E27FC236}">
              <a16:creationId xmlns:a16="http://schemas.microsoft.com/office/drawing/2014/main" id="{24AAED6F-2F59-4266-BD81-6CF47745FF1D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66675"/>
    <xdr:sp macro="" textlink="">
      <xdr:nvSpPr>
        <xdr:cNvPr id="1675" name="Text Box 68">
          <a:extLst>
            <a:ext uri="{FF2B5EF4-FFF2-40B4-BE49-F238E27FC236}">
              <a16:creationId xmlns:a16="http://schemas.microsoft.com/office/drawing/2014/main" id="{F07984FC-5F82-4646-BCF2-3CCCFC07BE3A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66675"/>
    <xdr:sp macro="" textlink="">
      <xdr:nvSpPr>
        <xdr:cNvPr id="1676" name="Text Box 69">
          <a:extLst>
            <a:ext uri="{FF2B5EF4-FFF2-40B4-BE49-F238E27FC236}">
              <a16:creationId xmlns:a16="http://schemas.microsoft.com/office/drawing/2014/main" id="{1ADDD72F-904C-4115-9B43-4E700F9046F3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66675"/>
    <xdr:sp macro="" textlink="">
      <xdr:nvSpPr>
        <xdr:cNvPr id="1677" name="Text Box 70">
          <a:extLst>
            <a:ext uri="{FF2B5EF4-FFF2-40B4-BE49-F238E27FC236}">
              <a16:creationId xmlns:a16="http://schemas.microsoft.com/office/drawing/2014/main" id="{33F6D6E1-1368-478F-A6E8-EFBD9C50FBE3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66675"/>
    <xdr:sp macro="" textlink="">
      <xdr:nvSpPr>
        <xdr:cNvPr id="1678" name="Text Box 71">
          <a:extLst>
            <a:ext uri="{FF2B5EF4-FFF2-40B4-BE49-F238E27FC236}">
              <a16:creationId xmlns:a16="http://schemas.microsoft.com/office/drawing/2014/main" id="{F3604BEA-6633-4EEB-9A55-823F87E82EBF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66675"/>
    <xdr:sp macro="" textlink="">
      <xdr:nvSpPr>
        <xdr:cNvPr id="1679" name="Text Box 72">
          <a:extLst>
            <a:ext uri="{FF2B5EF4-FFF2-40B4-BE49-F238E27FC236}">
              <a16:creationId xmlns:a16="http://schemas.microsoft.com/office/drawing/2014/main" id="{4165DBD6-4FDD-43EF-B4F3-113B522DB343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66675"/>
    <xdr:sp macro="" textlink="">
      <xdr:nvSpPr>
        <xdr:cNvPr id="1680" name="Text Box 73">
          <a:extLst>
            <a:ext uri="{FF2B5EF4-FFF2-40B4-BE49-F238E27FC236}">
              <a16:creationId xmlns:a16="http://schemas.microsoft.com/office/drawing/2014/main" id="{E540A7E2-F203-4F76-A0A8-E7CEECD77304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28575"/>
    <xdr:sp macro="" textlink="">
      <xdr:nvSpPr>
        <xdr:cNvPr id="1681" name="Text Box 46">
          <a:extLst>
            <a:ext uri="{FF2B5EF4-FFF2-40B4-BE49-F238E27FC236}">
              <a16:creationId xmlns:a16="http://schemas.microsoft.com/office/drawing/2014/main" id="{F9A6449E-B343-4F8F-BFA8-A608DF8515D5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28575"/>
    <xdr:sp macro="" textlink="">
      <xdr:nvSpPr>
        <xdr:cNvPr id="1682" name="Text Box 43">
          <a:extLst>
            <a:ext uri="{FF2B5EF4-FFF2-40B4-BE49-F238E27FC236}">
              <a16:creationId xmlns:a16="http://schemas.microsoft.com/office/drawing/2014/main" id="{36D0025D-9967-4052-AB28-C320E03C939B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28575"/>
    <xdr:sp macro="" textlink="">
      <xdr:nvSpPr>
        <xdr:cNvPr id="1683" name="Text Box 46">
          <a:extLst>
            <a:ext uri="{FF2B5EF4-FFF2-40B4-BE49-F238E27FC236}">
              <a16:creationId xmlns:a16="http://schemas.microsoft.com/office/drawing/2014/main" id="{A983E6A3-9ACB-412B-8F9F-7493A49BEC30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28575"/>
    <xdr:sp macro="" textlink="">
      <xdr:nvSpPr>
        <xdr:cNvPr id="1684" name="Text Box 43">
          <a:extLst>
            <a:ext uri="{FF2B5EF4-FFF2-40B4-BE49-F238E27FC236}">
              <a16:creationId xmlns:a16="http://schemas.microsoft.com/office/drawing/2014/main" id="{BD792DF8-2060-4B48-9F84-44D9FA573DF1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47625"/>
    <xdr:sp macro="" textlink="">
      <xdr:nvSpPr>
        <xdr:cNvPr id="1685" name="Text Box 68">
          <a:extLst>
            <a:ext uri="{FF2B5EF4-FFF2-40B4-BE49-F238E27FC236}">
              <a16:creationId xmlns:a16="http://schemas.microsoft.com/office/drawing/2014/main" id="{D1243C48-C71B-425A-B0CD-81960ABAF19F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47625"/>
    <xdr:sp macro="" textlink="">
      <xdr:nvSpPr>
        <xdr:cNvPr id="1686" name="Text Box 69">
          <a:extLst>
            <a:ext uri="{FF2B5EF4-FFF2-40B4-BE49-F238E27FC236}">
              <a16:creationId xmlns:a16="http://schemas.microsoft.com/office/drawing/2014/main" id="{ABFAA0C9-FFB4-450B-82E3-53E2CE995F04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47625"/>
    <xdr:sp macro="" textlink="">
      <xdr:nvSpPr>
        <xdr:cNvPr id="1687" name="Text Box 70">
          <a:extLst>
            <a:ext uri="{FF2B5EF4-FFF2-40B4-BE49-F238E27FC236}">
              <a16:creationId xmlns:a16="http://schemas.microsoft.com/office/drawing/2014/main" id="{06E99686-9F47-491B-8E2C-407BFAF2F199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47625"/>
    <xdr:sp macro="" textlink="">
      <xdr:nvSpPr>
        <xdr:cNvPr id="1688" name="Text Box 71">
          <a:extLst>
            <a:ext uri="{FF2B5EF4-FFF2-40B4-BE49-F238E27FC236}">
              <a16:creationId xmlns:a16="http://schemas.microsoft.com/office/drawing/2014/main" id="{B4E5E18D-0A08-4FD6-9045-EC371CDD71D9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47625"/>
    <xdr:sp macro="" textlink="">
      <xdr:nvSpPr>
        <xdr:cNvPr id="1689" name="Text Box 72">
          <a:extLst>
            <a:ext uri="{FF2B5EF4-FFF2-40B4-BE49-F238E27FC236}">
              <a16:creationId xmlns:a16="http://schemas.microsoft.com/office/drawing/2014/main" id="{0EFBFDE7-6AFB-4A47-AAE2-FCF3A47258D6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47625"/>
    <xdr:sp macro="" textlink="">
      <xdr:nvSpPr>
        <xdr:cNvPr id="1690" name="Text Box 73">
          <a:extLst>
            <a:ext uri="{FF2B5EF4-FFF2-40B4-BE49-F238E27FC236}">
              <a16:creationId xmlns:a16="http://schemas.microsoft.com/office/drawing/2014/main" id="{FC51C35C-F290-4E80-82E9-4E81D95016CA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28575"/>
    <xdr:sp macro="" textlink="">
      <xdr:nvSpPr>
        <xdr:cNvPr id="1691" name="Text Box 46">
          <a:extLst>
            <a:ext uri="{FF2B5EF4-FFF2-40B4-BE49-F238E27FC236}">
              <a16:creationId xmlns:a16="http://schemas.microsoft.com/office/drawing/2014/main" id="{A31C6480-FE29-419B-8213-36E32854B373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28575"/>
    <xdr:sp macro="" textlink="">
      <xdr:nvSpPr>
        <xdr:cNvPr id="1692" name="Text Box 43">
          <a:extLst>
            <a:ext uri="{FF2B5EF4-FFF2-40B4-BE49-F238E27FC236}">
              <a16:creationId xmlns:a16="http://schemas.microsoft.com/office/drawing/2014/main" id="{BA7AA62B-1F83-4586-B2A6-F78422411B6A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28575"/>
    <xdr:sp macro="" textlink="">
      <xdr:nvSpPr>
        <xdr:cNvPr id="1693" name="Text Box 46">
          <a:extLst>
            <a:ext uri="{FF2B5EF4-FFF2-40B4-BE49-F238E27FC236}">
              <a16:creationId xmlns:a16="http://schemas.microsoft.com/office/drawing/2014/main" id="{464FBE34-714A-4B35-B01C-9BD2E521427D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28575"/>
    <xdr:sp macro="" textlink="">
      <xdr:nvSpPr>
        <xdr:cNvPr id="1694" name="Text Box 43">
          <a:extLst>
            <a:ext uri="{FF2B5EF4-FFF2-40B4-BE49-F238E27FC236}">
              <a16:creationId xmlns:a16="http://schemas.microsoft.com/office/drawing/2014/main" id="{701A5B7E-C25E-4249-8A86-3856279FFDAD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171450"/>
    <xdr:sp macro="" textlink="">
      <xdr:nvSpPr>
        <xdr:cNvPr id="1695" name="Text Box 65">
          <a:extLst>
            <a:ext uri="{FF2B5EF4-FFF2-40B4-BE49-F238E27FC236}">
              <a16:creationId xmlns:a16="http://schemas.microsoft.com/office/drawing/2014/main" id="{6C38F7CE-D520-447B-9DB2-BAB684A835F6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171450"/>
    <xdr:sp macro="" textlink="">
      <xdr:nvSpPr>
        <xdr:cNvPr id="1696" name="Text Box 91">
          <a:extLst>
            <a:ext uri="{FF2B5EF4-FFF2-40B4-BE49-F238E27FC236}">
              <a16:creationId xmlns:a16="http://schemas.microsoft.com/office/drawing/2014/main" id="{2FC8B2FD-802F-4D4E-868B-62AE2DA00954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171450"/>
    <xdr:sp macro="" textlink="">
      <xdr:nvSpPr>
        <xdr:cNvPr id="1697" name="Text Box 65">
          <a:extLst>
            <a:ext uri="{FF2B5EF4-FFF2-40B4-BE49-F238E27FC236}">
              <a16:creationId xmlns:a16="http://schemas.microsoft.com/office/drawing/2014/main" id="{8223B8D2-512B-4BD2-BF44-F5AEF7420009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171450"/>
    <xdr:sp macro="" textlink="">
      <xdr:nvSpPr>
        <xdr:cNvPr id="1698" name="Text Box 91">
          <a:extLst>
            <a:ext uri="{FF2B5EF4-FFF2-40B4-BE49-F238E27FC236}">
              <a16:creationId xmlns:a16="http://schemas.microsoft.com/office/drawing/2014/main" id="{9DE5E214-08EC-47E2-85EE-836640543B2B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66675"/>
    <xdr:sp macro="" textlink="">
      <xdr:nvSpPr>
        <xdr:cNvPr id="1699" name="Text Box 68">
          <a:extLst>
            <a:ext uri="{FF2B5EF4-FFF2-40B4-BE49-F238E27FC236}">
              <a16:creationId xmlns:a16="http://schemas.microsoft.com/office/drawing/2014/main" id="{9518F4BD-4105-4AB5-821D-0B41892108A7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66675"/>
    <xdr:sp macro="" textlink="">
      <xdr:nvSpPr>
        <xdr:cNvPr id="1700" name="Text Box 69">
          <a:extLst>
            <a:ext uri="{FF2B5EF4-FFF2-40B4-BE49-F238E27FC236}">
              <a16:creationId xmlns:a16="http://schemas.microsoft.com/office/drawing/2014/main" id="{63890518-2DAD-4F3F-85D2-4069539AB55B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66675"/>
    <xdr:sp macro="" textlink="">
      <xdr:nvSpPr>
        <xdr:cNvPr id="1701" name="Text Box 70">
          <a:extLst>
            <a:ext uri="{FF2B5EF4-FFF2-40B4-BE49-F238E27FC236}">
              <a16:creationId xmlns:a16="http://schemas.microsoft.com/office/drawing/2014/main" id="{FB8105E2-E73C-4E20-849A-BB76EA9300FD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66675"/>
    <xdr:sp macro="" textlink="">
      <xdr:nvSpPr>
        <xdr:cNvPr id="1702" name="Text Box 71">
          <a:extLst>
            <a:ext uri="{FF2B5EF4-FFF2-40B4-BE49-F238E27FC236}">
              <a16:creationId xmlns:a16="http://schemas.microsoft.com/office/drawing/2014/main" id="{24CC7239-DD5F-4320-A03D-B52C7B365D19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66675"/>
    <xdr:sp macro="" textlink="">
      <xdr:nvSpPr>
        <xdr:cNvPr id="1703" name="Text Box 72">
          <a:extLst>
            <a:ext uri="{FF2B5EF4-FFF2-40B4-BE49-F238E27FC236}">
              <a16:creationId xmlns:a16="http://schemas.microsoft.com/office/drawing/2014/main" id="{CC0AD71E-BFEC-4975-A798-E8C230BC6A51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66675"/>
    <xdr:sp macro="" textlink="">
      <xdr:nvSpPr>
        <xdr:cNvPr id="1704" name="Text Box 73">
          <a:extLst>
            <a:ext uri="{FF2B5EF4-FFF2-40B4-BE49-F238E27FC236}">
              <a16:creationId xmlns:a16="http://schemas.microsoft.com/office/drawing/2014/main" id="{B70852F0-9F48-4EDD-87E0-BB9DBF7B75B8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28575"/>
    <xdr:sp macro="" textlink="">
      <xdr:nvSpPr>
        <xdr:cNvPr id="1705" name="Text Box 46">
          <a:extLst>
            <a:ext uri="{FF2B5EF4-FFF2-40B4-BE49-F238E27FC236}">
              <a16:creationId xmlns:a16="http://schemas.microsoft.com/office/drawing/2014/main" id="{72EFFF2E-6A1E-44EA-B565-443B32B11920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28575"/>
    <xdr:sp macro="" textlink="">
      <xdr:nvSpPr>
        <xdr:cNvPr id="1706" name="Text Box 43">
          <a:extLst>
            <a:ext uri="{FF2B5EF4-FFF2-40B4-BE49-F238E27FC236}">
              <a16:creationId xmlns:a16="http://schemas.microsoft.com/office/drawing/2014/main" id="{2AEBEFF0-F932-4AB7-B55A-F5C9B11E93AB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28575"/>
    <xdr:sp macro="" textlink="">
      <xdr:nvSpPr>
        <xdr:cNvPr id="1707" name="Text Box 46">
          <a:extLst>
            <a:ext uri="{FF2B5EF4-FFF2-40B4-BE49-F238E27FC236}">
              <a16:creationId xmlns:a16="http://schemas.microsoft.com/office/drawing/2014/main" id="{E28B6423-2ECC-4E5C-8CA9-7F212FC62C00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28575"/>
    <xdr:sp macro="" textlink="">
      <xdr:nvSpPr>
        <xdr:cNvPr id="1708" name="Text Box 43">
          <a:extLst>
            <a:ext uri="{FF2B5EF4-FFF2-40B4-BE49-F238E27FC236}">
              <a16:creationId xmlns:a16="http://schemas.microsoft.com/office/drawing/2014/main" id="{10E9A553-349C-4804-A051-2110617C5CED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66675"/>
    <xdr:sp macro="" textlink="">
      <xdr:nvSpPr>
        <xdr:cNvPr id="1709" name="Text Box 68">
          <a:extLst>
            <a:ext uri="{FF2B5EF4-FFF2-40B4-BE49-F238E27FC236}">
              <a16:creationId xmlns:a16="http://schemas.microsoft.com/office/drawing/2014/main" id="{0008FAAA-540A-470F-A586-5C106BDB7268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66675"/>
    <xdr:sp macro="" textlink="">
      <xdr:nvSpPr>
        <xdr:cNvPr id="1710" name="Text Box 69">
          <a:extLst>
            <a:ext uri="{FF2B5EF4-FFF2-40B4-BE49-F238E27FC236}">
              <a16:creationId xmlns:a16="http://schemas.microsoft.com/office/drawing/2014/main" id="{85751923-E0D3-4D7C-8DE3-3D41C427BB9D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66675"/>
    <xdr:sp macro="" textlink="">
      <xdr:nvSpPr>
        <xdr:cNvPr id="1711" name="Text Box 70">
          <a:extLst>
            <a:ext uri="{FF2B5EF4-FFF2-40B4-BE49-F238E27FC236}">
              <a16:creationId xmlns:a16="http://schemas.microsoft.com/office/drawing/2014/main" id="{D7DF9ADF-05F9-48F9-9C62-4C6193F54E3D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66675"/>
    <xdr:sp macro="" textlink="">
      <xdr:nvSpPr>
        <xdr:cNvPr id="1712" name="Text Box 71">
          <a:extLst>
            <a:ext uri="{FF2B5EF4-FFF2-40B4-BE49-F238E27FC236}">
              <a16:creationId xmlns:a16="http://schemas.microsoft.com/office/drawing/2014/main" id="{0ACD6ED4-ED79-4088-9758-D4C89679BE55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66675"/>
    <xdr:sp macro="" textlink="">
      <xdr:nvSpPr>
        <xdr:cNvPr id="1713" name="Text Box 72">
          <a:extLst>
            <a:ext uri="{FF2B5EF4-FFF2-40B4-BE49-F238E27FC236}">
              <a16:creationId xmlns:a16="http://schemas.microsoft.com/office/drawing/2014/main" id="{A6B106A5-4BEB-4A51-A97A-F51CC7786FD8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66675"/>
    <xdr:sp macro="" textlink="">
      <xdr:nvSpPr>
        <xdr:cNvPr id="1714" name="Text Box 73">
          <a:extLst>
            <a:ext uri="{FF2B5EF4-FFF2-40B4-BE49-F238E27FC236}">
              <a16:creationId xmlns:a16="http://schemas.microsoft.com/office/drawing/2014/main" id="{E558C2B0-0B34-4208-99C7-9E023CEE166E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28575"/>
    <xdr:sp macro="" textlink="">
      <xdr:nvSpPr>
        <xdr:cNvPr id="1715" name="Text Box 46">
          <a:extLst>
            <a:ext uri="{FF2B5EF4-FFF2-40B4-BE49-F238E27FC236}">
              <a16:creationId xmlns:a16="http://schemas.microsoft.com/office/drawing/2014/main" id="{B252E368-7F65-4F2B-9CF1-6875A7078E6C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28575"/>
    <xdr:sp macro="" textlink="">
      <xdr:nvSpPr>
        <xdr:cNvPr id="1716" name="Text Box 43">
          <a:extLst>
            <a:ext uri="{FF2B5EF4-FFF2-40B4-BE49-F238E27FC236}">
              <a16:creationId xmlns:a16="http://schemas.microsoft.com/office/drawing/2014/main" id="{77D2F1C3-6827-4D00-9301-B3975ADD365A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28575"/>
    <xdr:sp macro="" textlink="">
      <xdr:nvSpPr>
        <xdr:cNvPr id="1717" name="Text Box 46">
          <a:extLst>
            <a:ext uri="{FF2B5EF4-FFF2-40B4-BE49-F238E27FC236}">
              <a16:creationId xmlns:a16="http://schemas.microsoft.com/office/drawing/2014/main" id="{BABA71C5-841B-42AD-9F9D-24091AE75D61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28575"/>
    <xdr:sp macro="" textlink="">
      <xdr:nvSpPr>
        <xdr:cNvPr id="1718" name="Text Box 43">
          <a:extLst>
            <a:ext uri="{FF2B5EF4-FFF2-40B4-BE49-F238E27FC236}">
              <a16:creationId xmlns:a16="http://schemas.microsoft.com/office/drawing/2014/main" id="{F42598E2-FB19-478C-A6BF-42E3E4899F22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47625"/>
    <xdr:sp macro="" textlink="">
      <xdr:nvSpPr>
        <xdr:cNvPr id="1719" name="Text Box 68">
          <a:extLst>
            <a:ext uri="{FF2B5EF4-FFF2-40B4-BE49-F238E27FC236}">
              <a16:creationId xmlns:a16="http://schemas.microsoft.com/office/drawing/2014/main" id="{E2615A84-8D28-4555-A90F-68A9745029EE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47625"/>
    <xdr:sp macro="" textlink="">
      <xdr:nvSpPr>
        <xdr:cNvPr id="1720" name="Text Box 69">
          <a:extLst>
            <a:ext uri="{FF2B5EF4-FFF2-40B4-BE49-F238E27FC236}">
              <a16:creationId xmlns:a16="http://schemas.microsoft.com/office/drawing/2014/main" id="{2C67A420-F97F-493A-A09F-2129D692CE3E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47625"/>
    <xdr:sp macro="" textlink="">
      <xdr:nvSpPr>
        <xdr:cNvPr id="1721" name="Text Box 70">
          <a:extLst>
            <a:ext uri="{FF2B5EF4-FFF2-40B4-BE49-F238E27FC236}">
              <a16:creationId xmlns:a16="http://schemas.microsoft.com/office/drawing/2014/main" id="{B9D02B4B-261F-4B8E-BCF9-35057B7FDEBE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47625"/>
    <xdr:sp macro="" textlink="">
      <xdr:nvSpPr>
        <xdr:cNvPr id="1722" name="Text Box 71">
          <a:extLst>
            <a:ext uri="{FF2B5EF4-FFF2-40B4-BE49-F238E27FC236}">
              <a16:creationId xmlns:a16="http://schemas.microsoft.com/office/drawing/2014/main" id="{C88A400D-551B-4F64-8AF6-61B28FDE1EBE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47625"/>
    <xdr:sp macro="" textlink="">
      <xdr:nvSpPr>
        <xdr:cNvPr id="1723" name="Text Box 72">
          <a:extLst>
            <a:ext uri="{FF2B5EF4-FFF2-40B4-BE49-F238E27FC236}">
              <a16:creationId xmlns:a16="http://schemas.microsoft.com/office/drawing/2014/main" id="{A9C87239-7C2B-4BCF-B619-3202F6CB1D7D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47625"/>
    <xdr:sp macro="" textlink="">
      <xdr:nvSpPr>
        <xdr:cNvPr id="1724" name="Text Box 73">
          <a:extLst>
            <a:ext uri="{FF2B5EF4-FFF2-40B4-BE49-F238E27FC236}">
              <a16:creationId xmlns:a16="http://schemas.microsoft.com/office/drawing/2014/main" id="{FF017624-89A9-4226-A844-8CF49554F829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28575"/>
    <xdr:sp macro="" textlink="">
      <xdr:nvSpPr>
        <xdr:cNvPr id="1725" name="Text Box 46">
          <a:extLst>
            <a:ext uri="{FF2B5EF4-FFF2-40B4-BE49-F238E27FC236}">
              <a16:creationId xmlns:a16="http://schemas.microsoft.com/office/drawing/2014/main" id="{50D600A9-D0CB-4B06-B015-E9D1D46E7F82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28575"/>
    <xdr:sp macro="" textlink="">
      <xdr:nvSpPr>
        <xdr:cNvPr id="1726" name="Text Box 43">
          <a:extLst>
            <a:ext uri="{FF2B5EF4-FFF2-40B4-BE49-F238E27FC236}">
              <a16:creationId xmlns:a16="http://schemas.microsoft.com/office/drawing/2014/main" id="{9659E6A2-D106-4F78-9162-6D0A31FA9C3D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28575"/>
    <xdr:sp macro="" textlink="">
      <xdr:nvSpPr>
        <xdr:cNvPr id="1727" name="Text Box 46">
          <a:extLst>
            <a:ext uri="{FF2B5EF4-FFF2-40B4-BE49-F238E27FC236}">
              <a16:creationId xmlns:a16="http://schemas.microsoft.com/office/drawing/2014/main" id="{3A85CC1A-CFF7-468A-8DB5-38384AB63068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28575"/>
    <xdr:sp macro="" textlink="">
      <xdr:nvSpPr>
        <xdr:cNvPr id="1728" name="Text Box 43">
          <a:extLst>
            <a:ext uri="{FF2B5EF4-FFF2-40B4-BE49-F238E27FC236}">
              <a16:creationId xmlns:a16="http://schemas.microsoft.com/office/drawing/2014/main" id="{82B7FE0E-9312-4561-AB35-69062CE48769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171450"/>
    <xdr:sp macro="" textlink="">
      <xdr:nvSpPr>
        <xdr:cNvPr id="1729" name="Text Box 65">
          <a:extLst>
            <a:ext uri="{FF2B5EF4-FFF2-40B4-BE49-F238E27FC236}">
              <a16:creationId xmlns:a16="http://schemas.microsoft.com/office/drawing/2014/main" id="{EF6CBB82-7F8E-4809-A1D2-0A8921985689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171450"/>
    <xdr:sp macro="" textlink="">
      <xdr:nvSpPr>
        <xdr:cNvPr id="1730" name="Text Box 91">
          <a:extLst>
            <a:ext uri="{FF2B5EF4-FFF2-40B4-BE49-F238E27FC236}">
              <a16:creationId xmlns:a16="http://schemas.microsoft.com/office/drawing/2014/main" id="{20176DD0-7BAD-4617-A120-47EE278B8CBE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171450"/>
    <xdr:sp macro="" textlink="">
      <xdr:nvSpPr>
        <xdr:cNvPr id="1731" name="Text Box 65">
          <a:extLst>
            <a:ext uri="{FF2B5EF4-FFF2-40B4-BE49-F238E27FC236}">
              <a16:creationId xmlns:a16="http://schemas.microsoft.com/office/drawing/2014/main" id="{40670928-E5CD-4779-BA87-523A571D3B2F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171450"/>
    <xdr:sp macro="" textlink="">
      <xdr:nvSpPr>
        <xdr:cNvPr id="1732" name="Text Box 91">
          <a:extLst>
            <a:ext uri="{FF2B5EF4-FFF2-40B4-BE49-F238E27FC236}">
              <a16:creationId xmlns:a16="http://schemas.microsoft.com/office/drawing/2014/main" id="{CD4A5AA6-7BFC-4F23-8D58-9814276915B4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66675"/>
    <xdr:sp macro="" textlink="">
      <xdr:nvSpPr>
        <xdr:cNvPr id="1733" name="Text Box 68">
          <a:extLst>
            <a:ext uri="{FF2B5EF4-FFF2-40B4-BE49-F238E27FC236}">
              <a16:creationId xmlns:a16="http://schemas.microsoft.com/office/drawing/2014/main" id="{6D2AD9EE-4CEF-4CD6-89A9-1149BFA44038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66675"/>
    <xdr:sp macro="" textlink="">
      <xdr:nvSpPr>
        <xdr:cNvPr id="1734" name="Text Box 69">
          <a:extLst>
            <a:ext uri="{FF2B5EF4-FFF2-40B4-BE49-F238E27FC236}">
              <a16:creationId xmlns:a16="http://schemas.microsoft.com/office/drawing/2014/main" id="{2A41D840-491B-4A95-A0AB-59203D8DAE68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66675"/>
    <xdr:sp macro="" textlink="">
      <xdr:nvSpPr>
        <xdr:cNvPr id="1735" name="Text Box 70">
          <a:extLst>
            <a:ext uri="{FF2B5EF4-FFF2-40B4-BE49-F238E27FC236}">
              <a16:creationId xmlns:a16="http://schemas.microsoft.com/office/drawing/2014/main" id="{4FB617D3-BB17-4406-B331-7E5D09483209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66675"/>
    <xdr:sp macro="" textlink="">
      <xdr:nvSpPr>
        <xdr:cNvPr id="1736" name="Text Box 71">
          <a:extLst>
            <a:ext uri="{FF2B5EF4-FFF2-40B4-BE49-F238E27FC236}">
              <a16:creationId xmlns:a16="http://schemas.microsoft.com/office/drawing/2014/main" id="{7BB026DB-9D60-4E50-9730-1C10B1E816EE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66675"/>
    <xdr:sp macro="" textlink="">
      <xdr:nvSpPr>
        <xdr:cNvPr id="1737" name="Text Box 72">
          <a:extLst>
            <a:ext uri="{FF2B5EF4-FFF2-40B4-BE49-F238E27FC236}">
              <a16:creationId xmlns:a16="http://schemas.microsoft.com/office/drawing/2014/main" id="{9890BA4A-7303-4134-AB43-3B3B1C0B4629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66675"/>
    <xdr:sp macro="" textlink="">
      <xdr:nvSpPr>
        <xdr:cNvPr id="1738" name="Text Box 73">
          <a:extLst>
            <a:ext uri="{FF2B5EF4-FFF2-40B4-BE49-F238E27FC236}">
              <a16:creationId xmlns:a16="http://schemas.microsoft.com/office/drawing/2014/main" id="{B09EED5D-5A2D-4C7C-A8BD-0CB0A3700679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28575"/>
    <xdr:sp macro="" textlink="">
      <xdr:nvSpPr>
        <xdr:cNvPr id="1739" name="Text Box 46">
          <a:extLst>
            <a:ext uri="{FF2B5EF4-FFF2-40B4-BE49-F238E27FC236}">
              <a16:creationId xmlns:a16="http://schemas.microsoft.com/office/drawing/2014/main" id="{9EDB8ADA-CD66-46E0-83B3-59E1FD86BDD0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28575"/>
    <xdr:sp macro="" textlink="">
      <xdr:nvSpPr>
        <xdr:cNvPr id="1740" name="Text Box 43">
          <a:extLst>
            <a:ext uri="{FF2B5EF4-FFF2-40B4-BE49-F238E27FC236}">
              <a16:creationId xmlns:a16="http://schemas.microsoft.com/office/drawing/2014/main" id="{E47DC48A-8FF5-409B-9348-0433D6D95113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28575"/>
    <xdr:sp macro="" textlink="">
      <xdr:nvSpPr>
        <xdr:cNvPr id="1741" name="Text Box 46">
          <a:extLst>
            <a:ext uri="{FF2B5EF4-FFF2-40B4-BE49-F238E27FC236}">
              <a16:creationId xmlns:a16="http://schemas.microsoft.com/office/drawing/2014/main" id="{D69FCF2B-FF6A-4AC6-B9C3-6CC1876ED68C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28575"/>
    <xdr:sp macro="" textlink="">
      <xdr:nvSpPr>
        <xdr:cNvPr id="1742" name="Text Box 43">
          <a:extLst>
            <a:ext uri="{FF2B5EF4-FFF2-40B4-BE49-F238E27FC236}">
              <a16:creationId xmlns:a16="http://schemas.microsoft.com/office/drawing/2014/main" id="{25DF28A3-E103-4A75-B80F-103721B68755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66675"/>
    <xdr:sp macro="" textlink="">
      <xdr:nvSpPr>
        <xdr:cNvPr id="1743" name="Text Box 68">
          <a:extLst>
            <a:ext uri="{FF2B5EF4-FFF2-40B4-BE49-F238E27FC236}">
              <a16:creationId xmlns:a16="http://schemas.microsoft.com/office/drawing/2014/main" id="{5DBF81ED-6641-4170-B16E-B74DD5EF1EA1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66675"/>
    <xdr:sp macro="" textlink="">
      <xdr:nvSpPr>
        <xdr:cNvPr id="1744" name="Text Box 69">
          <a:extLst>
            <a:ext uri="{FF2B5EF4-FFF2-40B4-BE49-F238E27FC236}">
              <a16:creationId xmlns:a16="http://schemas.microsoft.com/office/drawing/2014/main" id="{CF37E8C6-4CE9-484F-8F17-74ADE4DEF844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66675"/>
    <xdr:sp macro="" textlink="">
      <xdr:nvSpPr>
        <xdr:cNvPr id="1745" name="Text Box 70">
          <a:extLst>
            <a:ext uri="{FF2B5EF4-FFF2-40B4-BE49-F238E27FC236}">
              <a16:creationId xmlns:a16="http://schemas.microsoft.com/office/drawing/2014/main" id="{EA6E4270-2F3E-449B-B97E-29016A7D22B0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66675"/>
    <xdr:sp macro="" textlink="">
      <xdr:nvSpPr>
        <xdr:cNvPr id="1746" name="Text Box 71">
          <a:extLst>
            <a:ext uri="{FF2B5EF4-FFF2-40B4-BE49-F238E27FC236}">
              <a16:creationId xmlns:a16="http://schemas.microsoft.com/office/drawing/2014/main" id="{1476E142-E273-48D9-83E3-76F17255393E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66675"/>
    <xdr:sp macro="" textlink="">
      <xdr:nvSpPr>
        <xdr:cNvPr id="1747" name="Text Box 72">
          <a:extLst>
            <a:ext uri="{FF2B5EF4-FFF2-40B4-BE49-F238E27FC236}">
              <a16:creationId xmlns:a16="http://schemas.microsoft.com/office/drawing/2014/main" id="{D3DEF0B6-FF97-4148-82CD-ABC55B768FEA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66675"/>
    <xdr:sp macro="" textlink="">
      <xdr:nvSpPr>
        <xdr:cNvPr id="1748" name="Text Box 73">
          <a:extLst>
            <a:ext uri="{FF2B5EF4-FFF2-40B4-BE49-F238E27FC236}">
              <a16:creationId xmlns:a16="http://schemas.microsoft.com/office/drawing/2014/main" id="{27A3C6DA-1A27-477B-8177-7B12FFC02B88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28575"/>
    <xdr:sp macro="" textlink="">
      <xdr:nvSpPr>
        <xdr:cNvPr id="1749" name="Text Box 46">
          <a:extLst>
            <a:ext uri="{FF2B5EF4-FFF2-40B4-BE49-F238E27FC236}">
              <a16:creationId xmlns:a16="http://schemas.microsoft.com/office/drawing/2014/main" id="{F2C3641E-E53D-49A0-BCBD-403266675884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28575"/>
    <xdr:sp macro="" textlink="">
      <xdr:nvSpPr>
        <xdr:cNvPr id="1750" name="Text Box 43">
          <a:extLst>
            <a:ext uri="{FF2B5EF4-FFF2-40B4-BE49-F238E27FC236}">
              <a16:creationId xmlns:a16="http://schemas.microsoft.com/office/drawing/2014/main" id="{1ECBF9AC-A816-4BF0-BAB1-92FC58E99695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28575"/>
    <xdr:sp macro="" textlink="">
      <xdr:nvSpPr>
        <xdr:cNvPr id="1751" name="Text Box 46">
          <a:extLst>
            <a:ext uri="{FF2B5EF4-FFF2-40B4-BE49-F238E27FC236}">
              <a16:creationId xmlns:a16="http://schemas.microsoft.com/office/drawing/2014/main" id="{C882B266-FB7A-4A61-8B96-73ADB0FBFF2B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28575"/>
    <xdr:sp macro="" textlink="">
      <xdr:nvSpPr>
        <xdr:cNvPr id="1752" name="Text Box 43">
          <a:extLst>
            <a:ext uri="{FF2B5EF4-FFF2-40B4-BE49-F238E27FC236}">
              <a16:creationId xmlns:a16="http://schemas.microsoft.com/office/drawing/2014/main" id="{22631BC6-6721-438B-BD23-ACB0BC761017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51</xdr:row>
      <xdr:rowOff>0</xdr:rowOff>
    </xdr:from>
    <xdr:ext cx="0" cy="171450"/>
    <xdr:sp macro="" textlink="">
      <xdr:nvSpPr>
        <xdr:cNvPr id="1753" name="Text Box 10">
          <a:extLst>
            <a:ext uri="{FF2B5EF4-FFF2-40B4-BE49-F238E27FC236}">
              <a16:creationId xmlns:a16="http://schemas.microsoft.com/office/drawing/2014/main" id="{B38054F4-FA71-48F2-A76A-148A171035E5}"/>
            </a:ext>
          </a:extLst>
        </xdr:cNvPr>
        <xdr:cNvSpPr txBox="1">
          <a:spLocks noChangeArrowheads="1"/>
        </xdr:cNvSpPr>
      </xdr:nvSpPr>
      <xdr:spPr bwMode="auto">
        <a:xfrm>
          <a:off x="1057275" y="161639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51</xdr:row>
      <xdr:rowOff>0</xdr:rowOff>
    </xdr:from>
    <xdr:ext cx="0" cy="171450"/>
    <xdr:sp macro="" textlink="">
      <xdr:nvSpPr>
        <xdr:cNvPr id="1754" name="Text Box 11">
          <a:extLst>
            <a:ext uri="{FF2B5EF4-FFF2-40B4-BE49-F238E27FC236}">
              <a16:creationId xmlns:a16="http://schemas.microsoft.com/office/drawing/2014/main" id="{CA66E608-A7EF-4D50-B44D-BD6893FD8571}"/>
            </a:ext>
          </a:extLst>
        </xdr:cNvPr>
        <xdr:cNvSpPr txBox="1">
          <a:spLocks noChangeArrowheads="1"/>
        </xdr:cNvSpPr>
      </xdr:nvSpPr>
      <xdr:spPr bwMode="auto">
        <a:xfrm>
          <a:off x="1057275" y="161639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51</xdr:row>
      <xdr:rowOff>0</xdr:rowOff>
    </xdr:from>
    <xdr:ext cx="0" cy="171450"/>
    <xdr:sp macro="" textlink="">
      <xdr:nvSpPr>
        <xdr:cNvPr id="1755" name="Text Box 10">
          <a:extLst>
            <a:ext uri="{FF2B5EF4-FFF2-40B4-BE49-F238E27FC236}">
              <a16:creationId xmlns:a16="http://schemas.microsoft.com/office/drawing/2014/main" id="{578E7F22-BAFA-4752-B21D-E78FFD2316CD}"/>
            </a:ext>
          </a:extLst>
        </xdr:cNvPr>
        <xdr:cNvSpPr txBox="1">
          <a:spLocks noChangeArrowheads="1"/>
        </xdr:cNvSpPr>
      </xdr:nvSpPr>
      <xdr:spPr bwMode="auto">
        <a:xfrm>
          <a:off x="1057275" y="161639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51</xdr:row>
      <xdr:rowOff>0</xdr:rowOff>
    </xdr:from>
    <xdr:ext cx="0" cy="171450"/>
    <xdr:sp macro="" textlink="">
      <xdr:nvSpPr>
        <xdr:cNvPr id="1756" name="Text Box 11">
          <a:extLst>
            <a:ext uri="{FF2B5EF4-FFF2-40B4-BE49-F238E27FC236}">
              <a16:creationId xmlns:a16="http://schemas.microsoft.com/office/drawing/2014/main" id="{2D8454C2-F79D-4197-BED9-7A88F8A85030}"/>
            </a:ext>
          </a:extLst>
        </xdr:cNvPr>
        <xdr:cNvSpPr txBox="1">
          <a:spLocks noChangeArrowheads="1"/>
        </xdr:cNvSpPr>
      </xdr:nvSpPr>
      <xdr:spPr bwMode="auto">
        <a:xfrm>
          <a:off x="1057275" y="161639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51</xdr:row>
      <xdr:rowOff>0</xdr:rowOff>
    </xdr:from>
    <xdr:ext cx="0" cy="171450"/>
    <xdr:sp macro="" textlink="">
      <xdr:nvSpPr>
        <xdr:cNvPr id="1757" name="Text Box 10">
          <a:extLst>
            <a:ext uri="{FF2B5EF4-FFF2-40B4-BE49-F238E27FC236}">
              <a16:creationId xmlns:a16="http://schemas.microsoft.com/office/drawing/2014/main" id="{0935023C-A5D3-4DA7-B7EE-B8970D463C58}"/>
            </a:ext>
          </a:extLst>
        </xdr:cNvPr>
        <xdr:cNvSpPr txBox="1">
          <a:spLocks noChangeArrowheads="1"/>
        </xdr:cNvSpPr>
      </xdr:nvSpPr>
      <xdr:spPr bwMode="auto">
        <a:xfrm>
          <a:off x="1057275" y="161639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51</xdr:row>
      <xdr:rowOff>0</xdr:rowOff>
    </xdr:from>
    <xdr:ext cx="0" cy="171450"/>
    <xdr:sp macro="" textlink="">
      <xdr:nvSpPr>
        <xdr:cNvPr id="1758" name="Text Box 11">
          <a:extLst>
            <a:ext uri="{FF2B5EF4-FFF2-40B4-BE49-F238E27FC236}">
              <a16:creationId xmlns:a16="http://schemas.microsoft.com/office/drawing/2014/main" id="{2AE6C71C-3C44-4234-9179-976FFF2ADB3F}"/>
            </a:ext>
          </a:extLst>
        </xdr:cNvPr>
        <xdr:cNvSpPr txBox="1">
          <a:spLocks noChangeArrowheads="1"/>
        </xdr:cNvSpPr>
      </xdr:nvSpPr>
      <xdr:spPr bwMode="auto">
        <a:xfrm>
          <a:off x="1057275" y="161639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51</xdr:row>
      <xdr:rowOff>0</xdr:rowOff>
    </xdr:from>
    <xdr:ext cx="0" cy="171450"/>
    <xdr:sp macro="" textlink="">
      <xdr:nvSpPr>
        <xdr:cNvPr id="1759" name="Text Box 10">
          <a:extLst>
            <a:ext uri="{FF2B5EF4-FFF2-40B4-BE49-F238E27FC236}">
              <a16:creationId xmlns:a16="http://schemas.microsoft.com/office/drawing/2014/main" id="{E6CBF7E9-689B-49BF-8680-4FD2261B266F}"/>
            </a:ext>
          </a:extLst>
        </xdr:cNvPr>
        <xdr:cNvSpPr txBox="1">
          <a:spLocks noChangeArrowheads="1"/>
        </xdr:cNvSpPr>
      </xdr:nvSpPr>
      <xdr:spPr bwMode="auto">
        <a:xfrm>
          <a:off x="1057275" y="161639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51</xdr:row>
      <xdr:rowOff>0</xdr:rowOff>
    </xdr:from>
    <xdr:ext cx="0" cy="171450"/>
    <xdr:sp macro="" textlink="">
      <xdr:nvSpPr>
        <xdr:cNvPr id="1760" name="Text Box 11">
          <a:extLst>
            <a:ext uri="{FF2B5EF4-FFF2-40B4-BE49-F238E27FC236}">
              <a16:creationId xmlns:a16="http://schemas.microsoft.com/office/drawing/2014/main" id="{1C3CBEBF-81F0-4CF7-9E7E-E6636326FD66}"/>
            </a:ext>
          </a:extLst>
        </xdr:cNvPr>
        <xdr:cNvSpPr txBox="1">
          <a:spLocks noChangeArrowheads="1"/>
        </xdr:cNvSpPr>
      </xdr:nvSpPr>
      <xdr:spPr bwMode="auto">
        <a:xfrm>
          <a:off x="1057275" y="161639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47625</xdr:rowOff>
    </xdr:to>
    <xdr:sp macro="" textlink="">
      <xdr:nvSpPr>
        <xdr:cNvPr id="1761" name="Text Box 68">
          <a:extLst>
            <a:ext uri="{FF2B5EF4-FFF2-40B4-BE49-F238E27FC236}">
              <a16:creationId xmlns:a16="http://schemas.microsoft.com/office/drawing/2014/main" id="{EC64EE24-4D27-4F61-9F3D-746979C21C2C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47625</xdr:rowOff>
    </xdr:to>
    <xdr:sp macro="" textlink="">
      <xdr:nvSpPr>
        <xdr:cNvPr id="1762" name="Text Box 69">
          <a:extLst>
            <a:ext uri="{FF2B5EF4-FFF2-40B4-BE49-F238E27FC236}">
              <a16:creationId xmlns:a16="http://schemas.microsoft.com/office/drawing/2014/main" id="{F44143D5-2308-4ECF-8A8C-D1C78AE05908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47625</xdr:rowOff>
    </xdr:to>
    <xdr:sp macro="" textlink="">
      <xdr:nvSpPr>
        <xdr:cNvPr id="1763" name="Text Box 70">
          <a:extLst>
            <a:ext uri="{FF2B5EF4-FFF2-40B4-BE49-F238E27FC236}">
              <a16:creationId xmlns:a16="http://schemas.microsoft.com/office/drawing/2014/main" id="{DDEEB445-8F0E-4254-8A7B-E3E0DF92F068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47625</xdr:rowOff>
    </xdr:to>
    <xdr:sp macro="" textlink="">
      <xdr:nvSpPr>
        <xdr:cNvPr id="1764" name="Text Box 71">
          <a:extLst>
            <a:ext uri="{FF2B5EF4-FFF2-40B4-BE49-F238E27FC236}">
              <a16:creationId xmlns:a16="http://schemas.microsoft.com/office/drawing/2014/main" id="{70CB4D5F-DBC9-461A-B647-122A42ACF694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47625</xdr:rowOff>
    </xdr:to>
    <xdr:sp macro="" textlink="">
      <xdr:nvSpPr>
        <xdr:cNvPr id="1765" name="Text Box 72">
          <a:extLst>
            <a:ext uri="{FF2B5EF4-FFF2-40B4-BE49-F238E27FC236}">
              <a16:creationId xmlns:a16="http://schemas.microsoft.com/office/drawing/2014/main" id="{1929E4A0-0881-4632-8964-5246D9A1B4A2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47625</xdr:rowOff>
    </xdr:to>
    <xdr:sp macro="" textlink="">
      <xdr:nvSpPr>
        <xdr:cNvPr id="1766" name="Text Box 73">
          <a:extLst>
            <a:ext uri="{FF2B5EF4-FFF2-40B4-BE49-F238E27FC236}">
              <a16:creationId xmlns:a16="http://schemas.microsoft.com/office/drawing/2014/main" id="{8DB3CA34-FD03-49A0-B43E-D86724B729F5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28575</xdr:rowOff>
    </xdr:to>
    <xdr:sp macro="" textlink="">
      <xdr:nvSpPr>
        <xdr:cNvPr id="1767" name="Text Box 46">
          <a:extLst>
            <a:ext uri="{FF2B5EF4-FFF2-40B4-BE49-F238E27FC236}">
              <a16:creationId xmlns:a16="http://schemas.microsoft.com/office/drawing/2014/main" id="{8847D0F4-A787-4CDF-8FC1-544D766382A4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28575</xdr:rowOff>
    </xdr:to>
    <xdr:sp macro="" textlink="">
      <xdr:nvSpPr>
        <xdr:cNvPr id="1768" name="Text Box 43">
          <a:extLst>
            <a:ext uri="{FF2B5EF4-FFF2-40B4-BE49-F238E27FC236}">
              <a16:creationId xmlns:a16="http://schemas.microsoft.com/office/drawing/2014/main" id="{31FB852A-F5F8-424D-B554-7087B4FD88C9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28575</xdr:rowOff>
    </xdr:to>
    <xdr:sp macro="" textlink="">
      <xdr:nvSpPr>
        <xdr:cNvPr id="1769" name="Text Box 46">
          <a:extLst>
            <a:ext uri="{FF2B5EF4-FFF2-40B4-BE49-F238E27FC236}">
              <a16:creationId xmlns:a16="http://schemas.microsoft.com/office/drawing/2014/main" id="{1520DBE7-9D59-419A-BF95-535CA69E1005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28575</xdr:rowOff>
    </xdr:to>
    <xdr:sp macro="" textlink="">
      <xdr:nvSpPr>
        <xdr:cNvPr id="1770" name="Text Box 43">
          <a:extLst>
            <a:ext uri="{FF2B5EF4-FFF2-40B4-BE49-F238E27FC236}">
              <a16:creationId xmlns:a16="http://schemas.microsoft.com/office/drawing/2014/main" id="{89B8E168-9CF0-439D-B9DB-B97461000056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51</xdr:row>
      <xdr:rowOff>0</xdr:rowOff>
    </xdr:from>
    <xdr:to>
      <xdr:col>1</xdr:col>
      <xdr:colOff>790575</xdr:colOff>
      <xdr:row>51</xdr:row>
      <xdr:rowOff>171450</xdr:rowOff>
    </xdr:to>
    <xdr:sp macro="" textlink="">
      <xdr:nvSpPr>
        <xdr:cNvPr id="1771" name="Text Box 10">
          <a:extLst>
            <a:ext uri="{FF2B5EF4-FFF2-40B4-BE49-F238E27FC236}">
              <a16:creationId xmlns:a16="http://schemas.microsoft.com/office/drawing/2014/main" id="{B5946EC3-910C-4B9D-B992-5C11B0AB2ED4}"/>
            </a:ext>
          </a:extLst>
        </xdr:cNvPr>
        <xdr:cNvSpPr txBox="1">
          <a:spLocks noChangeArrowheads="1"/>
        </xdr:cNvSpPr>
      </xdr:nvSpPr>
      <xdr:spPr bwMode="auto">
        <a:xfrm>
          <a:off x="1057275" y="161639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51</xdr:row>
      <xdr:rowOff>0</xdr:rowOff>
    </xdr:from>
    <xdr:to>
      <xdr:col>1</xdr:col>
      <xdr:colOff>790575</xdr:colOff>
      <xdr:row>51</xdr:row>
      <xdr:rowOff>171450</xdr:rowOff>
    </xdr:to>
    <xdr:sp macro="" textlink="">
      <xdr:nvSpPr>
        <xdr:cNvPr id="1772" name="Text Box 11">
          <a:extLst>
            <a:ext uri="{FF2B5EF4-FFF2-40B4-BE49-F238E27FC236}">
              <a16:creationId xmlns:a16="http://schemas.microsoft.com/office/drawing/2014/main" id="{91F48FE6-E0C3-45A1-A094-E89A34D57B2A}"/>
            </a:ext>
          </a:extLst>
        </xdr:cNvPr>
        <xdr:cNvSpPr txBox="1">
          <a:spLocks noChangeArrowheads="1"/>
        </xdr:cNvSpPr>
      </xdr:nvSpPr>
      <xdr:spPr bwMode="auto">
        <a:xfrm>
          <a:off x="1057275" y="161639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171450</xdr:rowOff>
    </xdr:to>
    <xdr:sp macro="" textlink="">
      <xdr:nvSpPr>
        <xdr:cNvPr id="1773" name="Text Box 65">
          <a:extLst>
            <a:ext uri="{FF2B5EF4-FFF2-40B4-BE49-F238E27FC236}">
              <a16:creationId xmlns:a16="http://schemas.microsoft.com/office/drawing/2014/main" id="{E78DDB58-ACCF-4A73-BA29-E6C5878B75E2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171450</xdr:rowOff>
    </xdr:to>
    <xdr:sp macro="" textlink="">
      <xdr:nvSpPr>
        <xdr:cNvPr id="1774" name="Text Box 91">
          <a:extLst>
            <a:ext uri="{FF2B5EF4-FFF2-40B4-BE49-F238E27FC236}">
              <a16:creationId xmlns:a16="http://schemas.microsoft.com/office/drawing/2014/main" id="{5468576A-3DF4-4EAC-925C-7603334D9DB0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171450</xdr:rowOff>
    </xdr:to>
    <xdr:sp macro="" textlink="">
      <xdr:nvSpPr>
        <xdr:cNvPr id="1775" name="Text Box 65">
          <a:extLst>
            <a:ext uri="{FF2B5EF4-FFF2-40B4-BE49-F238E27FC236}">
              <a16:creationId xmlns:a16="http://schemas.microsoft.com/office/drawing/2014/main" id="{25B9AA06-7BF2-4AF0-A3E5-F122E70331B1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171450</xdr:rowOff>
    </xdr:to>
    <xdr:sp macro="" textlink="">
      <xdr:nvSpPr>
        <xdr:cNvPr id="1776" name="Text Box 91">
          <a:extLst>
            <a:ext uri="{FF2B5EF4-FFF2-40B4-BE49-F238E27FC236}">
              <a16:creationId xmlns:a16="http://schemas.microsoft.com/office/drawing/2014/main" id="{F7FBC98F-939B-4D73-BD4A-FA896D1E25B9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171450</xdr:rowOff>
    </xdr:to>
    <xdr:sp macro="" textlink="">
      <xdr:nvSpPr>
        <xdr:cNvPr id="1777" name="Text Box 46">
          <a:extLst>
            <a:ext uri="{FF2B5EF4-FFF2-40B4-BE49-F238E27FC236}">
              <a16:creationId xmlns:a16="http://schemas.microsoft.com/office/drawing/2014/main" id="{E785F46C-319A-428D-86B3-957FA4FC86D8}"/>
            </a:ext>
          </a:extLst>
        </xdr:cNvPr>
        <xdr:cNvSpPr txBox="1">
          <a:spLocks noChangeArrowheads="1"/>
        </xdr:cNvSpPr>
      </xdr:nvSpPr>
      <xdr:spPr bwMode="auto">
        <a:xfrm>
          <a:off x="4667250" y="16163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171450</xdr:rowOff>
    </xdr:to>
    <xdr:sp macro="" textlink="">
      <xdr:nvSpPr>
        <xdr:cNvPr id="1778" name="Text Box 43">
          <a:extLst>
            <a:ext uri="{FF2B5EF4-FFF2-40B4-BE49-F238E27FC236}">
              <a16:creationId xmlns:a16="http://schemas.microsoft.com/office/drawing/2014/main" id="{5C460C0F-BEE6-475E-A804-4C4649BF06F2}"/>
            </a:ext>
          </a:extLst>
        </xdr:cNvPr>
        <xdr:cNvSpPr txBox="1">
          <a:spLocks noChangeArrowheads="1"/>
        </xdr:cNvSpPr>
      </xdr:nvSpPr>
      <xdr:spPr bwMode="auto">
        <a:xfrm>
          <a:off x="4667250" y="16163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66675</xdr:rowOff>
    </xdr:to>
    <xdr:sp macro="" textlink="">
      <xdr:nvSpPr>
        <xdr:cNvPr id="1779" name="Text Box 68">
          <a:extLst>
            <a:ext uri="{FF2B5EF4-FFF2-40B4-BE49-F238E27FC236}">
              <a16:creationId xmlns:a16="http://schemas.microsoft.com/office/drawing/2014/main" id="{C7C58785-28DE-4BB8-ACCD-7B926365866D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66675</xdr:rowOff>
    </xdr:to>
    <xdr:sp macro="" textlink="">
      <xdr:nvSpPr>
        <xdr:cNvPr id="1780" name="Text Box 69">
          <a:extLst>
            <a:ext uri="{FF2B5EF4-FFF2-40B4-BE49-F238E27FC236}">
              <a16:creationId xmlns:a16="http://schemas.microsoft.com/office/drawing/2014/main" id="{5987DEFC-00C6-42EA-B4D1-BC54FB502FF2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66675</xdr:rowOff>
    </xdr:to>
    <xdr:sp macro="" textlink="">
      <xdr:nvSpPr>
        <xdr:cNvPr id="1781" name="Text Box 70">
          <a:extLst>
            <a:ext uri="{FF2B5EF4-FFF2-40B4-BE49-F238E27FC236}">
              <a16:creationId xmlns:a16="http://schemas.microsoft.com/office/drawing/2014/main" id="{CE9A6AA1-FAB1-467D-BB83-B9A7CD3B8062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66675</xdr:rowOff>
    </xdr:to>
    <xdr:sp macro="" textlink="">
      <xdr:nvSpPr>
        <xdr:cNvPr id="1782" name="Text Box 71">
          <a:extLst>
            <a:ext uri="{FF2B5EF4-FFF2-40B4-BE49-F238E27FC236}">
              <a16:creationId xmlns:a16="http://schemas.microsoft.com/office/drawing/2014/main" id="{2D940C89-51BC-4BE1-8108-4916BB011CD7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66675</xdr:rowOff>
    </xdr:to>
    <xdr:sp macro="" textlink="">
      <xdr:nvSpPr>
        <xdr:cNvPr id="1783" name="Text Box 72">
          <a:extLst>
            <a:ext uri="{FF2B5EF4-FFF2-40B4-BE49-F238E27FC236}">
              <a16:creationId xmlns:a16="http://schemas.microsoft.com/office/drawing/2014/main" id="{1B6008DA-A56F-4974-888C-1183D7841A4A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66675</xdr:rowOff>
    </xdr:to>
    <xdr:sp macro="" textlink="">
      <xdr:nvSpPr>
        <xdr:cNvPr id="1784" name="Text Box 73">
          <a:extLst>
            <a:ext uri="{FF2B5EF4-FFF2-40B4-BE49-F238E27FC236}">
              <a16:creationId xmlns:a16="http://schemas.microsoft.com/office/drawing/2014/main" id="{50A0233B-357C-40E8-8B31-F0832EE15999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28575</xdr:rowOff>
    </xdr:to>
    <xdr:sp macro="" textlink="">
      <xdr:nvSpPr>
        <xdr:cNvPr id="1785" name="Text Box 46">
          <a:extLst>
            <a:ext uri="{FF2B5EF4-FFF2-40B4-BE49-F238E27FC236}">
              <a16:creationId xmlns:a16="http://schemas.microsoft.com/office/drawing/2014/main" id="{7F624D2A-B892-4EF6-B361-169CF2AD524B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28575</xdr:rowOff>
    </xdr:to>
    <xdr:sp macro="" textlink="">
      <xdr:nvSpPr>
        <xdr:cNvPr id="1786" name="Text Box 43">
          <a:extLst>
            <a:ext uri="{FF2B5EF4-FFF2-40B4-BE49-F238E27FC236}">
              <a16:creationId xmlns:a16="http://schemas.microsoft.com/office/drawing/2014/main" id="{F6438AAC-7550-460D-9137-E01B8A9C7203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28575</xdr:rowOff>
    </xdr:to>
    <xdr:sp macro="" textlink="">
      <xdr:nvSpPr>
        <xdr:cNvPr id="1787" name="Text Box 46">
          <a:extLst>
            <a:ext uri="{FF2B5EF4-FFF2-40B4-BE49-F238E27FC236}">
              <a16:creationId xmlns:a16="http://schemas.microsoft.com/office/drawing/2014/main" id="{F0F23E23-332A-4F38-87CD-CF5B6FE5B6B0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28575</xdr:rowOff>
    </xdr:to>
    <xdr:sp macro="" textlink="">
      <xdr:nvSpPr>
        <xdr:cNvPr id="1788" name="Text Box 43">
          <a:extLst>
            <a:ext uri="{FF2B5EF4-FFF2-40B4-BE49-F238E27FC236}">
              <a16:creationId xmlns:a16="http://schemas.microsoft.com/office/drawing/2014/main" id="{D6D9E87B-6FDA-43EE-B293-9822D3AF61C8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66675</xdr:rowOff>
    </xdr:to>
    <xdr:sp macro="" textlink="">
      <xdr:nvSpPr>
        <xdr:cNvPr id="1789" name="Text Box 68">
          <a:extLst>
            <a:ext uri="{FF2B5EF4-FFF2-40B4-BE49-F238E27FC236}">
              <a16:creationId xmlns:a16="http://schemas.microsoft.com/office/drawing/2014/main" id="{CF99BE60-42CC-4595-B907-273C49FEE2A4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66675</xdr:rowOff>
    </xdr:to>
    <xdr:sp macro="" textlink="">
      <xdr:nvSpPr>
        <xdr:cNvPr id="1790" name="Text Box 69">
          <a:extLst>
            <a:ext uri="{FF2B5EF4-FFF2-40B4-BE49-F238E27FC236}">
              <a16:creationId xmlns:a16="http://schemas.microsoft.com/office/drawing/2014/main" id="{834271CA-9205-45E2-BC1D-8B050FAB6A23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66675</xdr:rowOff>
    </xdr:to>
    <xdr:sp macro="" textlink="">
      <xdr:nvSpPr>
        <xdr:cNvPr id="1791" name="Text Box 70">
          <a:extLst>
            <a:ext uri="{FF2B5EF4-FFF2-40B4-BE49-F238E27FC236}">
              <a16:creationId xmlns:a16="http://schemas.microsoft.com/office/drawing/2014/main" id="{5C262340-3344-49CE-857C-53722E91B1FB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66675</xdr:rowOff>
    </xdr:to>
    <xdr:sp macro="" textlink="">
      <xdr:nvSpPr>
        <xdr:cNvPr id="1792" name="Text Box 71">
          <a:extLst>
            <a:ext uri="{FF2B5EF4-FFF2-40B4-BE49-F238E27FC236}">
              <a16:creationId xmlns:a16="http://schemas.microsoft.com/office/drawing/2014/main" id="{8191608C-8908-4867-9DF7-28E6C5EDEE6C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66675</xdr:rowOff>
    </xdr:to>
    <xdr:sp macro="" textlink="">
      <xdr:nvSpPr>
        <xdr:cNvPr id="1793" name="Text Box 72">
          <a:extLst>
            <a:ext uri="{FF2B5EF4-FFF2-40B4-BE49-F238E27FC236}">
              <a16:creationId xmlns:a16="http://schemas.microsoft.com/office/drawing/2014/main" id="{992B45D3-2B80-4A41-8BB7-2BF956719B6C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66675</xdr:rowOff>
    </xdr:to>
    <xdr:sp macro="" textlink="">
      <xdr:nvSpPr>
        <xdr:cNvPr id="1794" name="Text Box 73">
          <a:extLst>
            <a:ext uri="{FF2B5EF4-FFF2-40B4-BE49-F238E27FC236}">
              <a16:creationId xmlns:a16="http://schemas.microsoft.com/office/drawing/2014/main" id="{F56E1D55-756C-4442-8F21-0A9649D5609E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28575</xdr:rowOff>
    </xdr:to>
    <xdr:sp macro="" textlink="">
      <xdr:nvSpPr>
        <xdr:cNvPr id="1795" name="Text Box 46">
          <a:extLst>
            <a:ext uri="{FF2B5EF4-FFF2-40B4-BE49-F238E27FC236}">
              <a16:creationId xmlns:a16="http://schemas.microsoft.com/office/drawing/2014/main" id="{31985A0B-EE32-40FC-8A2E-133D879176AF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28575</xdr:rowOff>
    </xdr:to>
    <xdr:sp macro="" textlink="">
      <xdr:nvSpPr>
        <xdr:cNvPr id="1796" name="Text Box 43">
          <a:extLst>
            <a:ext uri="{FF2B5EF4-FFF2-40B4-BE49-F238E27FC236}">
              <a16:creationId xmlns:a16="http://schemas.microsoft.com/office/drawing/2014/main" id="{3698060B-91C7-4651-939D-0A230034A18F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28575</xdr:rowOff>
    </xdr:to>
    <xdr:sp macro="" textlink="">
      <xdr:nvSpPr>
        <xdr:cNvPr id="1797" name="Text Box 46">
          <a:extLst>
            <a:ext uri="{FF2B5EF4-FFF2-40B4-BE49-F238E27FC236}">
              <a16:creationId xmlns:a16="http://schemas.microsoft.com/office/drawing/2014/main" id="{FC0640B3-8826-44E6-BDCA-F8D77D24635F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28575</xdr:rowOff>
    </xdr:to>
    <xdr:sp macro="" textlink="">
      <xdr:nvSpPr>
        <xdr:cNvPr id="1798" name="Text Box 43">
          <a:extLst>
            <a:ext uri="{FF2B5EF4-FFF2-40B4-BE49-F238E27FC236}">
              <a16:creationId xmlns:a16="http://schemas.microsoft.com/office/drawing/2014/main" id="{BF275D49-6304-460F-A7BF-E1D02719679A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47625</xdr:rowOff>
    </xdr:to>
    <xdr:sp macro="" textlink="">
      <xdr:nvSpPr>
        <xdr:cNvPr id="1799" name="Text Box 68">
          <a:extLst>
            <a:ext uri="{FF2B5EF4-FFF2-40B4-BE49-F238E27FC236}">
              <a16:creationId xmlns:a16="http://schemas.microsoft.com/office/drawing/2014/main" id="{0D605917-D9B0-459D-947F-41A31A2B4209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47625</xdr:rowOff>
    </xdr:to>
    <xdr:sp macro="" textlink="">
      <xdr:nvSpPr>
        <xdr:cNvPr id="1800" name="Text Box 69">
          <a:extLst>
            <a:ext uri="{FF2B5EF4-FFF2-40B4-BE49-F238E27FC236}">
              <a16:creationId xmlns:a16="http://schemas.microsoft.com/office/drawing/2014/main" id="{716DC2B6-0B9E-49AA-ADAF-F76ACFC369D8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47625</xdr:rowOff>
    </xdr:to>
    <xdr:sp macro="" textlink="">
      <xdr:nvSpPr>
        <xdr:cNvPr id="1801" name="Text Box 70">
          <a:extLst>
            <a:ext uri="{FF2B5EF4-FFF2-40B4-BE49-F238E27FC236}">
              <a16:creationId xmlns:a16="http://schemas.microsoft.com/office/drawing/2014/main" id="{01F47B24-5E9A-4DE7-9F62-5B38FD9CA089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47625</xdr:rowOff>
    </xdr:to>
    <xdr:sp macro="" textlink="">
      <xdr:nvSpPr>
        <xdr:cNvPr id="1802" name="Text Box 71">
          <a:extLst>
            <a:ext uri="{FF2B5EF4-FFF2-40B4-BE49-F238E27FC236}">
              <a16:creationId xmlns:a16="http://schemas.microsoft.com/office/drawing/2014/main" id="{A61ADA4E-1D90-4407-938E-5E11FEEF4323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47625</xdr:rowOff>
    </xdr:to>
    <xdr:sp macro="" textlink="">
      <xdr:nvSpPr>
        <xdr:cNvPr id="1803" name="Text Box 72">
          <a:extLst>
            <a:ext uri="{FF2B5EF4-FFF2-40B4-BE49-F238E27FC236}">
              <a16:creationId xmlns:a16="http://schemas.microsoft.com/office/drawing/2014/main" id="{DA009339-D351-4B1B-9DD9-0EA5F29964AD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47625</xdr:rowOff>
    </xdr:to>
    <xdr:sp macro="" textlink="">
      <xdr:nvSpPr>
        <xdr:cNvPr id="1804" name="Text Box 73">
          <a:extLst>
            <a:ext uri="{FF2B5EF4-FFF2-40B4-BE49-F238E27FC236}">
              <a16:creationId xmlns:a16="http://schemas.microsoft.com/office/drawing/2014/main" id="{07767DC4-FE05-42E7-A7F7-F1DCC40ADE5D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28575</xdr:rowOff>
    </xdr:to>
    <xdr:sp macro="" textlink="">
      <xdr:nvSpPr>
        <xdr:cNvPr id="1805" name="Text Box 46">
          <a:extLst>
            <a:ext uri="{FF2B5EF4-FFF2-40B4-BE49-F238E27FC236}">
              <a16:creationId xmlns:a16="http://schemas.microsoft.com/office/drawing/2014/main" id="{3AA0A0B3-6AF5-443E-8422-80AA7F399654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28575</xdr:rowOff>
    </xdr:to>
    <xdr:sp macro="" textlink="">
      <xdr:nvSpPr>
        <xdr:cNvPr id="1806" name="Text Box 43">
          <a:extLst>
            <a:ext uri="{FF2B5EF4-FFF2-40B4-BE49-F238E27FC236}">
              <a16:creationId xmlns:a16="http://schemas.microsoft.com/office/drawing/2014/main" id="{725CB3A9-F89C-4740-B98A-76F96EC64ADD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28575</xdr:rowOff>
    </xdr:to>
    <xdr:sp macro="" textlink="">
      <xdr:nvSpPr>
        <xdr:cNvPr id="1807" name="Text Box 46">
          <a:extLst>
            <a:ext uri="{FF2B5EF4-FFF2-40B4-BE49-F238E27FC236}">
              <a16:creationId xmlns:a16="http://schemas.microsoft.com/office/drawing/2014/main" id="{08873830-29A9-4117-9E48-5B55EC91DCA0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28575</xdr:rowOff>
    </xdr:to>
    <xdr:sp macro="" textlink="">
      <xdr:nvSpPr>
        <xdr:cNvPr id="1808" name="Text Box 43">
          <a:extLst>
            <a:ext uri="{FF2B5EF4-FFF2-40B4-BE49-F238E27FC236}">
              <a16:creationId xmlns:a16="http://schemas.microsoft.com/office/drawing/2014/main" id="{6B1D37E0-D9D1-4D1E-8C07-241F7F8EA3CE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51</xdr:row>
      <xdr:rowOff>0</xdr:rowOff>
    </xdr:from>
    <xdr:to>
      <xdr:col>1</xdr:col>
      <xdr:colOff>790575</xdr:colOff>
      <xdr:row>51</xdr:row>
      <xdr:rowOff>171450</xdr:rowOff>
    </xdr:to>
    <xdr:sp macro="" textlink="">
      <xdr:nvSpPr>
        <xdr:cNvPr id="1809" name="Text Box 10">
          <a:extLst>
            <a:ext uri="{FF2B5EF4-FFF2-40B4-BE49-F238E27FC236}">
              <a16:creationId xmlns:a16="http://schemas.microsoft.com/office/drawing/2014/main" id="{56CC8285-15CD-40B8-9EA1-A44C9F375D70}"/>
            </a:ext>
          </a:extLst>
        </xdr:cNvPr>
        <xdr:cNvSpPr txBox="1">
          <a:spLocks noChangeArrowheads="1"/>
        </xdr:cNvSpPr>
      </xdr:nvSpPr>
      <xdr:spPr bwMode="auto">
        <a:xfrm>
          <a:off x="1057275" y="161639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51</xdr:row>
      <xdr:rowOff>0</xdr:rowOff>
    </xdr:from>
    <xdr:to>
      <xdr:col>1</xdr:col>
      <xdr:colOff>790575</xdr:colOff>
      <xdr:row>51</xdr:row>
      <xdr:rowOff>171450</xdr:rowOff>
    </xdr:to>
    <xdr:sp macro="" textlink="">
      <xdr:nvSpPr>
        <xdr:cNvPr id="1810" name="Text Box 11">
          <a:extLst>
            <a:ext uri="{FF2B5EF4-FFF2-40B4-BE49-F238E27FC236}">
              <a16:creationId xmlns:a16="http://schemas.microsoft.com/office/drawing/2014/main" id="{E60ED23A-4B06-4A7E-B5D7-1E1DAF1207AB}"/>
            </a:ext>
          </a:extLst>
        </xdr:cNvPr>
        <xdr:cNvSpPr txBox="1">
          <a:spLocks noChangeArrowheads="1"/>
        </xdr:cNvSpPr>
      </xdr:nvSpPr>
      <xdr:spPr bwMode="auto">
        <a:xfrm>
          <a:off x="1057275" y="161639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171450</xdr:rowOff>
    </xdr:to>
    <xdr:sp macro="" textlink="">
      <xdr:nvSpPr>
        <xdr:cNvPr id="1811" name="Text Box 65">
          <a:extLst>
            <a:ext uri="{FF2B5EF4-FFF2-40B4-BE49-F238E27FC236}">
              <a16:creationId xmlns:a16="http://schemas.microsoft.com/office/drawing/2014/main" id="{8BDC85FC-61BA-427A-850C-446A35CCD3CF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171450</xdr:rowOff>
    </xdr:to>
    <xdr:sp macro="" textlink="">
      <xdr:nvSpPr>
        <xdr:cNvPr id="1812" name="Text Box 91">
          <a:extLst>
            <a:ext uri="{FF2B5EF4-FFF2-40B4-BE49-F238E27FC236}">
              <a16:creationId xmlns:a16="http://schemas.microsoft.com/office/drawing/2014/main" id="{91B60EBF-DAD4-4043-8027-643D82D637A6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171450</xdr:rowOff>
    </xdr:to>
    <xdr:sp macro="" textlink="">
      <xdr:nvSpPr>
        <xdr:cNvPr id="1813" name="Text Box 65">
          <a:extLst>
            <a:ext uri="{FF2B5EF4-FFF2-40B4-BE49-F238E27FC236}">
              <a16:creationId xmlns:a16="http://schemas.microsoft.com/office/drawing/2014/main" id="{F67B9470-2A97-465A-909F-AE2049645A41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171450</xdr:rowOff>
    </xdr:to>
    <xdr:sp macro="" textlink="">
      <xdr:nvSpPr>
        <xdr:cNvPr id="1814" name="Text Box 91">
          <a:extLst>
            <a:ext uri="{FF2B5EF4-FFF2-40B4-BE49-F238E27FC236}">
              <a16:creationId xmlns:a16="http://schemas.microsoft.com/office/drawing/2014/main" id="{BF1E6099-EF7A-4373-B53C-1078428D718F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171450</xdr:rowOff>
    </xdr:to>
    <xdr:sp macro="" textlink="">
      <xdr:nvSpPr>
        <xdr:cNvPr id="1815" name="Text Box 46">
          <a:extLst>
            <a:ext uri="{FF2B5EF4-FFF2-40B4-BE49-F238E27FC236}">
              <a16:creationId xmlns:a16="http://schemas.microsoft.com/office/drawing/2014/main" id="{2D0BEE73-A530-4DC4-BFBA-C7F0DDE99FBC}"/>
            </a:ext>
          </a:extLst>
        </xdr:cNvPr>
        <xdr:cNvSpPr txBox="1">
          <a:spLocks noChangeArrowheads="1"/>
        </xdr:cNvSpPr>
      </xdr:nvSpPr>
      <xdr:spPr bwMode="auto">
        <a:xfrm>
          <a:off x="4667250" y="16163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171450</xdr:rowOff>
    </xdr:to>
    <xdr:sp macro="" textlink="">
      <xdr:nvSpPr>
        <xdr:cNvPr id="1816" name="Text Box 43">
          <a:extLst>
            <a:ext uri="{FF2B5EF4-FFF2-40B4-BE49-F238E27FC236}">
              <a16:creationId xmlns:a16="http://schemas.microsoft.com/office/drawing/2014/main" id="{CF84D3A8-97D4-48E3-A46D-80FE33440717}"/>
            </a:ext>
          </a:extLst>
        </xdr:cNvPr>
        <xdr:cNvSpPr txBox="1">
          <a:spLocks noChangeArrowheads="1"/>
        </xdr:cNvSpPr>
      </xdr:nvSpPr>
      <xdr:spPr bwMode="auto">
        <a:xfrm>
          <a:off x="4667250" y="16163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66675</xdr:rowOff>
    </xdr:to>
    <xdr:sp macro="" textlink="">
      <xdr:nvSpPr>
        <xdr:cNvPr id="1817" name="Text Box 68">
          <a:extLst>
            <a:ext uri="{FF2B5EF4-FFF2-40B4-BE49-F238E27FC236}">
              <a16:creationId xmlns:a16="http://schemas.microsoft.com/office/drawing/2014/main" id="{5966090B-5E7A-4272-9E82-67FFBE61910B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66675</xdr:rowOff>
    </xdr:to>
    <xdr:sp macro="" textlink="">
      <xdr:nvSpPr>
        <xdr:cNvPr id="1818" name="Text Box 69">
          <a:extLst>
            <a:ext uri="{FF2B5EF4-FFF2-40B4-BE49-F238E27FC236}">
              <a16:creationId xmlns:a16="http://schemas.microsoft.com/office/drawing/2014/main" id="{CA459BAB-749F-4B8D-B788-E8BDB9CCA2CE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66675</xdr:rowOff>
    </xdr:to>
    <xdr:sp macro="" textlink="">
      <xdr:nvSpPr>
        <xdr:cNvPr id="1819" name="Text Box 70">
          <a:extLst>
            <a:ext uri="{FF2B5EF4-FFF2-40B4-BE49-F238E27FC236}">
              <a16:creationId xmlns:a16="http://schemas.microsoft.com/office/drawing/2014/main" id="{289B2B1D-2F0D-4FC0-831E-84E70E97B41E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66675</xdr:rowOff>
    </xdr:to>
    <xdr:sp macro="" textlink="">
      <xdr:nvSpPr>
        <xdr:cNvPr id="1820" name="Text Box 71">
          <a:extLst>
            <a:ext uri="{FF2B5EF4-FFF2-40B4-BE49-F238E27FC236}">
              <a16:creationId xmlns:a16="http://schemas.microsoft.com/office/drawing/2014/main" id="{570BC047-FEDC-40C6-807F-8E7DED95E611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66675</xdr:rowOff>
    </xdr:to>
    <xdr:sp macro="" textlink="">
      <xdr:nvSpPr>
        <xdr:cNvPr id="1821" name="Text Box 72">
          <a:extLst>
            <a:ext uri="{FF2B5EF4-FFF2-40B4-BE49-F238E27FC236}">
              <a16:creationId xmlns:a16="http://schemas.microsoft.com/office/drawing/2014/main" id="{BAD30D36-9B2E-455E-95EA-346658BF6E51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66675</xdr:rowOff>
    </xdr:to>
    <xdr:sp macro="" textlink="">
      <xdr:nvSpPr>
        <xdr:cNvPr id="1822" name="Text Box 73">
          <a:extLst>
            <a:ext uri="{FF2B5EF4-FFF2-40B4-BE49-F238E27FC236}">
              <a16:creationId xmlns:a16="http://schemas.microsoft.com/office/drawing/2014/main" id="{51D4874E-E408-42D5-94B6-E8D7C53AD03A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28575</xdr:rowOff>
    </xdr:to>
    <xdr:sp macro="" textlink="">
      <xdr:nvSpPr>
        <xdr:cNvPr id="1823" name="Text Box 46">
          <a:extLst>
            <a:ext uri="{FF2B5EF4-FFF2-40B4-BE49-F238E27FC236}">
              <a16:creationId xmlns:a16="http://schemas.microsoft.com/office/drawing/2014/main" id="{FE7C122B-3B30-4C09-98D9-EE0D3622A4D2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28575</xdr:rowOff>
    </xdr:to>
    <xdr:sp macro="" textlink="">
      <xdr:nvSpPr>
        <xdr:cNvPr id="1824" name="Text Box 43">
          <a:extLst>
            <a:ext uri="{FF2B5EF4-FFF2-40B4-BE49-F238E27FC236}">
              <a16:creationId xmlns:a16="http://schemas.microsoft.com/office/drawing/2014/main" id="{4F92EA10-123A-46B1-B886-EA8DA5AA65F5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28575</xdr:rowOff>
    </xdr:to>
    <xdr:sp macro="" textlink="">
      <xdr:nvSpPr>
        <xdr:cNvPr id="1825" name="Text Box 46">
          <a:extLst>
            <a:ext uri="{FF2B5EF4-FFF2-40B4-BE49-F238E27FC236}">
              <a16:creationId xmlns:a16="http://schemas.microsoft.com/office/drawing/2014/main" id="{03A7AC4A-6C46-4237-8DFC-ED8C2ADE4E56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28575</xdr:rowOff>
    </xdr:to>
    <xdr:sp macro="" textlink="">
      <xdr:nvSpPr>
        <xdr:cNvPr id="1826" name="Text Box 43">
          <a:extLst>
            <a:ext uri="{FF2B5EF4-FFF2-40B4-BE49-F238E27FC236}">
              <a16:creationId xmlns:a16="http://schemas.microsoft.com/office/drawing/2014/main" id="{F9EB199F-F73A-48BF-A891-FA0EDBFE0979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66675</xdr:rowOff>
    </xdr:to>
    <xdr:sp macro="" textlink="">
      <xdr:nvSpPr>
        <xdr:cNvPr id="1827" name="Text Box 68">
          <a:extLst>
            <a:ext uri="{FF2B5EF4-FFF2-40B4-BE49-F238E27FC236}">
              <a16:creationId xmlns:a16="http://schemas.microsoft.com/office/drawing/2014/main" id="{7704A88F-0B8F-4A70-B085-2A8EC8816E62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66675</xdr:rowOff>
    </xdr:to>
    <xdr:sp macro="" textlink="">
      <xdr:nvSpPr>
        <xdr:cNvPr id="1828" name="Text Box 69">
          <a:extLst>
            <a:ext uri="{FF2B5EF4-FFF2-40B4-BE49-F238E27FC236}">
              <a16:creationId xmlns:a16="http://schemas.microsoft.com/office/drawing/2014/main" id="{C2558EE1-5A48-4280-B559-57A82A918584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66675</xdr:rowOff>
    </xdr:to>
    <xdr:sp macro="" textlink="">
      <xdr:nvSpPr>
        <xdr:cNvPr id="1829" name="Text Box 70">
          <a:extLst>
            <a:ext uri="{FF2B5EF4-FFF2-40B4-BE49-F238E27FC236}">
              <a16:creationId xmlns:a16="http://schemas.microsoft.com/office/drawing/2014/main" id="{C587F323-3EA1-4DA0-869A-92C7BD12A8B0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66675</xdr:rowOff>
    </xdr:to>
    <xdr:sp macro="" textlink="">
      <xdr:nvSpPr>
        <xdr:cNvPr id="1830" name="Text Box 71">
          <a:extLst>
            <a:ext uri="{FF2B5EF4-FFF2-40B4-BE49-F238E27FC236}">
              <a16:creationId xmlns:a16="http://schemas.microsoft.com/office/drawing/2014/main" id="{6AF8CCFF-FA88-49CD-B1C4-9C0D5B5A3931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66675</xdr:rowOff>
    </xdr:to>
    <xdr:sp macro="" textlink="">
      <xdr:nvSpPr>
        <xdr:cNvPr id="1831" name="Text Box 72">
          <a:extLst>
            <a:ext uri="{FF2B5EF4-FFF2-40B4-BE49-F238E27FC236}">
              <a16:creationId xmlns:a16="http://schemas.microsoft.com/office/drawing/2014/main" id="{73A90DFD-5365-471D-8E14-63D83CD62CCE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66675</xdr:rowOff>
    </xdr:to>
    <xdr:sp macro="" textlink="">
      <xdr:nvSpPr>
        <xdr:cNvPr id="1832" name="Text Box 73">
          <a:extLst>
            <a:ext uri="{FF2B5EF4-FFF2-40B4-BE49-F238E27FC236}">
              <a16:creationId xmlns:a16="http://schemas.microsoft.com/office/drawing/2014/main" id="{DCA974BD-5301-455C-90D3-49DA08E7E372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28575</xdr:rowOff>
    </xdr:to>
    <xdr:sp macro="" textlink="">
      <xdr:nvSpPr>
        <xdr:cNvPr id="1833" name="Text Box 46">
          <a:extLst>
            <a:ext uri="{FF2B5EF4-FFF2-40B4-BE49-F238E27FC236}">
              <a16:creationId xmlns:a16="http://schemas.microsoft.com/office/drawing/2014/main" id="{F8A3208C-4C48-489C-9D86-C3C3CAA0C3EF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28575</xdr:rowOff>
    </xdr:to>
    <xdr:sp macro="" textlink="">
      <xdr:nvSpPr>
        <xdr:cNvPr id="1834" name="Text Box 43">
          <a:extLst>
            <a:ext uri="{FF2B5EF4-FFF2-40B4-BE49-F238E27FC236}">
              <a16:creationId xmlns:a16="http://schemas.microsoft.com/office/drawing/2014/main" id="{7792901B-6605-452D-9E07-F99243BD2ECA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28575</xdr:rowOff>
    </xdr:to>
    <xdr:sp macro="" textlink="">
      <xdr:nvSpPr>
        <xdr:cNvPr id="1835" name="Text Box 46">
          <a:extLst>
            <a:ext uri="{FF2B5EF4-FFF2-40B4-BE49-F238E27FC236}">
              <a16:creationId xmlns:a16="http://schemas.microsoft.com/office/drawing/2014/main" id="{65BFED47-6909-4624-9169-359CBF5AC63E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28575</xdr:rowOff>
    </xdr:to>
    <xdr:sp macro="" textlink="">
      <xdr:nvSpPr>
        <xdr:cNvPr id="1836" name="Text Box 43">
          <a:extLst>
            <a:ext uri="{FF2B5EF4-FFF2-40B4-BE49-F238E27FC236}">
              <a16:creationId xmlns:a16="http://schemas.microsoft.com/office/drawing/2014/main" id="{8B36E02D-DDD1-4C54-8E38-5C8ECC69529C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47625</xdr:rowOff>
    </xdr:to>
    <xdr:sp macro="" textlink="">
      <xdr:nvSpPr>
        <xdr:cNvPr id="1837" name="Text Box 68">
          <a:extLst>
            <a:ext uri="{FF2B5EF4-FFF2-40B4-BE49-F238E27FC236}">
              <a16:creationId xmlns:a16="http://schemas.microsoft.com/office/drawing/2014/main" id="{DE23D01F-04C3-4A17-9B23-98FC7711CDB5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47625</xdr:rowOff>
    </xdr:to>
    <xdr:sp macro="" textlink="">
      <xdr:nvSpPr>
        <xdr:cNvPr id="1838" name="Text Box 69">
          <a:extLst>
            <a:ext uri="{FF2B5EF4-FFF2-40B4-BE49-F238E27FC236}">
              <a16:creationId xmlns:a16="http://schemas.microsoft.com/office/drawing/2014/main" id="{F2750D64-5751-47AC-8915-9275F4077BDB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47625</xdr:rowOff>
    </xdr:to>
    <xdr:sp macro="" textlink="">
      <xdr:nvSpPr>
        <xdr:cNvPr id="1839" name="Text Box 70">
          <a:extLst>
            <a:ext uri="{FF2B5EF4-FFF2-40B4-BE49-F238E27FC236}">
              <a16:creationId xmlns:a16="http://schemas.microsoft.com/office/drawing/2014/main" id="{CD6C99F8-8638-4585-889C-CC18A2169C35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47625</xdr:rowOff>
    </xdr:to>
    <xdr:sp macro="" textlink="">
      <xdr:nvSpPr>
        <xdr:cNvPr id="1840" name="Text Box 71">
          <a:extLst>
            <a:ext uri="{FF2B5EF4-FFF2-40B4-BE49-F238E27FC236}">
              <a16:creationId xmlns:a16="http://schemas.microsoft.com/office/drawing/2014/main" id="{8BDB0C8C-9C9A-4ABC-BD98-E739EDF024E0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47625</xdr:rowOff>
    </xdr:to>
    <xdr:sp macro="" textlink="">
      <xdr:nvSpPr>
        <xdr:cNvPr id="1841" name="Text Box 72">
          <a:extLst>
            <a:ext uri="{FF2B5EF4-FFF2-40B4-BE49-F238E27FC236}">
              <a16:creationId xmlns:a16="http://schemas.microsoft.com/office/drawing/2014/main" id="{9AE03679-0C59-4514-8C3D-AE44A547F135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47625</xdr:rowOff>
    </xdr:to>
    <xdr:sp macro="" textlink="">
      <xdr:nvSpPr>
        <xdr:cNvPr id="1842" name="Text Box 73">
          <a:extLst>
            <a:ext uri="{FF2B5EF4-FFF2-40B4-BE49-F238E27FC236}">
              <a16:creationId xmlns:a16="http://schemas.microsoft.com/office/drawing/2014/main" id="{A5D8088E-77F3-481D-9B90-2387AF8C2F8A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28575</xdr:rowOff>
    </xdr:to>
    <xdr:sp macro="" textlink="">
      <xdr:nvSpPr>
        <xdr:cNvPr id="1843" name="Text Box 46">
          <a:extLst>
            <a:ext uri="{FF2B5EF4-FFF2-40B4-BE49-F238E27FC236}">
              <a16:creationId xmlns:a16="http://schemas.microsoft.com/office/drawing/2014/main" id="{E267A417-D728-4037-9629-336CB91835E0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28575</xdr:rowOff>
    </xdr:to>
    <xdr:sp macro="" textlink="">
      <xdr:nvSpPr>
        <xdr:cNvPr id="1844" name="Text Box 43">
          <a:extLst>
            <a:ext uri="{FF2B5EF4-FFF2-40B4-BE49-F238E27FC236}">
              <a16:creationId xmlns:a16="http://schemas.microsoft.com/office/drawing/2014/main" id="{143202EF-9782-443B-85A5-FB8E821BC37F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28575</xdr:rowOff>
    </xdr:to>
    <xdr:sp macro="" textlink="">
      <xdr:nvSpPr>
        <xdr:cNvPr id="1845" name="Text Box 46">
          <a:extLst>
            <a:ext uri="{FF2B5EF4-FFF2-40B4-BE49-F238E27FC236}">
              <a16:creationId xmlns:a16="http://schemas.microsoft.com/office/drawing/2014/main" id="{1D6F34F1-22CB-44EE-8453-E969B113D659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28575</xdr:rowOff>
    </xdr:to>
    <xdr:sp macro="" textlink="">
      <xdr:nvSpPr>
        <xdr:cNvPr id="1846" name="Text Box 43">
          <a:extLst>
            <a:ext uri="{FF2B5EF4-FFF2-40B4-BE49-F238E27FC236}">
              <a16:creationId xmlns:a16="http://schemas.microsoft.com/office/drawing/2014/main" id="{474991BE-04CE-4BE0-9D10-6C48043965F8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51</xdr:row>
      <xdr:rowOff>0</xdr:rowOff>
    </xdr:from>
    <xdr:to>
      <xdr:col>1</xdr:col>
      <xdr:colOff>790575</xdr:colOff>
      <xdr:row>51</xdr:row>
      <xdr:rowOff>171450</xdr:rowOff>
    </xdr:to>
    <xdr:sp macro="" textlink="">
      <xdr:nvSpPr>
        <xdr:cNvPr id="1847" name="Text Box 10">
          <a:extLst>
            <a:ext uri="{FF2B5EF4-FFF2-40B4-BE49-F238E27FC236}">
              <a16:creationId xmlns:a16="http://schemas.microsoft.com/office/drawing/2014/main" id="{FB6D9FDF-A466-4F80-B9ED-42407971F95F}"/>
            </a:ext>
          </a:extLst>
        </xdr:cNvPr>
        <xdr:cNvSpPr txBox="1">
          <a:spLocks noChangeArrowheads="1"/>
        </xdr:cNvSpPr>
      </xdr:nvSpPr>
      <xdr:spPr bwMode="auto">
        <a:xfrm>
          <a:off x="1057275" y="161639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51</xdr:row>
      <xdr:rowOff>0</xdr:rowOff>
    </xdr:from>
    <xdr:to>
      <xdr:col>1</xdr:col>
      <xdr:colOff>790575</xdr:colOff>
      <xdr:row>51</xdr:row>
      <xdr:rowOff>171450</xdr:rowOff>
    </xdr:to>
    <xdr:sp macro="" textlink="">
      <xdr:nvSpPr>
        <xdr:cNvPr id="1848" name="Text Box 11">
          <a:extLst>
            <a:ext uri="{FF2B5EF4-FFF2-40B4-BE49-F238E27FC236}">
              <a16:creationId xmlns:a16="http://schemas.microsoft.com/office/drawing/2014/main" id="{33754C0A-332E-4DE7-B148-EE30B3D93FC0}"/>
            </a:ext>
          </a:extLst>
        </xdr:cNvPr>
        <xdr:cNvSpPr txBox="1">
          <a:spLocks noChangeArrowheads="1"/>
        </xdr:cNvSpPr>
      </xdr:nvSpPr>
      <xdr:spPr bwMode="auto">
        <a:xfrm>
          <a:off x="1057275" y="161639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171450</xdr:rowOff>
    </xdr:to>
    <xdr:sp macro="" textlink="">
      <xdr:nvSpPr>
        <xdr:cNvPr id="1849" name="Text Box 65">
          <a:extLst>
            <a:ext uri="{FF2B5EF4-FFF2-40B4-BE49-F238E27FC236}">
              <a16:creationId xmlns:a16="http://schemas.microsoft.com/office/drawing/2014/main" id="{F669E568-0776-4E91-B922-558F4A31FDA7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171450</xdr:rowOff>
    </xdr:to>
    <xdr:sp macro="" textlink="">
      <xdr:nvSpPr>
        <xdr:cNvPr id="1850" name="Text Box 91">
          <a:extLst>
            <a:ext uri="{FF2B5EF4-FFF2-40B4-BE49-F238E27FC236}">
              <a16:creationId xmlns:a16="http://schemas.microsoft.com/office/drawing/2014/main" id="{22DE929E-4072-426E-8197-91EA641ABB80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171450</xdr:rowOff>
    </xdr:to>
    <xdr:sp macro="" textlink="">
      <xdr:nvSpPr>
        <xdr:cNvPr id="1851" name="Text Box 65">
          <a:extLst>
            <a:ext uri="{FF2B5EF4-FFF2-40B4-BE49-F238E27FC236}">
              <a16:creationId xmlns:a16="http://schemas.microsoft.com/office/drawing/2014/main" id="{EFB1327D-3AC4-4A34-8D07-4440F43F0308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171450</xdr:rowOff>
    </xdr:to>
    <xdr:sp macro="" textlink="">
      <xdr:nvSpPr>
        <xdr:cNvPr id="1852" name="Text Box 91">
          <a:extLst>
            <a:ext uri="{FF2B5EF4-FFF2-40B4-BE49-F238E27FC236}">
              <a16:creationId xmlns:a16="http://schemas.microsoft.com/office/drawing/2014/main" id="{CD3D2345-D9F7-4A2E-936D-D87A275740C4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171450</xdr:rowOff>
    </xdr:to>
    <xdr:sp macro="" textlink="">
      <xdr:nvSpPr>
        <xdr:cNvPr id="1853" name="Text Box 46">
          <a:extLst>
            <a:ext uri="{FF2B5EF4-FFF2-40B4-BE49-F238E27FC236}">
              <a16:creationId xmlns:a16="http://schemas.microsoft.com/office/drawing/2014/main" id="{C1F25E11-8214-4598-92A4-1FA3812641D6}"/>
            </a:ext>
          </a:extLst>
        </xdr:cNvPr>
        <xdr:cNvSpPr txBox="1">
          <a:spLocks noChangeArrowheads="1"/>
        </xdr:cNvSpPr>
      </xdr:nvSpPr>
      <xdr:spPr bwMode="auto">
        <a:xfrm>
          <a:off x="4667250" y="16163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171450</xdr:rowOff>
    </xdr:to>
    <xdr:sp macro="" textlink="">
      <xdr:nvSpPr>
        <xdr:cNvPr id="1854" name="Text Box 43">
          <a:extLst>
            <a:ext uri="{FF2B5EF4-FFF2-40B4-BE49-F238E27FC236}">
              <a16:creationId xmlns:a16="http://schemas.microsoft.com/office/drawing/2014/main" id="{0D4A6129-45D7-42D4-A923-A433A3EE5C97}"/>
            </a:ext>
          </a:extLst>
        </xdr:cNvPr>
        <xdr:cNvSpPr txBox="1">
          <a:spLocks noChangeArrowheads="1"/>
        </xdr:cNvSpPr>
      </xdr:nvSpPr>
      <xdr:spPr bwMode="auto">
        <a:xfrm>
          <a:off x="4667250" y="16163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66675</xdr:rowOff>
    </xdr:to>
    <xdr:sp macro="" textlink="">
      <xdr:nvSpPr>
        <xdr:cNvPr id="1855" name="Text Box 68">
          <a:extLst>
            <a:ext uri="{FF2B5EF4-FFF2-40B4-BE49-F238E27FC236}">
              <a16:creationId xmlns:a16="http://schemas.microsoft.com/office/drawing/2014/main" id="{4B1FDBF4-8E45-4C30-A6D6-A51D02FDFF04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66675</xdr:rowOff>
    </xdr:to>
    <xdr:sp macro="" textlink="">
      <xdr:nvSpPr>
        <xdr:cNvPr id="1856" name="Text Box 69">
          <a:extLst>
            <a:ext uri="{FF2B5EF4-FFF2-40B4-BE49-F238E27FC236}">
              <a16:creationId xmlns:a16="http://schemas.microsoft.com/office/drawing/2014/main" id="{333B2B29-7A9D-42DC-ACE2-69E4DE2ADE43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66675</xdr:rowOff>
    </xdr:to>
    <xdr:sp macro="" textlink="">
      <xdr:nvSpPr>
        <xdr:cNvPr id="1857" name="Text Box 70">
          <a:extLst>
            <a:ext uri="{FF2B5EF4-FFF2-40B4-BE49-F238E27FC236}">
              <a16:creationId xmlns:a16="http://schemas.microsoft.com/office/drawing/2014/main" id="{4DC39EFA-7A0F-493B-A111-54F1B4BE79D9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66675</xdr:rowOff>
    </xdr:to>
    <xdr:sp macro="" textlink="">
      <xdr:nvSpPr>
        <xdr:cNvPr id="1858" name="Text Box 71">
          <a:extLst>
            <a:ext uri="{FF2B5EF4-FFF2-40B4-BE49-F238E27FC236}">
              <a16:creationId xmlns:a16="http://schemas.microsoft.com/office/drawing/2014/main" id="{C3B7BDD6-7861-484A-8B6C-EE74D9E9A9BE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66675</xdr:rowOff>
    </xdr:to>
    <xdr:sp macro="" textlink="">
      <xdr:nvSpPr>
        <xdr:cNvPr id="1859" name="Text Box 72">
          <a:extLst>
            <a:ext uri="{FF2B5EF4-FFF2-40B4-BE49-F238E27FC236}">
              <a16:creationId xmlns:a16="http://schemas.microsoft.com/office/drawing/2014/main" id="{47D843CB-02D7-478F-9250-32EAD31C37AA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66675</xdr:rowOff>
    </xdr:to>
    <xdr:sp macro="" textlink="">
      <xdr:nvSpPr>
        <xdr:cNvPr id="1860" name="Text Box 73">
          <a:extLst>
            <a:ext uri="{FF2B5EF4-FFF2-40B4-BE49-F238E27FC236}">
              <a16:creationId xmlns:a16="http://schemas.microsoft.com/office/drawing/2014/main" id="{0861B63F-3967-4421-B738-6E973D62FC01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28575</xdr:rowOff>
    </xdr:to>
    <xdr:sp macro="" textlink="">
      <xdr:nvSpPr>
        <xdr:cNvPr id="1861" name="Text Box 46">
          <a:extLst>
            <a:ext uri="{FF2B5EF4-FFF2-40B4-BE49-F238E27FC236}">
              <a16:creationId xmlns:a16="http://schemas.microsoft.com/office/drawing/2014/main" id="{31EDB1D8-E655-426B-99BB-C25B916AE6F3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28575</xdr:rowOff>
    </xdr:to>
    <xdr:sp macro="" textlink="">
      <xdr:nvSpPr>
        <xdr:cNvPr id="1862" name="Text Box 43">
          <a:extLst>
            <a:ext uri="{FF2B5EF4-FFF2-40B4-BE49-F238E27FC236}">
              <a16:creationId xmlns:a16="http://schemas.microsoft.com/office/drawing/2014/main" id="{C13E8F38-D059-4AB6-A645-1809B64E0431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28575</xdr:rowOff>
    </xdr:to>
    <xdr:sp macro="" textlink="">
      <xdr:nvSpPr>
        <xdr:cNvPr id="1863" name="Text Box 46">
          <a:extLst>
            <a:ext uri="{FF2B5EF4-FFF2-40B4-BE49-F238E27FC236}">
              <a16:creationId xmlns:a16="http://schemas.microsoft.com/office/drawing/2014/main" id="{6D2AF729-F0BA-41A3-97DF-FCFDB0CB2D66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28575</xdr:rowOff>
    </xdr:to>
    <xdr:sp macro="" textlink="">
      <xdr:nvSpPr>
        <xdr:cNvPr id="1864" name="Text Box 43">
          <a:extLst>
            <a:ext uri="{FF2B5EF4-FFF2-40B4-BE49-F238E27FC236}">
              <a16:creationId xmlns:a16="http://schemas.microsoft.com/office/drawing/2014/main" id="{17B57D49-D3F3-440D-BE06-54CCD1901BAB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66675</xdr:rowOff>
    </xdr:to>
    <xdr:sp macro="" textlink="">
      <xdr:nvSpPr>
        <xdr:cNvPr id="1865" name="Text Box 68">
          <a:extLst>
            <a:ext uri="{FF2B5EF4-FFF2-40B4-BE49-F238E27FC236}">
              <a16:creationId xmlns:a16="http://schemas.microsoft.com/office/drawing/2014/main" id="{10579961-7E5A-42F0-A09C-C2FE2A01CABA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66675</xdr:rowOff>
    </xdr:to>
    <xdr:sp macro="" textlink="">
      <xdr:nvSpPr>
        <xdr:cNvPr id="1866" name="Text Box 69">
          <a:extLst>
            <a:ext uri="{FF2B5EF4-FFF2-40B4-BE49-F238E27FC236}">
              <a16:creationId xmlns:a16="http://schemas.microsoft.com/office/drawing/2014/main" id="{28E33355-CD57-4620-A627-685F3D2B2BAF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66675</xdr:rowOff>
    </xdr:to>
    <xdr:sp macro="" textlink="">
      <xdr:nvSpPr>
        <xdr:cNvPr id="1867" name="Text Box 70">
          <a:extLst>
            <a:ext uri="{FF2B5EF4-FFF2-40B4-BE49-F238E27FC236}">
              <a16:creationId xmlns:a16="http://schemas.microsoft.com/office/drawing/2014/main" id="{96DEC950-B702-4678-9098-159CD5C92509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66675</xdr:rowOff>
    </xdr:to>
    <xdr:sp macro="" textlink="">
      <xdr:nvSpPr>
        <xdr:cNvPr id="1868" name="Text Box 71">
          <a:extLst>
            <a:ext uri="{FF2B5EF4-FFF2-40B4-BE49-F238E27FC236}">
              <a16:creationId xmlns:a16="http://schemas.microsoft.com/office/drawing/2014/main" id="{55BC16E6-057E-4B43-92E1-32B923BB31C1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66675</xdr:rowOff>
    </xdr:to>
    <xdr:sp macro="" textlink="">
      <xdr:nvSpPr>
        <xdr:cNvPr id="1869" name="Text Box 72">
          <a:extLst>
            <a:ext uri="{FF2B5EF4-FFF2-40B4-BE49-F238E27FC236}">
              <a16:creationId xmlns:a16="http://schemas.microsoft.com/office/drawing/2014/main" id="{0D77CB3C-2E34-4A77-A2DE-EF80178E686F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66675</xdr:rowOff>
    </xdr:to>
    <xdr:sp macro="" textlink="">
      <xdr:nvSpPr>
        <xdr:cNvPr id="1870" name="Text Box 73">
          <a:extLst>
            <a:ext uri="{FF2B5EF4-FFF2-40B4-BE49-F238E27FC236}">
              <a16:creationId xmlns:a16="http://schemas.microsoft.com/office/drawing/2014/main" id="{D864FBAE-F2A6-41CB-A6BD-D065746BF45C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28575</xdr:rowOff>
    </xdr:to>
    <xdr:sp macro="" textlink="">
      <xdr:nvSpPr>
        <xdr:cNvPr id="1871" name="Text Box 46">
          <a:extLst>
            <a:ext uri="{FF2B5EF4-FFF2-40B4-BE49-F238E27FC236}">
              <a16:creationId xmlns:a16="http://schemas.microsoft.com/office/drawing/2014/main" id="{353F60D6-29ED-4859-927E-3E9D8790D058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28575</xdr:rowOff>
    </xdr:to>
    <xdr:sp macro="" textlink="">
      <xdr:nvSpPr>
        <xdr:cNvPr id="1872" name="Text Box 43">
          <a:extLst>
            <a:ext uri="{FF2B5EF4-FFF2-40B4-BE49-F238E27FC236}">
              <a16:creationId xmlns:a16="http://schemas.microsoft.com/office/drawing/2014/main" id="{00FF557F-CB5E-4D01-A505-DF1B354A8AD9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28575</xdr:rowOff>
    </xdr:to>
    <xdr:sp macro="" textlink="">
      <xdr:nvSpPr>
        <xdr:cNvPr id="1873" name="Text Box 46">
          <a:extLst>
            <a:ext uri="{FF2B5EF4-FFF2-40B4-BE49-F238E27FC236}">
              <a16:creationId xmlns:a16="http://schemas.microsoft.com/office/drawing/2014/main" id="{F9FC6761-5146-4BA9-A9D5-3146E8661042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28575</xdr:rowOff>
    </xdr:to>
    <xdr:sp macro="" textlink="">
      <xdr:nvSpPr>
        <xdr:cNvPr id="1874" name="Text Box 43">
          <a:extLst>
            <a:ext uri="{FF2B5EF4-FFF2-40B4-BE49-F238E27FC236}">
              <a16:creationId xmlns:a16="http://schemas.microsoft.com/office/drawing/2014/main" id="{B326FEBA-81E3-4135-8AAF-6ACA573EE67A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47625</xdr:rowOff>
    </xdr:to>
    <xdr:sp macro="" textlink="">
      <xdr:nvSpPr>
        <xdr:cNvPr id="1875" name="Text Box 68">
          <a:extLst>
            <a:ext uri="{FF2B5EF4-FFF2-40B4-BE49-F238E27FC236}">
              <a16:creationId xmlns:a16="http://schemas.microsoft.com/office/drawing/2014/main" id="{CF161AD2-20D8-4B67-A680-5E484758DF52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47625</xdr:rowOff>
    </xdr:to>
    <xdr:sp macro="" textlink="">
      <xdr:nvSpPr>
        <xdr:cNvPr id="1876" name="Text Box 69">
          <a:extLst>
            <a:ext uri="{FF2B5EF4-FFF2-40B4-BE49-F238E27FC236}">
              <a16:creationId xmlns:a16="http://schemas.microsoft.com/office/drawing/2014/main" id="{67148601-61FE-43FE-93A0-BE6837993B7D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47625</xdr:rowOff>
    </xdr:to>
    <xdr:sp macro="" textlink="">
      <xdr:nvSpPr>
        <xdr:cNvPr id="1877" name="Text Box 70">
          <a:extLst>
            <a:ext uri="{FF2B5EF4-FFF2-40B4-BE49-F238E27FC236}">
              <a16:creationId xmlns:a16="http://schemas.microsoft.com/office/drawing/2014/main" id="{39C50183-68C4-475B-A8CE-E1497A139AAF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47625</xdr:rowOff>
    </xdr:to>
    <xdr:sp macro="" textlink="">
      <xdr:nvSpPr>
        <xdr:cNvPr id="1878" name="Text Box 71">
          <a:extLst>
            <a:ext uri="{FF2B5EF4-FFF2-40B4-BE49-F238E27FC236}">
              <a16:creationId xmlns:a16="http://schemas.microsoft.com/office/drawing/2014/main" id="{55AD7786-EFE5-4A58-9530-843B67E6369D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47625</xdr:rowOff>
    </xdr:to>
    <xdr:sp macro="" textlink="">
      <xdr:nvSpPr>
        <xdr:cNvPr id="1879" name="Text Box 72">
          <a:extLst>
            <a:ext uri="{FF2B5EF4-FFF2-40B4-BE49-F238E27FC236}">
              <a16:creationId xmlns:a16="http://schemas.microsoft.com/office/drawing/2014/main" id="{DC459CF8-8305-44F5-855C-F9FEBDD50257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47625</xdr:rowOff>
    </xdr:to>
    <xdr:sp macro="" textlink="">
      <xdr:nvSpPr>
        <xdr:cNvPr id="1880" name="Text Box 73">
          <a:extLst>
            <a:ext uri="{FF2B5EF4-FFF2-40B4-BE49-F238E27FC236}">
              <a16:creationId xmlns:a16="http://schemas.microsoft.com/office/drawing/2014/main" id="{2B6B4D36-874C-49AD-B5CB-35C237B9D3A9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28575</xdr:rowOff>
    </xdr:to>
    <xdr:sp macro="" textlink="">
      <xdr:nvSpPr>
        <xdr:cNvPr id="1881" name="Text Box 46">
          <a:extLst>
            <a:ext uri="{FF2B5EF4-FFF2-40B4-BE49-F238E27FC236}">
              <a16:creationId xmlns:a16="http://schemas.microsoft.com/office/drawing/2014/main" id="{7D791E1F-D9EF-4EDD-987C-159FC46D35C8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28575</xdr:rowOff>
    </xdr:to>
    <xdr:sp macro="" textlink="">
      <xdr:nvSpPr>
        <xdr:cNvPr id="1882" name="Text Box 43">
          <a:extLst>
            <a:ext uri="{FF2B5EF4-FFF2-40B4-BE49-F238E27FC236}">
              <a16:creationId xmlns:a16="http://schemas.microsoft.com/office/drawing/2014/main" id="{3917A23C-59F2-490D-811C-F26641E15BC0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28575</xdr:rowOff>
    </xdr:to>
    <xdr:sp macro="" textlink="">
      <xdr:nvSpPr>
        <xdr:cNvPr id="1883" name="Text Box 46">
          <a:extLst>
            <a:ext uri="{FF2B5EF4-FFF2-40B4-BE49-F238E27FC236}">
              <a16:creationId xmlns:a16="http://schemas.microsoft.com/office/drawing/2014/main" id="{04CF1EBF-FC5E-44F8-95CD-3F231CA3ED5F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28575</xdr:rowOff>
    </xdr:to>
    <xdr:sp macro="" textlink="">
      <xdr:nvSpPr>
        <xdr:cNvPr id="1884" name="Text Box 43">
          <a:extLst>
            <a:ext uri="{FF2B5EF4-FFF2-40B4-BE49-F238E27FC236}">
              <a16:creationId xmlns:a16="http://schemas.microsoft.com/office/drawing/2014/main" id="{D6FDE9EB-5E25-43D7-84EB-42CBA8500B3B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51</xdr:row>
      <xdr:rowOff>0</xdr:rowOff>
    </xdr:from>
    <xdr:to>
      <xdr:col>1</xdr:col>
      <xdr:colOff>790575</xdr:colOff>
      <xdr:row>51</xdr:row>
      <xdr:rowOff>171450</xdr:rowOff>
    </xdr:to>
    <xdr:sp macro="" textlink="">
      <xdr:nvSpPr>
        <xdr:cNvPr id="1885" name="Text Box 10">
          <a:extLst>
            <a:ext uri="{FF2B5EF4-FFF2-40B4-BE49-F238E27FC236}">
              <a16:creationId xmlns:a16="http://schemas.microsoft.com/office/drawing/2014/main" id="{38B2FF90-7B0F-493B-863B-6C99B5F00A18}"/>
            </a:ext>
          </a:extLst>
        </xdr:cNvPr>
        <xdr:cNvSpPr txBox="1">
          <a:spLocks noChangeArrowheads="1"/>
        </xdr:cNvSpPr>
      </xdr:nvSpPr>
      <xdr:spPr bwMode="auto">
        <a:xfrm>
          <a:off x="1057275" y="161639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51</xdr:row>
      <xdr:rowOff>0</xdr:rowOff>
    </xdr:from>
    <xdr:to>
      <xdr:col>1</xdr:col>
      <xdr:colOff>790575</xdr:colOff>
      <xdr:row>51</xdr:row>
      <xdr:rowOff>171450</xdr:rowOff>
    </xdr:to>
    <xdr:sp macro="" textlink="">
      <xdr:nvSpPr>
        <xdr:cNvPr id="1886" name="Text Box 11">
          <a:extLst>
            <a:ext uri="{FF2B5EF4-FFF2-40B4-BE49-F238E27FC236}">
              <a16:creationId xmlns:a16="http://schemas.microsoft.com/office/drawing/2014/main" id="{7556A1FB-39BC-4A3A-A000-052E01D01AE2}"/>
            </a:ext>
          </a:extLst>
        </xdr:cNvPr>
        <xdr:cNvSpPr txBox="1">
          <a:spLocks noChangeArrowheads="1"/>
        </xdr:cNvSpPr>
      </xdr:nvSpPr>
      <xdr:spPr bwMode="auto">
        <a:xfrm>
          <a:off x="1057275" y="161639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171450</xdr:rowOff>
    </xdr:to>
    <xdr:sp macro="" textlink="">
      <xdr:nvSpPr>
        <xdr:cNvPr id="1887" name="Text Box 65">
          <a:extLst>
            <a:ext uri="{FF2B5EF4-FFF2-40B4-BE49-F238E27FC236}">
              <a16:creationId xmlns:a16="http://schemas.microsoft.com/office/drawing/2014/main" id="{D0836625-6C23-4FE0-9DC0-BB49806417AD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171450</xdr:rowOff>
    </xdr:to>
    <xdr:sp macro="" textlink="">
      <xdr:nvSpPr>
        <xdr:cNvPr id="1888" name="Text Box 91">
          <a:extLst>
            <a:ext uri="{FF2B5EF4-FFF2-40B4-BE49-F238E27FC236}">
              <a16:creationId xmlns:a16="http://schemas.microsoft.com/office/drawing/2014/main" id="{CF260AD5-31BE-4189-802D-5526790A74EB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171450</xdr:rowOff>
    </xdr:to>
    <xdr:sp macro="" textlink="">
      <xdr:nvSpPr>
        <xdr:cNvPr id="1889" name="Text Box 65">
          <a:extLst>
            <a:ext uri="{FF2B5EF4-FFF2-40B4-BE49-F238E27FC236}">
              <a16:creationId xmlns:a16="http://schemas.microsoft.com/office/drawing/2014/main" id="{3B4D8B3D-153F-4CB7-B141-591A02785751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171450</xdr:rowOff>
    </xdr:to>
    <xdr:sp macro="" textlink="">
      <xdr:nvSpPr>
        <xdr:cNvPr id="1890" name="Text Box 91">
          <a:extLst>
            <a:ext uri="{FF2B5EF4-FFF2-40B4-BE49-F238E27FC236}">
              <a16:creationId xmlns:a16="http://schemas.microsoft.com/office/drawing/2014/main" id="{328C0D0F-6832-45EE-A267-BA44640FC62C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171450</xdr:rowOff>
    </xdr:to>
    <xdr:sp macro="" textlink="">
      <xdr:nvSpPr>
        <xdr:cNvPr id="1891" name="Text Box 46">
          <a:extLst>
            <a:ext uri="{FF2B5EF4-FFF2-40B4-BE49-F238E27FC236}">
              <a16:creationId xmlns:a16="http://schemas.microsoft.com/office/drawing/2014/main" id="{605CCE34-50F0-4791-9525-5E2AA12F2C5B}"/>
            </a:ext>
          </a:extLst>
        </xdr:cNvPr>
        <xdr:cNvSpPr txBox="1">
          <a:spLocks noChangeArrowheads="1"/>
        </xdr:cNvSpPr>
      </xdr:nvSpPr>
      <xdr:spPr bwMode="auto">
        <a:xfrm>
          <a:off x="4667250" y="16163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171450</xdr:rowOff>
    </xdr:to>
    <xdr:sp macro="" textlink="">
      <xdr:nvSpPr>
        <xdr:cNvPr id="1892" name="Text Box 43">
          <a:extLst>
            <a:ext uri="{FF2B5EF4-FFF2-40B4-BE49-F238E27FC236}">
              <a16:creationId xmlns:a16="http://schemas.microsoft.com/office/drawing/2014/main" id="{A3B4EC8A-5A27-4F87-9943-D1EB7C268043}"/>
            </a:ext>
          </a:extLst>
        </xdr:cNvPr>
        <xdr:cNvSpPr txBox="1">
          <a:spLocks noChangeArrowheads="1"/>
        </xdr:cNvSpPr>
      </xdr:nvSpPr>
      <xdr:spPr bwMode="auto">
        <a:xfrm>
          <a:off x="4667250" y="16163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66675</xdr:rowOff>
    </xdr:to>
    <xdr:sp macro="" textlink="">
      <xdr:nvSpPr>
        <xdr:cNvPr id="1893" name="Text Box 68">
          <a:extLst>
            <a:ext uri="{FF2B5EF4-FFF2-40B4-BE49-F238E27FC236}">
              <a16:creationId xmlns:a16="http://schemas.microsoft.com/office/drawing/2014/main" id="{BB51F2D7-C9C3-4359-802D-73CF1917ABFB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66675</xdr:rowOff>
    </xdr:to>
    <xdr:sp macro="" textlink="">
      <xdr:nvSpPr>
        <xdr:cNvPr id="1894" name="Text Box 69">
          <a:extLst>
            <a:ext uri="{FF2B5EF4-FFF2-40B4-BE49-F238E27FC236}">
              <a16:creationId xmlns:a16="http://schemas.microsoft.com/office/drawing/2014/main" id="{2584F699-14CD-4BDC-9B5A-376D1800E521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66675</xdr:rowOff>
    </xdr:to>
    <xdr:sp macro="" textlink="">
      <xdr:nvSpPr>
        <xdr:cNvPr id="1895" name="Text Box 70">
          <a:extLst>
            <a:ext uri="{FF2B5EF4-FFF2-40B4-BE49-F238E27FC236}">
              <a16:creationId xmlns:a16="http://schemas.microsoft.com/office/drawing/2014/main" id="{AA0AE737-5770-45C2-97A3-0054EBD0476F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66675</xdr:rowOff>
    </xdr:to>
    <xdr:sp macro="" textlink="">
      <xdr:nvSpPr>
        <xdr:cNvPr id="1896" name="Text Box 71">
          <a:extLst>
            <a:ext uri="{FF2B5EF4-FFF2-40B4-BE49-F238E27FC236}">
              <a16:creationId xmlns:a16="http://schemas.microsoft.com/office/drawing/2014/main" id="{3FC95626-A1F2-4700-8024-0B3B5107FF12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66675</xdr:rowOff>
    </xdr:to>
    <xdr:sp macro="" textlink="">
      <xdr:nvSpPr>
        <xdr:cNvPr id="1897" name="Text Box 72">
          <a:extLst>
            <a:ext uri="{FF2B5EF4-FFF2-40B4-BE49-F238E27FC236}">
              <a16:creationId xmlns:a16="http://schemas.microsoft.com/office/drawing/2014/main" id="{29482EEF-146C-4399-9591-1CF053568C6A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66675</xdr:rowOff>
    </xdr:to>
    <xdr:sp macro="" textlink="">
      <xdr:nvSpPr>
        <xdr:cNvPr id="1898" name="Text Box 73">
          <a:extLst>
            <a:ext uri="{FF2B5EF4-FFF2-40B4-BE49-F238E27FC236}">
              <a16:creationId xmlns:a16="http://schemas.microsoft.com/office/drawing/2014/main" id="{FCC31E36-95F7-4FEF-A2FA-340C9490DDB2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28575</xdr:rowOff>
    </xdr:to>
    <xdr:sp macro="" textlink="">
      <xdr:nvSpPr>
        <xdr:cNvPr id="1899" name="Text Box 46">
          <a:extLst>
            <a:ext uri="{FF2B5EF4-FFF2-40B4-BE49-F238E27FC236}">
              <a16:creationId xmlns:a16="http://schemas.microsoft.com/office/drawing/2014/main" id="{9B953735-CACF-4491-9652-6BF31A024BE4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28575</xdr:rowOff>
    </xdr:to>
    <xdr:sp macro="" textlink="">
      <xdr:nvSpPr>
        <xdr:cNvPr id="1900" name="Text Box 43">
          <a:extLst>
            <a:ext uri="{FF2B5EF4-FFF2-40B4-BE49-F238E27FC236}">
              <a16:creationId xmlns:a16="http://schemas.microsoft.com/office/drawing/2014/main" id="{C3F44987-0062-4534-8F76-1A55C435E2A8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28575</xdr:rowOff>
    </xdr:to>
    <xdr:sp macro="" textlink="">
      <xdr:nvSpPr>
        <xdr:cNvPr id="1901" name="Text Box 46">
          <a:extLst>
            <a:ext uri="{FF2B5EF4-FFF2-40B4-BE49-F238E27FC236}">
              <a16:creationId xmlns:a16="http://schemas.microsoft.com/office/drawing/2014/main" id="{5CA7B41D-C8F8-465B-9888-6EFF24F81C9A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28575</xdr:rowOff>
    </xdr:to>
    <xdr:sp macro="" textlink="">
      <xdr:nvSpPr>
        <xdr:cNvPr id="1902" name="Text Box 43">
          <a:extLst>
            <a:ext uri="{FF2B5EF4-FFF2-40B4-BE49-F238E27FC236}">
              <a16:creationId xmlns:a16="http://schemas.microsoft.com/office/drawing/2014/main" id="{36EE471F-5566-4887-B86B-ECECF5F84079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66675</xdr:rowOff>
    </xdr:to>
    <xdr:sp macro="" textlink="">
      <xdr:nvSpPr>
        <xdr:cNvPr id="1903" name="Text Box 68">
          <a:extLst>
            <a:ext uri="{FF2B5EF4-FFF2-40B4-BE49-F238E27FC236}">
              <a16:creationId xmlns:a16="http://schemas.microsoft.com/office/drawing/2014/main" id="{8B2DF54D-F84C-482B-806A-2F4A8ACE4083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66675</xdr:rowOff>
    </xdr:to>
    <xdr:sp macro="" textlink="">
      <xdr:nvSpPr>
        <xdr:cNvPr id="1904" name="Text Box 69">
          <a:extLst>
            <a:ext uri="{FF2B5EF4-FFF2-40B4-BE49-F238E27FC236}">
              <a16:creationId xmlns:a16="http://schemas.microsoft.com/office/drawing/2014/main" id="{2432DD55-8F63-4C17-8D03-CCB504970D80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66675</xdr:rowOff>
    </xdr:to>
    <xdr:sp macro="" textlink="">
      <xdr:nvSpPr>
        <xdr:cNvPr id="1905" name="Text Box 70">
          <a:extLst>
            <a:ext uri="{FF2B5EF4-FFF2-40B4-BE49-F238E27FC236}">
              <a16:creationId xmlns:a16="http://schemas.microsoft.com/office/drawing/2014/main" id="{F626C2B5-2907-4105-ADBB-008C14D27BBB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66675</xdr:rowOff>
    </xdr:to>
    <xdr:sp macro="" textlink="">
      <xdr:nvSpPr>
        <xdr:cNvPr id="1906" name="Text Box 71">
          <a:extLst>
            <a:ext uri="{FF2B5EF4-FFF2-40B4-BE49-F238E27FC236}">
              <a16:creationId xmlns:a16="http://schemas.microsoft.com/office/drawing/2014/main" id="{09E5F331-81BD-4667-9808-0CA08DBA7C1C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66675</xdr:rowOff>
    </xdr:to>
    <xdr:sp macro="" textlink="">
      <xdr:nvSpPr>
        <xdr:cNvPr id="1907" name="Text Box 72">
          <a:extLst>
            <a:ext uri="{FF2B5EF4-FFF2-40B4-BE49-F238E27FC236}">
              <a16:creationId xmlns:a16="http://schemas.microsoft.com/office/drawing/2014/main" id="{FD2A867E-DEF5-40A9-A957-AFFA0A11BF63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66675</xdr:rowOff>
    </xdr:to>
    <xdr:sp macro="" textlink="">
      <xdr:nvSpPr>
        <xdr:cNvPr id="1908" name="Text Box 73">
          <a:extLst>
            <a:ext uri="{FF2B5EF4-FFF2-40B4-BE49-F238E27FC236}">
              <a16:creationId xmlns:a16="http://schemas.microsoft.com/office/drawing/2014/main" id="{4BA249CD-5FA1-47CD-81E4-4699BBE2E700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28575</xdr:rowOff>
    </xdr:to>
    <xdr:sp macro="" textlink="">
      <xdr:nvSpPr>
        <xdr:cNvPr id="1909" name="Text Box 46">
          <a:extLst>
            <a:ext uri="{FF2B5EF4-FFF2-40B4-BE49-F238E27FC236}">
              <a16:creationId xmlns:a16="http://schemas.microsoft.com/office/drawing/2014/main" id="{8351476D-3536-4D5B-A763-4A1825D7974C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28575</xdr:rowOff>
    </xdr:to>
    <xdr:sp macro="" textlink="">
      <xdr:nvSpPr>
        <xdr:cNvPr id="1910" name="Text Box 43">
          <a:extLst>
            <a:ext uri="{FF2B5EF4-FFF2-40B4-BE49-F238E27FC236}">
              <a16:creationId xmlns:a16="http://schemas.microsoft.com/office/drawing/2014/main" id="{379F6E4A-4FBC-4A50-82FC-287FA69A0B89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28575</xdr:rowOff>
    </xdr:to>
    <xdr:sp macro="" textlink="">
      <xdr:nvSpPr>
        <xdr:cNvPr id="1911" name="Text Box 46">
          <a:extLst>
            <a:ext uri="{FF2B5EF4-FFF2-40B4-BE49-F238E27FC236}">
              <a16:creationId xmlns:a16="http://schemas.microsoft.com/office/drawing/2014/main" id="{65E3B3CD-6743-4951-805A-CB58C4E2A3D0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76200</xdr:colOff>
      <xdr:row>51</xdr:row>
      <xdr:rowOff>28575</xdr:rowOff>
    </xdr:to>
    <xdr:sp macro="" textlink="">
      <xdr:nvSpPr>
        <xdr:cNvPr id="1912" name="Text Box 43">
          <a:extLst>
            <a:ext uri="{FF2B5EF4-FFF2-40B4-BE49-F238E27FC236}">
              <a16:creationId xmlns:a16="http://schemas.microsoft.com/office/drawing/2014/main" id="{E80655CC-5F41-4A5C-BF1D-A56F4B4ADA5C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0</xdr:colOff>
      <xdr:row>51</xdr:row>
      <xdr:rowOff>0</xdr:rowOff>
    </xdr:from>
    <xdr:ext cx="76200" cy="47625"/>
    <xdr:sp macro="" textlink="">
      <xdr:nvSpPr>
        <xdr:cNvPr id="1913" name="Text Box 68">
          <a:extLst>
            <a:ext uri="{FF2B5EF4-FFF2-40B4-BE49-F238E27FC236}">
              <a16:creationId xmlns:a16="http://schemas.microsoft.com/office/drawing/2014/main" id="{80A1D7A0-8D03-4927-BDDA-CE04966F5B92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47625"/>
    <xdr:sp macro="" textlink="">
      <xdr:nvSpPr>
        <xdr:cNvPr id="1914" name="Text Box 69">
          <a:extLst>
            <a:ext uri="{FF2B5EF4-FFF2-40B4-BE49-F238E27FC236}">
              <a16:creationId xmlns:a16="http://schemas.microsoft.com/office/drawing/2014/main" id="{F0FDF920-FCDF-4196-ABE3-45E0B6E99B3D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47625"/>
    <xdr:sp macro="" textlink="">
      <xdr:nvSpPr>
        <xdr:cNvPr id="1915" name="Text Box 70">
          <a:extLst>
            <a:ext uri="{FF2B5EF4-FFF2-40B4-BE49-F238E27FC236}">
              <a16:creationId xmlns:a16="http://schemas.microsoft.com/office/drawing/2014/main" id="{A84F1F67-09E4-4CF7-9060-93A9D9B4F10B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47625"/>
    <xdr:sp macro="" textlink="">
      <xdr:nvSpPr>
        <xdr:cNvPr id="1916" name="Text Box 71">
          <a:extLst>
            <a:ext uri="{FF2B5EF4-FFF2-40B4-BE49-F238E27FC236}">
              <a16:creationId xmlns:a16="http://schemas.microsoft.com/office/drawing/2014/main" id="{6CA95FE9-9C75-4AE5-9988-48D1FB71F31D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47625"/>
    <xdr:sp macro="" textlink="">
      <xdr:nvSpPr>
        <xdr:cNvPr id="1917" name="Text Box 72">
          <a:extLst>
            <a:ext uri="{FF2B5EF4-FFF2-40B4-BE49-F238E27FC236}">
              <a16:creationId xmlns:a16="http://schemas.microsoft.com/office/drawing/2014/main" id="{0A891EA7-F8EF-42E3-99AD-63E4C93FF0B7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47625"/>
    <xdr:sp macro="" textlink="">
      <xdr:nvSpPr>
        <xdr:cNvPr id="1918" name="Text Box 73">
          <a:extLst>
            <a:ext uri="{FF2B5EF4-FFF2-40B4-BE49-F238E27FC236}">
              <a16:creationId xmlns:a16="http://schemas.microsoft.com/office/drawing/2014/main" id="{51C59D79-004D-46D3-B759-911693DF322E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28575"/>
    <xdr:sp macro="" textlink="">
      <xdr:nvSpPr>
        <xdr:cNvPr id="1919" name="Text Box 46">
          <a:extLst>
            <a:ext uri="{FF2B5EF4-FFF2-40B4-BE49-F238E27FC236}">
              <a16:creationId xmlns:a16="http://schemas.microsoft.com/office/drawing/2014/main" id="{5F8DE7E5-B410-438C-BD56-0403391350E3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28575"/>
    <xdr:sp macro="" textlink="">
      <xdr:nvSpPr>
        <xdr:cNvPr id="1920" name="Text Box 43">
          <a:extLst>
            <a:ext uri="{FF2B5EF4-FFF2-40B4-BE49-F238E27FC236}">
              <a16:creationId xmlns:a16="http://schemas.microsoft.com/office/drawing/2014/main" id="{31534260-724B-41E7-B4A4-19AF37A6E1B3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28575"/>
    <xdr:sp macro="" textlink="">
      <xdr:nvSpPr>
        <xdr:cNvPr id="1921" name="Text Box 46">
          <a:extLst>
            <a:ext uri="{FF2B5EF4-FFF2-40B4-BE49-F238E27FC236}">
              <a16:creationId xmlns:a16="http://schemas.microsoft.com/office/drawing/2014/main" id="{4AF470F7-DFCC-4DC2-8978-4B2D914A925A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28575"/>
    <xdr:sp macro="" textlink="">
      <xdr:nvSpPr>
        <xdr:cNvPr id="1922" name="Text Box 43">
          <a:extLst>
            <a:ext uri="{FF2B5EF4-FFF2-40B4-BE49-F238E27FC236}">
              <a16:creationId xmlns:a16="http://schemas.microsoft.com/office/drawing/2014/main" id="{2A27D3B3-20C6-401F-B12E-CC612F385C17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171450"/>
    <xdr:sp macro="" textlink="">
      <xdr:nvSpPr>
        <xdr:cNvPr id="1923" name="Text Box 65">
          <a:extLst>
            <a:ext uri="{FF2B5EF4-FFF2-40B4-BE49-F238E27FC236}">
              <a16:creationId xmlns:a16="http://schemas.microsoft.com/office/drawing/2014/main" id="{2D289B69-BED3-4CFC-BEDF-827CB64E6175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171450"/>
    <xdr:sp macro="" textlink="">
      <xdr:nvSpPr>
        <xdr:cNvPr id="1924" name="Text Box 91">
          <a:extLst>
            <a:ext uri="{FF2B5EF4-FFF2-40B4-BE49-F238E27FC236}">
              <a16:creationId xmlns:a16="http://schemas.microsoft.com/office/drawing/2014/main" id="{E4CFEED6-146D-49C6-B61A-9FBEF5598589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171450"/>
    <xdr:sp macro="" textlink="">
      <xdr:nvSpPr>
        <xdr:cNvPr id="1925" name="Text Box 65">
          <a:extLst>
            <a:ext uri="{FF2B5EF4-FFF2-40B4-BE49-F238E27FC236}">
              <a16:creationId xmlns:a16="http://schemas.microsoft.com/office/drawing/2014/main" id="{EF21A560-FC03-4E37-A30D-B5C144425E1E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171450"/>
    <xdr:sp macro="" textlink="">
      <xdr:nvSpPr>
        <xdr:cNvPr id="1926" name="Text Box 91">
          <a:extLst>
            <a:ext uri="{FF2B5EF4-FFF2-40B4-BE49-F238E27FC236}">
              <a16:creationId xmlns:a16="http://schemas.microsoft.com/office/drawing/2014/main" id="{34BE6034-9D1E-4D3F-A199-9132443B518F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66675"/>
    <xdr:sp macro="" textlink="">
      <xdr:nvSpPr>
        <xdr:cNvPr id="1927" name="Text Box 68">
          <a:extLst>
            <a:ext uri="{FF2B5EF4-FFF2-40B4-BE49-F238E27FC236}">
              <a16:creationId xmlns:a16="http://schemas.microsoft.com/office/drawing/2014/main" id="{BE5C1E48-091D-45F8-A5A9-84BB14C057E6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66675"/>
    <xdr:sp macro="" textlink="">
      <xdr:nvSpPr>
        <xdr:cNvPr id="1928" name="Text Box 69">
          <a:extLst>
            <a:ext uri="{FF2B5EF4-FFF2-40B4-BE49-F238E27FC236}">
              <a16:creationId xmlns:a16="http://schemas.microsoft.com/office/drawing/2014/main" id="{7F597DF4-D139-42BA-8F9B-E437BC77A2A1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66675"/>
    <xdr:sp macro="" textlink="">
      <xdr:nvSpPr>
        <xdr:cNvPr id="1929" name="Text Box 70">
          <a:extLst>
            <a:ext uri="{FF2B5EF4-FFF2-40B4-BE49-F238E27FC236}">
              <a16:creationId xmlns:a16="http://schemas.microsoft.com/office/drawing/2014/main" id="{32BAA811-A8E8-43C0-9536-7A4EA5C8B93D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66675"/>
    <xdr:sp macro="" textlink="">
      <xdr:nvSpPr>
        <xdr:cNvPr id="1930" name="Text Box 71">
          <a:extLst>
            <a:ext uri="{FF2B5EF4-FFF2-40B4-BE49-F238E27FC236}">
              <a16:creationId xmlns:a16="http://schemas.microsoft.com/office/drawing/2014/main" id="{63DC9551-6D8B-455A-BD2F-E64097F62F4D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66675"/>
    <xdr:sp macro="" textlink="">
      <xdr:nvSpPr>
        <xdr:cNvPr id="1931" name="Text Box 72">
          <a:extLst>
            <a:ext uri="{FF2B5EF4-FFF2-40B4-BE49-F238E27FC236}">
              <a16:creationId xmlns:a16="http://schemas.microsoft.com/office/drawing/2014/main" id="{825CE96D-FF9F-4AF4-8A4A-D1226438A261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66675"/>
    <xdr:sp macro="" textlink="">
      <xdr:nvSpPr>
        <xdr:cNvPr id="1932" name="Text Box 73">
          <a:extLst>
            <a:ext uri="{FF2B5EF4-FFF2-40B4-BE49-F238E27FC236}">
              <a16:creationId xmlns:a16="http://schemas.microsoft.com/office/drawing/2014/main" id="{169C3168-AB9A-4584-AED1-AE1B39E5B3FA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28575"/>
    <xdr:sp macro="" textlink="">
      <xdr:nvSpPr>
        <xdr:cNvPr id="1933" name="Text Box 46">
          <a:extLst>
            <a:ext uri="{FF2B5EF4-FFF2-40B4-BE49-F238E27FC236}">
              <a16:creationId xmlns:a16="http://schemas.microsoft.com/office/drawing/2014/main" id="{EC04174B-055F-4B60-9017-9E1055B09857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28575"/>
    <xdr:sp macro="" textlink="">
      <xdr:nvSpPr>
        <xdr:cNvPr id="1934" name="Text Box 43">
          <a:extLst>
            <a:ext uri="{FF2B5EF4-FFF2-40B4-BE49-F238E27FC236}">
              <a16:creationId xmlns:a16="http://schemas.microsoft.com/office/drawing/2014/main" id="{096D2A66-D6C4-4220-8497-F48D4624EDA7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28575"/>
    <xdr:sp macro="" textlink="">
      <xdr:nvSpPr>
        <xdr:cNvPr id="1935" name="Text Box 46">
          <a:extLst>
            <a:ext uri="{FF2B5EF4-FFF2-40B4-BE49-F238E27FC236}">
              <a16:creationId xmlns:a16="http://schemas.microsoft.com/office/drawing/2014/main" id="{00879B5E-CD84-442E-B502-D1E84600FC14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28575"/>
    <xdr:sp macro="" textlink="">
      <xdr:nvSpPr>
        <xdr:cNvPr id="1936" name="Text Box 43">
          <a:extLst>
            <a:ext uri="{FF2B5EF4-FFF2-40B4-BE49-F238E27FC236}">
              <a16:creationId xmlns:a16="http://schemas.microsoft.com/office/drawing/2014/main" id="{19E554B6-AFB9-476D-8521-96A4C8A48FD7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66675"/>
    <xdr:sp macro="" textlink="">
      <xdr:nvSpPr>
        <xdr:cNvPr id="1937" name="Text Box 68">
          <a:extLst>
            <a:ext uri="{FF2B5EF4-FFF2-40B4-BE49-F238E27FC236}">
              <a16:creationId xmlns:a16="http://schemas.microsoft.com/office/drawing/2014/main" id="{CFBF98E8-6EEE-4CDB-B92D-C1134623D875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66675"/>
    <xdr:sp macro="" textlink="">
      <xdr:nvSpPr>
        <xdr:cNvPr id="1938" name="Text Box 69">
          <a:extLst>
            <a:ext uri="{FF2B5EF4-FFF2-40B4-BE49-F238E27FC236}">
              <a16:creationId xmlns:a16="http://schemas.microsoft.com/office/drawing/2014/main" id="{95D69F39-B382-49C1-9160-265AE4995E99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66675"/>
    <xdr:sp macro="" textlink="">
      <xdr:nvSpPr>
        <xdr:cNvPr id="1939" name="Text Box 70">
          <a:extLst>
            <a:ext uri="{FF2B5EF4-FFF2-40B4-BE49-F238E27FC236}">
              <a16:creationId xmlns:a16="http://schemas.microsoft.com/office/drawing/2014/main" id="{5DEF053D-39F7-4823-8A10-DA3F0EB7DF7E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66675"/>
    <xdr:sp macro="" textlink="">
      <xdr:nvSpPr>
        <xdr:cNvPr id="1940" name="Text Box 71">
          <a:extLst>
            <a:ext uri="{FF2B5EF4-FFF2-40B4-BE49-F238E27FC236}">
              <a16:creationId xmlns:a16="http://schemas.microsoft.com/office/drawing/2014/main" id="{AE1D07BA-3AFD-4591-A324-B4DF9E31B22E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66675"/>
    <xdr:sp macro="" textlink="">
      <xdr:nvSpPr>
        <xdr:cNvPr id="1941" name="Text Box 72">
          <a:extLst>
            <a:ext uri="{FF2B5EF4-FFF2-40B4-BE49-F238E27FC236}">
              <a16:creationId xmlns:a16="http://schemas.microsoft.com/office/drawing/2014/main" id="{111E55C2-191A-4384-B519-36CB99F23DDB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66675"/>
    <xdr:sp macro="" textlink="">
      <xdr:nvSpPr>
        <xdr:cNvPr id="1942" name="Text Box 73">
          <a:extLst>
            <a:ext uri="{FF2B5EF4-FFF2-40B4-BE49-F238E27FC236}">
              <a16:creationId xmlns:a16="http://schemas.microsoft.com/office/drawing/2014/main" id="{DC15FE67-C1A5-487F-A1F6-EEA3EC9A2AB0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28575"/>
    <xdr:sp macro="" textlink="">
      <xdr:nvSpPr>
        <xdr:cNvPr id="1943" name="Text Box 46">
          <a:extLst>
            <a:ext uri="{FF2B5EF4-FFF2-40B4-BE49-F238E27FC236}">
              <a16:creationId xmlns:a16="http://schemas.microsoft.com/office/drawing/2014/main" id="{60CCE749-EB8F-4BEF-9DBF-C828C9A38B14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28575"/>
    <xdr:sp macro="" textlink="">
      <xdr:nvSpPr>
        <xdr:cNvPr id="1944" name="Text Box 43">
          <a:extLst>
            <a:ext uri="{FF2B5EF4-FFF2-40B4-BE49-F238E27FC236}">
              <a16:creationId xmlns:a16="http://schemas.microsoft.com/office/drawing/2014/main" id="{8A8E4D55-7E81-4FA4-AC24-A67C99EA9ADF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28575"/>
    <xdr:sp macro="" textlink="">
      <xdr:nvSpPr>
        <xdr:cNvPr id="1945" name="Text Box 46">
          <a:extLst>
            <a:ext uri="{FF2B5EF4-FFF2-40B4-BE49-F238E27FC236}">
              <a16:creationId xmlns:a16="http://schemas.microsoft.com/office/drawing/2014/main" id="{9A502BC1-1679-4B3D-AE61-D835EBA84165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28575"/>
    <xdr:sp macro="" textlink="">
      <xdr:nvSpPr>
        <xdr:cNvPr id="1946" name="Text Box 43">
          <a:extLst>
            <a:ext uri="{FF2B5EF4-FFF2-40B4-BE49-F238E27FC236}">
              <a16:creationId xmlns:a16="http://schemas.microsoft.com/office/drawing/2014/main" id="{B72EAD8A-8C87-45A0-89EF-348F9F79287E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47625"/>
    <xdr:sp macro="" textlink="">
      <xdr:nvSpPr>
        <xdr:cNvPr id="1947" name="Text Box 68">
          <a:extLst>
            <a:ext uri="{FF2B5EF4-FFF2-40B4-BE49-F238E27FC236}">
              <a16:creationId xmlns:a16="http://schemas.microsoft.com/office/drawing/2014/main" id="{EF018577-AD37-461A-8D63-AB95E8FD065B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47625"/>
    <xdr:sp macro="" textlink="">
      <xdr:nvSpPr>
        <xdr:cNvPr id="1948" name="Text Box 69">
          <a:extLst>
            <a:ext uri="{FF2B5EF4-FFF2-40B4-BE49-F238E27FC236}">
              <a16:creationId xmlns:a16="http://schemas.microsoft.com/office/drawing/2014/main" id="{63254E5B-B0F8-4C8A-9EE9-A932EAFD47FB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47625"/>
    <xdr:sp macro="" textlink="">
      <xdr:nvSpPr>
        <xdr:cNvPr id="1949" name="Text Box 70">
          <a:extLst>
            <a:ext uri="{FF2B5EF4-FFF2-40B4-BE49-F238E27FC236}">
              <a16:creationId xmlns:a16="http://schemas.microsoft.com/office/drawing/2014/main" id="{B689BDDE-F3EC-4CA3-BDC4-178D2DEC324A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47625"/>
    <xdr:sp macro="" textlink="">
      <xdr:nvSpPr>
        <xdr:cNvPr id="1950" name="Text Box 71">
          <a:extLst>
            <a:ext uri="{FF2B5EF4-FFF2-40B4-BE49-F238E27FC236}">
              <a16:creationId xmlns:a16="http://schemas.microsoft.com/office/drawing/2014/main" id="{7AB369DD-F51B-4687-A0B0-A393B9C36A5B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47625"/>
    <xdr:sp macro="" textlink="">
      <xdr:nvSpPr>
        <xdr:cNvPr id="1951" name="Text Box 72">
          <a:extLst>
            <a:ext uri="{FF2B5EF4-FFF2-40B4-BE49-F238E27FC236}">
              <a16:creationId xmlns:a16="http://schemas.microsoft.com/office/drawing/2014/main" id="{DE3A3F32-1682-43E6-ABB9-66E8B28A98E6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47625"/>
    <xdr:sp macro="" textlink="">
      <xdr:nvSpPr>
        <xdr:cNvPr id="1952" name="Text Box 73">
          <a:extLst>
            <a:ext uri="{FF2B5EF4-FFF2-40B4-BE49-F238E27FC236}">
              <a16:creationId xmlns:a16="http://schemas.microsoft.com/office/drawing/2014/main" id="{DA301E88-D930-4E4A-B999-185884814703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28575"/>
    <xdr:sp macro="" textlink="">
      <xdr:nvSpPr>
        <xdr:cNvPr id="1953" name="Text Box 46">
          <a:extLst>
            <a:ext uri="{FF2B5EF4-FFF2-40B4-BE49-F238E27FC236}">
              <a16:creationId xmlns:a16="http://schemas.microsoft.com/office/drawing/2014/main" id="{E281EBDA-48BD-4BED-A7A2-4A6B112D3B7B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28575"/>
    <xdr:sp macro="" textlink="">
      <xdr:nvSpPr>
        <xdr:cNvPr id="1954" name="Text Box 43">
          <a:extLst>
            <a:ext uri="{FF2B5EF4-FFF2-40B4-BE49-F238E27FC236}">
              <a16:creationId xmlns:a16="http://schemas.microsoft.com/office/drawing/2014/main" id="{309831A6-CB78-4FEE-B162-3624215264B8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28575"/>
    <xdr:sp macro="" textlink="">
      <xdr:nvSpPr>
        <xdr:cNvPr id="1955" name="Text Box 46">
          <a:extLst>
            <a:ext uri="{FF2B5EF4-FFF2-40B4-BE49-F238E27FC236}">
              <a16:creationId xmlns:a16="http://schemas.microsoft.com/office/drawing/2014/main" id="{C4F393C5-3740-4E00-BACA-50388796C36A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28575"/>
    <xdr:sp macro="" textlink="">
      <xdr:nvSpPr>
        <xdr:cNvPr id="1956" name="Text Box 43">
          <a:extLst>
            <a:ext uri="{FF2B5EF4-FFF2-40B4-BE49-F238E27FC236}">
              <a16:creationId xmlns:a16="http://schemas.microsoft.com/office/drawing/2014/main" id="{8400FF1B-197B-41B7-AFDD-FD4AEFF7FB0B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171450"/>
    <xdr:sp macro="" textlink="">
      <xdr:nvSpPr>
        <xdr:cNvPr id="1957" name="Text Box 65">
          <a:extLst>
            <a:ext uri="{FF2B5EF4-FFF2-40B4-BE49-F238E27FC236}">
              <a16:creationId xmlns:a16="http://schemas.microsoft.com/office/drawing/2014/main" id="{B89F9CA8-620B-4CE2-BC96-F1AC499189BE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171450"/>
    <xdr:sp macro="" textlink="">
      <xdr:nvSpPr>
        <xdr:cNvPr id="1958" name="Text Box 91">
          <a:extLst>
            <a:ext uri="{FF2B5EF4-FFF2-40B4-BE49-F238E27FC236}">
              <a16:creationId xmlns:a16="http://schemas.microsoft.com/office/drawing/2014/main" id="{642EDC7C-FC0F-4862-8B24-89B0AFAEB81C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171450"/>
    <xdr:sp macro="" textlink="">
      <xdr:nvSpPr>
        <xdr:cNvPr id="1959" name="Text Box 65">
          <a:extLst>
            <a:ext uri="{FF2B5EF4-FFF2-40B4-BE49-F238E27FC236}">
              <a16:creationId xmlns:a16="http://schemas.microsoft.com/office/drawing/2014/main" id="{0FF2CA7A-3482-43BB-AA78-FBE9E3F30F4F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171450"/>
    <xdr:sp macro="" textlink="">
      <xdr:nvSpPr>
        <xdr:cNvPr id="1960" name="Text Box 91">
          <a:extLst>
            <a:ext uri="{FF2B5EF4-FFF2-40B4-BE49-F238E27FC236}">
              <a16:creationId xmlns:a16="http://schemas.microsoft.com/office/drawing/2014/main" id="{3622F9D4-1E1A-421E-AA7E-D9B36A753B94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66675"/>
    <xdr:sp macro="" textlink="">
      <xdr:nvSpPr>
        <xdr:cNvPr id="1961" name="Text Box 68">
          <a:extLst>
            <a:ext uri="{FF2B5EF4-FFF2-40B4-BE49-F238E27FC236}">
              <a16:creationId xmlns:a16="http://schemas.microsoft.com/office/drawing/2014/main" id="{95617EC3-1630-4926-ADC9-3FF33282805E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66675"/>
    <xdr:sp macro="" textlink="">
      <xdr:nvSpPr>
        <xdr:cNvPr id="1962" name="Text Box 69">
          <a:extLst>
            <a:ext uri="{FF2B5EF4-FFF2-40B4-BE49-F238E27FC236}">
              <a16:creationId xmlns:a16="http://schemas.microsoft.com/office/drawing/2014/main" id="{F1CE79CF-8523-4993-98D3-399FBF7B1BF6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66675"/>
    <xdr:sp macro="" textlink="">
      <xdr:nvSpPr>
        <xdr:cNvPr id="1963" name="Text Box 70">
          <a:extLst>
            <a:ext uri="{FF2B5EF4-FFF2-40B4-BE49-F238E27FC236}">
              <a16:creationId xmlns:a16="http://schemas.microsoft.com/office/drawing/2014/main" id="{B551B2F5-83EE-4205-A924-35627419311D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66675"/>
    <xdr:sp macro="" textlink="">
      <xdr:nvSpPr>
        <xdr:cNvPr id="1964" name="Text Box 71">
          <a:extLst>
            <a:ext uri="{FF2B5EF4-FFF2-40B4-BE49-F238E27FC236}">
              <a16:creationId xmlns:a16="http://schemas.microsoft.com/office/drawing/2014/main" id="{FD24B402-4C0C-4CBA-B512-4A9005CFFB17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66675"/>
    <xdr:sp macro="" textlink="">
      <xdr:nvSpPr>
        <xdr:cNvPr id="1965" name="Text Box 72">
          <a:extLst>
            <a:ext uri="{FF2B5EF4-FFF2-40B4-BE49-F238E27FC236}">
              <a16:creationId xmlns:a16="http://schemas.microsoft.com/office/drawing/2014/main" id="{7D406782-F61D-458B-B4BB-B129866CAD5E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66675"/>
    <xdr:sp macro="" textlink="">
      <xdr:nvSpPr>
        <xdr:cNvPr id="1966" name="Text Box 73">
          <a:extLst>
            <a:ext uri="{FF2B5EF4-FFF2-40B4-BE49-F238E27FC236}">
              <a16:creationId xmlns:a16="http://schemas.microsoft.com/office/drawing/2014/main" id="{79FFA571-AB18-4C7E-BF44-CA6191339675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28575"/>
    <xdr:sp macro="" textlink="">
      <xdr:nvSpPr>
        <xdr:cNvPr id="1967" name="Text Box 46">
          <a:extLst>
            <a:ext uri="{FF2B5EF4-FFF2-40B4-BE49-F238E27FC236}">
              <a16:creationId xmlns:a16="http://schemas.microsoft.com/office/drawing/2014/main" id="{77AC4F44-C32C-4E0E-B982-604F020999F7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28575"/>
    <xdr:sp macro="" textlink="">
      <xdr:nvSpPr>
        <xdr:cNvPr id="1968" name="Text Box 43">
          <a:extLst>
            <a:ext uri="{FF2B5EF4-FFF2-40B4-BE49-F238E27FC236}">
              <a16:creationId xmlns:a16="http://schemas.microsoft.com/office/drawing/2014/main" id="{C33BC241-0F19-418C-B458-51FE95E60E6A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28575"/>
    <xdr:sp macro="" textlink="">
      <xdr:nvSpPr>
        <xdr:cNvPr id="1969" name="Text Box 46">
          <a:extLst>
            <a:ext uri="{FF2B5EF4-FFF2-40B4-BE49-F238E27FC236}">
              <a16:creationId xmlns:a16="http://schemas.microsoft.com/office/drawing/2014/main" id="{84F84ABB-BFC0-4ACF-B146-6A35CA0D0FD6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28575"/>
    <xdr:sp macro="" textlink="">
      <xdr:nvSpPr>
        <xdr:cNvPr id="1970" name="Text Box 43">
          <a:extLst>
            <a:ext uri="{FF2B5EF4-FFF2-40B4-BE49-F238E27FC236}">
              <a16:creationId xmlns:a16="http://schemas.microsoft.com/office/drawing/2014/main" id="{0D320D20-346B-4F63-99C0-7402C79654A4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66675"/>
    <xdr:sp macro="" textlink="">
      <xdr:nvSpPr>
        <xdr:cNvPr id="1971" name="Text Box 68">
          <a:extLst>
            <a:ext uri="{FF2B5EF4-FFF2-40B4-BE49-F238E27FC236}">
              <a16:creationId xmlns:a16="http://schemas.microsoft.com/office/drawing/2014/main" id="{068D1E0D-D7CB-475B-BA7D-95FFD7128B7E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66675"/>
    <xdr:sp macro="" textlink="">
      <xdr:nvSpPr>
        <xdr:cNvPr id="1972" name="Text Box 69">
          <a:extLst>
            <a:ext uri="{FF2B5EF4-FFF2-40B4-BE49-F238E27FC236}">
              <a16:creationId xmlns:a16="http://schemas.microsoft.com/office/drawing/2014/main" id="{99631A59-522C-4570-8A0B-67F505BD8B0F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66675"/>
    <xdr:sp macro="" textlink="">
      <xdr:nvSpPr>
        <xdr:cNvPr id="1973" name="Text Box 70">
          <a:extLst>
            <a:ext uri="{FF2B5EF4-FFF2-40B4-BE49-F238E27FC236}">
              <a16:creationId xmlns:a16="http://schemas.microsoft.com/office/drawing/2014/main" id="{D5C52479-B29D-46C0-99F3-3E80EA7E9DC8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66675"/>
    <xdr:sp macro="" textlink="">
      <xdr:nvSpPr>
        <xdr:cNvPr id="1974" name="Text Box 71">
          <a:extLst>
            <a:ext uri="{FF2B5EF4-FFF2-40B4-BE49-F238E27FC236}">
              <a16:creationId xmlns:a16="http://schemas.microsoft.com/office/drawing/2014/main" id="{823DCD27-F0BA-4956-A0E6-49C41D6CDDFB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66675"/>
    <xdr:sp macro="" textlink="">
      <xdr:nvSpPr>
        <xdr:cNvPr id="1975" name="Text Box 72">
          <a:extLst>
            <a:ext uri="{FF2B5EF4-FFF2-40B4-BE49-F238E27FC236}">
              <a16:creationId xmlns:a16="http://schemas.microsoft.com/office/drawing/2014/main" id="{CC50D987-36E6-4BFC-B3CF-A551DBF1B956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66675"/>
    <xdr:sp macro="" textlink="">
      <xdr:nvSpPr>
        <xdr:cNvPr id="1976" name="Text Box 73">
          <a:extLst>
            <a:ext uri="{FF2B5EF4-FFF2-40B4-BE49-F238E27FC236}">
              <a16:creationId xmlns:a16="http://schemas.microsoft.com/office/drawing/2014/main" id="{5BA7DB98-1CC2-4A04-A909-832CDC2E3E84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28575"/>
    <xdr:sp macro="" textlink="">
      <xdr:nvSpPr>
        <xdr:cNvPr id="1977" name="Text Box 46">
          <a:extLst>
            <a:ext uri="{FF2B5EF4-FFF2-40B4-BE49-F238E27FC236}">
              <a16:creationId xmlns:a16="http://schemas.microsoft.com/office/drawing/2014/main" id="{4E2D502C-85B1-4D3F-9B6D-29C840D56138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28575"/>
    <xdr:sp macro="" textlink="">
      <xdr:nvSpPr>
        <xdr:cNvPr id="1978" name="Text Box 43">
          <a:extLst>
            <a:ext uri="{FF2B5EF4-FFF2-40B4-BE49-F238E27FC236}">
              <a16:creationId xmlns:a16="http://schemas.microsoft.com/office/drawing/2014/main" id="{09985778-DDDD-4C8D-82B3-7819C8813254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28575"/>
    <xdr:sp macro="" textlink="">
      <xdr:nvSpPr>
        <xdr:cNvPr id="1979" name="Text Box 46">
          <a:extLst>
            <a:ext uri="{FF2B5EF4-FFF2-40B4-BE49-F238E27FC236}">
              <a16:creationId xmlns:a16="http://schemas.microsoft.com/office/drawing/2014/main" id="{7363B345-92AE-4C93-BB74-9CBA817C6AF4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28575"/>
    <xdr:sp macro="" textlink="">
      <xdr:nvSpPr>
        <xdr:cNvPr id="1980" name="Text Box 43">
          <a:extLst>
            <a:ext uri="{FF2B5EF4-FFF2-40B4-BE49-F238E27FC236}">
              <a16:creationId xmlns:a16="http://schemas.microsoft.com/office/drawing/2014/main" id="{D444F75C-38F7-45CB-A38D-E0F8527CBD8A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47625"/>
    <xdr:sp macro="" textlink="">
      <xdr:nvSpPr>
        <xdr:cNvPr id="1981" name="Text Box 68">
          <a:extLst>
            <a:ext uri="{FF2B5EF4-FFF2-40B4-BE49-F238E27FC236}">
              <a16:creationId xmlns:a16="http://schemas.microsoft.com/office/drawing/2014/main" id="{A95B0FBA-3B9C-4B41-A796-1C7547E3108A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47625"/>
    <xdr:sp macro="" textlink="">
      <xdr:nvSpPr>
        <xdr:cNvPr id="1982" name="Text Box 69">
          <a:extLst>
            <a:ext uri="{FF2B5EF4-FFF2-40B4-BE49-F238E27FC236}">
              <a16:creationId xmlns:a16="http://schemas.microsoft.com/office/drawing/2014/main" id="{69E598AE-0F3B-4519-B4A2-480DF5E9A62C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47625"/>
    <xdr:sp macro="" textlink="">
      <xdr:nvSpPr>
        <xdr:cNvPr id="1983" name="Text Box 70">
          <a:extLst>
            <a:ext uri="{FF2B5EF4-FFF2-40B4-BE49-F238E27FC236}">
              <a16:creationId xmlns:a16="http://schemas.microsoft.com/office/drawing/2014/main" id="{9ED7067C-EBF7-4612-AFA4-6B7F459BBF65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47625"/>
    <xdr:sp macro="" textlink="">
      <xdr:nvSpPr>
        <xdr:cNvPr id="1984" name="Text Box 71">
          <a:extLst>
            <a:ext uri="{FF2B5EF4-FFF2-40B4-BE49-F238E27FC236}">
              <a16:creationId xmlns:a16="http://schemas.microsoft.com/office/drawing/2014/main" id="{40922A06-F9B2-4804-9105-12422DCDFE21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47625"/>
    <xdr:sp macro="" textlink="">
      <xdr:nvSpPr>
        <xdr:cNvPr id="1985" name="Text Box 72">
          <a:extLst>
            <a:ext uri="{FF2B5EF4-FFF2-40B4-BE49-F238E27FC236}">
              <a16:creationId xmlns:a16="http://schemas.microsoft.com/office/drawing/2014/main" id="{3BAACD83-ADAD-4E40-A575-45AF153CDA95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47625"/>
    <xdr:sp macro="" textlink="">
      <xdr:nvSpPr>
        <xdr:cNvPr id="1986" name="Text Box 73">
          <a:extLst>
            <a:ext uri="{FF2B5EF4-FFF2-40B4-BE49-F238E27FC236}">
              <a16:creationId xmlns:a16="http://schemas.microsoft.com/office/drawing/2014/main" id="{1F713826-F48E-4B2E-AF85-639D169955CF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28575"/>
    <xdr:sp macro="" textlink="">
      <xdr:nvSpPr>
        <xdr:cNvPr id="1987" name="Text Box 46">
          <a:extLst>
            <a:ext uri="{FF2B5EF4-FFF2-40B4-BE49-F238E27FC236}">
              <a16:creationId xmlns:a16="http://schemas.microsoft.com/office/drawing/2014/main" id="{B76C1835-B07B-4266-A957-852BE21B06DD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28575"/>
    <xdr:sp macro="" textlink="">
      <xdr:nvSpPr>
        <xdr:cNvPr id="1988" name="Text Box 43">
          <a:extLst>
            <a:ext uri="{FF2B5EF4-FFF2-40B4-BE49-F238E27FC236}">
              <a16:creationId xmlns:a16="http://schemas.microsoft.com/office/drawing/2014/main" id="{CCF35E84-85FD-4253-8929-2512169252C5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28575"/>
    <xdr:sp macro="" textlink="">
      <xdr:nvSpPr>
        <xdr:cNvPr id="1989" name="Text Box 46">
          <a:extLst>
            <a:ext uri="{FF2B5EF4-FFF2-40B4-BE49-F238E27FC236}">
              <a16:creationId xmlns:a16="http://schemas.microsoft.com/office/drawing/2014/main" id="{9F972BB2-DEF4-4FAA-A6E2-345EE647325D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28575"/>
    <xdr:sp macro="" textlink="">
      <xdr:nvSpPr>
        <xdr:cNvPr id="1990" name="Text Box 43">
          <a:extLst>
            <a:ext uri="{FF2B5EF4-FFF2-40B4-BE49-F238E27FC236}">
              <a16:creationId xmlns:a16="http://schemas.microsoft.com/office/drawing/2014/main" id="{227714E8-D932-4702-BEB6-6E952E5E169B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171450"/>
    <xdr:sp macro="" textlink="">
      <xdr:nvSpPr>
        <xdr:cNvPr id="1991" name="Text Box 65">
          <a:extLst>
            <a:ext uri="{FF2B5EF4-FFF2-40B4-BE49-F238E27FC236}">
              <a16:creationId xmlns:a16="http://schemas.microsoft.com/office/drawing/2014/main" id="{BC0D1293-7395-4300-8E0D-BECE8AB5BCD0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171450"/>
    <xdr:sp macro="" textlink="">
      <xdr:nvSpPr>
        <xdr:cNvPr id="1992" name="Text Box 91">
          <a:extLst>
            <a:ext uri="{FF2B5EF4-FFF2-40B4-BE49-F238E27FC236}">
              <a16:creationId xmlns:a16="http://schemas.microsoft.com/office/drawing/2014/main" id="{AB586F75-4719-47A3-BA60-2177F33119DF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171450"/>
    <xdr:sp macro="" textlink="">
      <xdr:nvSpPr>
        <xdr:cNvPr id="1993" name="Text Box 65">
          <a:extLst>
            <a:ext uri="{FF2B5EF4-FFF2-40B4-BE49-F238E27FC236}">
              <a16:creationId xmlns:a16="http://schemas.microsoft.com/office/drawing/2014/main" id="{5C77AE09-D1BD-4801-BF8A-7D9CCD162983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171450"/>
    <xdr:sp macro="" textlink="">
      <xdr:nvSpPr>
        <xdr:cNvPr id="1994" name="Text Box 91">
          <a:extLst>
            <a:ext uri="{FF2B5EF4-FFF2-40B4-BE49-F238E27FC236}">
              <a16:creationId xmlns:a16="http://schemas.microsoft.com/office/drawing/2014/main" id="{EC2B99DA-CC0D-4B1E-BA31-7CA1570F7170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66675"/>
    <xdr:sp macro="" textlink="">
      <xdr:nvSpPr>
        <xdr:cNvPr id="1995" name="Text Box 68">
          <a:extLst>
            <a:ext uri="{FF2B5EF4-FFF2-40B4-BE49-F238E27FC236}">
              <a16:creationId xmlns:a16="http://schemas.microsoft.com/office/drawing/2014/main" id="{DFFE9A89-E70A-4E40-BD2C-CA3D313BFD43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66675"/>
    <xdr:sp macro="" textlink="">
      <xdr:nvSpPr>
        <xdr:cNvPr id="1996" name="Text Box 69">
          <a:extLst>
            <a:ext uri="{FF2B5EF4-FFF2-40B4-BE49-F238E27FC236}">
              <a16:creationId xmlns:a16="http://schemas.microsoft.com/office/drawing/2014/main" id="{8951AD6C-989A-4FEB-B5CE-9BC604F62A45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66675"/>
    <xdr:sp macro="" textlink="">
      <xdr:nvSpPr>
        <xdr:cNvPr id="1997" name="Text Box 70">
          <a:extLst>
            <a:ext uri="{FF2B5EF4-FFF2-40B4-BE49-F238E27FC236}">
              <a16:creationId xmlns:a16="http://schemas.microsoft.com/office/drawing/2014/main" id="{254A1184-FF65-4E42-B75E-0F60E03E8D27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66675"/>
    <xdr:sp macro="" textlink="">
      <xdr:nvSpPr>
        <xdr:cNvPr id="1998" name="Text Box 71">
          <a:extLst>
            <a:ext uri="{FF2B5EF4-FFF2-40B4-BE49-F238E27FC236}">
              <a16:creationId xmlns:a16="http://schemas.microsoft.com/office/drawing/2014/main" id="{322C979F-4C5F-4C68-A82D-15B700748A18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66675"/>
    <xdr:sp macro="" textlink="">
      <xdr:nvSpPr>
        <xdr:cNvPr id="1999" name="Text Box 72">
          <a:extLst>
            <a:ext uri="{FF2B5EF4-FFF2-40B4-BE49-F238E27FC236}">
              <a16:creationId xmlns:a16="http://schemas.microsoft.com/office/drawing/2014/main" id="{02702E5A-4E4F-4DC5-A87C-2201815F48B3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66675"/>
    <xdr:sp macro="" textlink="">
      <xdr:nvSpPr>
        <xdr:cNvPr id="2000" name="Text Box 73">
          <a:extLst>
            <a:ext uri="{FF2B5EF4-FFF2-40B4-BE49-F238E27FC236}">
              <a16:creationId xmlns:a16="http://schemas.microsoft.com/office/drawing/2014/main" id="{186180AE-C732-46CB-BB6D-8F48932B4249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28575"/>
    <xdr:sp macro="" textlink="">
      <xdr:nvSpPr>
        <xdr:cNvPr id="2001" name="Text Box 46">
          <a:extLst>
            <a:ext uri="{FF2B5EF4-FFF2-40B4-BE49-F238E27FC236}">
              <a16:creationId xmlns:a16="http://schemas.microsoft.com/office/drawing/2014/main" id="{B4AAF030-99C0-4F6E-9A14-AF8208CA3497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28575"/>
    <xdr:sp macro="" textlink="">
      <xdr:nvSpPr>
        <xdr:cNvPr id="2002" name="Text Box 43">
          <a:extLst>
            <a:ext uri="{FF2B5EF4-FFF2-40B4-BE49-F238E27FC236}">
              <a16:creationId xmlns:a16="http://schemas.microsoft.com/office/drawing/2014/main" id="{F79D231B-D2DC-45EC-8EE4-064CFB0E38B5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28575"/>
    <xdr:sp macro="" textlink="">
      <xdr:nvSpPr>
        <xdr:cNvPr id="2003" name="Text Box 46">
          <a:extLst>
            <a:ext uri="{FF2B5EF4-FFF2-40B4-BE49-F238E27FC236}">
              <a16:creationId xmlns:a16="http://schemas.microsoft.com/office/drawing/2014/main" id="{53001CA2-6B06-4F2C-A3F2-70E2869662ED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28575"/>
    <xdr:sp macro="" textlink="">
      <xdr:nvSpPr>
        <xdr:cNvPr id="2004" name="Text Box 43">
          <a:extLst>
            <a:ext uri="{FF2B5EF4-FFF2-40B4-BE49-F238E27FC236}">
              <a16:creationId xmlns:a16="http://schemas.microsoft.com/office/drawing/2014/main" id="{41AE3DB3-6E6B-4825-A547-45506DFC6E0C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66675"/>
    <xdr:sp macro="" textlink="">
      <xdr:nvSpPr>
        <xdr:cNvPr id="2005" name="Text Box 68">
          <a:extLst>
            <a:ext uri="{FF2B5EF4-FFF2-40B4-BE49-F238E27FC236}">
              <a16:creationId xmlns:a16="http://schemas.microsoft.com/office/drawing/2014/main" id="{779D068B-0FE3-4259-9EB9-9E60D52E2882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66675"/>
    <xdr:sp macro="" textlink="">
      <xdr:nvSpPr>
        <xdr:cNvPr id="2006" name="Text Box 69">
          <a:extLst>
            <a:ext uri="{FF2B5EF4-FFF2-40B4-BE49-F238E27FC236}">
              <a16:creationId xmlns:a16="http://schemas.microsoft.com/office/drawing/2014/main" id="{720E2577-521D-4798-AD07-9D66A3765EFD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66675"/>
    <xdr:sp macro="" textlink="">
      <xdr:nvSpPr>
        <xdr:cNvPr id="2007" name="Text Box 70">
          <a:extLst>
            <a:ext uri="{FF2B5EF4-FFF2-40B4-BE49-F238E27FC236}">
              <a16:creationId xmlns:a16="http://schemas.microsoft.com/office/drawing/2014/main" id="{B2C979C4-7E95-45F3-A3B9-0B5CF4F19446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66675"/>
    <xdr:sp macro="" textlink="">
      <xdr:nvSpPr>
        <xdr:cNvPr id="2008" name="Text Box 71">
          <a:extLst>
            <a:ext uri="{FF2B5EF4-FFF2-40B4-BE49-F238E27FC236}">
              <a16:creationId xmlns:a16="http://schemas.microsoft.com/office/drawing/2014/main" id="{5BFB7826-8DE3-452F-A428-34B51D6355DA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66675"/>
    <xdr:sp macro="" textlink="">
      <xdr:nvSpPr>
        <xdr:cNvPr id="2009" name="Text Box 72">
          <a:extLst>
            <a:ext uri="{FF2B5EF4-FFF2-40B4-BE49-F238E27FC236}">
              <a16:creationId xmlns:a16="http://schemas.microsoft.com/office/drawing/2014/main" id="{A2E22FA3-119C-4A87-A0E1-E16C8DFE453F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66675"/>
    <xdr:sp macro="" textlink="">
      <xdr:nvSpPr>
        <xdr:cNvPr id="2010" name="Text Box 73">
          <a:extLst>
            <a:ext uri="{FF2B5EF4-FFF2-40B4-BE49-F238E27FC236}">
              <a16:creationId xmlns:a16="http://schemas.microsoft.com/office/drawing/2014/main" id="{0D6D4EEE-E9C4-405B-9DEC-9521FD3CF79C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28575"/>
    <xdr:sp macro="" textlink="">
      <xdr:nvSpPr>
        <xdr:cNvPr id="2011" name="Text Box 46">
          <a:extLst>
            <a:ext uri="{FF2B5EF4-FFF2-40B4-BE49-F238E27FC236}">
              <a16:creationId xmlns:a16="http://schemas.microsoft.com/office/drawing/2014/main" id="{57F5901B-A66A-4CB5-96E0-882C6F18EC71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28575"/>
    <xdr:sp macro="" textlink="">
      <xdr:nvSpPr>
        <xdr:cNvPr id="2012" name="Text Box 43">
          <a:extLst>
            <a:ext uri="{FF2B5EF4-FFF2-40B4-BE49-F238E27FC236}">
              <a16:creationId xmlns:a16="http://schemas.microsoft.com/office/drawing/2014/main" id="{EF14DA9B-A33C-4DB5-A601-C1286A05CB13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28575"/>
    <xdr:sp macro="" textlink="">
      <xdr:nvSpPr>
        <xdr:cNvPr id="2013" name="Text Box 46">
          <a:extLst>
            <a:ext uri="{FF2B5EF4-FFF2-40B4-BE49-F238E27FC236}">
              <a16:creationId xmlns:a16="http://schemas.microsoft.com/office/drawing/2014/main" id="{1E587F97-97A4-4B01-898F-184AB979D511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28575"/>
    <xdr:sp macro="" textlink="">
      <xdr:nvSpPr>
        <xdr:cNvPr id="2014" name="Text Box 43">
          <a:extLst>
            <a:ext uri="{FF2B5EF4-FFF2-40B4-BE49-F238E27FC236}">
              <a16:creationId xmlns:a16="http://schemas.microsoft.com/office/drawing/2014/main" id="{B3DAFA4D-21EA-465E-AC9C-C280D99BF7B9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47625"/>
    <xdr:sp macro="" textlink="">
      <xdr:nvSpPr>
        <xdr:cNvPr id="2015" name="Text Box 68">
          <a:extLst>
            <a:ext uri="{FF2B5EF4-FFF2-40B4-BE49-F238E27FC236}">
              <a16:creationId xmlns:a16="http://schemas.microsoft.com/office/drawing/2014/main" id="{D706425D-3881-4662-B7E5-A1482F96D26E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47625"/>
    <xdr:sp macro="" textlink="">
      <xdr:nvSpPr>
        <xdr:cNvPr id="2016" name="Text Box 69">
          <a:extLst>
            <a:ext uri="{FF2B5EF4-FFF2-40B4-BE49-F238E27FC236}">
              <a16:creationId xmlns:a16="http://schemas.microsoft.com/office/drawing/2014/main" id="{9BF8CE98-22DD-43FD-AA48-311AFB855B43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47625"/>
    <xdr:sp macro="" textlink="">
      <xdr:nvSpPr>
        <xdr:cNvPr id="2017" name="Text Box 70">
          <a:extLst>
            <a:ext uri="{FF2B5EF4-FFF2-40B4-BE49-F238E27FC236}">
              <a16:creationId xmlns:a16="http://schemas.microsoft.com/office/drawing/2014/main" id="{2AA4504B-5406-470E-B4AA-631FEF5CAD41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47625"/>
    <xdr:sp macro="" textlink="">
      <xdr:nvSpPr>
        <xdr:cNvPr id="2018" name="Text Box 71">
          <a:extLst>
            <a:ext uri="{FF2B5EF4-FFF2-40B4-BE49-F238E27FC236}">
              <a16:creationId xmlns:a16="http://schemas.microsoft.com/office/drawing/2014/main" id="{32DA99FA-9BFF-4C05-B8EF-FE86F65619A8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47625"/>
    <xdr:sp macro="" textlink="">
      <xdr:nvSpPr>
        <xdr:cNvPr id="2019" name="Text Box 72">
          <a:extLst>
            <a:ext uri="{FF2B5EF4-FFF2-40B4-BE49-F238E27FC236}">
              <a16:creationId xmlns:a16="http://schemas.microsoft.com/office/drawing/2014/main" id="{31052FF0-4E91-4DCD-9460-54313B312EB8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47625"/>
    <xdr:sp macro="" textlink="">
      <xdr:nvSpPr>
        <xdr:cNvPr id="2020" name="Text Box 73">
          <a:extLst>
            <a:ext uri="{FF2B5EF4-FFF2-40B4-BE49-F238E27FC236}">
              <a16:creationId xmlns:a16="http://schemas.microsoft.com/office/drawing/2014/main" id="{61B7A236-1178-40A9-94A3-1E82CAF8E960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28575"/>
    <xdr:sp macro="" textlink="">
      <xdr:nvSpPr>
        <xdr:cNvPr id="2021" name="Text Box 46">
          <a:extLst>
            <a:ext uri="{FF2B5EF4-FFF2-40B4-BE49-F238E27FC236}">
              <a16:creationId xmlns:a16="http://schemas.microsoft.com/office/drawing/2014/main" id="{74375471-4BD4-43AE-956C-11449368DB99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28575"/>
    <xdr:sp macro="" textlink="">
      <xdr:nvSpPr>
        <xdr:cNvPr id="2022" name="Text Box 43">
          <a:extLst>
            <a:ext uri="{FF2B5EF4-FFF2-40B4-BE49-F238E27FC236}">
              <a16:creationId xmlns:a16="http://schemas.microsoft.com/office/drawing/2014/main" id="{D5179DB7-BEB7-4992-BF7E-688D38A6121B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28575"/>
    <xdr:sp macro="" textlink="">
      <xdr:nvSpPr>
        <xdr:cNvPr id="2023" name="Text Box 46">
          <a:extLst>
            <a:ext uri="{FF2B5EF4-FFF2-40B4-BE49-F238E27FC236}">
              <a16:creationId xmlns:a16="http://schemas.microsoft.com/office/drawing/2014/main" id="{A49181A9-312D-4764-B1DB-A9CE6C2B7496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28575"/>
    <xdr:sp macro="" textlink="">
      <xdr:nvSpPr>
        <xdr:cNvPr id="2024" name="Text Box 43">
          <a:extLst>
            <a:ext uri="{FF2B5EF4-FFF2-40B4-BE49-F238E27FC236}">
              <a16:creationId xmlns:a16="http://schemas.microsoft.com/office/drawing/2014/main" id="{DC2D49C5-36CE-4DD5-9D41-5D3D93721EAA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171450"/>
    <xdr:sp macro="" textlink="">
      <xdr:nvSpPr>
        <xdr:cNvPr id="2025" name="Text Box 65">
          <a:extLst>
            <a:ext uri="{FF2B5EF4-FFF2-40B4-BE49-F238E27FC236}">
              <a16:creationId xmlns:a16="http://schemas.microsoft.com/office/drawing/2014/main" id="{FA0C23F3-3C30-4E11-BFA8-0E76BBB1FE23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171450"/>
    <xdr:sp macro="" textlink="">
      <xdr:nvSpPr>
        <xdr:cNvPr id="2026" name="Text Box 91">
          <a:extLst>
            <a:ext uri="{FF2B5EF4-FFF2-40B4-BE49-F238E27FC236}">
              <a16:creationId xmlns:a16="http://schemas.microsoft.com/office/drawing/2014/main" id="{723C35C2-72BD-4108-949D-A9173BE4E14F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171450"/>
    <xdr:sp macro="" textlink="">
      <xdr:nvSpPr>
        <xdr:cNvPr id="2027" name="Text Box 65">
          <a:extLst>
            <a:ext uri="{FF2B5EF4-FFF2-40B4-BE49-F238E27FC236}">
              <a16:creationId xmlns:a16="http://schemas.microsoft.com/office/drawing/2014/main" id="{561A8400-97A2-4241-BBFB-BAE3C1668C9E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171450"/>
    <xdr:sp macro="" textlink="">
      <xdr:nvSpPr>
        <xdr:cNvPr id="2028" name="Text Box 91">
          <a:extLst>
            <a:ext uri="{FF2B5EF4-FFF2-40B4-BE49-F238E27FC236}">
              <a16:creationId xmlns:a16="http://schemas.microsoft.com/office/drawing/2014/main" id="{01943FA6-4DC8-4B9F-A2E7-FEA3756DACE1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66675"/>
    <xdr:sp macro="" textlink="">
      <xdr:nvSpPr>
        <xdr:cNvPr id="2029" name="Text Box 68">
          <a:extLst>
            <a:ext uri="{FF2B5EF4-FFF2-40B4-BE49-F238E27FC236}">
              <a16:creationId xmlns:a16="http://schemas.microsoft.com/office/drawing/2014/main" id="{05075392-16C4-494F-A856-2EF313247BDE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66675"/>
    <xdr:sp macro="" textlink="">
      <xdr:nvSpPr>
        <xdr:cNvPr id="2030" name="Text Box 69">
          <a:extLst>
            <a:ext uri="{FF2B5EF4-FFF2-40B4-BE49-F238E27FC236}">
              <a16:creationId xmlns:a16="http://schemas.microsoft.com/office/drawing/2014/main" id="{7545150B-8479-4BE3-A276-A3D4A33F1A83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66675"/>
    <xdr:sp macro="" textlink="">
      <xdr:nvSpPr>
        <xdr:cNvPr id="2031" name="Text Box 70">
          <a:extLst>
            <a:ext uri="{FF2B5EF4-FFF2-40B4-BE49-F238E27FC236}">
              <a16:creationId xmlns:a16="http://schemas.microsoft.com/office/drawing/2014/main" id="{187CB132-61A0-4C12-A7EA-B9AA41FFF74A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66675"/>
    <xdr:sp macro="" textlink="">
      <xdr:nvSpPr>
        <xdr:cNvPr id="2032" name="Text Box 71">
          <a:extLst>
            <a:ext uri="{FF2B5EF4-FFF2-40B4-BE49-F238E27FC236}">
              <a16:creationId xmlns:a16="http://schemas.microsoft.com/office/drawing/2014/main" id="{E9FD41DF-56E3-4B65-B6CA-1CD8C396C0DA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66675"/>
    <xdr:sp macro="" textlink="">
      <xdr:nvSpPr>
        <xdr:cNvPr id="2033" name="Text Box 72">
          <a:extLst>
            <a:ext uri="{FF2B5EF4-FFF2-40B4-BE49-F238E27FC236}">
              <a16:creationId xmlns:a16="http://schemas.microsoft.com/office/drawing/2014/main" id="{B2CF297D-DD73-4724-B3A8-5479FB50B44B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66675"/>
    <xdr:sp macro="" textlink="">
      <xdr:nvSpPr>
        <xdr:cNvPr id="2034" name="Text Box 73">
          <a:extLst>
            <a:ext uri="{FF2B5EF4-FFF2-40B4-BE49-F238E27FC236}">
              <a16:creationId xmlns:a16="http://schemas.microsoft.com/office/drawing/2014/main" id="{F4C97906-951A-44DB-9573-4D7D84CA4692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28575"/>
    <xdr:sp macro="" textlink="">
      <xdr:nvSpPr>
        <xdr:cNvPr id="2035" name="Text Box 46">
          <a:extLst>
            <a:ext uri="{FF2B5EF4-FFF2-40B4-BE49-F238E27FC236}">
              <a16:creationId xmlns:a16="http://schemas.microsoft.com/office/drawing/2014/main" id="{21A9BD9C-A75C-4459-9B51-82D1BCA7624B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28575"/>
    <xdr:sp macro="" textlink="">
      <xdr:nvSpPr>
        <xdr:cNvPr id="2036" name="Text Box 43">
          <a:extLst>
            <a:ext uri="{FF2B5EF4-FFF2-40B4-BE49-F238E27FC236}">
              <a16:creationId xmlns:a16="http://schemas.microsoft.com/office/drawing/2014/main" id="{C16829E6-D9FB-484E-AC2F-61FE24E2E524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28575"/>
    <xdr:sp macro="" textlink="">
      <xdr:nvSpPr>
        <xdr:cNvPr id="2037" name="Text Box 46">
          <a:extLst>
            <a:ext uri="{FF2B5EF4-FFF2-40B4-BE49-F238E27FC236}">
              <a16:creationId xmlns:a16="http://schemas.microsoft.com/office/drawing/2014/main" id="{66160128-D520-400A-90B7-B3C1F5E0017E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28575"/>
    <xdr:sp macro="" textlink="">
      <xdr:nvSpPr>
        <xdr:cNvPr id="2038" name="Text Box 43">
          <a:extLst>
            <a:ext uri="{FF2B5EF4-FFF2-40B4-BE49-F238E27FC236}">
              <a16:creationId xmlns:a16="http://schemas.microsoft.com/office/drawing/2014/main" id="{2128A0FC-0E83-4E4A-8A11-CDC9C6E0772B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66675"/>
    <xdr:sp macro="" textlink="">
      <xdr:nvSpPr>
        <xdr:cNvPr id="2039" name="Text Box 68">
          <a:extLst>
            <a:ext uri="{FF2B5EF4-FFF2-40B4-BE49-F238E27FC236}">
              <a16:creationId xmlns:a16="http://schemas.microsoft.com/office/drawing/2014/main" id="{5340BDFF-B644-4CBA-BD82-70B1E4C78E35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66675"/>
    <xdr:sp macro="" textlink="">
      <xdr:nvSpPr>
        <xdr:cNvPr id="2040" name="Text Box 69">
          <a:extLst>
            <a:ext uri="{FF2B5EF4-FFF2-40B4-BE49-F238E27FC236}">
              <a16:creationId xmlns:a16="http://schemas.microsoft.com/office/drawing/2014/main" id="{D9467F4B-5B30-4920-861D-E615330A620B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66675"/>
    <xdr:sp macro="" textlink="">
      <xdr:nvSpPr>
        <xdr:cNvPr id="2041" name="Text Box 70">
          <a:extLst>
            <a:ext uri="{FF2B5EF4-FFF2-40B4-BE49-F238E27FC236}">
              <a16:creationId xmlns:a16="http://schemas.microsoft.com/office/drawing/2014/main" id="{5C24224A-CED1-4825-BCC3-7BF196C790C7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66675"/>
    <xdr:sp macro="" textlink="">
      <xdr:nvSpPr>
        <xdr:cNvPr id="2042" name="Text Box 71">
          <a:extLst>
            <a:ext uri="{FF2B5EF4-FFF2-40B4-BE49-F238E27FC236}">
              <a16:creationId xmlns:a16="http://schemas.microsoft.com/office/drawing/2014/main" id="{B185D378-485D-43C8-816B-D45E8E2C23DA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66675"/>
    <xdr:sp macro="" textlink="">
      <xdr:nvSpPr>
        <xdr:cNvPr id="2043" name="Text Box 72">
          <a:extLst>
            <a:ext uri="{FF2B5EF4-FFF2-40B4-BE49-F238E27FC236}">
              <a16:creationId xmlns:a16="http://schemas.microsoft.com/office/drawing/2014/main" id="{EB7C6C3B-05E5-42E2-A4D8-3372B3B7684E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66675"/>
    <xdr:sp macro="" textlink="">
      <xdr:nvSpPr>
        <xdr:cNvPr id="2044" name="Text Box 73">
          <a:extLst>
            <a:ext uri="{FF2B5EF4-FFF2-40B4-BE49-F238E27FC236}">
              <a16:creationId xmlns:a16="http://schemas.microsoft.com/office/drawing/2014/main" id="{8E1B9B37-A73F-49C3-AAAB-194568CA4AE4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28575"/>
    <xdr:sp macro="" textlink="">
      <xdr:nvSpPr>
        <xdr:cNvPr id="2045" name="Text Box 46">
          <a:extLst>
            <a:ext uri="{FF2B5EF4-FFF2-40B4-BE49-F238E27FC236}">
              <a16:creationId xmlns:a16="http://schemas.microsoft.com/office/drawing/2014/main" id="{C074B7E7-6758-4A17-8A79-6A4E49FB4392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28575"/>
    <xdr:sp macro="" textlink="">
      <xdr:nvSpPr>
        <xdr:cNvPr id="2046" name="Text Box 43">
          <a:extLst>
            <a:ext uri="{FF2B5EF4-FFF2-40B4-BE49-F238E27FC236}">
              <a16:creationId xmlns:a16="http://schemas.microsoft.com/office/drawing/2014/main" id="{C779C946-D706-4F6A-A38A-840402198E4F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28575"/>
    <xdr:sp macro="" textlink="">
      <xdr:nvSpPr>
        <xdr:cNvPr id="2047" name="Text Box 46">
          <a:extLst>
            <a:ext uri="{FF2B5EF4-FFF2-40B4-BE49-F238E27FC236}">
              <a16:creationId xmlns:a16="http://schemas.microsoft.com/office/drawing/2014/main" id="{6D757D2E-20AB-4DD7-8B58-7005B64D7AE6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76200" cy="28575"/>
    <xdr:sp macro="" textlink="">
      <xdr:nvSpPr>
        <xdr:cNvPr id="2048" name="Text Box 43">
          <a:extLst>
            <a:ext uri="{FF2B5EF4-FFF2-40B4-BE49-F238E27FC236}">
              <a16:creationId xmlns:a16="http://schemas.microsoft.com/office/drawing/2014/main" id="{CA035F27-F7F1-49BF-AEBC-723BD1B25C05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27"/>
  <sheetViews>
    <sheetView tabSelected="1" workbookViewId="0">
      <selection activeCell="D25" sqref="D25"/>
    </sheetView>
  </sheetViews>
  <sheetFormatPr defaultRowHeight="12.75" x14ac:dyDescent="0.2"/>
  <cols>
    <col min="1" max="1" width="10.42578125" style="33" customWidth="1"/>
    <col min="2" max="2" width="28.5703125" style="33" customWidth="1"/>
    <col min="3" max="3" width="57.7109375" style="33" customWidth="1"/>
    <col min="4" max="4" width="25.7109375" style="33" customWidth="1"/>
    <col min="5" max="5" width="13.5703125" style="33" customWidth="1"/>
    <col min="6" max="6" width="14" style="33" customWidth="1"/>
    <col min="7" max="256" width="9.140625" style="33"/>
    <col min="257" max="257" width="10.42578125" style="33" customWidth="1"/>
    <col min="258" max="258" width="28.5703125" style="33" customWidth="1"/>
    <col min="259" max="259" width="57.7109375" style="33" customWidth="1"/>
    <col min="260" max="260" width="25.7109375" style="33" customWidth="1"/>
    <col min="261" max="261" width="13.5703125" style="33" customWidth="1"/>
    <col min="262" max="262" width="14" style="33" customWidth="1"/>
    <col min="263" max="512" width="9.140625" style="33"/>
    <col min="513" max="513" width="10.42578125" style="33" customWidth="1"/>
    <col min="514" max="514" width="28.5703125" style="33" customWidth="1"/>
    <col min="515" max="515" width="57.7109375" style="33" customWidth="1"/>
    <col min="516" max="516" width="25.7109375" style="33" customWidth="1"/>
    <col min="517" max="517" width="13.5703125" style="33" customWidth="1"/>
    <col min="518" max="518" width="14" style="33" customWidth="1"/>
    <col min="519" max="768" width="9.140625" style="33"/>
    <col min="769" max="769" width="10.42578125" style="33" customWidth="1"/>
    <col min="770" max="770" width="28.5703125" style="33" customWidth="1"/>
    <col min="771" max="771" width="57.7109375" style="33" customWidth="1"/>
    <col min="772" max="772" width="25.7109375" style="33" customWidth="1"/>
    <col min="773" max="773" width="13.5703125" style="33" customWidth="1"/>
    <col min="774" max="774" width="14" style="33" customWidth="1"/>
    <col min="775" max="1024" width="9.140625" style="33"/>
    <col min="1025" max="1025" width="10.42578125" style="33" customWidth="1"/>
    <col min="1026" max="1026" width="28.5703125" style="33" customWidth="1"/>
    <col min="1027" max="1027" width="57.7109375" style="33" customWidth="1"/>
    <col min="1028" max="1028" width="25.7109375" style="33" customWidth="1"/>
    <col min="1029" max="1029" width="13.5703125" style="33" customWidth="1"/>
    <col min="1030" max="1030" width="14" style="33" customWidth="1"/>
    <col min="1031" max="1280" width="9.140625" style="33"/>
    <col min="1281" max="1281" width="10.42578125" style="33" customWidth="1"/>
    <col min="1282" max="1282" width="28.5703125" style="33" customWidth="1"/>
    <col min="1283" max="1283" width="57.7109375" style="33" customWidth="1"/>
    <col min="1284" max="1284" width="25.7109375" style="33" customWidth="1"/>
    <col min="1285" max="1285" width="13.5703125" style="33" customWidth="1"/>
    <col min="1286" max="1286" width="14" style="33" customWidth="1"/>
    <col min="1287" max="1536" width="9.140625" style="33"/>
    <col min="1537" max="1537" width="10.42578125" style="33" customWidth="1"/>
    <col min="1538" max="1538" width="28.5703125" style="33" customWidth="1"/>
    <col min="1539" max="1539" width="57.7109375" style="33" customWidth="1"/>
    <col min="1540" max="1540" width="25.7109375" style="33" customWidth="1"/>
    <col min="1541" max="1541" width="13.5703125" style="33" customWidth="1"/>
    <col min="1542" max="1542" width="14" style="33" customWidth="1"/>
    <col min="1543" max="1792" width="9.140625" style="33"/>
    <col min="1793" max="1793" width="10.42578125" style="33" customWidth="1"/>
    <col min="1794" max="1794" width="28.5703125" style="33" customWidth="1"/>
    <col min="1795" max="1795" width="57.7109375" style="33" customWidth="1"/>
    <col min="1796" max="1796" width="25.7109375" style="33" customWidth="1"/>
    <col min="1797" max="1797" width="13.5703125" style="33" customWidth="1"/>
    <col min="1798" max="1798" width="14" style="33" customWidth="1"/>
    <col min="1799" max="2048" width="9.140625" style="33"/>
    <col min="2049" max="2049" width="10.42578125" style="33" customWidth="1"/>
    <col min="2050" max="2050" width="28.5703125" style="33" customWidth="1"/>
    <col min="2051" max="2051" width="57.7109375" style="33" customWidth="1"/>
    <col min="2052" max="2052" width="25.7109375" style="33" customWidth="1"/>
    <col min="2053" max="2053" width="13.5703125" style="33" customWidth="1"/>
    <col min="2054" max="2054" width="14" style="33" customWidth="1"/>
    <col min="2055" max="2304" width="9.140625" style="33"/>
    <col min="2305" max="2305" width="10.42578125" style="33" customWidth="1"/>
    <col min="2306" max="2306" width="28.5703125" style="33" customWidth="1"/>
    <col min="2307" max="2307" width="57.7109375" style="33" customWidth="1"/>
    <col min="2308" max="2308" width="25.7109375" style="33" customWidth="1"/>
    <col min="2309" max="2309" width="13.5703125" style="33" customWidth="1"/>
    <col min="2310" max="2310" width="14" style="33" customWidth="1"/>
    <col min="2311" max="2560" width="9.140625" style="33"/>
    <col min="2561" max="2561" width="10.42578125" style="33" customWidth="1"/>
    <col min="2562" max="2562" width="28.5703125" style="33" customWidth="1"/>
    <col min="2563" max="2563" width="57.7109375" style="33" customWidth="1"/>
    <col min="2564" max="2564" width="25.7109375" style="33" customWidth="1"/>
    <col min="2565" max="2565" width="13.5703125" style="33" customWidth="1"/>
    <col min="2566" max="2566" width="14" style="33" customWidth="1"/>
    <col min="2567" max="2816" width="9.140625" style="33"/>
    <col min="2817" max="2817" width="10.42578125" style="33" customWidth="1"/>
    <col min="2818" max="2818" width="28.5703125" style="33" customWidth="1"/>
    <col min="2819" max="2819" width="57.7109375" style="33" customWidth="1"/>
    <col min="2820" max="2820" width="25.7109375" style="33" customWidth="1"/>
    <col min="2821" max="2821" width="13.5703125" style="33" customWidth="1"/>
    <col min="2822" max="2822" width="14" style="33" customWidth="1"/>
    <col min="2823" max="3072" width="9.140625" style="33"/>
    <col min="3073" max="3073" width="10.42578125" style="33" customWidth="1"/>
    <col min="3074" max="3074" width="28.5703125" style="33" customWidth="1"/>
    <col min="3075" max="3075" width="57.7109375" style="33" customWidth="1"/>
    <col min="3076" max="3076" width="25.7109375" style="33" customWidth="1"/>
    <col min="3077" max="3077" width="13.5703125" style="33" customWidth="1"/>
    <col min="3078" max="3078" width="14" style="33" customWidth="1"/>
    <col min="3079" max="3328" width="9.140625" style="33"/>
    <col min="3329" max="3329" width="10.42578125" style="33" customWidth="1"/>
    <col min="3330" max="3330" width="28.5703125" style="33" customWidth="1"/>
    <col min="3331" max="3331" width="57.7109375" style="33" customWidth="1"/>
    <col min="3332" max="3332" width="25.7109375" style="33" customWidth="1"/>
    <col min="3333" max="3333" width="13.5703125" style="33" customWidth="1"/>
    <col min="3334" max="3334" width="14" style="33" customWidth="1"/>
    <col min="3335" max="3584" width="9.140625" style="33"/>
    <col min="3585" max="3585" width="10.42578125" style="33" customWidth="1"/>
    <col min="3586" max="3586" width="28.5703125" style="33" customWidth="1"/>
    <col min="3587" max="3587" width="57.7109375" style="33" customWidth="1"/>
    <col min="3588" max="3588" width="25.7109375" style="33" customWidth="1"/>
    <col min="3589" max="3589" width="13.5703125" style="33" customWidth="1"/>
    <col min="3590" max="3590" width="14" style="33" customWidth="1"/>
    <col min="3591" max="3840" width="9.140625" style="33"/>
    <col min="3841" max="3841" width="10.42578125" style="33" customWidth="1"/>
    <col min="3842" max="3842" width="28.5703125" style="33" customWidth="1"/>
    <col min="3843" max="3843" width="57.7109375" style="33" customWidth="1"/>
    <col min="3844" max="3844" width="25.7109375" style="33" customWidth="1"/>
    <col min="3845" max="3845" width="13.5703125" style="33" customWidth="1"/>
    <col min="3846" max="3846" width="14" style="33" customWidth="1"/>
    <col min="3847" max="4096" width="9.140625" style="33"/>
    <col min="4097" max="4097" width="10.42578125" style="33" customWidth="1"/>
    <col min="4098" max="4098" width="28.5703125" style="33" customWidth="1"/>
    <col min="4099" max="4099" width="57.7109375" style="33" customWidth="1"/>
    <col min="4100" max="4100" width="25.7109375" style="33" customWidth="1"/>
    <col min="4101" max="4101" width="13.5703125" style="33" customWidth="1"/>
    <col min="4102" max="4102" width="14" style="33" customWidth="1"/>
    <col min="4103" max="4352" width="9.140625" style="33"/>
    <col min="4353" max="4353" width="10.42578125" style="33" customWidth="1"/>
    <col min="4354" max="4354" width="28.5703125" style="33" customWidth="1"/>
    <col min="4355" max="4355" width="57.7109375" style="33" customWidth="1"/>
    <col min="4356" max="4356" width="25.7109375" style="33" customWidth="1"/>
    <col min="4357" max="4357" width="13.5703125" style="33" customWidth="1"/>
    <col min="4358" max="4358" width="14" style="33" customWidth="1"/>
    <col min="4359" max="4608" width="9.140625" style="33"/>
    <col min="4609" max="4609" width="10.42578125" style="33" customWidth="1"/>
    <col min="4610" max="4610" width="28.5703125" style="33" customWidth="1"/>
    <col min="4611" max="4611" width="57.7109375" style="33" customWidth="1"/>
    <col min="4612" max="4612" width="25.7109375" style="33" customWidth="1"/>
    <col min="4613" max="4613" width="13.5703125" style="33" customWidth="1"/>
    <col min="4614" max="4614" width="14" style="33" customWidth="1"/>
    <col min="4615" max="4864" width="9.140625" style="33"/>
    <col min="4865" max="4865" width="10.42578125" style="33" customWidth="1"/>
    <col min="4866" max="4866" width="28.5703125" style="33" customWidth="1"/>
    <col min="4867" max="4867" width="57.7109375" style="33" customWidth="1"/>
    <col min="4868" max="4868" width="25.7109375" style="33" customWidth="1"/>
    <col min="4869" max="4869" width="13.5703125" style="33" customWidth="1"/>
    <col min="4870" max="4870" width="14" style="33" customWidth="1"/>
    <col min="4871" max="5120" width="9.140625" style="33"/>
    <col min="5121" max="5121" width="10.42578125" style="33" customWidth="1"/>
    <col min="5122" max="5122" width="28.5703125" style="33" customWidth="1"/>
    <col min="5123" max="5123" width="57.7109375" style="33" customWidth="1"/>
    <col min="5124" max="5124" width="25.7109375" style="33" customWidth="1"/>
    <col min="5125" max="5125" width="13.5703125" style="33" customWidth="1"/>
    <col min="5126" max="5126" width="14" style="33" customWidth="1"/>
    <col min="5127" max="5376" width="9.140625" style="33"/>
    <col min="5377" max="5377" width="10.42578125" style="33" customWidth="1"/>
    <col min="5378" max="5378" width="28.5703125" style="33" customWidth="1"/>
    <col min="5379" max="5379" width="57.7109375" style="33" customWidth="1"/>
    <col min="5380" max="5380" width="25.7109375" style="33" customWidth="1"/>
    <col min="5381" max="5381" width="13.5703125" style="33" customWidth="1"/>
    <col min="5382" max="5382" width="14" style="33" customWidth="1"/>
    <col min="5383" max="5632" width="9.140625" style="33"/>
    <col min="5633" max="5633" width="10.42578125" style="33" customWidth="1"/>
    <col min="5634" max="5634" width="28.5703125" style="33" customWidth="1"/>
    <col min="5635" max="5635" width="57.7109375" style="33" customWidth="1"/>
    <col min="5636" max="5636" width="25.7109375" style="33" customWidth="1"/>
    <col min="5637" max="5637" width="13.5703125" style="33" customWidth="1"/>
    <col min="5638" max="5638" width="14" style="33" customWidth="1"/>
    <col min="5639" max="5888" width="9.140625" style="33"/>
    <col min="5889" max="5889" width="10.42578125" style="33" customWidth="1"/>
    <col min="5890" max="5890" width="28.5703125" style="33" customWidth="1"/>
    <col min="5891" max="5891" width="57.7109375" style="33" customWidth="1"/>
    <col min="5892" max="5892" width="25.7109375" style="33" customWidth="1"/>
    <col min="5893" max="5893" width="13.5703125" style="33" customWidth="1"/>
    <col min="5894" max="5894" width="14" style="33" customWidth="1"/>
    <col min="5895" max="6144" width="9.140625" style="33"/>
    <col min="6145" max="6145" width="10.42578125" style="33" customWidth="1"/>
    <col min="6146" max="6146" width="28.5703125" style="33" customWidth="1"/>
    <col min="6147" max="6147" width="57.7109375" style="33" customWidth="1"/>
    <col min="6148" max="6148" width="25.7109375" style="33" customWidth="1"/>
    <col min="6149" max="6149" width="13.5703125" style="33" customWidth="1"/>
    <col min="6150" max="6150" width="14" style="33" customWidth="1"/>
    <col min="6151" max="6400" width="9.140625" style="33"/>
    <col min="6401" max="6401" width="10.42578125" style="33" customWidth="1"/>
    <col min="6402" max="6402" width="28.5703125" style="33" customWidth="1"/>
    <col min="6403" max="6403" width="57.7109375" style="33" customWidth="1"/>
    <col min="6404" max="6404" width="25.7109375" style="33" customWidth="1"/>
    <col min="6405" max="6405" width="13.5703125" style="33" customWidth="1"/>
    <col min="6406" max="6406" width="14" style="33" customWidth="1"/>
    <col min="6407" max="6656" width="9.140625" style="33"/>
    <col min="6657" max="6657" width="10.42578125" style="33" customWidth="1"/>
    <col min="6658" max="6658" width="28.5703125" style="33" customWidth="1"/>
    <col min="6659" max="6659" width="57.7109375" style="33" customWidth="1"/>
    <col min="6660" max="6660" width="25.7109375" style="33" customWidth="1"/>
    <col min="6661" max="6661" width="13.5703125" style="33" customWidth="1"/>
    <col min="6662" max="6662" width="14" style="33" customWidth="1"/>
    <col min="6663" max="6912" width="9.140625" style="33"/>
    <col min="6913" max="6913" width="10.42578125" style="33" customWidth="1"/>
    <col min="6914" max="6914" width="28.5703125" style="33" customWidth="1"/>
    <col min="6915" max="6915" width="57.7109375" style="33" customWidth="1"/>
    <col min="6916" max="6916" width="25.7109375" style="33" customWidth="1"/>
    <col min="6917" max="6917" width="13.5703125" style="33" customWidth="1"/>
    <col min="6918" max="6918" width="14" style="33" customWidth="1"/>
    <col min="6919" max="7168" width="9.140625" style="33"/>
    <col min="7169" max="7169" width="10.42578125" style="33" customWidth="1"/>
    <col min="7170" max="7170" width="28.5703125" style="33" customWidth="1"/>
    <col min="7171" max="7171" width="57.7109375" style="33" customWidth="1"/>
    <col min="7172" max="7172" width="25.7109375" style="33" customWidth="1"/>
    <col min="7173" max="7173" width="13.5703125" style="33" customWidth="1"/>
    <col min="7174" max="7174" width="14" style="33" customWidth="1"/>
    <col min="7175" max="7424" width="9.140625" style="33"/>
    <col min="7425" max="7425" width="10.42578125" style="33" customWidth="1"/>
    <col min="7426" max="7426" width="28.5703125" style="33" customWidth="1"/>
    <col min="7427" max="7427" width="57.7109375" style="33" customWidth="1"/>
    <col min="7428" max="7428" width="25.7109375" style="33" customWidth="1"/>
    <col min="7429" max="7429" width="13.5703125" style="33" customWidth="1"/>
    <col min="7430" max="7430" width="14" style="33" customWidth="1"/>
    <col min="7431" max="7680" width="9.140625" style="33"/>
    <col min="7681" max="7681" width="10.42578125" style="33" customWidth="1"/>
    <col min="7682" max="7682" width="28.5703125" style="33" customWidth="1"/>
    <col min="7683" max="7683" width="57.7109375" style="33" customWidth="1"/>
    <col min="7684" max="7684" width="25.7109375" style="33" customWidth="1"/>
    <col min="7685" max="7685" width="13.5703125" style="33" customWidth="1"/>
    <col min="7686" max="7686" width="14" style="33" customWidth="1"/>
    <col min="7687" max="7936" width="9.140625" style="33"/>
    <col min="7937" max="7937" width="10.42578125" style="33" customWidth="1"/>
    <col min="7938" max="7938" width="28.5703125" style="33" customWidth="1"/>
    <col min="7939" max="7939" width="57.7109375" style="33" customWidth="1"/>
    <col min="7940" max="7940" width="25.7109375" style="33" customWidth="1"/>
    <col min="7941" max="7941" width="13.5703125" style="33" customWidth="1"/>
    <col min="7942" max="7942" width="14" style="33" customWidth="1"/>
    <col min="7943" max="8192" width="9.140625" style="33"/>
    <col min="8193" max="8193" width="10.42578125" style="33" customWidth="1"/>
    <col min="8194" max="8194" width="28.5703125" style="33" customWidth="1"/>
    <col min="8195" max="8195" width="57.7109375" style="33" customWidth="1"/>
    <col min="8196" max="8196" width="25.7109375" style="33" customWidth="1"/>
    <col min="8197" max="8197" width="13.5703125" style="33" customWidth="1"/>
    <col min="8198" max="8198" width="14" style="33" customWidth="1"/>
    <col min="8199" max="8448" width="9.140625" style="33"/>
    <col min="8449" max="8449" width="10.42578125" style="33" customWidth="1"/>
    <col min="8450" max="8450" width="28.5703125" style="33" customWidth="1"/>
    <col min="8451" max="8451" width="57.7109375" style="33" customWidth="1"/>
    <col min="8452" max="8452" width="25.7109375" style="33" customWidth="1"/>
    <col min="8453" max="8453" width="13.5703125" style="33" customWidth="1"/>
    <col min="8454" max="8454" width="14" style="33" customWidth="1"/>
    <col min="8455" max="8704" width="9.140625" style="33"/>
    <col min="8705" max="8705" width="10.42578125" style="33" customWidth="1"/>
    <col min="8706" max="8706" width="28.5703125" style="33" customWidth="1"/>
    <col min="8707" max="8707" width="57.7109375" style="33" customWidth="1"/>
    <col min="8708" max="8708" width="25.7109375" style="33" customWidth="1"/>
    <col min="8709" max="8709" width="13.5703125" style="33" customWidth="1"/>
    <col min="8710" max="8710" width="14" style="33" customWidth="1"/>
    <col min="8711" max="8960" width="9.140625" style="33"/>
    <col min="8961" max="8961" width="10.42578125" style="33" customWidth="1"/>
    <col min="8962" max="8962" width="28.5703125" style="33" customWidth="1"/>
    <col min="8963" max="8963" width="57.7109375" style="33" customWidth="1"/>
    <col min="8964" max="8964" width="25.7109375" style="33" customWidth="1"/>
    <col min="8965" max="8965" width="13.5703125" style="33" customWidth="1"/>
    <col min="8966" max="8966" width="14" style="33" customWidth="1"/>
    <col min="8967" max="9216" width="9.140625" style="33"/>
    <col min="9217" max="9217" width="10.42578125" style="33" customWidth="1"/>
    <col min="9218" max="9218" width="28.5703125" style="33" customWidth="1"/>
    <col min="9219" max="9219" width="57.7109375" style="33" customWidth="1"/>
    <col min="9220" max="9220" width="25.7109375" style="33" customWidth="1"/>
    <col min="9221" max="9221" width="13.5703125" style="33" customWidth="1"/>
    <col min="9222" max="9222" width="14" style="33" customWidth="1"/>
    <col min="9223" max="9472" width="9.140625" style="33"/>
    <col min="9473" max="9473" width="10.42578125" style="33" customWidth="1"/>
    <col min="9474" max="9474" width="28.5703125" style="33" customWidth="1"/>
    <col min="9475" max="9475" width="57.7109375" style="33" customWidth="1"/>
    <col min="9476" max="9476" width="25.7109375" style="33" customWidth="1"/>
    <col min="9477" max="9477" width="13.5703125" style="33" customWidth="1"/>
    <col min="9478" max="9478" width="14" style="33" customWidth="1"/>
    <col min="9479" max="9728" width="9.140625" style="33"/>
    <col min="9729" max="9729" width="10.42578125" style="33" customWidth="1"/>
    <col min="9730" max="9730" width="28.5703125" style="33" customWidth="1"/>
    <col min="9731" max="9731" width="57.7109375" style="33" customWidth="1"/>
    <col min="9732" max="9732" width="25.7109375" style="33" customWidth="1"/>
    <col min="9733" max="9733" width="13.5703125" style="33" customWidth="1"/>
    <col min="9734" max="9734" width="14" style="33" customWidth="1"/>
    <col min="9735" max="9984" width="9.140625" style="33"/>
    <col min="9985" max="9985" width="10.42578125" style="33" customWidth="1"/>
    <col min="9986" max="9986" width="28.5703125" style="33" customWidth="1"/>
    <col min="9987" max="9987" width="57.7109375" style="33" customWidth="1"/>
    <col min="9988" max="9988" width="25.7109375" style="33" customWidth="1"/>
    <col min="9989" max="9989" width="13.5703125" style="33" customWidth="1"/>
    <col min="9990" max="9990" width="14" style="33" customWidth="1"/>
    <col min="9991" max="10240" width="9.140625" style="33"/>
    <col min="10241" max="10241" width="10.42578125" style="33" customWidth="1"/>
    <col min="10242" max="10242" width="28.5703125" style="33" customWidth="1"/>
    <col min="10243" max="10243" width="57.7109375" style="33" customWidth="1"/>
    <col min="10244" max="10244" width="25.7109375" style="33" customWidth="1"/>
    <col min="10245" max="10245" width="13.5703125" style="33" customWidth="1"/>
    <col min="10246" max="10246" width="14" style="33" customWidth="1"/>
    <col min="10247" max="10496" width="9.140625" style="33"/>
    <col min="10497" max="10497" width="10.42578125" style="33" customWidth="1"/>
    <col min="10498" max="10498" width="28.5703125" style="33" customWidth="1"/>
    <col min="10499" max="10499" width="57.7109375" style="33" customWidth="1"/>
    <col min="10500" max="10500" width="25.7109375" style="33" customWidth="1"/>
    <col min="10501" max="10501" width="13.5703125" style="33" customWidth="1"/>
    <col min="10502" max="10502" width="14" style="33" customWidth="1"/>
    <col min="10503" max="10752" width="9.140625" style="33"/>
    <col min="10753" max="10753" width="10.42578125" style="33" customWidth="1"/>
    <col min="10754" max="10754" width="28.5703125" style="33" customWidth="1"/>
    <col min="10755" max="10755" width="57.7109375" style="33" customWidth="1"/>
    <col min="10756" max="10756" width="25.7109375" style="33" customWidth="1"/>
    <col min="10757" max="10757" width="13.5703125" style="33" customWidth="1"/>
    <col min="10758" max="10758" width="14" style="33" customWidth="1"/>
    <col min="10759" max="11008" width="9.140625" style="33"/>
    <col min="11009" max="11009" width="10.42578125" style="33" customWidth="1"/>
    <col min="11010" max="11010" width="28.5703125" style="33" customWidth="1"/>
    <col min="11011" max="11011" width="57.7109375" style="33" customWidth="1"/>
    <col min="11012" max="11012" width="25.7109375" style="33" customWidth="1"/>
    <col min="11013" max="11013" width="13.5703125" style="33" customWidth="1"/>
    <col min="11014" max="11014" width="14" style="33" customWidth="1"/>
    <col min="11015" max="11264" width="9.140625" style="33"/>
    <col min="11265" max="11265" width="10.42578125" style="33" customWidth="1"/>
    <col min="11266" max="11266" width="28.5703125" style="33" customWidth="1"/>
    <col min="11267" max="11267" width="57.7109375" style="33" customWidth="1"/>
    <col min="11268" max="11268" width="25.7109375" style="33" customWidth="1"/>
    <col min="11269" max="11269" width="13.5703125" style="33" customWidth="1"/>
    <col min="11270" max="11270" width="14" style="33" customWidth="1"/>
    <col min="11271" max="11520" width="9.140625" style="33"/>
    <col min="11521" max="11521" width="10.42578125" style="33" customWidth="1"/>
    <col min="11522" max="11522" width="28.5703125" style="33" customWidth="1"/>
    <col min="11523" max="11523" width="57.7109375" style="33" customWidth="1"/>
    <col min="11524" max="11524" width="25.7109375" style="33" customWidth="1"/>
    <col min="11525" max="11525" width="13.5703125" style="33" customWidth="1"/>
    <col min="11526" max="11526" width="14" style="33" customWidth="1"/>
    <col min="11527" max="11776" width="9.140625" style="33"/>
    <col min="11777" max="11777" width="10.42578125" style="33" customWidth="1"/>
    <col min="11778" max="11778" width="28.5703125" style="33" customWidth="1"/>
    <col min="11779" max="11779" width="57.7109375" style="33" customWidth="1"/>
    <col min="11780" max="11780" width="25.7109375" style="33" customWidth="1"/>
    <col min="11781" max="11781" width="13.5703125" style="33" customWidth="1"/>
    <col min="11782" max="11782" width="14" style="33" customWidth="1"/>
    <col min="11783" max="12032" width="9.140625" style="33"/>
    <col min="12033" max="12033" width="10.42578125" style="33" customWidth="1"/>
    <col min="12034" max="12034" width="28.5703125" style="33" customWidth="1"/>
    <col min="12035" max="12035" width="57.7109375" style="33" customWidth="1"/>
    <col min="12036" max="12036" width="25.7109375" style="33" customWidth="1"/>
    <col min="12037" max="12037" width="13.5703125" style="33" customWidth="1"/>
    <col min="12038" max="12038" width="14" style="33" customWidth="1"/>
    <col min="12039" max="12288" width="9.140625" style="33"/>
    <col min="12289" max="12289" width="10.42578125" style="33" customWidth="1"/>
    <col min="12290" max="12290" width="28.5703125" style="33" customWidth="1"/>
    <col min="12291" max="12291" width="57.7109375" style="33" customWidth="1"/>
    <col min="12292" max="12292" width="25.7109375" style="33" customWidth="1"/>
    <col min="12293" max="12293" width="13.5703125" style="33" customWidth="1"/>
    <col min="12294" max="12294" width="14" style="33" customWidth="1"/>
    <col min="12295" max="12544" width="9.140625" style="33"/>
    <col min="12545" max="12545" width="10.42578125" style="33" customWidth="1"/>
    <col min="12546" max="12546" width="28.5703125" style="33" customWidth="1"/>
    <col min="12547" max="12547" width="57.7109375" style="33" customWidth="1"/>
    <col min="12548" max="12548" width="25.7109375" style="33" customWidth="1"/>
    <col min="12549" max="12549" width="13.5703125" style="33" customWidth="1"/>
    <col min="12550" max="12550" width="14" style="33" customWidth="1"/>
    <col min="12551" max="12800" width="9.140625" style="33"/>
    <col min="12801" max="12801" width="10.42578125" style="33" customWidth="1"/>
    <col min="12802" max="12802" width="28.5703125" style="33" customWidth="1"/>
    <col min="12803" max="12803" width="57.7109375" style="33" customWidth="1"/>
    <col min="12804" max="12804" width="25.7109375" style="33" customWidth="1"/>
    <col min="12805" max="12805" width="13.5703125" style="33" customWidth="1"/>
    <col min="12806" max="12806" width="14" style="33" customWidth="1"/>
    <col min="12807" max="13056" width="9.140625" style="33"/>
    <col min="13057" max="13057" width="10.42578125" style="33" customWidth="1"/>
    <col min="13058" max="13058" width="28.5703125" style="33" customWidth="1"/>
    <col min="13059" max="13059" width="57.7109375" style="33" customWidth="1"/>
    <col min="13060" max="13060" width="25.7109375" style="33" customWidth="1"/>
    <col min="13061" max="13061" width="13.5703125" style="33" customWidth="1"/>
    <col min="13062" max="13062" width="14" style="33" customWidth="1"/>
    <col min="13063" max="13312" width="9.140625" style="33"/>
    <col min="13313" max="13313" width="10.42578125" style="33" customWidth="1"/>
    <col min="13314" max="13314" width="28.5703125" style="33" customWidth="1"/>
    <col min="13315" max="13315" width="57.7109375" style="33" customWidth="1"/>
    <col min="13316" max="13316" width="25.7109375" style="33" customWidth="1"/>
    <col min="13317" max="13317" width="13.5703125" style="33" customWidth="1"/>
    <col min="13318" max="13318" width="14" style="33" customWidth="1"/>
    <col min="13319" max="13568" width="9.140625" style="33"/>
    <col min="13569" max="13569" width="10.42578125" style="33" customWidth="1"/>
    <col min="13570" max="13570" width="28.5703125" style="33" customWidth="1"/>
    <col min="13571" max="13571" width="57.7109375" style="33" customWidth="1"/>
    <col min="13572" max="13572" width="25.7109375" style="33" customWidth="1"/>
    <col min="13573" max="13573" width="13.5703125" style="33" customWidth="1"/>
    <col min="13574" max="13574" width="14" style="33" customWidth="1"/>
    <col min="13575" max="13824" width="9.140625" style="33"/>
    <col min="13825" max="13825" width="10.42578125" style="33" customWidth="1"/>
    <col min="13826" max="13826" width="28.5703125" style="33" customWidth="1"/>
    <col min="13827" max="13827" width="57.7109375" style="33" customWidth="1"/>
    <col min="13828" max="13828" width="25.7109375" style="33" customWidth="1"/>
    <col min="13829" max="13829" width="13.5703125" style="33" customWidth="1"/>
    <col min="13830" max="13830" width="14" style="33" customWidth="1"/>
    <col min="13831" max="14080" width="9.140625" style="33"/>
    <col min="14081" max="14081" width="10.42578125" style="33" customWidth="1"/>
    <col min="14082" max="14082" width="28.5703125" style="33" customWidth="1"/>
    <col min="14083" max="14083" width="57.7109375" style="33" customWidth="1"/>
    <col min="14084" max="14084" width="25.7109375" style="33" customWidth="1"/>
    <col min="14085" max="14085" width="13.5703125" style="33" customWidth="1"/>
    <col min="14086" max="14086" width="14" style="33" customWidth="1"/>
    <col min="14087" max="14336" width="9.140625" style="33"/>
    <col min="14337" max="14337" width="10.42578125" style="33" customWidth="1"/>
    <col min="14338" max="14338" width="28.5703125" style="33" customWidth="1"/>
    <col min="14339" max="14339" width="57.7109375" style="33" customWidth="1"/>
    <col min="14340" max="14340" width="25.7109375" style="33" customWidth="1"/>
    <col min="14341" max="14341" width="13.5703125" style="33" customWidth="1"/>
    <col min="14342" max="14342" width="14" style="33" customWidth="1"/>
    <col min="14343" max="14592" width="9.140625" style="33"/>
    <col min="14593" max="14593" width="10.42578125" style="33" customWidth="1"/>
    <col min="14594" max="14594" width="28.5703125" style="33" customWidth="1"/>
    <col min="14595" max="14595" width="57.7109375" style="33" customWidth="1"/>
    <col min="14596" max="14596" width="25.7109375" style="33" customWidth="1"/>
    <col min="14597" max="14597" width="13.5703125" style="33" customWidth="1"/>
    <col min="14598" max="14598" width="14" style="33" customWidth="1"/>
    <col min="14599" max="14848" width="9.140625" style="33"/>
    <col min="14849" max="14849" width="10.42578125" style="33" customWidth="1"/>
    <col min="14850" max="14850" width="28.5703125" style="33" customWidth="1"/>
    <col min="14851" max="14851" width="57.7109375" style="33" customWidth="1"/>
    <col min="14852" max="14852" width="25.7109375" style="33" customWidth="1"/>
    <col min="14853" max="14853" width="13.5703125" style="33" customWidth="1"/>
    <col min="14854" max="14854" width="14" style="33" customWidth="1"/>
    <col min="14855" max="15104" width="9.140625" style="33"/>
    <col min="15105" max="15105" width="10.42578125" style="33" customWidth="1"/>
    <col min="15106" max="15106" width="28.5703125" style="33" customWidth="1"/>
    <col min="15107" max="15107" width="57.7109375" style="33" customWidth="1"/>
    <col min="15108" max="15108" width="25.7109375" style="33" customWidth="1"/>
    <col min="15109" max="15109" width="13.5703125" style="33" customWidth="1"/>
    <col min="15110" max="15110" width="14" style="33" customWidth="1"/>
    <col min="15111" max="15360" width="9.140625" style="33"/>
    <col min="15361" max="15361" width="10.42578125" style="33" customWidth="1"/>
    <col min="15362" max="15362" width="28.5703125" style="33" customWidth="1"/>
    <col min="15363" max="15363" width="57.7109375" style="33" customWidth="1"/>
    <col min="15364" max="15364" width="25.7109375" style="33" customWidth="1"/>
    <col min="15365" max="15365" width="13.5703125" style="33" customWidth="1"/>
    <col min="15366" max="15366" width="14" style="33" customWidth="1"/>
    <col min="15367" max="15616" width="9.140625" style="33"/>
    <col min="15617" max="15617" width="10.42578125" style="33" customWidth="1"/>
    <col min="15618" max="15618" width="28.5703125" style="33" customWidth="1"/>
    <col min="15619" max="15619" width="57.7109375" style="33" customWidth="1"/>
    <col min="15620" max="15620" width="25.7109375" style="33" customWidth="1"/>
    <col min="15621" max="15621" width="13.5703125" style="33" customWidth="1"/>
    <col min="15622" max="15622" width="14" style="33" customWidth="1"/>
    <col min="15623" max="15872" width="9.140625" style="33"/>
    <col min="15873" max="15873" width="10.42578125" style="33" customWidth="1"/>
    <col min="15874" max="15874" width="28.5703125" style="33" customWidth="1"/>
    <col min="15875" max="15875" width="57.7109375" style="33" customWidth="1"/>
    <col min="15876" max="15876" width="25.7109375" style="33" customWidth="1"/>
    <col min="15877" max="15877" width="13.5703125" style="33" customWidth="1"/>
    <col min="15878" max="15878" width="14" style="33" customWidth="1"/>
    <col min="15879" max="16128" width="9.140625" style="33"/>
    <col min="16129" max="16129" width="10.42578125" style="33" customWidth="1"/>
    <col min="16130" max="16130" width="28.5703125" style="33" customWidth="1"/>
    <col min="16131" max="16131" width="57.7109375" style="33" customWidth="1"/>
    <col min="16132" max="16132" width="25.7109375" style="33" customWidth="1"/>
    <col min="16133" max="16133" width="13.5703125" style="33" customWidth="1"/>
    <col min="16134" max="16134" width="14" style="33" customWidth="1"/>
    <col min="16135" max="16384" width="9.140625" style="33"/>
  </cols>
  <sheetData>
    <row r="2" spans="1:5" ht="59.25" customHeight="1" x14ac:dyDescent="0.2">
      <c r="B2" s="146" t="s">
        <v>309</v>
      </c>
      <c r="C2" s="146"/>
      <c r="D2" s="146"/>
      <c r="E2" s="34"/>
    </row>
    <row r="3" spans="1:5" ht="15" x14ac:dyDescent="0.2">
      <c r="A3" s="35"/>
      <c r="B3" s="34" t="s">
        <v>41</v>
      </c>
      <c r="C3" s="34"/>
      <c r="D3" s="34"/>
      <c r="E3" s="34"/>
    </row>
    <row r="4" spans="1:5" ht="15" x14ac:dyDescent="0.2">
      <c r="A4" s="35"/>
      <c r="B4" s="34"/>
      <c r="C4" s="34"/>
      <c r="D4" s="36"/>
    </row>
    <row r="5" spans="1:5" ht="21.75" customHeight="1" x14ac:dyDescent="0.3">
      <c r="A5" s="35"/>
      <c r="B5" s="37"/>
      <c r="C5" s="144" t="s">
        <v>58</v>
      </c>
      <c r="D5" s="145"/>
    </row>
    <row r="6" spans="1:5" x14ac:dyDescent="0.2">
      <c r="A6" s="35"/>
      <c r="B6" s="37"/>
      <c r="C6" s="37"/>
      <c r="D6" s="35"/>
    </row>
    <row r="7" spans="1:5" ht="15.75" x14ac:dyDescent="0.25">
      <c r="A7" s="38"/>
      <c r="B7" s="38"/>
      <c r="C7" s="38"/>
      <c r="D7" s="38"/>
    </row>
    <row r="8" spans="1:5" ht="15.75" x14ac:dyDescent="0.2">
      <c r="A8" s="39" t="s">
        <v>34</v>
      </c>
      <c r="B8" s="40" t="s">
        <v>45</v>
      </c>
      <c r="C8" s="41" t="s">
        <v>46</v>
      </c>
      <c r="D8" s="40" t="s">
        <v>47</v>
      </c>
    </row>
    <row r="9" spans="1:5" ht="15.75" x14ac:dyDescent="0.25">
      <c r="A9" s="42">
        <v>1</v>
      </c>
      <c r="B9" s="43">
        <v>2</v>
      </c>
      <c r="C9" s="44">
        <v>3</v>
      </c>
      <c r="D9" s="43">
        <v>4</v>
      </c>
    </row>
    <row r="10" spans="1:5" ht="15.75" x14ac:dyDescent="0.2">
      <c r="A10" s="45">
        <v>1</v>
      </c>
      <c r="B10" s="45" t="s">
        <v>42</v>
      </c>
      <c r="C10" s="46" t="s">
        <v>53</v>
      </c>
      <c r="D10" s="47">
        <f>მაღაზია!L305</f>
        <v>0</v>
      </c>
    </row>
    <row r="11" spans="1:5" ht="15.75" x14ac:dyDescent="0.2">
      <c r="A11" s="45">
        <v>2</v>
      </c>
      <c r="B11" s="45" t="s">
        <v>87</v>
      </c>
      <c r="C11" s="46" t="s">
        <v>231</v>
      </c>
      <c r="D11" s="47">
        <f>ეზო!L416</f>
        <v>0</v>
      </c>
    </row>
    <row r="12" spans="1:5" ht="15.75" x14ac:dyDescent="0.2">
      <c r="A12" s="45">
        <v>3</v>
      </c>
      <c r="B12" s="45" t="s">
        <v>44</v>
      </c>
      <c r="C12" s="46" t="s">
        <v>63</v>
      </c>
      <c r="D12" s="47">
        <f>'წყალსადენ კანალიზაცია'!L75</f>
        <v>0</v>
      </c>
    </row>
    <row r="13" spans="1:5" ht="15.75" x14ac:dyDescent="0.2">
      <c r="A13" s="45">
        <v>4</v>
      </c>
      <c r="B13" s="45" t="s">
        <v>291</v>
      </c>
      <c r="C13" s="46" t="s">
        <v>43</v>
      </c>
      <c r="D13" s="47">
        <f>ელ.ქსელი!L67</f>
        <v>0</v>
      </c>
    </row>
    <row r="14" spans="1:5" ht="15.75" x14ac:dyDescent="0.2">
      <c r="A14" s="45">
        <v>5</v>
      </c>
      <c r="B14" s="45" t="s">
        <v>292</v>
      </c>
      <c r="C14" s="46" t="s">
        <v>293</v>
      </c>
      <c r="D14" s="47">
        <f>'გათბობა-გაგრილება-ვენტილაცია'!L62</f>
        <v>0</v>
      </c>
    </row>
    <row r="15" spans="1:5" ht="15.75" x14ac:dyDescent="0.2">
      <c r="A15" s="48"/>
      <c r="B15" s="49"/>
      <c r="C15" s="50" t="s">
        <v>51</v>
      </c>
      <c r="D15" s="51">
        <f>SUM(D10:D14)</f>
        <v>0</v>
      </c>
    </row>
    <row r="27" spans="4:4" x14ac:dyDescent="0.2">
      <c r="D27" s="84"/>
    </row>
  </sheetData>
  <mergeCells count="2">
    <mergeCell ref="C5:D5"/>
    <mergeCell ref="B2: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X625"/>
  <sheetViews>
    <sheetView topLeftCell="A229" workbookViewId="0">
      <selection activeCell="F243" sqref="F243:L294"/>
    </sheetView>
  </sheetViews>
  <sheetFormatPr defaultColWidth="9.140625" defaultRowHeight="15" x14ac:dyDescent="0.25"/>
  <cols>
    <col min="1" max="1" width="4" style="9" customWidth="1"/>
    <col min="2" max="2" width="57.42578125" style="10" customWidth="1"/>
    <col min="3" max="3" width="11.85546875" style="131" customWidth="1"/>
    <col min="4" max="4" width="10.42578125" style="131" customWidth="1"/>
    <col min="5" max="5" width="9.140625" style="131"/>
    <col min="6" max="6" width="11.42578125" style="131" bestFit="1" customWidth="1"/>
    <col min="7" max="7" width="9.42578125" style="131" bestFit="1" customWidth="1"/>
    <col min="8" max="11" width="9.140625" style="131"/>
    <col min="12" max="12" width="18.42578125" style="131" customWidth="1"/>
    <col min="13" max="16384" width="9.140625" style="9"/>
  </cols>
  <sheetData>
    <row r="2" spans="1:12" ht="63.75" customHeight="1" x14ac:dyDescent="0.25">
      <c r="B2" s="146" t="s">
        <v>309</v>
      </c>
      <c r="C2" s="146"/>
      <c r="D2" s="146"/>
    </row>
    <row r="4" spans="1:12" x14ac:dyDescent="0.25">
      <c r="D4" s="167" t="s">
        <v>12</v>
      </c>
      <c r="E4" s="167"/>
      <c r="F4" s="167"/>
    </row>
    <row r="6" spans="1:12" ht="50.25" customHeight="1" x14ac:dyDescent="0.25">
      <c r="A6" s="170" t="s">
        <v>9</v>
      </c>
      <c r="B6" s="158" t="s">
        <v>0</v>
      </c>
      <c r="C6" s="158" t="s">
        <v>1</v>
      </c>
      <c r="D6" s="168" t="s">
        <v>2</v>
      </c>
      <c r="E6" s="169"/>
      <c r="F6" s="168" t="s">
        <v>5</v>
      </c>
      <c r="G6" s="169"/>
      <c r="H6" s="168" t="s">
        <v>8</v>
      </c>
      <c r="I6" s="169"/>
      <c r="J6" s="174" t="s">
        <v>10</v>
      </c>
      <c r="K6" s="175"/>
      <c r="L6" s="158" t="s">
        <v>7</v>
      </c>
    </row>
    <row r="7" spans="1:12" ht="80.25" customHeight="1" x14ac:dyDescent="0.25">
      <c r="A7" s="170"/>
      <c r="B7" s="160"/>
      <c r="C7" s="160"/>
      <c r="D7" s="1" t="s">
        <v>3</v>
      </c>
      <c r="E7" s="1" t="s">
        <v>4</v>
      </c>
      <c r="F7" s="1" t="s">
        <v>6</v>
      </c>
      <c r="G7" s="132" t="s">
        <v>7</v>
      </c>
      <c r="H7" s="1" t="s">
        <v>6</v>
      </c>
      <c r="I7" s="132" t="s">
        <v>7</v>
      </c>
      <c r="J7" s="1" t="s">
        <v>6</v>
      </c>
      <c r="K7" s="132" t="s">
        <v>7</v>
      </c>
      <c r="L7" s="160"/>
    </row>
    <row r="8" spans="1:12" x14ac:dyDescent="0.25">
      <c r="A8" s="130">
        <v>1</v>
      </c>
      <c r="B8" s="130">
        <v>2</v>
      </c>
      <c r="C8" s="130">
        <v>3</v>
      </c>
      <c r="D8" s="130">
        <v>4</v>
      </c>
      <c r="E8" s="130">
        <v>5</v>
      </c>
      <c r="F8" s="130">
        <v>6</v>
      </c>
      <c r="G8" s="130">
        <v>7</v>
      </c>
      <c r="H8" s="130">
        <v>8</v>
      </c>
      <c r="I8" s="130">
        <v>9</v>
      </c>
      <c r="J8" s="130">
        <v>10</v>
      </c>
      <c r="K8" s="130">
        <v>11</v>
      </c>
      <c r="L8" s="130">
        <v>12</v>
      </c>
    </row>
    <row r="9" spans="1:12" ht="24" customHeight="1" x14ac:dyDescent="0.25">
      <c r="A9" s="171" t="s">
        <v>11</v>
      </c>
      <c r="B9" s="172"/>
      <c r="C9" s="172"/>
      <c r="D9" s="172"/>
      <c r="E9" s="172"/>
      <c r="F9" s="172"/>
      <c r="G9" s="172"/>
      <c r="H9" s="172"/>
      <c r="I9" s="172"/>
      <c r="J9" s="172"/>
      <c r="K9" s="172"/>
      <c r="L9" s="173"/>
    </row>
    <row r="10" spans="1:12" x14ac:dyDescent="0.25">
      <c r="A10" s="151">
        <v>1</v>
      </c>
      <c r="B10" s="62" t="s">
        <v>196</v>
      </c>
      <c r="C10" s="63" t="s">
        <v>20</v>
      </c>
      <c r="D10" s="134"/>
      <c r="E10" s="64">
        <v>25.7</v>
      </c>
      <c r="F10" s="65"/>
      <c r="G10" s="65"/>
      <c r="H10" s="65"/>
      <c r="I10" s="65"/>
      <c r="J10" s="65"/>
      <c r="K10" s="65"/>
      <c r="L10" s="65"/>
    </row>
    <row r="11" spans="1:12" x14ac:dyDescent="0.25">
      <c r="A11" s="153"/>
      <c r="B11" s="66" t="s">
        <v>15</v>
      </c>
      <c r="C11" s="129" t="s">
        <v>16</v>
      </c>
      <c r="D11" s="132">
        <v>1</v>
      </c>
      <c r="E11" s="132">
        <f>E10*D11</f>
        <v>25.7</v>
      </c>
      <c r="F11" s="67"/>
      <c r="G11" s="67"/>
      <c r="H11" s="67"/>
      <c r="I11" s="67"/>
      <c r="J11" s="67"/>
      <c r="K11" s="67"/>
      <c r="L11" s="67"/>
    </row>
    <row r="12" spans="1:12" x14ac:dyDescent="0.25">
      <c r="A12" s="162">
        <v>2</v>
      </c>
      <c r="B12" s="62" t="s">
        <v>76</v>
      </c>
      <c r="C12" s="63" t="s">
        <v>20</v>
      </c>
      <c r="D12" s="134"/>
      <c r="E12" s="134">
        <v>36.9</v>
      </c>
      <c r="F12" s="65"/>
      <c r="G12" s="65"/>
      <c r="H12" s="65"/>
      <c r="I12" s="65"/>
      <c r="J12" s="65"/>
      <c r="K12" s="65"/>
      <c r="L12" s="65"/>
    </row>
    <row r="13" spans="1:12" x14ac:dyDescent="0.25">
      <c r="A13" s="156"/>
      <c r="B13" s="66" t="s">
        <v>15</v>
      </c>
      <c r="C13" s="129" t="s">
        <v>16</v>
      </c>
      <c r="D13" s="132">
        <v>1</v>
      </c>
      <c r="E13" s="132">
        <f>E12*D13</f>
        <v>36.9</v>
      </c>
      <c r="F13" s="67"/>
      <c r="G13" s="67"/>
      <c r="H13" s="67"/>
      <c r="I13" s="67"/>
      <c r="J13" s="67"/>
      <c r="K13" s="67"/>
      <c r="L13" s="67"/>
    </row>
    <row r="14" spans="1:12" x14ac:dyDescent="0.25">
      <c r="A14" s="162">
        <v>3</v>
      </c>
      <c r="B14" s="62" t="s">
        <v>384</v>
      </c>
      <c r="C14" s="63" t="s">
        <v>20</v>
      </c>
      <c r="D14" s="134"/>
      <c r="E14" s="134">
        <v>14.6</v>
      </c>
      <c r="F14" s="65"/>
      <c r="G14" s="65"/>
      <c r="H14" s="65"/>
      <c r="I14" s="65"/>
      <c r="J14" s="65"/>
      <c r="K14" s="65"/>
      <c r="L14" s="65"/>
    </row>
    <row r="15" spans="1:12" x14ac:dyDescent="0.25">
      <c r="A15" s="156"/>
      <c r="B15" s="66" t="s">
        <v>15</v>
      </c>
      <c r="C15" s="129" t="s">
        <v>16</v>
      </c>
      <c r="D15" s="132">
        <v>1</v>
      </c>
      <c r="E15" s="132">
        <f>E14*D15</f>
        <v>14.6</v>
      </c>
      <c r="F15" s="67"/>
      <c r="G15" s="67"/>
      <c r="H15" s="67"/>
      <c r="I15" s="67"/>
      <c r="J15" s="67"/>
      <c r="K15" s="67"/>
      <c r="L15" s="67"/>
    </row>
    <row r="16" spans="1:12" x14ac:dyDescent="0.25">
      <c r="A16" s="162">
        <v>4</v>
      </c>
      <c r="B16" s="62" t="s">
        <v>198</v>
      </c>
      <c r="C16" s="63" t="s">
        <v>20</v>
      </c>
      <c r="D16" s="134"/>
      <c r="E16" s="134">
        <v>6.8</v>
      </c>
      <c r="F16" s="65"/>
      <c r="G16" s="65"/>
      <c r="H16" s="65"/>
      <c r="I16" s="65"/>
      <c r="J16" s="65"/>
      <c r="K16" s="65"/>
      <c r="L16" s="65"/>
    </row>
    <row r="17" spans="1:20" x14ac:dyDescent="0.25">
      <c r="A17" s="156"/>
      <c r="B17" s="66" t="s">
        <v>15</v>
      </c>
      <c r="C17" s="129" t="s">
        <v>16</v>
      </c>
      <c r="D17" s="132">
        <v>1</v>
      </c>
      <c r="E17" s="132">
        <f>E16*D17</f>
        <v>6.8</v>
      </c>
      <c r="F17" s="67"/>
      <c r="G17" s="67"/>
      <c r="H17" s="67"/>
      <c r="I17" s="67"/>
      <c r="J17" s="67"/>
      <c r="K17" s="67"/>
      <c r="L17" s="67"/>
    </row>
    <row r="18" spans="1:20" x14ac:dyDescent="0.25">
      <c r="A18" s="162">
        <v>5</v>
      </c>
      <c r="B18" s="62" t="s">
        <v>321</v>
      </c>
      <c r="C18" s="63" t="s">
        <v>13</v>
      </c>
      <c r="D18" s="134"/>
      <c r="E18" s="134">
        <v>144.80000000000001</v>
      </c>
      <c r="F18" s="65"/>
      <c r="G18" s="65"/>
      <c r="H18" s="65"/>
      <c r="I18" s="65"/>
      <c r="J18" s="65"/>
      <c r="K18" s="65"/>
      <c r="L18" s="65"/>
    </row>
    <row r="19" spans="1:20" x14ac:dyDescent="0.25">
      <c r="A19" s="156"/>
      <c r="B19" s="66" t="s">
        <v>15</v>
      </c>
      <c r="C19" s="129" t="s">
        <v>16</v>
      </c>
      <c r="D19" s="132">
        <v>1</v>
      </c>
      <c r="E19" s="132">
        <f>E18*D19</f>
        <v>144.80000000000001</v>
      </c>
      <c r="F19" s="67"/>
      <c r="G19" s="67"/>
      <c r="H19" s="67"/>
      <c r="I19" s="67"/>
      <c r="J19" s="67"/>
      <c r="K19" s="67"/>
      <c r="L19" s="67"/>
    </row>
    <row r="20" spans="1:20" ht="25.5" x14ac:dyDescent="0.25">
      <c r="A20" s="162">
        <v>6</v>
      </c>
      <c r="B20" s="62" t="s">
        <v>325</v>
      </c>
      <c r="C20" s="63" t="s">
        <v>13</v>
      </c>
      <c r="D20" s="134"/>
      <c r="E20" s="134">
        <v>58.3</v>
      </c>
      <c r="F20" s="65"/>
      <c r="G20" s="65"/>
      <c r="H20" s="65"/>
      <c r="I20" s="65"/>
      <c r="J20" s="65"/>
      <c r="K20" s="65"/>
      <c r="L20" s="65"/>
    </row>
    <row r="21" spans="1:20" x14ac:dyDescent="0.25">
      <c r="A21" s="156"/>
      <c r="B21" s="66" t="s">
        <v>15</v>
      </c>
      <c r="C21" s="129" t="s">
        <v>16</v>
      </c>
      <c r="D21" s="132">
        <v>1</v>
      </c>
      <c r="E21" s="132">
        <f>E20*D21</f>
        <v>58.3</v>
      </c>
      <c r="F21" s="67"/>
      <c r="G21" s="67"/>
      <c r="H21" s="67"/>
      <c r="I21" s="67"/>
      <c r="J21" s="67"/>
      <c r="K21" s="67"/>
      <c r="L21" s="67"/>
    </row>
    <row r="22" spans="1:20" x14ac:dyDescent="0.25">
      <c r="A22" s="162">
        <v>7</v>
      </c>
      <c r="B22" s="135" t="s">
        <v>334</v>
      </c>
      <c r="C22" s="63" t="s">
        <v>13</v>
      </c>
      <c r="D22" s="134"/>
      <c r="E22" s="134">
        <v>44.32</v>
      </c>
      <c r="F22" s="65"/>
      <c r="G22" s="65"/>
      <c r="H22" s="65"/>
      <c r="I22" s="65"/>
      <c r="J22" s="65"/>
      <c r="K22" s="65"/>
      <c r="L22" s="65"/>
    </row>
    <row r="23" spans="1:20" x14ac:dyDescent="0.25">
      <c r="A23" s="156"/>
      <c r="B23" s="66" t="s">
        <v>15</v>
      </c>
      <c r="C23" s="129" t="s">
        <v>16</v>
      </c>
      <c r="D23" s="132">
        <v>1</v>
      </c>
      <c r="E23" s="132">
        <f>E22*D23</f>
        <v>44.32</v>
      </c>
      <c r="F23" s="67"/>
      <c r="G23" s="67"/>
      <c r="H23" s="67"/>
      <c r="I23" s="67"/>
      <c r="J23" s="67"/>
      <c r="K23" s="67"/>
      <c r="L23" s="67"/>
    </row>
    <row r="24" spans="1:20" ht="25.5" x14ac:dyDescent="0.25">
      <c r="A24" s="162">
        <v>8</v>
      </c>
      <c r="B24" s="62" t="s">
        <v>400</v>
      </c>
      <c r="C24" s="63" t="s">
        <v>110</v>
      </c>
      <c r="D24" s="134"/>
      <c r="E24" s="134">
        <v>3</v>
      </c>
      <c r="F24" s="65"/>
      <c r="G24" s="65"/>
      <c r="H24" s="65"/>
      <c r="I24" s="65"/>
      <c r="J24" s="65"/>
      <c r="K24" s="65"/>
      <c r="L24" s="65"/>
    </row>
    <row r="25" spans="1:20" x14ac:dyDescent="0.25">
      <c r="A25" s="156"/>
      <c r="B25" s="66" t="s">
        <v>15</v>
      </c>
      <c r="C25" s="129" t="s">
        <v>16</v>
      </c>
      <c r="D25" s="132">
        <v>1</v>
      </c>
      <c r="E25" s="132">
        <f>E24*D25</f>
        <v>3</v>
      </c>
      <c r="F25" s="67"/>
      <c r="G25" s="67"/>
      <c r="H25" s="67"/>
      <c r="I25" s="67"/>
      <c r="J25" s="67"/>
      <c r="K25" s="67"/>
      <c r="L25" s="67"/>
      <c r="O25" s="176"/>
      <c r="P25" s="176"/>
      <c r="Q25" s="176"/>
      <c r="R25" s="176"/>
      <c r="S25" s="176"/>
      <c r="T25" s="176"/>
    </row>
    <row r="26" spans="1:20" ht="25.5" x14ac:dyDescent="0.25">
      <c r="A26" s="162">
        <v>9</v>
      </c>
      <c r="B26" s="62" t="s">
        <v>71</v>
      </c>
      <c r="C26" s="63" t="s">
        <v>13</v>
      </c>
      <c r="D26" s="134"/>
      <c r="E26" s="134">
        <v>58.3</v>
      </c>
      <c r="F26" s="65"/>
      <c r="G26" s="65"/>
      <c r="H26" s="65"/>
      <c r="I26" s="65"/>
      <c r="J26" s="65"/>
      <c r="K26" s="65"/>
      <c r="L26" s="65"/>
    </row>
    <row r="27" spans="1:20" x14ac:dyDescent="0.25">
      <c r="A27" s="156"/>
      <c r="B27" s="66" t="s">
        <v>15</v>
      </c>
      <c r="C27" s="129" t="s">
        <v>16</v>
      </c>
      <c r="D27" s="132">
        <v>1</v>
      </c>
      <c r="E27" s="132">
        <f>E26*D27</f>
        <v>58.3</v>
      </c>
      <c r="F27" s="67"/>
      <c r="G27" s="67"/>
      <c r="H27" s="67"/>
      <c r="I27" s="67"/>
      <c r="J27" s="67"/>
      <c r="K27" s="67"/>
      <c r="L27" s="67"/>
    </row>
    <row r="28" spans="1:20" x14ac:dyDescent="0.25">
      <c r="A28" s="162">
        <v>10</v>
      </c>
      <c r="B28" s="62" t="s">
        <v>197</v>
      </c>
      <c r="C28" s="63" t="s">
        <v>13</v>
      </c>
      <c r="D28" s="134"/>
      <c r="E28" s="134">
        <v>18.5</v>
      </c>
      <c r="F28" s="65"/>
      <c r="G28" s="65"/>
      <c r="H28" s="65"/>
      <c r="I28" s="65"/>
      <c r="J28" s="65"/>
      <c r="K28" s="65"/>
      <c r="L28" s="65"/>
    </row>
    <row r="29" spans="1:20" x14ac:dyDescent="0.25">
      <c r="A29" s="156"/>
      <c r="B29" s="66" t="s">
        <v>15</v>
      </c>
      <c r="C29" s="129" t="s">
        <v>16</v>
      </c>
      <c r="D29" s="132">
        <v>1</v>
      </c>
      <c r="E29" s="132">
        <f>E28*D29</f>
        <v>18.5</v>
      </c>
      <c r="F29" s="67"/>
      <c r="G29" s="67"/>
      <c r="H29" s="67"/>
      <c r="I29" s="67"/>
      <c r="J29" s="67"/>
      <c r="K29" s="67"/>
      <c r="L29" s="67"/>
    </row>
    <row r="30" spans="1:20" x14ac:dyDescent="0.25">
      <c r="A30" s="162">
        <v>11</v>
      </c>
      <c r="B30" s="62" t="s">
        <v>199</v>
      </c>
      <c r="C30" s="63" t="s">
        <v>13</v>
      </c>
      <c r="D30" s="134"/>
      <c r="E30" s="134">
        <v>10</v>
      </c>
      <c r="F30" s="65"/>
      <c r="G30" s="65"/>
      <c r="H30" s="65"/>
      <c r="I30" s="65"/>
      <c r="J30" s="65"/>
      <c r="K30" s="65"/>
      <c r="L30" s="65"/>
    </row>
    <row r="31" spans="1:20" x14ac:dyDescent="0.25">
      <c r="A31" s="156"/>
      <c r="B31" s="66" t="s">
        <v>15</v>
      </c>
      <c r="C31" s="129" t="s">
        <v>16</v>
      </c>
      <c r="D31" s="132">
        <v>1</v>
      </c>
      <c r="E31" s="132">
        <f>E30*D31</f>
        <v>10</v>
      </c>
      <c r="F31" s="67"/>
      <c r="G31" s="67"/>
      <c r="H31" s="67"/>
      <c r="I31" s="67"/>
      <c r="J31" s="67"/>
      <c r="K31" s="67"/>
      <c r="L31" s="67"/>
    </row>
    <row r="32" spans="1:20" ht="25.5" x14ac:dyDescent="0.25">
      <c r="A32" s="162">
        <v>12</v>
      </c>
      <c r="B32" s="62" t="s">
        <v>401</v>
      </c>
      <c r="C32" s="63" t="s">
        <v>13</v>
      </c>
      <c r="D32" s="134"/>
      <c r="E32" s="134">
        <v>117.9</v>
      </c>
      <c r="F32" s="65"/>
      <c r="G32" s="65"/>
      <c r="H32" s="65"/>
      <c r="I32" s="65"/>
      <c r="J32" s="65"/>
      <c r="K32" s="65"/>
      <c r="L32" s="65"/>
    </row>
    <row r="33" spans="1:23" x14ac:dyDescent="0.25">
      <c r="A33" s="155"/>
      <c r="B33" s="66" t="s">
        <v>15</v>
      </c>
      <c r="C33" s="129" t="s">
        <v>16</v>
      </c>
      <c r="D33" s="132">
        <v>1</v>
      </c>
      <c r="E33" s="132">
        <f>E32*D33</f>
        <v>117.9</v>
      </c>
      <c r="F33" s="67"/>
      <c r="G33" s="67"/>
      <c r="H33" s="67"/>
      <c r="I33" s="67"/>
      <c r="J33" s="67"/>
      <c r="K33" s="67"/>
      <c r="L33" s="67"/>
      <c r="O33" s="176"/>
      <c r="P33" s="176"/>
      <c r="Q33" s="176"/>
      <c r="R33" s="176"/>
      <c r="S33" s="176"/>
      <c r="T33" s="176"/>
      <c r="U33" s="176"/>
      <c r="V33" s="176"/>
      <c r="W33" s="176"/>
    </row>
    <row r="34" spans="1:23" x14ac:dyDescent="0.25">
      <c r="A34" s="156"/>
      <c r="B34" s="66" t="s">
        <v>195</v>
      </c>
      <c r="C34" s="129" t="s">
        <v>105</v>
      </c>
      <c r="D34" s="132"/>
      <c r="E34" s="132">
        <v>2</v>
      </c>
      <c r="F34" s="67"/>
      <c r="G34" s="67"/>
      <c r="H34" s="67"/>
      <c r="I34" s="67"/>
      <c r="J34" s="67"/>
      <c r="K34" s="67"/>
      <c r="L34" s="67"/>
    </row>
    <row r="35" spans="1:23" ht="25.5" x14ac:dyDescent="0.25">
      <c r="A35" s="162">
        <v>13</v>
      </c>
      <c r="B35" s="62" t="s">
        <v>419</v>
      </c>
      <c r="C35" s="63" t="s">
        <v>13</v>
      </c>
      <c r="D35" s="134"/>
      <c r="E35" s="134">
        <v>308.98</v>
      </c>
      <c r="F35" s="65"/>
      <c r="G35" s="65"/>
      <c r="H35" s="65"/>
      <c r="I35" s="65"/>
      <c r="J35" s="65"/>
      <c r="K35" s="65"/>
      <c r="L35" s="65"/>
    </row>
    <row r="36" spans="1:23" x14ac:dyDescent="0.25">
      <c r="A36" s="155"/>
      <c r="B36" s="66" t="s">
        <v>15</v>
      </c>
      <c r="C36" s="129" t="s">
        <v>16</v>
      </c>
      <c r="D36" s="132">
        <v>1</v>
      </c>
      <c r="E36" s="132">
        <f>E35*D36</f>
        <v>308.98</v>
      </c>
      <c r="F36" s="67"/>
      <c r="G36" s="67"/>
      <c r="H36" s="67"/>
      <c r="I36" s="67"/>
      <c r="J36" s="67"/>
      <c r="K36" s="67"/>
      <c r="L36" s="67"/>
    </row>
    <row r="37" spans="1:23" x14ac:dyDescent="0.25">
      <c r="A37" s="147">
        <v>14</v>
      </c>
      <c r="B37" s="62" t="s">
        <v>78</v>
      </c>
      <c r="C37" s="134" t="s">
        <v>20</v>
      </c>
      <c r="D37" s="134"/>
      <c r="E37" s="134">
        <v>27.4</v>
      </c>
      <c r="F37" s="65"/>
      <c r="G37" s="65"/>
      <c r="H37" s="65"/>
      <c r="I37" s="65"/>
      <c r="J37" s="65"/>
      <c r="K37" s="65"/>
      <c r="L37" s="65"/>
    </row>
    <row r="38" spans="1:23" x14ac:dyDescent="0.25">
      <c r="A38" s="147"/>
      <c r="B38" s="66" t="s">
        <v>15</v>
      </c>
      <c r="C38" s="132" t="s">
        <v>16</v>
      </c>
      <c r="D38" s="132">
        <v>1</v>
      </c>
      <c r="E38" s="132">
        <f>E37*D38</f>
        <v>27.4</v>
      </c>
      <c r="F38" s="67"/>
      <c r="G38" s="67"/>
      <c r="H38" s="67"/>
      <c r="I38" s="67"/>
      <c r="J38" s="67"/>
      <c r="K38" s="67"/>
      <c r="L38" s="67"/>
    </row>
    <row r="39" spans="1:23" x14ac:dyDescent="0.25">
      <c r="A39" s="147">
        <v>15</v>
      </c>
      <c r="B39" s="62" t="s">
        <v>200</v>
      </c>
      <c r="C39" s="134" t="s">
        <v>21</v>
      </c>
      <c r="D39" s="134"/>
      <c r="E39" s="134">
        <v>2</v>
      </c>
      <c r="F39" s="65"/>
      <c r="G39" s="65"/>
      <c r="H39" s="65"/>
      <c r="I39" s="65"/>
      <c r="J39" s="65"/>
      <c r="K39" s="65"/>
      <c r="L39" s="65"/>
    </row>
    <row r="40" spans="1:23" x14ac:dyDescent="0.25">
      <c r="A40" s="147"/>
      <c r="B40" s="66" t="s">
        <v>15</v>
      </c>
      <c r="C40" s="132" t="s">
        <v>16</v>
      </c>
      <c r="D40" s="132">
        <v>1</v>
      </c>
      <c r="E40" s="132">
        <f>E39*D40</f>
        <v>2</v>
      </c>
      <c r="F40" s="67"/>
      <c r="G40" s="67"/>
      <c r="H40" s="67"/>
      <c r="I40" s="67"/>
      <c r="J40" s="67"/>
      <c r="K40" s="67"/>
      <c r="L40" s="67"/>
    </row>
    <row r="41" spans="1:23" ht="25.5" x14ac:dyDescent="0.25">
      <c r="A41" s="147">
        <v>16</v>
      </c>
      <c r="B41" s="62" t="s">
        <v>429</v>
      </c>
      <c r="C41" s="134" t="s">
        <v>110</v>
      </c>
      <c r="D41" s="134"/>
      <c r="E41" s="134">
        <v>3.2250000000000001</v>
      </c>
      <c r="F41" s="65"/>
      <c r="G41" s="65"/>
      <c r="H41" s="65"/>
      <c r="I41" s="65"/>
      <c r="J41" s="65"/>
      <c r="K41" s="65"/>
      <c r="L41" s="65"/>
    </row>
    <row r="42" spans="1:23" x14ac:dyDescent="0.25">
      <c r="A42" s="147"/>
      <c r="B42" s="66" t="s">
        <v>15</v>
      </c>
      <c r="C42" s="132" t="s">
        <v>16</v>
      </c>
      <c r="D42" s="132">
        <v>1</v>
      </c>
      <c r="E42" s="132">
        <f>E41*D42</f>
        <v>3.2250000000000001</v>
      </c>
      <c r="F42" s="67"/>
      <c r="G42" s="67"/>
      <c r="H42" s="67"/>
      <c r="I42" s="67"/>
      <c r="J42" s="67"/>
      <c r="K42" s="67"/>
      <c r="L42" s="67"/>
    </row>
    <row r="43" spans="1:23" ht="25.5" x14ac:dyDescent="0.25">
      <c r="A43" s="147">
        <v>17</v>
      </c>
      <c r="B43" s="62" t="s">
        <v>32</v>
      </c>
      <c r="C43" s="63" t="s">
        <v>14</v>
      </c>
      <c r="D43" s="134"/>
      <c r="E43" s="134">
        <v>60.024999999999999</v>
      </c>
      <c r="F43" s="65"/>
      <c r="G43" s="65"/>
      <c r="H43" s="65"/>
      <c r="I43" s="65"/>
      <c r="J43" s="65"/>
      <c r="K43" s="65"/>
      <c r="L43" s="65"/>
    </row>
    <row r="44" spans="1:23" x14ac:dyDescent="0.25">
      <c r="A44" s="147"/>
      <c r="B44" s="66" t="s">
        <v>409</v>
      </c>
      <c r="C44" s="129" t="s">
        <v>105</v>
      </c>
      <c r="D44" s="132"/>
      <c r="E44" s="132">
        <v>1</v>
      </c>
      <c r="F44" s="67"/>
      <c r="G44" s="67"/>
      <c r="H44" s="68"/>
      <c r="I44" s="68"/>
      <c r="J44" s="67"/>
      <c r="K44" s="67"/>
      <c r="L44" s="67"/>
    </row>
    <row r="45" spans="1:23" x14ac:dyDescent="0.25">
      <c r="A45" s="147"/>
      <c r="B45" s="66" t="s">
        <v>33</v>
      </c>
      <c r="C45" s="129" t="s">
        <v>22</v>
      </c>
      <c r="D45" s="132">
        <v>1.75</v>
      </c>
      <c r="E45" s="132">
        <f>E43*D45</f>
        <v>105.04375</v>
      </c>
      <c r="F45" s="67"/>
      <c r="G45" s="67"/>
      <c r="H45" s="67"/>
      <c r="I45" s="67"/>
      <c r="J45" s="67"/>
      <c r="K45" s="67"/>
      <c r="L45" s="67"/>
    </row>
    <row r="46" spans="1:23" x14ac:dyDescent="0.25">
      <c r="A46" s="166" t="s">
        <v>64</v>
      </c>
      <c r="B46" s="166"/>
      <c r="C46" s="166"/>
      <c r="D46" s="166"/>
      <c r="E46" s="166"/>
      <c r="F46" s="166"/>
      <c r="G46" s="166"/>
      <c r="H46" s="166"/>
      <c r="I46" s="166"/>
      <c r="J46" s="166"/>
      <c r="K46" s="166"/>
      <c r="L46" s="166"/>
    </row>
    <row r="47" spans="1:23" ht="25.5" x14ac:dyDescent="0.25">
      <c r="A47" s="154">
        <v>1</v>
      </c>
      <c r="B47" s="85" t="s">
        <v>346</v>
      </c>
      <c r="C47" s="134" t="s">
        <v>110</v>
      </c>
      <c r="D47" s="135"/>
      <c r="E47" s="134">
        <v>0.86</v>
      </c>
      <c r="F47" s="135"/>
      <c r="G47" s="135"/>
      <c r="H47" s="135"/>
      <c r="I47" s="135"/>
      <c r="J47" s="135"/>
      <c r="K47" s="135"/>
      <c r="L47" s="135"/>
    </row>
    <row r="48" spans="1:23" x14ac:dyDescent="0.25">
      <c r="A48" s="154"/>
      <c r="B48" s="86" t="s">
        <v>15</v>
      </c>
      <c r="C48" s="132" t="s">
        <v>16</v>
      </c>
      <c r="D48" s="132">
        <v>1</v>
      </c>
      <c r="E48" s="132">
        <f>E47*D48</f>
        <v>0.86</v>
      </c>
      <c r="F48" s="67"/>
      <c r="G48" s="67"/>
      <c r="H48" s="67"/>
      <c r="I48" s="67"/>
      <c r="J48" s="67"/>
      <c r="K48" s="67"/>
      <c r="L48" s="128"/>
    </row>
    <row r="49" spans="1:12" x14ac:dyDescent="0.25">
      <c r="A49" s="154"/>
      <c r="B49" s="87" t="s">
        <v>171</v>
      </c>
      <c r="C49" s="70" t="s">
        <v>110</v>
      </c>
      <c r="D49" s="70">
        <v>1.21</v>
      </c>
      <c r="E49" s="71">
        <f>E47*D49</f>
        <v>1.0406</v>
      </c>
      <c r="F49" s="132"/>
      <c r="G49" s="23"/>
      <c r="H49" s="88"/>
      <c r="I49" s="71"/>
      <c r="J49" s="71"/>
      <c r="K49" s="71"/>
      <c r="L49" s="128"/>
    </row>
    <row r="50" spans="1:12" ht="25.5" x14ac:dyDescent="0.25">
      <c r="A50" s="154">
        <v>2</v>
      </c>
      <c r="B50" s="85" t="s">
        <v>347</v>
      </c>
      <c r="C50" s="134" t="s">
        <v>110</v>
      </c>
      <c r="D50" s="135"/>
      <c r="E50" s="134">
        <v>0.43</v>
      </c>
      <c r="F50" s="135"/>
      <c r="G50" s="135"/>
      <c r="H50" s="135"/>
      <c r="I50" s="135"/>
      <c r="J50" s="135"/>
      <c r="K50" s="135"/>
      <c r="L50" s="135"/>
    </row>
    <row r="51" spans="1:12" x14ac:dyDescent="0.25">
      <c r="A51" s="154"/>
      <c r="B51" s="86" t="s">
        <v>15</v>
      </c>
      <c r="C51" s="132" t="s">
        <v>16</v>
      </c>
      <c r="D51" s="132">
        <v>1</v>
      </c>
      <c r="E51" s="132">
        <f>E50*D51</f>
        <v>0.43</v>
      </c>
      <c r="F51" s="67"/>
      <c r="G51" s="67"/>
      <c r="H51" s="67"/>
      <c r="I51" s="67"/>
      <c r="J51" s="67"/>
      <c r="K51" s="67"/>
      <c r="L51" s="128"/>
    </row>
    <row r="52" spans="1:12" x14ac:dyDescent="0.25">
      <c r="A52" s="154"/>
      <c r="B52" s="72" t="s">
        <v>383</v>
      </c>
      <c r="C52" s="132" t="s">
        <v>14</v>
      </c>
      <c r="D52" s="132">
        <v>1.02</v>
      </c>
      <c r="E52" s="132">
        <f>E50*D52</f>
        <v>0.43859999999999999</v>
      </c>
      <c r="F52" s="70"/>
      <c r="G52" s="67"/>
      <c r="H52" s="67"/>
      <c r="I52" s="67"/>
      <c r="J52" s="67"/>
      <c r="K52" s="67"/>
      <c r="L52" s="67"/>
    </row>
    <row r="53" spans="1:12" ht="25.5" x14ac:dyDescent="0.25">
      <c r="A53" s="154">
        <v>3</v>
      </c>
      <c r="B53" s="62" t="s">
        <v>348</v>
      </c>
      <c r="C53" s="134" t="s">
        <v>20</v>
      </c>
      <c r="D53" s="134"/>
      <c r="E53" s="65">
        <v>4.32</v>
      </c>
      <c r="F53" s="65"/>
      <c r="G53" s="65"/>
      <c r="H53" s="65"/>
      <c r="I53" s="65"/>
      <c r="J53" s="65"/>
      <c r="K53" s="65"/>
      <c r="L53" s="65"/>
    </row>
    <row r="54" spans="1:12" x14ac:dyDescent="0.25">
      <c r="A54" s="154"/>
      <c r="B54" s="66" t="s">
        <v>15</v>
      </c>
      <c r="C54" s="132" t="s">
        <v>202</v>
      </c>
      <c r="D54" s="132">
        <v>1</v>
      </c>
      <c r="E54" s="143">
        <f>E53*D54</f>
        <v>4.32</v>
      </c>
      <c r="F54" s="67"/>
      <c r="G54" s="67"/>
      <c r="H54" s="7"/>
      <c r="I54" s="67"/>
      <c r="J54" s="67"/>
      <c r="K54" s="67"/>
      <c r="L54" s="67"/>
    </row>
    <row r="55" spans="1:12" x14ac:dyDescent="0.25">
      <c r="A55" s="154"/>
      <c r="B55" s="66" t="s">
        <v>430</v>
      </c>
      <c r="C55" s="132" t="s">
        <v>110</v>
      </c>
      <c r="D55" s="132"/>
      <c r="E55" s="143">
        <f>E56</f>
        <v>0.91800000000000004</v>
      </c>
      <c r="F55" s="67"/>
      <c r="G55" s="67"/>
      <c r="H55" s="7"/>
      <c r="I55" s="67"/>
      <c r="J55" s="67"/>
      <c r="K55" s="67"/>
      <c r="L55" s="67"/>
    </row>
    <row r="56" spans="1:12" x14ac:dyDescent="0.25">
      <c r="A56" s="154"/>
      <c r="B56" s="72" t="s">
        <v>111</v>
      </c>
      <c r="C56" s="132" t="s">
        <v>14</v>
      </c>
      <c r="D56" s="132" t="s">
        <v>203</v>
      </c>
      <c r="E56" s="143">
        <f>0.9*1.02</f>
        <v>0.91800000000000004</v>
      </c>
      <c r="F56" s="70"/>
      <c r="G56" s="67"/>
      <c r="H56" s="67"/>
      <c r="I56" s="67"/>
      <c r="J56" s="67"/>
      <c r="K56" s="67"/>
      <c r="L56" s="67"/>
    </row>
    <row r="57" spans="1:12" x14ac:dyDescent="0.25">
      <c r="A57" s="154"/>
      <c r="B57" s="66" t="s">
        <v>204</v>
      </c>
      <c r="C57" s="132" t="s">
        <v>126</v>
      </c>
      <c r="D57" s="132" t="s">
        <v>203</v>
      </c>
      <c r="E57" s="143">
        <f>0.083*1.02</f>
        <v>8.4659999999999999E-2</v>
      </c>
      <c r="F57" s="67"/>
      <c r="G57" s="67"/>
      <c r="H57" s="67"/>
      <c r="I57" s="67"/>
      <c r="J57" s="67"/>
      <c r="K57" s="67"/>
      <c r="L57" s="67"/>
    </row>
    <row r="58" spans="1:12" x14ac:dyDescent="0.25">
      <c r="A58" s="154"/>
      <c r="B58" s="66" t="s">
        <v>450</v>
      </c>
      <c r="C58" s="132" t="s">
        <v>20</v>
      </c>
      <c r="D58" s="132"/>
      <c r="E58" s="143">
        <v>1.5</v>
      </c>
      <c r="F58" s="67"/>
      <c r="G58" s="67"/>
      <c r="H58" s="67"/>
      <c r="I58" s="67"/>
      <c r="J58" s="67"/>
      <c r="K58" s="67"/>
      <c r="L58" s="67"/>
    </row>
    <row r="59" spans="1:12" x14ac:dyDescent="0.25">
      <c r="A59" s="154"/>
      <c r="B59" s="66" t="s">
        <v>123</v>
      </c>
      <c r="C59" s="132" t="s">
        <v>18</v>
      </c>
      <c r="D59" s="132">
        <v>0.21</v>
      </c>
      <c r="E59" s="143">
        <f>E56*D59</f>
        <v>0.19278000000000001</v>
      </c>
      <c r="F59" s="67"/>
      <c r="G59" s="67"/>
      <c r="H59" s="67"/>
      <c r="I59" s="67"/>
      <c r="J59" s="67"/>
      <c r="K59" s="67"/>
      <c r="L59" s="67"/>
    </row>
    <row r="60" spans="1:12" x14ac:dyDescent="0.25">
      <c r="A60" s="154"/>
      <c r="B60" s="66" t="s">
        <v>124</v>
      </c>
      <c r="C60" s="132" t="s">
        <v>18</v>
      </c>
      <c r="D60" s="132">
        <v>0.25</v>
      </c>
      <c r="E60" s="143">
        <f>E56*D60</f>
        <v>0.22950000000000001</v>
      </c>
      <c r="F60" s="67"/>
      <c r="G60" s="67"/>
      <c r="H60" s="67"/>
      <c r="I60" s="67"/>
      <c r="J60" s="67"/>
      <c r="K60" s="67"/>
      <c r="L60" s="67"/>
    </row>
    <row r="61" spans="1:12" x14ac:dyDescent="0.25">
      <c r="A61" s="154"/>
      <c r="B61" s="66" t="s">
        <v>17</v>
      </c>
      <c r="C61" s="132" t="s">
        <v>16</v>
      </c>
      <c r="D61" s="132">
        <v>0.5</v>
      </c>
      <c r="E61" s="143">
        <f>E53*D61</f>
        <v>2.16</v>
      </c>
      <c r="F61" s="67"/>
      <c r="G61" s="67"/>
      <c r="H61" s="67"/>
      <c r="I61" s="67"/>
      <c r="J61" s="67"/>
      <c r="K61" s="67"/>
      <c r="L61" s="67"/>
    </row>
    <row r="62" spans="1:12" x14ac:dyDescent="0.25">
      <c r="A62" s="148">
        <v>4</v>
      </c>
      <c r="B62" s="62" t="s">
        <v>349</v>
      </c>
      <c r="C62" s="134" t="s">
        <v>14</v>
      </c>
      <c r="D62" s="134"/>
      <c r="E62" s="134">
        <v>0.5</v>
      </c>
      <c r="F62" s="65"/>
      <c r="G62" s="65"/>
      <c r="H62" s="65"/>
      <c r="I62" s="65"/>
      <c r="J62" s="65"/>
      <c r="K62" s="65"/>
      <c r="L62" s="65"/>
    </row>
    <row r="63" spans="1:12" x14ac:dyDescent="0.25">
      <c r="A63" s="149"/>
      <c r="B63" s="66" t="s">
        <v>15</v>
      </c>
      <c r="C63" s="132" t="s">
        <v>19</v>
      </c>
      <c r="D63" s="132"/>
      <c r="E63" s="132">
        <v>10</v>
      </c>
      <c r="F63" s="67"/>
      <c r="G63" s="67"/>
      <c r="H63" s="67"/>
      <c r="I63" s="67"/>
      <c r="J63" s="67"/>
      <c r="K63" s="67"/>
      <c r="L63" s="67"/>
    </row>
    <row r="64" spans="1:12" x14ac:dyDescent="0.25">
      <c r="A64" s="149"/>
      <c r="B64" s="66" t="s">
        <v>430</v>
      </c>
      <c r="C64" s="132" t="s">
        <v>110</v>
      </c>
      <c r="D64" s="132"/>
      <c r="E64" s="67">
        <f>E65</f>
        <v>0.51</v>
      </c>
      <c r="F64" s="67"/>
      <c r="G64" s="67"/>
      <c r="H64" s="7"/>
      <c r="I64" s="67"/>
      <c r="J64" s="67"/>
      <c r="K64" s="67"/>
      <c r="L64" s="67"/>
    </row>
    <row r="65" spans="1:12" x14ac:dyDescent="0.25">
      <c r="A65" s="149"/>
      <c r="B65" s="72" t="s">
        <v>111</v>
      </c>
      <c r="C65" s="132" t="s">
        <v>14</v>
      </c>
      <c r="D65" s="132">
        <v>1.02</v>
      </c>
      <c r="E65" s="132">
        <f>E62*D65</f>
        <v>0.51</v>
      </c>
      <c r="F65" s="70"/>
      <c r="G65" s="67"/>
      <c r="H65" s="67"/>
      <c r="I65" s="67"/>
      <c r="J65" s="67"/>
      <c r="K65" s="67"/>
      <c r="L65" s="67"/>
    </row>
    <row r="66" spans="1:12" x14ac:dyDescent="0.25">
      <c r="A66" s="149"/>
      <c r="B66" s="66" t="s">
        <v>121</v>
      </c>
      <c r="C66" s="132" t="s">
        <v>13</v>
      </c>
      <c r="D66" s="132">
        <v>4.5</v>
      </c>
      <c r="E66" s="132">
        <f>E62*D66</f>
        <v>2.25</v>
      </c>
      <c r="F66" s="67"/>
      <c r="G66" s="67"/>
      <c r="H66" s="67"/>
      <c r="I66" s="67"/>
      <c r="J66" s="67"/>
      <c r="K66" s="67"/>
      <c r="L66" s="67"/>
    </row>
    <row r="67" spans="1:12" x14ac:dyDescent="0.25">
      <c r="A67" s="149"/>
      <c r="B67" s="66" t="s">
        <v>122</v>
      </c>
      <c r="C67" s="132" t="s">
        <v>14</v>
      </c>
      <c r="D67" s="132">
        <v>0.2</v>
      </c>
      <c r="E67" s="132">
        <f>E62*D67</f>
        <v>0.1</v>
      </c>
      <c r="F67" s="67"/>
      <c r="G67" s="67"/>
      <c r="H67" s="67"/>
      <c r="I67" s="67"/>
      <c r="J67" s="67"/>
      <c r="K67" s="67"/>
      <c r="L67" s="67"/>
    </row>
    <row r="68" spans="1:12" x14ac:dyDescent="0.25">
      <c r="A68" s="149"/>
      <c r="B68" s="66" t="s">
        <v>343</v>
      </c>
      <c r="C68" s="132" t="s">
        <v>126</v>
      </c>
      <c r="D68" s="132" t="s">
        <v>203</v>
      </c>
      <c r="E68" s="132">
        <f>0.102*1.02</f>
        <v>0.10403999999999999</v>
      </c>
      <c r="F68" s="67"/>
      <c r="G68" s="67"/>
      <c r="H68" s="67"/>
      <c r="I68" s="67"/>
      <c r="J68" s="67"/>
      <c r="K68" s="67"/>
      <c r="L68" s="67"/>
    </row>
    <row r="69" spans="1:12" x14ac:dyDescent="0.25">
      <c r="A69" s="149"/>
      <c r="B69" s="66" t="s">
        <v>127</v>
      </c>
      <c r="C69" s="132" t="s">
        <v>126</v>
      </c>
      <c r="D69" s="132" t="s">
        <v>203</v>
      </c>
      <c r="E69" s="132">
        <f>0.025*1.02</f>
        <v>2.5500000000000002E-2</v>
      </c>
      <c r="F69" s="67"/>
      <c r="G69" s="67"/>
      <c r="H69" s="67"/>
      <c r="I69" s="67"/>
      <c r="J69" s="67"/>
      <c r="K69" s="67"/>
      <c r="L69" s="67"/>
    </row>
    <row r="70" spans="1:12" x14ac:dyDescent="0.25">
      <c r="A70" s="149"/>
      <c r="B70" s="66" t="s">
        <v>123</v>
      </c>
      <c r="C70" s="132" t="s">
        <v>18</v>
      </c>
      <c r="D70" s="132">
        <v>0.56000000000000005</v>
      </c>
      <c r="E70" s="67">
        <f>E65*D70</f>
        <v>0.28560000000000002</v>
      </c>
      <c r="F70" s="67"/>
      <c r="G70" s="67"/>
      <c r="H70" s="67"/>
      <c r="I70" s="67"/>
      <c r="J70" s="67"/>
      <c r="K70" s="67"/>
      <c r="L70" s="67"/>
    </row>
    <row r="71" spans="1:12" x14ac:dyDescent="0.25">
      <c r="A71" s="149"/>
      <c r="B71" s="66" t="s">
        <v>124</v>
      </c>
      <c r="C71" s="132" t="s">
        <v>18</v>
      </c>
      <c r="D71" s="132">
        <v>1.99</v>
      </c>
      <c r="E71" s="67">
        <f>E65*D71</f>
        <v>1.0148999999999999</v>
      </c>
      <c r="F71" s="67"/>
      <c r="G71" s="67"/>
      <c r="H71" s="67"/>
      <c r="I71" s="67"/>
      <c r="J71" s="67"/>
      <c r="K71" s="67"/>
      <c r="L71" s="67"/>
    </row>
    <row r="72" spans="1:12" x14ac:dyDescent="0.25">
      <c r="A72" s="150"/>
      <c r="B72" s="66" t="s">
        <v>17</v>
      </c>
      <c r="C72" s="132" t="s">
        <v>16</v>
      </c>
      <c r="D72" s="132">
        <v>25</v>
      </c>
      <c r="E72" s="132">
        <f>E62*D72</f>
        <v>12.5</v>
      </c>
      <c r="F72" s="67"/>
      <c r="G72" s="67"/>
      <c r="H72" s="67"/>
      <c r="I72" s="67"/>
      <c r="J72" s="67"/>
      <c r="K72" s="67"/>
      <c r="L72" s="67"/>
    </row>
    <row r="73" spans="1:12" x14ac:dyDescent="0.25">
      <c r="A73" s="148">
        <v>5</v>
      </c>
      <c r="B73" s="62" t="s">
        <v>350</v>
      </c>
      <c r="C73" s="134" t="s">
        <v>14</v>
      </c>
      <c r="D73" s="134"/>
      <c r="E73" s="134">
        <v>0.3</v>
      </c>
      <c r="F73" s="65"/>
      <c r="G73" s="65"/>
      <c r="H73" s="65"/>
      <c r="I73" s="65"/>
      <c r="J73" s="65"/>
      <c r="K73" s="65"/>
      <c r="L73" s="65"/>
    </row>
    <row r="74" spans="1:12" x14ac:dyDescent="0.25">
      <c r="A74" s="149"/>
      <c r="B74" s="66" t="s">
        <v>15</v>
      </c>
      <c r="C74" s="132" t="s">
        <v>19</v>
      </c>
      <c r="D74" s="132"/>
      <c r="E74" s="132">
        <v>7.5</v>
      </c>
      <c r="F74" s="67"/>
      <c r="G74" s="67"/>
      <c r="H74" s="67"/>
      <c r="I74" s="67"/>
      <c r="J74" s="67"/>
      <c r="K74" s="67"/>
      <c r="L74" s="67"/>
    </row>
    <row r="75" spans="1:12" x14ac:dyDescent="0.25">
      <c r="A75" s="149"/>
      <c r="B75" s="66" t="s">
        <v>430</v>
      </c>
      <c r="C75" s="132" t="s">
        <v>110</v>
      </c>
      <c r="D75" s="132"/>
      <c r="E75" s="67">
        <f>E76</f>
        <v>0.30599999999999999</v>
      </c>
      <c r="F75" s="67"/>
      <c r="G75" s="67"/>
      <c r="H75" s="7"/>
      <c r="I75" s="67"/>
      <c r="J75" s="67"/>
      <c r="K75" s="67"/>
      <c r="L75" s="67"/>
    </row>
    <row r="76" spans="1:12" x14ac:dyDescent="0.25">
      <c r="A76" s="149"/>
      <c r="B76" s="72" t="s">
        <v>111</v>
      </c>
      <c r="C76" s="132" t="s">
        <v>14</v>
      </c>
      <c r="D76" s="132">
        <v>1.02</v>
      </c>
      <c r="E76" s="132">
        <f>E73*D76</f>
        <v>0.30599999999999999</v>
      </c>
      <c r="F76" s="70"/>
      <c r="G76" s="67"/>
      <c r="H76" s="67"/>
      <c r="I76" s="67"/>
      <c r="J76" s="67"/>
      <c r="K76" s="67"/>
      <c r="L76" s="67"/>
    </row>
    <row r="77" spans="1:12" x14ac:dyDescent="0.25">
      <c r="A77" s="149"/>
      <c r="B77" s="66" t="s">
        <v>121</v>
      </c>
      <c r="C77" s="132" t="s">
        <v>13</v>
      </c>
      <c r="D77" s="132">
        <v>4.5</v>
      </c>
      <c r="E77" s="132">
        <f>E73*D77</f>
        <v>1.3499999999999999</v>
      </c>
      <c r="F77" s="67"/>
      <c r="G77" s="67"/>
      <c r="H77" s="67"/>
      <c r="I77" s="67"/>
      <c r="J77" s="67"/>
      <c r="K77" s="67"/>
      <c r="L77" s="67"/>
    </row>
    <row r="78" spans="1:12" x14ac:dyDescent="0.25">
      <c r="A78" s="149"/>
      <c r="B78" s="66" t="s">
        <v>122</v>
      </c>
      <c r="C78" s="132" t="s">
        <v>14</v>
      </c>
      <c r="D78" s="132">
        <v>0.2</v>
      </c>
      <c r="E78" s="132">
        <f>E73*D78</f>
        <v>0.06</v>
      </c>
      <c r="F78" s="67"/>
      <c r="G78" s="67"/>
      <c r="H78" s="67"/>
      <c r="I78" s="67"/>
      <c r="J78" s="67"/>
      <c r="K78" s="67"/>
      <c r="L78" s="67"/>
    </row>
    <row r="79" spans="1:12" x14ac:dyDescent="0.25">
      <c r="A79" s="149"/>
      <c r="B79" s="66" t="s">
        <v>343</v>
      </c>
      <c r="C79" s="132" t="s">
        <v>126</v>
      </c>
      <c r="D79" s="132" t="s">
        <v>203</v>
      </c>
      <c r="E79" s="132">
        <f>0.072*1.02</f>
        <v>7.3439999999999991E-2</v>
      </c>
      <c r="F79" s="67"/>
      <c r="G79" s="67"/>
      <c r="H79" s="67"/>
      <c r="I79" s="67"/>
      <c r="J79" s="67"/>
      <c r="K79" s="67"/>
      <c r="L79" s="67"/>
    </row>
    <row r="80" spans="1:12" x14ac:dyDescent="0.25">
      <c r="A80" s="149"/>
      <c r="B80" s="66" t="s">
        <v>127</v>
      </c>
      <c r="C80" s="132" t="s">
        <v>126</v>
      </c>
      <c r="D80" s="132" t="s">
        <v>203</v>
      </c>
      <c r="E80" s="132">
        <f>0.016*1.02</f>
        <v>1.6320000000000001E-2</v>
      </c>
      <c r="F80" s="67"/>
      <c r="G80" s="67"/>
      <c r="H80" s="67"/>
      <c r="I80" s="67"/>
      <c r="J80" s="67"/>
      <c r="K80" s="67"/>
      <c r="L80" s="67"/>
    </row>
    <row r="81" spans="1:12" x14ac:dyDescent="0.25">
      <c r="A81" s="149"/>
      <c r="B81" s="66" t="s">
        <v>123</v>
      </c>
      <c r="C81" s="132" t="s">
        <v>18</v>
      </c>
      <c r="D81" s="132">
        <v>0.56000000000000005</v>
      </c>
      <c r="E81" s="67">
        <f>E76*D81</f>
        <v>0.17136000000000001</v>
      </c>
      <c r="F81" s="67"/>
      <c r="G81" s="67"/>
      <c r="H81" s="67"/>
      <c r="I81" s="67"/>
      <c r="J81" s="67"/>
      <c r="K81" s="67"/>
      <c r="L81" s="67"/>
    </row>
    <row r="82" spans="1:12" x14ac:dyDescent="0.25">
      <c r="A82" s="149"/>
      <c r="B82" s="66" t="s">
        <v>124</v>
      </c>
      <c r="C82" s="132" t="s">
        <v>18</v>
      </c>
      <c r="D82" s="132">
        <v>1.99</v>
      </c>
      <c r="E82" s="67">
        <f>E76*D82</f>
        <v>0.60894000000000004</v>
      </c>
      <c r="F82" s="67"/>
      <c r="G82" s="67"/>
      <c r="H82" s="67"/>
      <c r="I82" s="67"/>
      <c r="J82" s="67"/>
      <c r="K82" s="67"/>
      <c r="L82" s="67"/>
    </row>
    <row r="83" spans="1:12" x14ac:dyDescent="0.25">
      <c r="A83" s="150"/>
      <c r="B83" s="66" t="s">
        <v>17</v>
      </c>
      <c r="C83" s="132" t="s">
        <v>16</v>
      </c>
      <c r="D83" s="132">
        <v>25</v>
      </c>
      <c r="E83" s="132">
        <f>E73*D83</f>
        <v>7.5</v>
      </c>
      <c r="F83" s="67"/>
      <c r="G83" s="67"/>
      <c r="H83" s="67"/>
      <c r="I83" s="67"/>
      <c r="J83" s="67"/>
      <c r="K83" s="67"/>
      <c r="L83" s="67"/>
    </row>
    <row r="84" spans="1:12" ht="25.5" x14ac:dyDescent="0.25">
      <c r="A84" s="163">
        <v>6</v>
      </c>
      <c r="B84" s="62" t="s">
        <v>423</v>
      </c>
      <c r="C84" s="134" t="s">
        <v>13</v>
      </c>
      <c r="D84" s="134"/>
      <c r="E84" s="134">
        <f>27.3+21.6</f>
        <v>48.900000000000006</v>
      </c>
      <c r="F84" s="65"/>
      <c r="G84" s="65"/>
      <c r="H84" s="65"/>
      <c r="I84" s="65"/>
      <c r="J84" s="65"/>
      <c r="K84" s="65"/>
      <c r="L84" s="65"/>
    </row>
    <row r="85" spans="1:12" x14ac:dyDescent="0.25">
      <c r="A85" s="164"/>
      <c r="B85" s="66" t="s">
        <v>15</v>
      </c>
      <c r="C85" s="132" t="s">
        <v>16</v>
      </c>
      <c r="D85" s="132">
        <v>1</v>
      </c>
      <c r="E85" s="132">
        <f>E84*D85</f>
        <v>48.900000000000006</v>
      </c>
      <c r="F85" s="67"/>
      <c r="G85" s="67"/>
      <c r="H85" s="67"/>
      <c r="I85" s="67"/>
      <c r="J85" s="67"/>
      <c r="K85" s="67"/>
      <c r="L85" s="67"/>
    </row>
    <row r="86" spans="1:12" x14ac:dyDescent="0.25">
      <c r="A86" s="164"/>
      <c r="B86" s="66" t="s">
        <v>416</v>
      </c>
      <c r="C86" s="132" t="s">
        <v>21</v>
      </c>
      <c r="D86" s="132">
        <v>12.5</v>
      </c>
      <c r="E86" s="132">
        <f>E84*D86</f>
        <v>611.25000000000011</v>
      </c>
      <c r="F86" s="67"/>
      <c r="G86" s="67"/>
      <c r="H86" s="67"/>
      <c r="I86" s="67"/>
      <c r="J86" s="67"/>
      <c r="K86" s="67"/>
      <c r="L86" s="67"/>
    </row>
    <row r="87" spans="1:12" x14ac:dyDescent="0.25">
      <c r="A87" s="164"/>
      <c r="B87" s="66" t="s">
        <v>24</v>
      </c>
      <c r="C87" s="132" t="s">
        <v>14</v>
      </c>
      <c r="D87" s="132">
        <v>0.02</v>
      </c>
      <c r="E87" s="132">
        <f>E84*D87</f>
        <v>0.97800000000000009</v>
      </c>
      <c r="F87" s="67"/>
      <c r="G87" s="67"/>
      <c r="H87" s="67"/>
      <c r="I87" s="67"/>
      <c r="J87" s="67"/>
      <c r="K87" s="67"/>
      <c r="L87" s="67"/>
    </row>
    <row r="88" spans="1:12" x14ac:dyDescent="0.25">
      <c r="A88" s="165"/>
      <c r="B88" s="66" t="s">
        <v>17</v>
      </c>
      <c r="C88" s="132" t="s">
        <v>16</v>
      </c>
      <c r="D88" s="132">
        <v>0.51</v>
      </c>
      <c r="E88" s="132">
        <f>E84*D88</f>
        <v>24.939000000000004</v>
      </c>
      <c r="F88" s="132"/>
      <c r="G88" s="67"/>
      <c r="H88" s="67"/>
      <c r="I88" s="67"/>
      <c r="J88" s="67"/>
      <c r="K88" s="67"/>
      <c r="L88" s="67"/>
    </row>
    <row r="89" spans="1:12" ht="25.5" x14ac:dyDescent="0.25">
      <c r="A89" s="163">
        <v>7</v>
      </c>
      <c r="B89" s="62" t="s">
        <v>205</v>
      </c>
      <c r="C89" s="134" t="s">
        <v>13</v>
      </c>
      <c r="D89" s="134"/>
      <c r="E89" s="134">
        <v>51.3</v>
      </c>
      <c r="F89" s="65"/>
      <c r="G89" s="65"/>
      <c r="H89" s="65"/>
      <c r="I89" s="65"/>
      <c r="J89" s="65"/>
      <c r="K89" s="65"/>
      <c r="L89" s="65"/>
    </row>
    <row r="90" spans="1:12" x14ac:dyDescent="0.25">
      <c r="A90" s="164"/>
      <c r="B90" s="66" t="s">
        <v>15</v>
      </c>
      <c r="C90" s="132" t="s">
        <v>16</v>
      </c>
      <c r="D90" s="132">
        <v>1</v>
      </c>
      <c r="E90" s="132">
        <f>E89*D90</f>
        <v>51.3</v>
      </c>
      <c r="F90" s="67"/>
      <c r="G90" s="67"/>
      <c r="H90" s="67"/>
      <c r="I90" s="67"/>
      <c r="J90" s="67"/>
      <c r="K90" s="67"/>
      <c r="L90" s="67"/>
    </row>
    <row r="91" spans="1:12" x14ac:dyDescent="0.25">
      <c r="A91" s="164"/>
      <c r="B91" s="66" t="s">
        <v>417</v>
      </c>
      <c r="C91" s="132" t="s">
        <v>21</v>
      </c>
      <c r="D91" s="132">
        <v>12.5</v>
      </c>
      <c r="E91" s="132">
        <f>E89*D91</f>
        <v>641.25</v>
      </c>
      <c r="F91" s="67"/>
      <c r="G91" s="67"/>
      <c r="H91" s="67"/>
      <c r="I91" s="67"/>
      <c r="J91" s="67"/>
      <c r="K91" s="67"/>
      <c r="L91" s="67"/>
    </row>
    <row r="92" spans="1:12" x14ac:dyDescent="0.25">
      <c r="A92" s="164"/>
      <c r="B92" s="66" t="s">
        <v>24</v>
      </c>
      <c r="C92" s="132" t="s">
        <v>14</v>
      </c>
      <c r="D92" s="132">
        <v>0.01</v>
      </c>
      <c r="E92" s="132">
        <f>E89*D92</f>
        <v>0.51300000000000001</v>
      </c>
      <c r="F92" s="67"/>
      <c r="G92" s="67"/>
      <c r="H92" s="67"/>
      <c r="I92" s="67"/>
      <c r="J92" s="67"/>
      <c r="K92" s="67"/>
      <c r="L92" s="67"/>
    </row>
    <row r="93" spans="1:12" x14ac:dyDescent="0.25">
      <c r="A93" s="165"/>
      <c r="B93" s="66" t="s">
        <v>17</v>
      </c>
      <c r="C93" s="132" t="s">
        <v>16</v>
      </c>
      <c r="D93" s="132">
        <v>0.51</v>
      </c>
      <c r="E93" s="132">
        <f>E89*D93</f>
        <v>26.163</v>
      </c>
      <c r="F93" s="67"/>
      <c r="G93" s="67"/>
      <c r="H93" s="67"/>
      <c r="I93" s="67"/>
      <c r="J93" s="67"/>
      <c r="K93" s="67"/>
      <c r="L93" s="67"/>
    </row>
    <row r="94" spans="1:12" x14ac:dyDescent="0.25">
      <c r="A94" s="162">
        <v>8</v>
      </c>
      <c r="B94" s="62" t="s">
        <v>340</v>
      </c>
      <c r="C94" s="134" t="s">
        <v>22</v>
      </c>
      <c r="D94" s="135"/>
      <c r="E94" s="134">
        <v>1.385</v>
      </c>
      <c r="F94" s="65"/>
      <c r="G94" s="65"/>
      <c r="H94" s="65"/>
      <c r="I94" s="65"/>
      <c r="J94" s="65"/>
      <c r="K94" s="65"/>
      <c r="L94" s="65"/>
    </row>
    <row r="95" spans="1:12" x14ac:dyDescent="0.25">
      <c r="A95" s="155"/>
      <c r="B95" s="66" t="s">
        <v>15</v>
      </c>
      <c r="C95" s="132" t="s">
        <v>16</v>
      </c>
      <c r="D95" s="132">
        <v>1</v>
      </c>
      <c r="E95" s="132">
        <f>E94*D95</f>
        <v>1.385</v>
      </c>
      <c r="F95" s="67"/>
      <c r="G95" s="67"/>
      <c r="H95" s="23"/>
      <c r="I95" s="67"/>
      <c r="J95" s="67"/>
      <c r="K95" s="67"/>
      <c r="L95" s="67"/>
    </row>
    <row r="96" spans="1:12" x14ac:dyDescent="0.25">
      <c r="A96" s="155"/>
      <c r="B96" s="66" t="s">
        <v>337</v>
      </c>
      <c r="C96" s="132" t="s">
        <v>19</v>
      </c>
      <c r="D96" s="132" t="s">
        <v>203</v>
      </c>
      <c r="E96" s="132">
        <v>133.74</v>
      </c>
      <c r="F96" s="67"/>
      <c r="G96" s="67"/>
      <c r="H96" s="67"/>
      <c r="I96" s="67"/>
      <c r="J96" s="67"/>
      <c r="K96" s="67"/>
      <c r="L96" s="67"/>
    </row>
    <row r="97" spans="1:16" x14ac:dyDescent="0.25">
      <c r="A97" s="155"/>
      <c r="B97" s="66" t="s">
        <v>338</v>
      </c>
      <c r="C97" s="132" t="s">
        <v>19</v>
      </c>
      <c r="D97" s="132" t="s">
        <v>203</v>
      </c>
      <c r="E97" s="132">
        <v>47.56</v>
      </c>
      <c r="F97" s="67"/>
      <c r="G97" s="67"/>
      <c r="H97" s="67"/>
      <c r="I97" s="67"/>
      <c r="J97" s="67"/>
      <c r="K97" s="67"/>
      <c r="L97" s="67"/>
    </row>
    <row r="98" spans="1:16" x14ac:dyDescent="0.25">
      <c r="A98" s="155"/>
      <c r="B98" s="66" t="s">
        <v>339</v>
      </c>
      <c r="C98" s="132" t="s">
        <v>126</v>
      </c>
      <c r="D98" s="132" t="s">
        <v>203</v>
      </c>
      <c r="E98" s="67">
        <v>4.2000000000000003E-2</v>
      </c>
      <c r="F98" s="67"/>
      <c r="G98" s="67"/>
      <c r="H98" s="67"/>
      <c r="I98" s="67"/>
      <c r="J98" s="67"/>
      <c r="K98" s="67"/>
      <c r="L98" s="67"/>
      <c r="P98" s="124"/>
    </row>
    <row r="99" spans="1:16" x14ac:dyDescent="0.25">
      <c r="A99" s="156"/>
      <c r="B99" s="66" t="s">
        <v>17</v>
      </c>
      <c r="C99" s="132" t="s">
        <v>16</v>
      </c>
      <c r="D99" s="132">
        <v>25</v>
      </c>
      <c r="E99" s="132">
        <f>E94*D99</f>
        <v>34.625</v>
      </c>
      <c r="F99" s="67"/>
      <c r="G99" s="67"/>
      <c r="H99" s="67"/>
      <c r="I99" s="67"/>
      <c r="J99" s="67"/>
      <c r="K99" s="67"/>
      <c r="L99" s="67"/>
    </row>
    <row r="100" spans="1:16" ht="25.5" x14ac:dyDescent="0.25">
      <c r="A100" s="155">
        <v>9</v>
      </c>
      <c r="B100" s="62" t="s">
        <v>341</v>
      </c>
      <c r="C100" s="134" t="s">
        <v>22</v>
      </c>
      <c r="D100" s="134"/>
      <c r="E100" s="134">
        <f>E94</f>
        <v>1.385</v>
      </c>
      <c r="F100" s="134"/>
      <c r="G100" s="65"/>
      <c r="H100" s="65"/>
      <c r="I100" s="65"/>
      <c r="J100" s="65"/>
      <c r="K100" s="65"/>
      <c r="L100" s="65"/>
    </row>
    <row r="101" spans="1:16" x14ac:dyDescent="0.25">
      <c r="A101" s="155"/>
      <c r="B101" s="66" t="s">
        <v>15</v>
      </c>
      <c r="C101" s="132" t="s">
        <v>16</v>
      </c>
      <c r="D101" s="132">
        <v>1</v>
      </c>
      <c r="E101" s="132">
        <f>E100*D101</f>
        <v>1.385</v>
      </c>
      <c r="F101" s="132"/>
      <c r="G101" s="67"/>
      <c r="H101" s="67"/>
      <c r="I101" s="67"/>
      <c r="J101" s="67"/>
      <c r="K101" s="67"/>
      <c r="L101" s="67"/>
    </row>
    <row r="102" spans="1:16" ht="25.5" x14ac:dyDescent="0.25">
      <c r="A102" s="155"/>
      <c r="B102" s="76" t="s">
        <v>179</v>
      </c>
      <c r="C102" s="132" t="s">
        <v>23</v>
      </c>
      <c r="D102" s="132">
        <v>20</v>
      </c>
      <c r="E102" s="132">
        <f>E100*D102</f>
        <v>27.7</v>
      </c>
      <c r="F102" s="132"/>
      <c r="G102" s="67"/>
      <c r="H102" s="67"/>
      <c r="I102" s="67"/>
      <c r="J102" s="67"/>
      <c r="K102" s="67"/>
      <c r="L102" s="128"/>
    </row>
    <row r="103" spans="1:16" x14ac:dyDescent="0.25">
      <c r="A103" s="156"/>
      <c r="B103" s="66" t="s">
        <v>17</v>
      </c>
      <c r="C103" s="132" t="s">
        <v>16</v>
      </c>
      <c r="D103" s="132">
        <v>25</v>
      </c>
      <c r="E103" s="132">
        <f>E100*D103</f>
        <v>34.625</v>
      </c>
      <c r="F103" s="132"/>
      <c r="G103" s="67"/>
      <c r="H103" s="67"/>
      <c r="I103" s="67"/>
      <c r="J103" s="67"/>
      <c r="K103" s="67"/>
      <c r="L103" s="67"/>
    </row>
    <row r="104" spans="1:16" ht="25.5" x14ac:dyDescent="0.25">
      <c r="A104" s="154">
        <v>10</v>
      </c>
      <c r="B104" s="62" t="s">
        <v>342</v>
      </c>
      <c r="C104" s="134" t="s">
        <v>14</v>
      </c>
      <c r="D104" s="134"/>
      <c r="E104" s="134">
        <v>4.3</v>
      </c>
      <c r="F104" s="65"/>
      <c r="G104" s="65"/>
      <c r="H104" s="65"/>
      <c r="I104" s="65"/>
      <c r="J104" s="65"/>
      <c r="K104" s="65"/>
      <c r="L104" s="65"/>
    </row>
    <row r="105" spans="1:16" x14ac:dyDescent="0.25">
      <c r="A105" s="154"/>
      <c r="B105" s="66" t="s">
        <v>15</v>
      </c>
      <c r="C105" s="132" t="s">
        <v>19</v>
      </c>
      <c r="D105" s="132"/>
      <c r="E105" s="132">
        <v>86</v>
      </c>
      <c r="F105" s="67"/>
      <c r="G105" s="67"/>
      <c r="H105" s="67"/>
      <c r="I105" s="67"/>
      <c r="J105" s="67"/>
      <c r="K105" s="67"/>
      <c r="L105" s="67"/>
    </row>
    <row r="106" spans="1:16" x14ac:dyDescent="0.25">
      <c r="A106" s="154"/>
      <c r="B106" s="66" t="s">
        <v>430</v>
      </c>
      <c r="C106" s="132" t="s">
        <v>110</v>
      </c>
      <c r="D106" s="132"/>
      <c r="E106" s="67">
        <f>E107</f>
        <v>4.3860000000000001</v>
      </c>
      <c r="F106" s="67"/>
      <c r="G106" s="67"/>
      <c r="H106" s="7"/>
      <c r="I106" s="67"/>
      <c r="J106" s="67"/>
      <c r="K106" s="67"/>
      <c r="L106" s="67"/>
    </row>
    <row r="107" spans="1:16" x14ac:dyDescent="0.25">
      <c r="A107" s="154"/>
      <c r="B107" s="72" t="s">
        <v>111</v>
      </c>
      <c r="C107" s="132" t="s">
        <v>14</v>
      </c>
      <c r="D107" s="132">
        <v>1.02</v>
      </c>
      <c r="E107" s="132">
        <f>E104*D107</f>
        <v>4.3860000000000001</v>
      </c>
      <c r="F107" s="70"/>
      <c r="G107" s="67"/>
      <c r="H107" s="67"/>
      <c r="I107" s="67"/>
      <c r="J107" s="67"/>
      <c r="K107" s="67"/>
      <c r="L107" s="67"/>
    </row>
    <row r="108" spans="1:16" x14ac:dyDescent="0.25">
      <c r="A108" s="154"/>
      <c r="B108" s="66" t="s">
        <v>121</v>
      </c>
      <c r="C108" s="132" t="s">
        <v>13</v>
      </c>
      <c r="D108" s="132">
        <v>4.5</v>
      </c>
      <c r="E108" s="132">
        <f>E104*D108</f>
        <v>19.349999999999998</v>
      </c>
      <c r="F108" s="67"/>
      <c r="G108" s="67"/>
      <c r="H108" s="67"/>
      <c r="I108" s="67"/>
      <c r="J108" s="67"/>
      <c r="K108" s="67"/>
      <c r="L108" s="67"/>
    </row>
    <row r="109" spans="1:16" x14ac:dyDescent="0.25">
      <c r="A109" s="154"/>
      <c r="B109" s="66" t="s">
        <v>122</v>
      </c>
      <c r="C109" s="132" t="s">
        <v>14</v>
      </c>
      <c r="D109" s="132">
        <v>0.2</v>
      </c>
      <c r="E109" s="132">
        <f>E104*D109</f>
        <v>0.86</v>
      </c>
      <c r="F109" s="67"/>
      <c r="G109" s="67"/>
      <c r="H109" s="67"/>
      <c r="I109" s="67"/>
      <c r="J109" s="67"/>
      <c r="K109" s="67"/>
      <c r="L109" s="67"/>
    </row>
    <row r="110" spans="1:16" x14ac:dyDescent="0.25">
      <c r="A110" s="154"/>
      <c r="B110" s="66" t="s">
        <v>343</v>
      </c>
      <c r="C110" s="132" t="s">
        <v>126</v>
      </c>
      <c r="D110" s="132" t="s">
        <v>203</v>
      </c>
      <c r="E110" s="132">
        <f>0.767*1.02</f>
        <v>0.78234000000000004</v>
      </c>
      <c r="F110" s="67"/>
      <c r="G110" s="67"/>
      <c r="H110" s="67"/>
      <c r="I110" s="67"/>
      <c r="J110" s="67"/>
      <c r="K110" s="67"/>
      <c r="L110" s="67"/>
    </row>
    <row r="111" spans="1:16" x14ac:dyDescent="0.25">
      <c r="A111" s="154"/>
      <c r="B111" s="66" t="s">
        <v>127</v>
      </c>
      <c r="C111" s="132" t="s">
        <v>126</v>
      </c>
      <c r="D111" s="132" t="s">
        <v>203</v>
      </c>
      <c r="E111" s="132">
        <f>0.129*1.02</f>
        <v>0.13158</v>
      </c>
      <c r="F111" s="67"/>
      <c r="G111" s="67"/>
      <c r="H111" s="67"/>
      <c r="I111" s="67"/>
      <c r="J111" s="67"/>
      <c r="K111" s="67"/>
      <c r="L111" s="67"/>
    </row>
    <row r="112" spans="1:16" x14ac:dyDescent="0.25">
      <c r="A112" s="154"/>
      <c r="B112" s="66" t="s">
        <v>123</v>
      </c>
      <c r="C112" s="132" t="s">
        <v>18</v>
      </c>
      <c r="D112" s="132">
        <v>0.56000000000000005</v>
      </c>
      <c r="E112" s="67">
        <f>E107*D112</f>
        <v>2.4561600000000001</v>
      </c>
      <c r="F112" s="67"/>
      <c r="G112" s="67"/>
      <c r="H112" s="67"/>
      <c r="I112" s="67"/>
      <c r="J112" s="67"/>
      <c r="K112" s="67"/>
      <c r="L112" s="67"/>
    </row>
    <row r="113" spans="1:24" x14ac:dyDescent="0.25">
      <c r="A113" s="154"/>
      <c r="B113" s="66" t="s">
        <v>124</v>
      </c>
      <c r="C113" s="132" t="s">
        <v>18</v>
      </c>
      <c r="D113" s="132">
        <v>1.99</v>
      </c>
      <c r="E113" s="67">
        <f>E107*D113</f>
        <v>8.7281399999999998</v>
      </c>
      <c r="F113" s="67"/>
      <c r="G113" s="67"/>
      <c r="H113" s="67"/>
      <c r="I113" s="67"/>
      <c r="J113" s="67"/>
      <c r="K113" s="67"/>
      <c r="L113" s="67"/>
    </row>
    <row r="114" spans="1:24" x14ac:dyDescent="0.25">
      <c r="A114" s="154"/>
      <c r="B114" s="66" t="s">
        <v>17</v>
      </c>
      <c r="C114" s="132" t="s">
        <v>16</v>
      </c>
      <c r="D114" s="132">
        <v>25</v>
      </c>
      <c r="E114" s="132">
        <f>E104*D114</f>
        <v>107.5</v>
      </c>
      <c r="F114" s="67"/>
      <c r="G114" s="67"/>
      <c r="H114" s="67"/>
      <c r="I114" s="67"/>
      <c r="J114" s="67"/>
      <c r="K114" s="67"/>
      <c r="L114" s="67"/>
    </row>
    <row r="115" spans="1:24" ht="25.5" x14ac:dyDescent="0.25">
      <c r="A115" s="154">
        <v>11</v>
      </c>
      <c r="B115" s="62" t="s">
        <v>344</v>
      </c>
      <c r="C115" s="134" t="s">
        <v>14</v>
      </c>
      <c r="D115" s="134"/>
      <c r="E115" s="134">
        <v>1.9</v>
      </c>
      <c r="F115" s="65"/>
      <c r="G115" s="65"/>
      <c r="H115" s="65"/>
      <c r="I115" s="65"/>
      <c r="J115" s="65"/>
      <c r="K115" s="65"/>
      <c r="L115" s="65"/>
    </row>
    <row r="116" spans="1:24" x14ac:dyDescent="0.25">
      <c r="A116" s="154"/>
      <c r="B116" s="66" t="s">
        <v>15</v>
      </c>
      <c r="C116" s="132" t="s">
        <v>19</v>
      </c>
      <c r="D116" s="132"/>
      <c r="E116" s="132">
        <v>47.5</v>
      </c>
      <c r="F116" s="67"/>
      <c r="G116" s="67"/>
      <c r="H116" s="67"/>
      <c r="I116" s="67"/>
      <c r="J116" s="67"/>
      <c r="K116" s="67"/>
      <c r="L116" s="67"/>
    </row>
    <row r="117" spans="1:24" x14ac:dyDescent="0.25">
      <c r="A117" s="154"/>
      <c r="B117" s="66" t="s">
        <v>430</v>
      </c>
      <c r="C117" s="132" t="s">
        <v>110</v>
      </c>
      <c r="D117" s="132"/>
      <c r="E117" s="67">
        <f>E118</f>
        <v>1.9379999999999999</v>
      </c>
      <c r="F117" s="67"/>
      <c r="G117" s="67"/>
      <c r="H117" s="7"/>
      <c r="I117" s="67"/>
      <c r="J117" s="67"/>
      <c r="K117" s="67"/>
      <c r="L117" s="67"/>
    </row>
    <row r="118" spans="1:24" x14ac:dyDescent="0.25">
      <c r="A118" s="154"/>
      <c r="B118" s="72" t="s">
        <v>111</v>
      </c>
      <c r="C118" s="132" t="s">
        <v>14</v>
      </c>
      <c r="D118" s="132">
        <v>1.02</v>
      </c>
      <c r="E118" s="132">
        <f>E115*D118</f>
        <v>1.9379999999999999</v>
      </c>
      <c r="F118" s="70"/>
      <c r="G118" s="67"/>
      <c r="H118" s="67"/>
      <c r="I118" s="67"/>
      <c r="J118" s="67"/>
      <c r="K118" s="67"/>
      <c r="L118" s="67"/>
    </row>
    <row r="119" spans="1:24" x14ac:dyDescent="0.25">
      <c r="A119" s="154"/>
      <c r="B119" s="66" t="s">
        <v>121</v>
      </c>
      <c r="C119" s="132" t="s">
        <v>13</v>
      </c>
      <c r="D119" s="132">
        <v>4.5</v>
      </c>
      <c r="E119" s="132">
        <f>E115*D119</f>
        <v>8.5499999999999989</v>
      </c>
      <c r="F119" s="67"/>
      <c r="G119" s="67"/>
      <c r="H119" s="67"/>
      <c r="I119" s="67"/>
      <c r="J119" s="67"/>
      <c r="K119" s="67"/>
      <c r="L119" s="67"/>
    </row>
    <row r="120" spans="1:24" x14ac:dyDescent="0.25">
      <c r="A120" s="154"/>
      <c r="B120" s="66" t="s">
        <v>122</v>
      </c>
      <c r="C120" s="132" t="s">
        <v>14</v>
      </c>
      <c r="D120" s="132">
        <v>0.2</v>
      </c>
      <c r="E120" s="132">
        <f>E115*D120</f>
        <v>0.38</v>
      </c>
      <c r="F120" s="67"/>
      <c r="G120" s="67"/>
      <c r="H120" s="67"/>
      <c r="I120" s="67"/>
      <c r="J120" s="67"/>
      <c r="K120" s="67"/>
      <c r="L120" s="67"/>
    </row>
    <row r="121" spans="1:24" x14ac:dyDescent="0.25">
      <c r="A121" s="154"/>
      <c r="B121" s="66" t="s">
        <v>345</v>
      </c>
      <c r="C121" s="132" t="s">
        <v>126</v>
      </c>
      <c r="D121" s="132" t="s">
        <v>203</v>
      </c>
      <c r="E121" s="132">
        <f>0.438*1.02</f>
        <v>0.44675999999999999</v>
      </c>
      <c r="F121" s="67"/>
      <c r="G121" s="67"/>
      <c r="H121" s="67"/>
      <c r="I121" s="67"/>
      <c r="J121" s="67"/>
      <c r="K121" s="67"/>
      <c r="L121" s="67"/>
    </row>
    <row r="122" spans="1:24" x14ac:dyDescent="0.25">
      <c r="A122" s="154"/>
      <c r="B122" s="66" t="s">
        <v>127</v>
      </c>
      <c r="C122" s="132" t="s">
        <v>126</v>
      </c>
      <c r="D122" s="132" t="s">
        <v>203</v>
      </c>
      <c r="E122" s="132">
        <f>0.069*1.02</f>
        <v>7.0380000000000012E-2</v>
      </c>
      <c r="F122" s="67"/>
      <c r="G122" s="67"/>
      <c r="H122" s="67"/>
      <c r="I122" s="67"/>
      <c r="J122" s="67"/>
      <c r="K122" s="67"/>
      <c r="L122" s="67"/>
    </row>
    <row r="123" spans="1:24" x14ac:dyDescent="0.25">
      <c r="A123" s="154"/>
      <c r="B123" s="66" t="s">
        <v>123</v>
      </c>
      <c r="C123" s="132" t="s">
        <v>18</v>
      </c>
      <c r="D123" s="132">
        <v>0.56000000000000005</v>
      </c>
      <c r="E123" s="67">
        <f>E118*D123</f>
        <v>1.08528</v>
      </c>
      <c r="F123" s="67"/>
      <c r="G123" s="67"/>
      <c r="H123" s="67"/>
      <c r="I123" s="67"/>
      <c r="J123" s="67"/>
      <c r="K123" s="67"/>
      <c r="L123" s="67"/>
    </row>
    <row r="124" spans="1:24" x14ac:dyDescent="0.25">
      <c r="A124" s="154"/>
      <c r="B124" s="66" t="s">
        <v>124</v>
      </c>
      <c r="C124" s="132" t="s">
        <v>18</v>
      </c>
      <c r="D124" s="132">
        <v>1.99</v>
      </c>
      <c r="E124" s="67">
        <f>E118*D124</f>
        <v>3.8566199999999999</v>
      </c>
      <c r="F124" s="67"/>
      <c r="G124" s="67"/>
      <c r="H124" s="67"/>
      <c r="I124" s="67"/>
      <c r="J124" s="67"/>
      <c r="K124" s="67"/>
      <c r="L124" s="67"/>
    </row>
    <row r="125" spans="1:24" x14ac:dyDescent="0.25">
      <c r="A125" s="154"/>
      <c r="B125" s="66" t="s">
        <v>17</v>
      </c>
      <c r="C125" s="132" t="s">
        <v>16</v>
      </c>
      <c r="D125" s="132">
        <v>25</v>
      </c>
      <c r="E125" s="132">
        <f>E115*D125</f>
        <v>47.5</v>
      </c>
      <c r="F125" s="67"/>
      <c r="G125" s="67"/>
      <c r="H125" s="67"/>
      <c r="I125" s="67"/>
      <c r="J125" s="67"/>
      <c r="K125" s="67"/>
      <c r="L125" s="67"/>
    </row>
    <row r="126" spans="1:24" ht="25.5" customHeight="1" x14ac:dyDescent="0.25">
      <c r="A126" s="157">
        <v>12</v>
      </c>
      <c r="B126" s="62" t="s">
        <v>326</v>
      </c>
      <c r="C126" s="134" t="s">
        <v>13</v>
      </c>
      <c r="D126" s="134"/>
      <c r="E126" s="134">
        <f>56.6+58.3</f>
        <v>114.9</v>
      </c>
      <c r="F126" s="65"/>
      <c r="G126" s="65"/>
      <c r="H126" s="65"/>
      <c r="I126" s="65"/>
      <c r="J126" s="65"/>
      <c r="K126" s="65"/>
      <c r="L126" s="65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</row>
    <row r="127" spans="1:24" x14ac:dyDescent="0.25">
      <c r="A127" s="157"/>
      <c r="B127" s="66" t="s">
        <v>15</v>
      </c>
      <c r="C127" s="132" t="s">
        <v>16</v>
      </c>
      <c r="D127" s="132">
        <v>1</v>
      </c>
      <c r="E127" s="132">
        <f>E126*D127</f>
        <v>114.9</v>
      </c>
      <c r="F127" s="67"/>
      <c r="G127" s="67"/>
      <c r="H127" s="67"/>
      <c r="I127" s="67"/>
      <c r="J127" s="67"/>
      <c r="K127" s="67"/>
      <c r="L127" s="67"/>
      <c r="N127" s="121"/>
      <c r="O127" s="121"/>
      <c r="P127" s="121"/>
      <c r="Q127" s="121"/>
      <c r="R127" s="121"/>
      <c r="S127" s="121"/>
      <c r="T127" s="121"/>
      <c r="U127" s="121"/>
      <c r="V127" s="121"/>
      <c r="W127" s="121"/>
      <c r="X127" s="121"/>
    </row>
    <row r="128" spans="1:24" x14ac:dyDescent="0.25">
      <c r="A128" s="157"/>
      <c r="B128" s="66" t="s">
        <v>113</v>
      </c>
      <c r="C128" s="132" t="s">
        <v>14</v>
      </c>
      <c r="D128" s="132">
        <v>0.05</v>
      </c>
      <c r="E128" s="132">
        <f>E126*D128</f>
        <v>5.745000000000001</v>
      </c>
      <c r="F128" s="67"/>
      <c r="G128" s="67"/>
      <c r="H128" s="67"/>
      <c r="I128" s="67"/>
      <c r="J128" s="67"/>
      <c r="K128" s="67"/>
      <c r="L128" s="67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</row>
    <row r="129" spans="1:19" ht="25.5" x14ac:dyDescent="0.25">
      <c r="A129" s="157">
        <v>13</v>
      </c>
      <c r="B129" s="62" t="s">
        <v>327</v>
      </c>
      <c r="C129" s="134" t="s">
        <v>13</v>
      </c>
      <c r="D129" s="134"/>
      <c r="E129" s="134">
        <f>56.6+58.3</f>
        <v>114.9</v>
      </c>
      <c r="F129" s="65"/>
      <c r="G129" s="65"/>
      <c r="H129" s="65"/>
      <c r="I129" s="65"/>
      <c r="J129" s="65"/>
      <c r="K129" s="65"/>
      <c r="L129" s="65"/>
    </row>
    <row r="130" spans="1:19" x14ac:dyDescent="0.25">
      <c r="A130" s="157"/>
      <c r="B130" s="66" t="s">
        <v>15</v>
      </c>
      <c r="C130" s="132" t="s">
        <v>16</v>
      </c>
      <c r="D130" s="132">
        <v>1</v>
      </c>
      <c r="E130" s="132">
        <f>E129*D130</f>
        <v>114.9</v>
      </c>
      <c r="F130" s="67"/>
      <c r="G130" s="67"/>
      <c r="H130" s="67"/>
      <c r="I130" s="67"/>
      <c r="J130" s="67"/>
      <c r="K130" s="67"/>
      <c r="L130" s="67"/>
      <c r="N130" s="123"/>
      <c r="O130" s="123"/>
      <c r="P130" s="123"/>
      <c r="Q130" s="123"/>
      <c r="R130" s="123"/>
      <c r="S130" s="123"/>
    </row>
    <row r="131" spans="1:19" x14ac:dyDescent="0.25">
      <c r="A131" s="157"/>
      <c r="B131" s="66" t="s">
        <v>328</v>
      </c>
      <c r="C131" s="132" t="s">
        <v>20</v>
      </c>
      <c r="D131" s="132">
        <v>1.05</v>
      </c>
      <c r="E131" s="132">
        <f>D131*E129</f>
        <v>120.64500000000001</v>
      </c>
      <c r="F131" s="67"/>
      <c r="G131" s="67"/>
      <c r="H131" s="67"/>
      <c r="I131" s="67"/>
      <c r="J131" s="67"/>
      <c r="K131" s="67"/>
      <c r="L131" s="67"/>
      <c r="N131" s="123"/>
      <c r="O131" s="123"/>
      <c r="P131" s="123"/>
      <c r="Q131" s="123"/>
      <c r="R131" s="123"/>
      <c r="S131" s="123"/>
    </row>
    <row r="132" spans="1:19" x14ac:dyDescent="0.25">
      <c r="A132" s="157"/>
      <c r="B132" s="66" t="s">
        <v>24</v>
      </c>
      <c r="C132" s="132" t="s">
        <v>14</v>
      </c>
      <c r="D132" s="132">
        <v>0.04</v>
      </c>
      <c r="E132" s="132">
        <f>D132*E129</f>
        <v>4.5960000000000001</v>
      </c>
      <c r="F132" s="67"/>
      <c r="G132" s="67"/>
      <c r="H132" s="67"/>
      <c r="I132" s="67"/>
      <c r="J132" s="67"/>
      <c r="K132" s="67"/>
      <c r="L132" s="67"/>
      <c r="N132" s="123"/>
      <c r="O132" s="123"/>
      <c r="P132" s="123"/>
      <c r="Q132" s="123"/>
      <c r="R132" s="123"/>
      <c r="S132" s="123"/>
    </row>
    <row r="133" spans="1:19" x14ac:dyDescent="0.25">
      <c r="A133" s="157"/>
      <c r="B133" s="66" t="s">
        <v>17</v>
      </c>
      <c r="C133" s="132" t="s">
        <v>16</v>
      </c>
      <c r="D133" s="132">
        <v>0.1</v>
      </c>
      <c r="E133" s="132">
        <f>E129*D133</f>
        <v>11.490000000000002</v>
      </c>
      <c r="F133" s="67"/>
      <c r="G133" s="67"/>
      <c r="H133" s="67"/>
      <c r="I133" s="67"/>
      <c r="J133" s="67"/>
      <c r="K133" s="67"/>
      <c r="L133" s="67"/>
    </row>
    <row r="134" spans="1:19" ht="25.5" x14ac:dyDescent="0.25">
      <c r="A134" s="157">
        <v>14</v>
      </c>
      <c r="B134" s="62" t="s">
        <v>451</v>
      </c>
      <c r="C134" s="134" t="s">
        <v>19</v>
      </c>
      <c r="D134" s="134"/>
      <c r="E134" s="134">
        <v>14</v>
      </c>
      <c r="F134" s="65"/>
      <c r="G134" s="65"/>
      <c r="H134" s="65"/>
      <c r="I134" s="65"/>
      <c r="J134" s="65"/>
      <c r="K134" s="65"/>
      <c r="L134" s="65"/>
    </row>
    <row r="135" spans="1:19" x14ac:dyDescent="0.25">
      <c r="A135" s="157"/>
      <c r="B135" s="66" t="s">
        <v>15</v>
      </c>
      <c r="C135" s="132" t="s">
        <v>16</v>
      </c>
      <c r="D135" s="132">
        <v>1</v>
      </c>
      <c r="E135" s="132">
        <f>E134*D135</f>
        <v>14</v>
      </c>
      <c r="F135" s="67"/>
      <c r="G135" s="67"/>
      <c r="H135" s="67"/>
      <c r="I135" s="67"/>
      <c r="J135" s="67"/>
      <c r="K135" s="67"/>
      <c r="L135" s="67"/>
    </row>
    <row r="136" spans="1:19" ht="25.5" x14ac:dyDescent="0.25">
      <c r="A136" s="157"/>
      <c r="B136" s="76" t="s">
        <v>324</v>
      </c>
      <c r="C136" s="132" t="s">
        <v>13</v>
      </c>
      <c r="D136" s="132">
        <v>1.4</v>
      </c>
      <c r="E136" s="132">
        <f>E134*D136</f>
        <v>19.599999999999998</v>
      </c>
      <c r="F136" s="67"/>
      <c r="G136" s="67"/>
      <c r="H136" s="67"/>
      <c r="I136" s="67"/>
      <c r="J136" s="67"/>
      <c r="K136" s="67"/>
      <c r="L136" s="67"/>
    </row>
    <row r="137" spans="1:19" x14ac:dyDescent="0.25">
      <c r="A137" s="157"/>
      <c r="B137" s="73" t="s">
        <v>17</v>
      </c>
      <c r="C137" s="128" t="s">
        <v>16</v>
      </c>
      <c r="D137" s="128">
        <v>0.51</v>
      </c>
      <c r="E137" s="132">
        <f>E134*D137</f>
        <v>7.1400000000000006</v>
      </c>
      <c r="F137" s="132"/>
      <c r="G137" s="74"/>
      <c r="H137" s="74"/>
      <c r="I137" s="74"/>
      <c r="J137" s="74"/>
      <c r="K137" s="74"/>
      <c r="L137" s="67"/>
    </row>
    <row r="138" spans="1:19" ht="33.75" customHeight="1" x14ac:dyDescent="0.25">
      <c r="A138" s="163">
        <v>15</v>
      </c>
      <c r="B138" s="62" t="s">
        <v>206</v>
      </c>
      <c r="C138" s="134" t="s">
        <v>20</v>
      </c>
      <c r="D138" s="134"/>
      <c r="E138" s="75">
        <v>6</v>
      </c>
      <c r="F138" s="65"/>
      <c r="G138" s="65"/>
      <c r="H138" s="65"/>
      <c r="I138" s="65"/>
      <c r="J138" s="65"/>
      <c r="K138" s="65"/>
      <c r="L138" s="65"/>
    </row>
    <row r="139" spans="1:19" x14ac:dyDescent="0.25">
      <c r="A139" s="164"/>
      <c r="B139" s="66" t="s">
        <v>15</v>
      </c>
      <c r="C139" s="132" t="s">
        <v>16</v>
      </c>
      <c r="D139" s="132">
        <v>1</v>
      </c>
      <c r="E139" s="132">
        <f>E138*D139</f>
        <v>6</v>
      </c>
      <c r="F139" s="67"/>
      <c r="G139" s="67"/>
      <c r="H139" s="67"/>
      <c r="I139" s="67"/>
      <c r="J139" s="67"/>
      <c r="K139" s="67"/>
      <c r="L139" s="67"/>
    </row>
    <row r="140" spans="1:19" x14ac:dyDescent="0.25">
      <c r="A140" s="164"/>
      <c r="B140" s="66" t="s">
        <v>294</v>
      </c>
      <c r="C140" s="132" t="s">
        <v>13</v>
      </c>
      <c r="D140" s="132">
        <v>2.1</v>
      </c>
      <c r="E140" s="132">
        <f>E138*D140</f>
        <v>12.600000000000001</v>
      </c>
      <c r="F140" s="67"/>
      <c r="G140" s="67"/>
      <c r="H140" s="67"/>
      <c r="I140" s="67"/>
      <c r="J140" s="67"/>
      <c r="K140" s="67"/>
      <c r="L140" s="67"/>
    </row>
    <row r="141" spans="1:19" x14ac:dyDescent="0.25">
      <c r="A141" s="164"/>
      <c r="B141" s="66" t="s">
        <v>295</v>
      </c>
      <c r="C141" s="132" t="s">
        <v>13</v>
      </c>
      <c r="D141" s="132">
        <v>1.05</v>
      </c>
      <c r="E141" s="132">
        <f>E139*D141</f>
        <v>6.3000000000000007</v>
      </c>
      <c r="F141" s="67"/>
      <c r="G141" s="67"/>
      <c r="H141" s="67"/>
      <c r="I141" s="67"/>
      <c r="J141" s="67"/>
      <c r="K141" s="67"/>
      <c r="L141" s="67"/>
    </row>
    <row r="142" spans="1:19" x14ac:dyDescent="0.25">
      <c r="A142" s="165"/>
      <c r="B142" s="66" t="s">
        <v>79</v>
      </c>
      <c r="C142" s="132" t="s">
        <v>13</v>
      </c>
      <c r="D142" s="132">
        <v>1.05</v>
      </c>
      <c r="E142" s="132">
        <f>E138*D142</f>
        <v>6.3000000000000007</v>
      </c>
      <c r="F142" s="67"/>
      <c r="G142" s="67"/>
      <c r="H142" s="67"/>
      <c r="I142" s="67"/>
      <c r="J142" s="67"/>
      <c r="K142" s="67"/>
      <c r="L142" s="67"/>
    </row>
    <row r="143" spans="1:19" ht="25.5" x14ac:dyDescent="0.25">
      <c r="A143" s="163">
        <v>16</v>
      </c>
      <c r="B143" s="62" t="s">
        <v>208</v>
      </c>
      <c r="C143" s="134" t="s">
        <v>13</v>
      </c>
      <c r="D143" s="134"/>
      <c r="E143" s="134">
        <v>5.22</v>
      </c>
      <c r="F143" s="65"/>
      <c r="G143" s="65"/>
      <c r="H143" s="65"/>
      <c r="I143" s="65"/>
      <c r="J143" s="65"/>
      <c r="K143" s="65"/>
      <c r="L143" s="65"/>
    </row>
    <row r="144" spans="1:19" x14ac:dyDescent="0.25">
      <c r="A144" s="164"/>
      <c r="B144" s="66" t="s">
        <v>15</v>
      </c>
      <c r="C144" s="132" t="s">
        <v>16</v>
      </c>
      <c r="D144" s="132">
        <v>1</v>
      </c>
      <c r="E144" s="132">
        <f>E143*D144</f>
        <v>5.22</v>
      </c>
      <c r="F144" s="67"/>
      <c r="G144" s="67"/>
      <c r="H144" s="67"/>
      <c r="I144" s="67"/>
      <c r="J144" s="67"/>
      <c r="K144" s="67"/>
      <c r="L144" s="67"/>
    </row>
    <row r="145" spans="1:12" ht="25.5" x14ac:dyDescent="0.25">
      <c r="A145" s="164"/>
      <c r="B145" s="76" t="s">
        <v>324</v>
      </c>
      <c r="C145" s="132" t="s">
        <v>13</v>
      </c>
      <c r="D145" s="132">
        <v>1.05</v>
      </c>
      <c r="E145" s="132">
        <f>E143*D145</f>
        <v>5.4809999999999999</v>
      </c>
      <c r="F145" s="67"/>
      <c r="G145" s="67"/>
      <c r="H145" s="67"/>
      <c r="I145" s="67"/>
      <c r="J145" s="67"/>
      <c r="K145" s="67"/>
      <c r="L145" s="67"/>
    </row>
    <row r="146" spans="1:12" x14ac:dyDescent="0.25">
      <c r="A146" s="165"/>
      <c r="B146" s="73" t="s">
        <v>17</v>
      </c>
      <c r="C146" s="128" t="s">
        <v>16</v>
      </c>
      <c r="D146" s="128">
        <v>0.51</v>
      </c>
      <c r="E146" s="128">
        <f>E143*D146</f>
        <v>2.6621999999999999</v>
      </c>
      <c r="F146" s="132"/>
      <c r="G146" s="74"/>
      <c r="H146" s="74"/>
      <c r="I146" s="74"/>
      <c r="J146" s="74"/>
      <c r="K146" s="74"/>
      <c r="L146" s="67"/>
    </row>
    <row r="147" spans="1:12" ht="25.5" x14ac:dyDescent="0.25">
      <c r="A147" s="158">
        <v>17</v>
      </c>
      <c r="B147" s="62" t="s">
        <v>209</v>
      </c>
      <c r="C147" s="134" t="s">
        <v>13</v>
      </c>
      <c r="D147" s="134"/>
      <c r="E147" s="134">
        <v>101.5</v>
      </c>
      <c r="F147" s="65"/>
      <c r="G147" s="65"/>
      <c r="H147" s="65"/>
      <c r="I147" s="65"/>
      <c r="J147" s="65"/>
      <c r="K147" s="65"/>
      <c r="L147" s="65"/>
    </row>
    <row r="148" spans="1:12" x14ac:dyDescent="0.25">
      <c r="A148" s="159"/>
      <c r="B148" s="66" t="s">
        <v>15</v>
      </c>
      <c r="C148" s="132" t="s">
        <v>16</v>
      </c>
      <c r="D148" s="132">
        <v>1</v>
      </c>
      <c r="E148" s="132">
        <f>E147*D148</f>
        <v>101.5</v>
      </c>
      <c r="F148" s="67"/>
      <c r="G148" s="67"/>
      <c r="H148" s="67"/>
      <c r="I148" s="67"/>
      <c r="J148" s="67"/>
      <c r="K148" s="67"/>
      <c r="L148" s="67"/>
    </row>
    <row r="149" spans="1:12" ht="25.5" x14ac:dyDescent="0.25">
      <c r="A149" s="159"/>
      <c r="B149" s="76" t="s">
        <v>210</v>
      </c>
      <c r="C149" s="132" t="s">
        <v>13</v>
      </c>
      <c r="D149" s="132">
        <v>1.05</v>
      </c>
      <c r="E149" s="132">
        <f>E147*D149</f>
        <v>106.575</v>
      </c>
      <c r="F149" s="67"/>
      <c r="G149" s="67"/>
      <c r="H149" s="67"/>
      <c r="I149" s="67"/>
      <c r="J149" s="67"/>
      <c r="K149" s="67"/>
      <c r="L149" s="67"/>
    </row>
    <row r="150" spans="1:12" x14ac:dyDescent="0.25">
      <c r="A150" s="160"/>
      <c r="B150" s="73" t="s">
        <v>17</v>
      </c>
      <c r="C150" s="128" t="s">
        <v>16</v>
      </c>
      <c r="D150" s="128">
        <v>0.51</v>
      </c>
      <c r="E150" s="128">
        <f>E147*D150</f>
        <v>51.765000000000001</v>
      </c>
      <c r="F150" s="132"/>
      <c r="G150" s="74"/>
      <c r="H150" s="74"/>
      <c r="I150" s="74"/>
      <c r="J150" s="74"/>
      <c r="K150" s="74"/>
      <c r="L150" s="67"/>
    </row>
    <row r="151" spans="1:12" ht="25.5" x14ac:dyDescent="0.25">
      <c r="A151" s="154">
        <v>18</v>
      </c>
      <c r="B151" s="62" t="s">
        <v>313</v>
      </c>
      <c r="C151" s="77" t="s">
        <v>13</v>
      </c>
      <c r="D151" s="77"/>
      <c r="E151" s="77">
        <v>134.19999999999999</v>
      </c>
      <c r="F151" s="78"/>
      <c r="G151" s="78"/>
      <c r="H151" s="78"/>
      <c r="I151" s="78"/>
      <c r="J151" s="78"/>
      <c r="K151" s="78"/>
      <c r="L151" s="78"/>
    </row>
    <row r="152" spans="1:12" x14ac:dyDescent="0.25">
      <c r="A152" s="154"/>
      <c r="B152" s="66" t="s">
        <v>15</v>
      </c>
      <c r="C152" s="142" t="s">
        <v>16</v>
      </c>
      <c r="D152" s="142">
        <v>1</v>
      </c>
      <c r="E152" s="142">
        <f>E151*D152</f>
        <v>134.19999999999999</v>
      </c>
      <c r="F152" s="67"/>
      <c r="G152" s="67"/>
      <c r="H152" s="67"/>
      <c r="I152" s="67"/>
      <c r="J152" s="67"/>
      <c r="K152" s="67"/>
      <c r="L152" s="67"/>
    </row>
    <row r="153" spans="1:12" x14ac:dyDescent="0.25">
      <c r="A153" s="154"/>
      <c r="B153" s="66" t="s">
        <v>452</v>
      </c>
      <c r="C153" s="142" t="s">
        <v>20</v>
      </c>
      <c r="D153" s="142">
        <v>1.05</v>
      </c>
      <c r="E153" s="142">
        <f>E151*D153</f>
        <v>140.91</v>
      </c>
      <c r="F153" s="67"/>
      <c r="G153" s="67"/>
      <c r="H153" s="67"/>
      <c r="I153" s="67"/>
      <c r="J153" s="67"/>
      <c r="K153" s="67"/>
      <c r="L153" s="67"/>
    </row>
    <row r="154" spans="1:12" x14ac:dyDescent="0.25">
      <c r="A154" s="154"/>
      <c r="B154" s="66" t="s">
        <v>24</v>
      </c>
      <c r="C154" s="142" t="s">
        <v>14</v>
      </c>
      <c r="D154" s="142">
        <v>3.2000000000000001E-2</v>
      </c>
      <c r="E154" s="142">
        <f>D154*E151</f>
        <v>4.2943999999999996</v>
      </c>
      <c r="F154" s="67"/>
      <c r="G154" s="67"/>
      <c r="H154" s="67"/>
      <c r="I154" s="67"/>
      <c r="J154" s="67"/>
      <c r="K154" s="67"/>
      <c r="L154" s="67"/>
    </row>
    <row r="155" spans="1:12" x14ac:dyDescent="0.25">
      <c r="A155" s="154"/>
      <c r="B155" s="66" t="s">
        <v>17</v>
      </c>
      <c r="C155" s="142" t="s">
        <v>16</v>
      </c>
      <c r="D155" s="142">
        <v>0.51</v>
      </c>
      <c r="E155" s="142">
        <f>D155*E151</f>
        <v>68.441999999999993</v>
      </c>
      <c r="F155" s="142"/>
      <c r="G155" s="67"/>
      <c r="H155" s="67"/>
      <c r="I155" s="67"/>
      <c r="J155" s="67"/>
      <c r="K155" s="67"/>
      <c r="L155" s="67"/>
    </row>
    <row r="156" spans="1:12" ht="25.5" x14ac:dyDescent="0.25">
      <c r="A156" s="158">
        <v>19</v>
      </c>
      <c r="B156" s="62" t="s">
        <v>80</v>
      </c>
      <c r="C156" s="141" t="s">
        <v>19</v>
      </c>
      <c r="D156" s="141"/>
      <c r="E156" s="141">
        <v>44.16</v>
      </c>
      <c r="F156" s="65"/>
      <c r="G156" s="65"/>
      <c r="H156" s="65"/>
      <c r="I156" s="65"/>
      <c r="J156" s="65"/>
      <c r="K156" s="65"/>
      <c r="L156" s="65"/>
    </row>
    <row r="157" spans="1:12" x14ac:dyDescent="0.25">
      <c r="A157" s="159"/>
      <c r="B157" s="66" t="s">
        <v>15</v>
      </c>
      <c r="C157" s="142" t="s">
        <v>16</v>
      </c>
      <c r="D157" s="142">
        <v>1</v>
      </c>
      <c r="E157" s="142">
        <f>E156*D157</f>
        <v>44.16</v>
      </c>
      <c r="F157" s="67"/>
      <c r="G157" s="67"/>
      <c r="H157" s="67"/>
      <c r="I157" s="67"/>
      <c r="J157" s="67"/>
      <c r="K157" s="67"/>
      <c r="L157" s="67"/>
    </row>
    <row r="158" spans="1:12" x14ac:dyDescent="0.25">
      <c r="A158" s="159"/>
      <c r="B158" s="66" t="s">
        <v>452</v>
      </c>
      <c r="C158" s="142" t="s">
        <v>20</v>
      </c>
      <c r="D158" s="142">
        <v>0.3</v>
      </c>
      <c r="E158" s="142">
        <f>E156*D158</f>
        <v>13.247999999999999</v>
      </c>
      <c r="F158" s="67"/>
      <c r="G158" s="67"/>
      <c r="H158" s="67"/>
      <c r="I158" s="67"/>
      <c r="J158" s="67"/>
      <c r="K158" s="67"/>
      <c r="L158" s="67"/>
    </row>
    <row r="159" spans="1:12" x14ac:dyDescent="0.25">
      <c r="A159" s="159"/>
      <c r="B159" s="66" t="s">
        <v>24</v>
      </c>
      <c r="C159" s="142" t="s">
        <v>14</v>
      </c>
      <c r="D159" s="142">
        <v>1.2E-2</v>
      </c>
      <c r="E159" s="142">
        <f>D159*E156</f>
        <v>0.52991999999999995</v>
      </c>
      <c r="F159" s="67"/>
      <c r="G159" s="67"/>
      <c r="H159" s="67"/>
      <c r="I159" s="67"/>
      <c r="J159" s="67"/>
      <c r="K159" s="67"/>
      <c r="L159" s="67"/>
    </row>
    <row r="160" spans="1:12" x14ac:dyDescent="0.25">
      <c r="A160" s="160"/>
      <c r="B160" s="66" t="s">
        <v>17</v>
      </c>
      <c r="C160" s="132" t="s">
        <v>16</v>
      </c>
      <c r="D160" s="132">
        <v>0.3</v>
      </c>
      <c r="E160" s="132">
        <f>E156*D160</f>
        <v>13.247999999999999</v>
      </c>
      <c r="F160" s="132"/>
      <c r="G160" s="67"/>
      <c r="H160" s="67"/>
      <c r="I160" s="67"/>
      <c r="J160" s="67"/>
      <c r="K160" s="67"/>
      <c r="L160" s="67"/>
    </row>
    <row r="161" spans="1:12" ht="25.5" x14ac:dyDescent="0.25">
      <c r="A161" s="158">
        <v>20</v>
      </c>
      <c r="B161" s="62" t="s">
        <v>458</v>
      </c>
      <c r="C161" s="77" t="s">
        <v>13</v>
      </c>
      <c r="D161" s="77"/>
      <c r="E161" s="134">
        <f>E143</f>
        <v>5.22</v>
      </c>
      <c r="F161" s="78"/>
      <c r="G161" s="78"/>
      <c r="H161" s="78"/>
      <c r="I161" s="78"/>
      <c r="J161" s="78"/>
      <c r="K161" s="78"/>
      <c r="L161" s="78"/>
    </row>
    <row r="162" spans="1:12" x14ac:dyDescent="0.25">
      <c r="A162" s="159"/>
      <c r="B162" s="66" t="s">
        <v>15</v>
      </c>
      <c r="C162" s="132" t="s">
        <v>16</v>
      </c>
      <c r="D162" s="132">
        <v>1</v>
      </c>
      <c r="E162" s="132">
        <f>E161*D162</f>
        <v>5.22</v>
      </c>
      <c r="F162" s="67"/>
      <c r="G162" s="67"/>
      <c r="H162" s="67"/>
      <c r="I162" s="67"/>
      <c r="J162" s="67"/>
      <c r="K162" s="67"/>
      <c r="L162" s="67"/>
    </row>
    <row r="163" spans="1:12" x14ac:dyDescent="0.25">
      <c r="A163" s="159"/>
      <c r="B163" s="66" t="s">
        <v>296</v>
      </c>
      <c r="C163" s="132" t="s">
        <v>23</v>
      </c>
      <c r="D163" s="132">
        <v>0.15</v>
      </c>
      <c r="E163" s="132">
        <f>E161*D163</f>
        <v>0.78299999999999992</v>
      </c>
      <c r="F163" s="67"/>
      <c r="G163" s="67"/>
      <c r="H163" s="67"/>
      <c r="I163" s="67"/>
      <c r="J163" s="67"/>
      <c r="K163" s="67"/>
      <c r="L163" s="67"/>
    </row>
    <row r="164" spans="1:12" x14ac:dyDescent="0.25">
      <c r="A164" s="159"/>
      <c r="B164" s="66" t="s">
        <v>297</v>
      </c>
      <c r="C164" s="132" t="s">
        <v>18</v>
      </c>
      <c r="D164" s="132">
        <v>1.2</v>
      </c>
      <c r="E164" s="132">
        <f>E161*D164</f>
        <v>6.2639999999999993</v>
      </c>
      <c r="F164" s="67"/>
      <c r="G164" s="67"/>
      <c r="H164" s="67"/>
      <c r="I164" s="67"/>
      <c r="J164" s="67"/>
      <c r="K164" s="67"/>
      <c r="L164" s="67"/>
    </row>
    <row r="165" spans="1:12" x14ac:dyDescent="0.25">
      <c r="A165" s="159"/>
      <c r="B165" s="66" t="s">
        <v>207</v>
      </c>
      <c r="C165" s="132" t="s">
        <v>23</v>
      </c>
      <c r="D165" s="132">
        <v>0.4</v>
      </c>
      <c r="E165" s="132">
        <f>E161*D165</f>
        <v>2.0880000000000001</v>
      </c>
      <c r="F165" s="67"/>
      <c r="G165" s="67"/>
      <c r="H165" s="67"/>
      <c r="I165" s="67"/>
      <c r="J165" s="67"/>
      <c r="K165" s="67"/>
      <c r="L165" s="67"/>
    </row>
    <row r="166" spans="1:12" x14ac:dyDescent="0.25">
      <c r="A166" s="160"/>
      <c r="B166" s="66" t="s">
        <v>17</v>
      </c>
      <c r="C166" s="132" t="s">
        <v>16</v>
      </c>
      <c r="D166" s="132">
        <v>0.5</v>
      </c>
      <c r="E166" s="132">
        <f>E161*D166</f>
        <v>2.61</v>
      </c>
      <c r="F166" s="132"/>
      <c r="G166" s="67"/>
      <c r="H166" s="67"/>
      <c r="I166" s="67"/>
      <c r="J166" s="67"/>
      <c r="K166" s="67"/>
      <c r="L166" s="67"/>
    </row>
    <row r="167" spans="1:12" ht="25.5" x14ac:dyDescent="0.25">
      <c r="A167" s="158">
        <v>21</v>
      </c>
      <c r="B167" s="62" t="s">
        <v>211</v>
      </c>
      <c r="C167" s="77" t="s">
        <v>13</v>
      </c>
      <c r="D167" s="77"/>
      <c r="E167" s="77">
        <v>56.95</v>
      </c>
      <c r="F167" s="78"/>
      <c r="G167" s="78"/>
      <c r="H167" s="78"/>
      <c r="I167" s="78"/>
      <c r="J167" s="78"/>
      <c r="K167" s="78"/>
      <c r="L167" s="78"/>
    </row>
    <row r="168" spans="1:12" x14ac:dyDescent="0.25">
      <c r="A168" s="159"/>
      <c r="B168" s="66" t="s">
        <v>15</v>
      </c>
      <c r="C168" s="132" t="s">
        <v>16</v>
      </c>
      <c r="D168" s="132">
        <v>1</v>
      </c>
      <c r="E168" s="132">
        <f>E167*D168</f>
        <v>56.95</v>
      </c>
      <c r="F168" s="67"/>
      <c r="G168" s="67"/>
      <c r="H168" s="67"/>
      <c r="I168" s="67"/>
      <c r="J168" s="67"/>
      <c r="K168" s="67"/>
      <c r="L168" s="67"/>
    </row>
    <row r="169" spans="1:12" ht="25.5" x14ac:dyDescent="0.25">
      <c r="A169" s="159"/>
      <c r="B169" s="76" t="s">
        <v>212</v>
      </c>
      <c r="C169" s="132" t="s">
        <v>23</v>
      </c>
      <c r="D169" s="132">
        <v>0.4</v>
      </c>
      <c r="E169" s="132">
        <f>E167*D169</f>
        <v>22.78</v>
      </c>
      <c r="F169" s="67"/>
      <c r="G169" s="67"/>
      <c r="H169" s="67"/>
      <c r="I169" s="67"/>
      <c r="J169" s="67"/>
      <c r="K169" s="67"/>
      <c r="L169" s="67"/>
    </row>
    <row r="170" spans="1:12" x14ac:dyDescent="0.25">
      <c r="A170" s="160"/>
      <c r="B170" s="66" t="s">
        <v>17</v>
      </c>
      <c r="C170" s="132" t="s">
        <v>16</v>
      </c>
      <c r="D170" s="132">
        <v>0.5</v>
      </c>
      <c r="E170" s="132">
        <f>E167*D170</f>
        <v>28.475000000000001</v>
      </c>
      <c r="F170" s="132"/>
      <c r="G170" s="67"/>
      <c r="H170" s="67"/>
      <c r="I170" s="67"/>
      <c r="J170" s="67"/>
      <c r="K170" s="67"/>
      <c r="L170" s="67"/>
    </row>
    <row r="171" spans="1:12" ht="25.5" x14ac:dyDescent="0.25">
      <c r="A171" s="158">
        <v>22</v>
      </c>
      <c r="B171" s="62" t="s">
        <v>216</v>
      </c>
      <c r="C171" s="77" t="s">
        <v>13</v>
      </c>
      <c r="D171" s="77"/>
      <c r="E171" s="77">
        <v>12</v>
      </c>
      <c r="F171" s="78"/>
      <c r="G171" s="78"/>
      <c r="H171" s="78"/>
      <c r="I171" s="78"/>
      <c r="J171" s="78"/>
      <c r="K171" s="78"/>
      <c r="L171" s="78"/>
    </row>
    <row r="172" spans="1:12" x14ac:dyDescent="0.25">
      <c r="A172" s="159"/>
      <c r="B172" s="66" t="s">
        <v>15</v>
      </c>
      <c r="C172" s="132" t="s">
        <v>16</v>
      </c>
      <c r="D172" s="132">
        <v>1</v>
      </c>
      <c r="E172" s="132">
        <f>E171*D172</f>
        <v>12</v>
      </c>
      <c r="F172" s="67"/>
      <c r="G172" s="67"/>
      <c r="H172" s="67"/>
      <c r="I172" s="67"/>
      <c r="J172" s="67"/>
      <c r="K172" s="67"/>
      <c r="L172" s="67"/>
    </row>
    <row r="173" spans="1:12" x14ac:dyDescent="0.25">
      <c r="A173" s="159"/>
      <c r="B173" s="66" t="s">
        <v>296</v>
      </c>
      <c r="C173" s="132" t="s">
        <v>23</v>
      </c>
      <c r="D173" s="132">
        <v>0.15</v>
      </c>
      <c r="E173" s="132">
        <f>E171*D173</f>
        <v>1.7999999999999998</v>
      </c>
      <c r="F173" s="67"/>
      <c r="G173" s="67"/>
      <c r="H173" s="67"/>
      <c r="I173" s="67"/>
      <c r="J173" s="67"/>
      <c r="K173" s="67"/>
      <c r="L173" s="67"/>
    </row>
    <row r="174" spans="1:12" x14ac:dyDescent="0.25">
      <c r="A174" s="159"/>
      <c r="B174" s="66" t="s">
        <v>297</v>
      </c>
      <c r="C174" s="132" t="s">
        <v>18</v>
      </c>
      <c r="D174" s="132">
        <v>1.2</v>
      </c>
      <c r="E174" s="132">
        <f>E171*D174</f>
        <v>14.399999999999999</v>
      </c>
      <c r="F174" s="67"/>
      <c r="G174" s="67"/>
      <c r="H174" s="67"/>
      <c r="I174" s="67"/>
      <c r="J174" s="67"/>
      <c r="K174" s="67"/>
      <c r="L174" s="67"/>
    </row>
    <row r="175" spans="1:12" x14ac:dyDescent="0.25">
      <c r="A175" s="159"/>
      <c r="B175" s="66" t="s">
        <v>314</v>
      </c>
      <c r="C175" s="132" t="s">
        <v>20</v>
      </c>
      <c r="D175" s="132">
        <v>1.05</v>
      </c>
      <c r="E175" s="132">
        <f>E171*D175</f>
        <v>12.600000000000001</v>
      </c>
      <c r="F175" s="67"/>
      <c r="G175" s="67"/>
      <c r="H175" s="67"/>
      <c r="I175" s="67"/>
      <c r="J175" s="67"/>
      <c r="K175" s="67"/>
      <c r="L175" s="67"/>
    </row>
    <row r="176" spans="1:12" x14ac:dyDescent="0.25">
      <c r="A176" s="159"/>
      <c r="B176" s="66" t="s">
        <v>217</v>
      </c>
      <c r="C176" s="132" t="s">
        <v>23</v>
      </c>
      <c r="D176" s="132">
        <v>0.4</v>
      </c>
      <c r="E176" s="132">
        <f>E171*D176</f>
        <v>4.8000000000000007</v>
      </c>
      <c r="F176" s="67"/>
      <c r="G176" s="67"/>
      <c r="H176" s="67"/>
      <c r="I176" s="67"/>
      <c r="J176" s="67"/>
      <c r="K176" s="67"/>
      <c r="L176" s="67"/>
    </row>
    <row r="177" spans="1:12" x14ac:dyDescent="0.25">
      <c r="A177" s="160"/>
      <c r="B177" s="66" t="s">
        <v>17</v>
      </c>
      <c r="C177" s="132" t="s">
        <v>16</v>
      </c>
      <c r="D177" s="132">
        <v>0.51</v>
      </c>
      <c r="E177" s="132">
        <f>E171*D177</f>
        <v>6.12</v>
      </c>
      <c r="F177" s="132"/>
      <c r="G177" s="67"/>
      <c r="H177" s="67"/>
      <c r="I177" s="67"/>
      <c r="J177" s="67"/>
      <c r="K177" s="67"/>
      <c r="L177" s="67"/>
    </row>
    <row r="178" spans="1:12" ht="38.25" x14ac:dyDescent="0.25">
      <c r="A178" s="158">
        <v>23</v>
      </c>
      <c r="B178" s="62" t="s">
        <v>214</v>
      </c>
      <c r="C178" s="77" t="s">
        <v>13</v>
      </c>
      <c r="D178" s="77"/>
      <c r="E178" s="77">
        <v>244.4</v>
      </c>
      <c r="F178" s="78"/>
      <c r="G178" s="78"/>
      <c r="H178" s="78"/>
      <c r="I178" s="78"/>
      <c r="J178" s="78"/>
      <c r="K178" s="78"/>
      <c r="L178" s="78"/>
    </row>
    <row r="179" spans="1:12" x14ac:dyDescent="0.25">
      <c r="A179" s="159"/>
      <c r="B179" s="66" t="s">
        <v>15</v>
      </c>
      <c r="C179" s="132" t="s">
        <v>16</v>
      </c>
      <c r="D179" s="132">
        <v>1</v>
      </c>
      <c r="E179" s="132">
        <f>E178*D179</f>
        <v>244.4</v>
      </c>
      <c r="F179" s="67"/>
      <c r="G179" s="67"/>
      <c r="H179" s="67"/>
      <c r="I179" s="67"/>
      <c r="J179" s="67"/>
      <c r="K179" s="67"/>
      <c r="L179" s="67"/>
    </row>
    <row r="180" spans="1:12" x14ac:dyDescent="0.25">
      <c r="A180" s="159"/>
      <c r="B180" s="66" t="s">
        <v>296</v>
      </c>
      <c r="C180" s="132" t="s">
        <v>23</v>
      </c>
      <c r="D180" s="132">
        <v>0.15</v>
      </c>
      <c r="E180" s="132">
        <f>E178*D180</f>
        <v>36.659999999999997</v>
      </c>
      <c r="F180" s="67"/>
      <c r="G180" s="67"/>
      <c r="H180" s="67"/>
      <c r="I180" s="67"/>
      <c r="J180" s="67"/>
      <c r="K180" s="67"/>
      <c r="L180" s="67"/>
    </row>
    <row r="181" spans="1:12" x14ac:dyDescent="0.25">
      <c r="A181" s="159"/>
      <c r="B181" s="66" t="s">
        <v>297</v>
      </c>
      <c r="C181" s="132" t="s">
        <v>18</v>
      </c>
      <c r="D181" s="132">
        <v>1.2</v>
      </c>
      <c r="E181" s="132">
        <f>E178*D181</f>
        <v>293.27999999999997</v>
      </c>
      <c r="F181" s="67"/>
      <c r="G181" s="67"/>
      <c r="H181" s="67"/>
      <c r="I181" s="67"/>
      <c r="J181" s="67"/>
      <c r="K181" s="67"/>
      <c r="L181" s="67"/>
    </row>
    <row r="182" spans="1:12" x14ac:dyDescent="0.25">
      <c r="A182" s="159"/>
      <c r="B182" s="66" t="s">
        <v>314</v>
      </c>
      <c r="C182" s="132" t="s">
        <v>20</v>
      </c>
      <c r="D182" s="132">
        <v>1.05</v>
      </c>
      <c r="E182" s="132">
        <f>E178*D182</f>
        <v>256.62</v>
      </c>
      <c r="F182" s="67"/>
      <c r="G182" s="67"/>
      <c r="H182" s="67"/>
      <c r="I182" s="67"/>
      <c r="J182" s="67"/>
      <c r="K182" s="67"/>
      <c r="L182" s="67"/>
    </row>
    <row r="183" spans="1:12" x14ac:dyDescent="0.25">
      <c r="A183" s="159"/>
      <c r="B183" s="66" t="s">
        <v>298</v>
      </c>
      <c r="C183" s="132" t="s">
        <v>21</v>
      </c>
      <c r="D183" s="132"/>
      <c r="E183" s="132">
        <f>E178/35</f>
        <v>6.9828571428571431</v>
      </c>
      <c r="F183" s="67"/>
      <c r="G183" s="67"/>
      <c r="H183" s="67"/>
      <c r="I183" s="67"/>
      <c r="J183" s="67"/>
      <c r="K183" s="67"/>
      <c r="L183" s="67"/>
    </row>
    <row r="184" spans="1:12" ht="25.5" x14ac:dyDescent="0.25">
      <c r="A184" s="159"/>
      <c r="B184" s="76" t="s">
        <v>213</v>
      </c>
      <c r="C184" s="132" t="s">
        <v>20</v>
      </c>
      <c r="D184" s="132">
        <v>1.05</v>
      </c>
      <c r="E184" s="132">
        <f>E178*D184</f>
        <v>256.62</v>
      </c>
      <c r="F184" s="67"/>
      <c r="G184" s="67"/>
      <c r="H184" s="67"/>
      <c r="I184" s="67"/>
      <c r="J184" s="67"/>
      <c r="K184" s="67"/>
      <c r="L184" s="67"/>
    </row>
    <row r="185" spans="1:12" x14ac:dyDescent="0.25">
      <c r="A185" s="159"/>
      <c r="B185" s="66" t="s">
        <v>207</v>
      </c>
      <c r="C185" s="132" t="s">
        <v>23</v>
      </c>
      <c r="D185" s="132">
        <v>0.4</v>
      </c>
      <c r="E185" s="132">
        <f>E178*D185</f>
        <v>97.76</v>
      </c>
      <c r="F185" s="67"/>
      <c r="G185" s="67"/>
      <c r="H185" s="67"/>
      <c r="I185" s="67"/>
      <c r="J185" s="67"/>
      <c r="K185" s="67"/>
      <c r="L185" s="67"/>
    </row>
    <row r="186" spans="1:12" x14ac:dyDescent="0.25">
      <c r="A186" s="160"/>
      <c r="B186" s="66" t="s">
        <v>17</v>
      </c>
      <c r="C186" s="132" t="s">
        <v>16</v>
      </c>
      <c r="D186" s="132">
        <v>0.51</v>
      </c>
      <c r="E186" s="132">
        <f>E178*D186</f>
        <v>124.64400000000001</v>
      </c>
      <c r="F186" s="132"/>
      <c r="G186" s="67"/>
      <c r="H186" s="67"/>
      <c r="I186" s="67"/>
      <c r="J186" s="67"/>
      <c r="K186" s="67"/>
      <c r="L186" s="67"/>
    </row>
    <row r="187" spans="1:12" ht="38.25" x14ac:dyDescent="0.25">
      <c r="A187" s="158">
        <v>24</v>
      </c>
      <c r="B187" s="62" t="s">
        <v>215</v>
      </c>
      <c r="C187" s="134" t="s">
        <v>19</v>
      </c>
      <c r="D187" s="134"/>
      <c r="E187" s="134">
        <v>69.709999999999994</v>
      </c>
      <c r="F187" s="65"/>
      <c r="G187" s="65"/>
      <c r="H187" s="65"/>
      <c r="I187" s="65"/>
      <c r="J187" s="65"/>
      <c r="K187" s="65"/>
      <c r="L187" s="65"/>
    </row>
    <row r="188" spans="1:12" x14ac:dyDescent="0.25">
      <c r="A188" s="159"/>
      <c r="B188" s="66" t="s">
        <v>15</v>
      </c>
      <c r="C188" s="132" t="s">
        <v>16</v>
      </c>
      <c r="D188" s="132">
        <v>1</v>
      </c>
      <c r="E188" s="132">
        <f>E187*D188</f>
        <v>69.709999999999994</v>
      </c>
      <c r="F188" s="67"/>
      <c r="G188" s="67"/>
      <c r="H188" s="67"/>
      <c r="I188" s="67"/>
      <c r="J188" s="67"/>
      <c r="K188" s="67"/>
      <c r="L188" s="67"/>
    </row>
    <row r="189" spans="1:12" x14ac:dyDescent="0.25">
      <c r="A189" s="159"/>
      <c r="B189" s="66" t="s">
        <v>296</v>
      </c>
      <c r="C189" s="132" t="s">
        <v>23</v>
      </c>
      <c r="D189" s="132">
        <v>0.05</v>
      </c>
      <c r="E189" s="132">
        <f>E187*D189</f>
        <v>3.4855</v>
      </c>
      <c r="F189" s="67"/>
      <c r="G189" s="67"/>
      <c r="H189" s="67"/>
      <c r="I189" s="67"/>
      <c r="J189" s="67"/>
      <c r="K189" s="67"/>
      <c r="L189" s="67"/>
    </row>
    <row r="190" spans="1:12" x14ac:dyDescent="0.25">
      <c r="A190" s="159"/>
      <c r="B190" s="66" t="s">
        <v>297</v>
      </c>
      <c r="C190" s="132" t="s">
        <v>18</v>
      </c>
      <c r="D190" s="132">
        <v>0.4</v>
      </c>
      <c r="E190" s="132">
        <f>E187*D190</f>
        <v>27.884</v>
      </c>
      <c r="F190" s="67"/>
      <c r="G190" s="67"/>
      <c r="H190" s="67"/>
      <c r="I190" s="67"/>
      <c r="J190" s="67"/>
      <c r="K190" s="67"/>
      <c r="L190" s="67"/>
    </row>
    <row r="191" spans="1:12" x14ac:dyDescent="0.25">
      <c r="A191" s="159"/>
      <c r="B191" s="66" t="s">
        <v>314</v>
      </c>
      <c r="C191" s="132" t="s">
        <v>20</v>
      </c>
      <c r="D191" s="132">
        <v>0.2</v>
      </c>
      <c r="E191" s="132">
        <f>E187*D191</f>
        <v>13.942</v>
      </c>
      <c r="F191" s="67"/>
      <c r="G191" s="67"/>
      <c r="H191" s="67"/>
      <c r="I191" s="67"/>
      <c r="J191" s="67"/>
      <c r="K191" s="67"/>
      <c r="L191" s="67"/>
    </row>
    <row r="192" spans="1:12" x14ac:dyDescent="0.25">
      <c r="A192" s="159"/>
      <c r="B192" s="66" t="s">
        <v>298</v>
      </c>
      <c r="C192" s="132" t="s">
        <v>21</v>
      </c>
      <c r="D192" s="132"/>
      <c r="E192" s="132">
        <f>E187/105</f>
        <v>0.66390476190476189</v>
      </c>
      <c r="F192" s="67"/>
      <c r="G192" s="67"/>
      <c r="H192" s="67"/>
      <c r="I192" s="67"/>
      <c r="J192" s="67"/>
      <c r="K192" s="67"/>
      <c r="L192" s="67"/>
    </row>
    <row r="193" spans="1:12" ht="25.5" x14ac:dyDescent="0.25">
      <c r="A193" s="159"/>
      <c r="B193" s="76" t="s">
        <v>213</v>
      </c>
      <c r="C193" s="132" t="s">
        <v>20</v>
      </c>
      <c r="D193" s="132">
        <v>0.2</v>
      </c>
      <c r="E193" s="132">
        <f>E187*D193</f>
        <v>13.942</v>
      </c>
      <c r="F193" s="67"/>
      <c r="G193" s="67"/>
      <c r="H193" s="67"/>
      <c r="I193" s="67"/>
      <c r="J193" s="67"/>
      <c r="K193" s="67"/>
      <c r="L193" s="67"/>
    </row>
    <row r="194" spans="1:12" x14ac:dyDescent="0.25">
      <c r="A194" s="159"/>
      <c r="B194" s="66" t="s">
        <v>207</v>
      </c>
      <c r="C194" s="132" t="s">
        <v>23</v>
      </c>
      <c r="D194" s="132">
        <v>0.08</v>
      </c>
      <c r="E194" s="132">
        <f>E187*D194</f>
        <v>5.5767999999999995</v>
      </c>
      <c r="F194" s="67"/>
      <c r="G194" s="67"/>
      <c r="H194" s="67"/>
      <c r="I194" s="67"/>
      <c r="J194" s="67"/>
      <c r="K194" s="67"/>
      <c r="L194" s="67"/>
    </row>
    <row r="195" spans="1:12" x14ac:dyDescent="0.25">
      <c r="A195" s="159"/>
      <c r="B195" s="66" t="s">
        <v>299</v>
      </c>
      <c r="C195" s="132" t="s">
        <v>19</v>
      </c>
      <c r="D195" s="132">
        <v>1.05</v>
      </c>
      <c r="E195" s="132">
        <f>E187*D195</f>
        <v>73.195499999999996</v>
      </c>
      <c r="F195" s="67"/>
      <c r="G195" s="67"/>
      <c r="H195" s="67"/>
      <c r="I195" s="67"/>
      <c r="J195" s="67"/>
      <c r="K195" s="67"/>
      <c r="L195" s="67"/>
    </row>
    <row r="196" spans="1:12" x14ac:dyDescent="0.25">
      <c r="A196" s="160"/>
      <c r="B196" s="66" t="s">
        <v>17</v>
      </c>
      <c r="C196" s="132" t="s">
        <v>16</v>
      </c>
      <c r="D196" s="132">
        <v>0.51</v>
      </c>
      <c r="E196" s="132">
        <f>E187*D196</f>
        <v>35.552099999999996</v>
      </c>
      <c r="F196" s="132"/>
      <c r="G196" s="67"/>
      <c r="H196" s="67"/>
      <c r="I196" s="67"/>
      <c r="J196" s="67"/>
      <c r="K196" s="67"/>
      <c r="L196" s="67"/>
    </row>
    <row r="197" spans="1:12" ht="25.5" x14ac:dyDescent="0.25">
      <c r="A197" s="158">
        <v>25</v>
      </c>
      <c r="B197" s="62" t="s">
        <v>218</v>
      </c>
      <c r="C197" s="77" t="s">
        <v>13</v>
      </c>
      <c r="D197" s="77"/>
      <c r="E197" s="77">
        <v>58.3</v>
      </c>
      <c r="F197" s="78"/>
      <c r="G197" s="78"/>
      <c r="H197" s="78"/>
      <c r="I197" s="78"/>
      <c r="J197" s="78"/>
      <c r="K197" s="78"/>
      <c r="L197" s="78"/>
    </row>
    <row r="198" spans="1:12" x14ac:dyDescent="0.25">
      <c r="A198" s="159"/>
      <c r="B198" s="66" t="s">
        <v>15</v>
      </c>
      <c r="C198" s="132" t="s">
        <v>16</v>
      </c>
      <c r="D198" s="132">
        <v>1</v>
      </c>
      <c r="E198" s="132">
        <f>E197*D198</f>
        <v>58.3</v>
      </c>
      <c r="F198" s="67"/>
      <c r="G198" s="67"/>
      <c r="H198" s="67"/>
      <c r="I198" s="67"/>
      <c r="J198" s="67"/>
      <c r="K198" s="67"/>
      <c r="L198" s="67"/>
    </row>
    <row r="199" spans="1:12" x14ac:dyDescent="0.25">
      <c r="A199" s="159"/>
      <c r="B199" s="66" t="s">
        <v>219</v>
      </c>
      <c r="C199" s="132" t="s">
        <v>13</v>
      </c>
      <c r="D199" s="132">
        <v>1.2</v>
      </c>
      <c r="E199" s="132">
        <f>E197*D199</f>
        <v>69.959999999999994</v>
      </c>
      <c r="F199" s="67"/>
      <c r="G199" s="67"/>
      <c r="H199" s="67"/>
      <c r="I199" s="67"/>
      <c r="J199" s="67"/>
      <c r="K199" s="67"/>
      <c r="L199" s="67"/>
    </row>
    <row r="200" spans="1:12" x14ac:dyDescent="0.25">
      <c r="A200" s="159"/>
      <c r="B200" s="66" t="s">
        <v>300</v>
      </c>
      <c r="C200" s="132" t="s">
        <v>18</v>
      </c>
      <c r="D200" s="132">
        <v>10</v>
      </c>
      <c r="E200" s="132">
        <f>E197*D200</f>
        <v>583</v>
      </c>
      <c r="F200" s="67"/>
      <c r="G200" s="67"/>
      <c r="H200" s="67"/>
      <c r="I200" s="67"/>
      <c r="J200" s="67"/>
      <c r="K200" s="67"/>
      <c r="L200" s="67"/>
    </row>
    <row r="201" spans="1:12" x14ac:dyDescent="0.25">
      <c r="A201" s="160"/>
      <c r="B201" s="66" t="s">
        <v>17</v>
      </c>
      <c r="C201" s="132" t="s">
        <v>16</v>
      </c>
      <c r="D201" s="132">
        <v>1</v>
      </c>
      <c r="E201" s="132">
        <f>E197*D201</f>
        <v>58.3</v>
      </c>
      <c r="F201" s="132"/>
      <c r="G201" s="67"/>
      <c r="H201" s="67"/>
      <c r="I201" s="67"/>
      <c r="J201" s="67"/>
      <c r="K201" s="67"/>
      <c r="L201" s="67"/>
    </row>
    <row r="202" spans="1:12" ht="25.5" x14ac:dyDescent="0.25">
      <c r="A202" s="158">
        <v>26</v>
      </c>
      <c r="B202" s="62" t="s">
        <v>68</v>
      </c>
      <c r="C202" s="134" t="s">
        <v>13</v>
      </c>
      <c r="D202" s="134"/>
      <c r="E202" s="134">
        <v>108.5</v>
      </c>
      <c r="F202" s="65"/>
      <c r="G202" s="65"/>
      <c r="H202" s="65"/>
      <c r="I202" s="65"/>
      <c r="J202" s="65"/>
      <c r="K202" s="65"/>
      <c r="L202" s="65"/>
    </row>
    <row r="203" spans="1:12" x14ac:dyDescent="0.25">
      <c r="A203" s="159"/>
      <c r="B203" s="66" t="s">
        <v>15</v>
      </c>
      <c r="C203" s="132" t="s">
        <v>16</v>
      </c>
      <c r="D203" s="132">
        <v>1</v>
      </c>
      <c r="E203" s="132">
        <f>E202*D203</f>
        <v>108.5</v>
      </c>
      <c r="F203" s="67"/>
      <c r="G203" s="67"/>
      <c r="H203" s="67"/>
      <c r="I203" s="67"/>
      <c r="J203" s="67"/>
      <c r="K203" s="67"/>
      <c r="L203" s="67"/>
    </row>
    <row r="204" spans="1:12" x14ac:dyDescent="0.25">
      <c r="A204" s="159"/>
      <c r="B204" s="76" t="s">
        <v>161</v>
      </c>
      <c r="C204" s="132" t="s">
        <v>13</v>
      </c>
      <c r="D204" s="132">
        <v>1.02</v>
      </c>
      <c r="E204" s="132">
        <f>E202*D204</f>
        <v>110.67</v>
      </c>
      <c r="F204" s="67"/>
      <c r="G204" s="67"/>
      <c r="H204" s="67"/>
      <c r="I204" s="67"/>
      <c r="J204" s="67"/>
      <c r="K204" s="67"/>
      <c r="L204" s="67"/>
    </row>
    <row r="205" spans="1:12" x14ac:dyDescent="0.25">
      <c r="A205" s="159"/>
      <c r="B205" s="66" t="s">
        <v>301</v>
      </c>
      <c r="C205" s="132" t="s">
        <v>18</v>
      </c>
      <c r="D205" s="132">
        <v>10</v>
      </c>
      <c r="E205" s="132">
        <f>E202*D205</f>
        <v>1085</v>
      </c>
      <c r="F205" s="67"/>
      <c r="G205" s="67"/>
      <c r="H205" s="67"/>
      <c r="I205" s="67"/>
      <c r="J205" s="67"/>
      <c r="K205" s="67"/>
      <c r="L205" s="67"/>
    </row>
    <row r="206" spans="1:12" x14ac:dyDescent="0.25">
      <c r="A206" s="160"/>
      <c r="B206" s="66" t="s">
        <v>17</v>
      </c>
      <c r="C206" s="132" t="s">
        <v>16</v>
      </c>
      <c r="D206" s="132">
        <v>1</v>
      </c>
      <c r="E206" s="132">
        <f>E202*D206</f>
        <v>108.5</v>
      </c>
      <c r="F206" s="132"/>
      <c r="G206" s="67"/>
      <c r="H206" s="67"/>
      <c r="I206" s="67"/>
      <c r="J206" s="67"/>
      <c r="K206" s="67"/>
      <c r="L206" s="67"/>
    </row>
    <row r="207" spans="1:12" x14ac:dyDescent="0.25">
      <c r="A207" s="157">
        <v>27</v>
      </c>
      <c r="B207" s="62" t="s">
        <v>67</v>
      </c>
      <c r="C207" s="134" t="s">
        <v>13</v>
      </c>
      <c r="D207" s="134"/>
      <c r="E207" s="134">
        <v>9.9</v>
      </c>
      <c r="F207" s="65"/>
      <c r="G207" s="65"/>
      <c r="H207" s="65"/>
      <c r="I207" s="65"/>
      <c r="J207" s="65"/>
      <c r="K207" s="65"/>
      <c r="L207" s="65"/>
    </row>
    <row r="208" spans="1:12" x14ac:dyDescent="0.25">
      <c r="A208" s="157"/>
      <c r="B208" s="66" t="s">
        <v>15</v>
      </c>
      <c r="C208" s="132" t="s">
        <v>16</v>
      </c>
      <c r="D208" s="132">
        <v>1</v>
      </c>
      <c r="E208" s="132">
        <f>E207*D208</f>
        <v>9.9</v>
      </c>
      <c r="F208" s="67"/>
      <c r="G208" s="67"/>
      <c r="H208" s="67"/>
      <c r="I208" s="67"/>
      <c r="J208" s="67"/>
      <c r="K208" s="67"/>
      <c r="L208" s="67"/>
    </row>
    <row r="209" spans="1:12" x14ac:dyDescent="0.25">
      <c r="A209" s="157"/>
      <c r="B209" s="76" t="s">
        <v>161</v>
      </c>
      <c r="C209" s="132" t="s">
        <v>13</v>
      </c>
      <c r="D209" s="132">
        <v>1.02</v>
      </c>
      <c r="E209" s="132">
        <f>E207*D209</f>
        <v>10.098000000000001</v>
      </c>
      <c r="F209" s="67"/>
      <c r="G209" s="67"/>
      <c r="H209" s="67"/>
      <c r="I209" s="67"/>
      <c r="J209" s="67"/>
      <c r="K209" s="67"/>
      <c r="L209" s="67"/>
    </row>
    <row r="210" spans="1:12" x14ac:dyDescent="0.25">
      <c r="A210" s="157"/>
      <c r="B210" s="66" t="s">
        <v>301</v>
      </c>
      <c r="C210" s="132" t="s">
        <v>18</v>
      </c>
      <c r="D210" s="132">
        <v>10</v>
      </c>
      <c r="E210" s="132">
        <f>E207*D210</f>
        <v>99</v>
      </c>
      <c r="F210" s="67"/>
      <c r="G210" s="67"/>
      <c r="H210" s="67"/>
      <c r="I210" s="67"/>
      <c r="J210" s="67"/>
      <c r="K210" s="67"/>
      <c r="L210" s="67"/>
    </row>
    <row r="211" spans="1:12" x14ac:dyDescent="0.25">
      <c r="A211" s="157"/>
      <c r="B211" s="66" t="s">
        <v>17</v>
      </c>
      <c r="C211" s="132" t="s">
        <v>16</v>
      </c>
      <c r="D211" s="132">
        <v>1</v>
      </c>
      <c r="E211" s="132">
        <f>E207*D211</f>
        <v>9.9</v>
      </c>
      <c r="F211" s="132"/>
      <c r="G211" s="67"/>
      <c r="H211" s="67"/>
      <c r="I211" s="67"/>
      <c r="J211" s="67"/>
      <c r="K211" s="67"/>
      <c r="L211" s="67"/>
    </row>
    <row r="212" spans="1:12" x14ac:dyDescent="0.25">
      <c r="A212" s="158">
        <v>28</v>
      </c>
      <c r="B212" s="62" t="s">
        <v>72</v>
      </c>
      <c r="C212" s="134" t="s">
        <v>19</v>
      </c>
      <c r="D212" s="134"/>
      <c r="E212" s="134">
        <v>60.2</v>
      </c>
      <c r="F212" s="65"/>
      <c r="G212" s="65"/>
      <c r="H212" s="65"/>
      <c r="I212" s="65"/>
      <c r="J212" s="65"/>
      <c r="K212" s="65"/>
      <c r="L212" s="65"/>
    </row>
    <row r="213" spans="1:12" x14ac:dyDescent="0.25">
      <c r="A213" s="159"/>
      <c r="B213" s="66" t="s">
        <v>15</v>
      </c>
      <c r="C213" s="132" t="s">
        <v>16</v>
      </c>
      <c r="D213" s="132">
        <v>1</v>
      </c>
      <c r="E213" s="132">
        <f>E212*D213</f>
        <v>60.2</v>
      </c>
      <c r="F213" s="67"/>
      <c r="G213" s="67"/>
      <c r="H213" s="67"/>
      <c r="I213" s="67"/>
      <c r="J213" s="67"/>
      <c r="K213" s="67"/>
      <c r="L213" s="67"/>
    </row>
    <row r="214" spans="1:12" x14ac:dyDescent="0.25">
      <c r="A214" s="159"/>
      <c r="B214" s="76" t="s">
        <v>161</v>
      </c>
      <c r="C214" s="132" t="s">
        <v>13</v>
      </c>
      <c r="D214" s="132">
        <v>0.06</v>
      </c>
      <c r="E214" s="132">
        <f>E212*D214</f>
        <v>3.6120000000000001</v>
      </c>
      <c r="F214" s="67"/>
      <c r="G214" s="67"/>
      <c r="H214" s="67"/>
      <c r="I214" s="67"/>
      <c r="J214" s="67"/>
      <c r="K214" s="67"/>
      <c r="L214" s="67"/>
    </row>
    <row r="215" spans="1:12" x14ac:dyDescent="0.25">
      <c r="A215" s="159"/>
      <c r="B215" s="66" t="s">
        <v>301</v>
      </c>
      <c r="C215" s="132" t="s">
        <v>18</v>
      </c>
      <c r="D215" s="132">
        <v>0.8</v>
      </c>
      <c r="E215" s="132">
        <f>E212*D215</f>
        <v>48.160000000000004</v>
      </c>
      <c r="F215" s="67"/>
      <c r="G215" s="67"/>
      <c r="H215" s="67"/>
      <c r="I215" s="67"/>
      <c r="J215" s="67"/>
      <c r="K215" s="67"/>
      <c r="L215" s="67"/>
    </row>
    <row r="216" spans="1:12" x14ac:dyDescent="0.25">
      <c r="A216" s="160"/>
      <c r="B216" s="66" t="s">
        <v>17</v>
      </c>
      <c r="C216" s="132" t="s">
        <v>16</v>
      </c>
      <c r="D216" s="132">
        <v>0.31</v>
      </c>
      <c r="E216" s="132">
        <f>E212*D216</f>
        <v>18.661999999999999</v>
      </c>
      <c r="F216" s="132"/>
      <c r="G216" s="67"/>
      <c r="H216" s="67"/>
      <c r="I216" s="67"/>
      <c r="J216" s="67"/>
      <c r="K216" s="67"/>
      <c r="L216" s="67"/>
    </row>
    <row r="217" spans="1:12" ht="25.5" x14ac:dyDescent="0.25">
      <c r="A217" s="158">
        <v>29</v>
      </c>
      <c r="B217" s="79" t="s">
        <v>82</v>
      </c>
      <c r="C217" s="136" t="s">
        <v>21</v>
      </c>
      <c r="D217" s="136"/>
      <c r="E217" s="136">
        <v>1</v>
      </c>
      <c r="F217" s="80"/>
      <c r="G217" s="136"/>
      <c r="H217" s="136"/>
      <c r="I217" s="136"/>
      <c r="J217" s="136"/>
      <c r="K217" s="136"/>
      <c r="L217" s="136"/>
    </row>
    <row r="218" spans="1:12" x14ac:dyDescent="0.25">
      <c r="A218" s="159"/>
      <c r="B218" s="66" t="s">
        <v>15</v>
      </c>
      <c r="C218" s="132" t="s">
        <v>16</v>
      </c>
      <c r="D218" s="132">
        <v>1</v>
      </c>
      <c r="E218" s="134">
        <v>1</v>
      </c>
      <c r="F218" s="67"/>
      <c r="G218" s="132"/>
      <c r="H218" s="132"/>
      <c r="I218" s="132"/>
      <c r="J218" s="132"/>
      <c r="K218" s="132"/>
      <c r="L218" s="67"/>
    </row>
    <row r="219" spans="1:12" x14ac:dyDescent="0.25">
      <c r="A219" s="159"/>
      <c r="B219" s="66" t="s">
        <v>201</v>
      </c>
      <c r="C219" s="132" t="s">
        <v>21</v>
      </c>
      <c r="D219" s="132">
        <v>1</v>
      </c>
      <c r="E219" s="134">
        <v>1</v>
      </c>
      <c r="F219" s="67"/>
      <c r="G219" s="132"/>
      <c r="H219" s="132"/>
      <c r="I219" s="132"/>
      <c r="J219" s="132"/>
      <c r="K219" s="132"/>
      <c r="L219" s="67"/>
    </row>
    <row r="220" spans="1:12" x14ac:dyDescent="0.25">
      <c r="A220" s="160"/>
      <c r="B220" s="66" t="s">
        <v>17</v>
      </c>
      <c r="C220" s="132" t="s">
        <v>16</v>
      </c>
      <c r="D220" s="132">
        <v>1</v>
      </c>
      <c r="E220" s="132">
        <f>D220*E217</f>
        <v>1</v>
      </c>
      <c r="F220" s="67"/>
      <c r="G220" s="67"/>
      <c r="H220" s="67"/>
      <c r="I220" s="67"/>
      <c r="J220" s="67"/>
      <c r="K220" s="67"/>
      <c r="L220" s="67"/>
    </row>
    <row r="221" spans="1:12" x14ac:dyDescent="0.25">
      <c r="A221" s="158">
        <v>30</v>
      </c>
      <c r="B221" s="81" t="s">
        <v>223</v>
      </c>
      <c r="C221" s="134" t="s">
        <v>21</v>
      </c>
      <c r="D221" s="134"/>
      <c r="E221" s="134">
        <v>1</v>
      </c>
      <c r="F221" s="65"/>
      <c r="G221" s="65"/>
      <c r="H221" s="65"/>
      <c r="I221" s="65"/>
      <c r="J221" s="65"/>
      <c r="K221" s="65"/>
      <c r="L221" s="65"/>
    </row>
    <row r="222" spans="1:12" x14ac:dyDescent="0.25">
      <c r="A222" s="159"/>
      <c r="B222" s="66" t="s">
        <v>15</v>
      </c>
      <c r="C222" s="132" t="s">
        <v>16</v>
      </c>
      <c r="D222" s="132">
        <v>1</v>
      </c>
      <c r="E222" s="132">
        <f>E221*D222</f>
        <v>1</v>
      </c>
      <c r="F222" s="67"/>
      <c r="G222" s="67"/>
      <c r="H222" s="67"/>
      <c r="I222" s="67"/>
      <c r="J222" s="67"/>
      <c r="K222" s="67"/>
      <c r="L222" s="67"/>
    </row>
    <row r="223" spans="1:12" ht="38.25" x14ac:dyDescent="0.25">
      <c r="A223" s="159"/>
      <c r="B223" s="76" t="s">
        <v>224</v>
      </c>
      <c r="C223" s="132" t="s">
        <v>13</v>
      </c>
      <c r="D223" s="132">
        <v>1</v>
      </c>
      <c r="E223" s="132">
        <f>E221*D223</f>
        <v>1</v>
      </c>
      <c r="F223" s="67"/>
      <c r="G223" s="67"/>
      <c r="H223" s="67"/>
      <c r="I223" s="67"/>
      <c r="J223" s="67"/>
      <c r="K223" s="67"/>
      <c r="L223" s="67"/>
    </row>
    <row r="224" spans="1:12" x14ac:dyDescent="0.25">
      <c r="A224" s="160"/>
      <c r="B224" s="82" t="s">
        <v>48</v>
      </c>
      <c r="C224" s="132" t="s">
        <v>16</v>
      </c>
      <c r="D224" s="8">
        <v>20</v>
      </c>
      <c r="E224" s="7">
        <f>E221*D224</f>
        <v>20</v>
      </c>
      <c r="F224" s="132"/>
      <c r="G224" s="132"/>
      <c r="H224" s="23"/>
      <c r="I224" s="23"/>
      <c r="J224" s="23"/>
      <c r="K224" s="23"/>
      <c r="L224" s="67"/>
    </row>
    <row r="225" spans="1:12" ht="63.75" x14ac:dyDescent="0.25">
      <c r="A225" s="158">
        <v>31</v>
      </c>
      <c r="B225" s="62" t="s">
        <v>222</v>
      </c>
      <c r="C225" s="134" t="s">
        <v>13</v>
      </c>
      <c r="D225" s="134"/>
      <c r="E225" s="134">
        <v>21.15</v>
      </c>
      <c r="F225" s="65"/>
      <c r="G225" s="65"/>
      <c r="H225" s="65"/>
      <c r="I225" s="65"/>
      <c r="J225" s="65"/>
      <c r="K225" s="65"/>
      <c r="L225" s="65"/>
    </row>
    <row r="226" spans="1:12" x14ac:dyDescent="0.25">
      <c r="A226" s="159"/>
      <c r="B226" s="66" t="s">
        <v>15</v>
      </c>
      <c r="C226" s="132" t="s">
        <v>16</v>
      </c>
      <c r="D226" s="132">
        <v>1</v>
      </c>
      <c r="E226" s="132">
        <f>E225*D226</f>
        <v>21.15</v>
      </c>
      <c r="F226" s="67"/>
      <c r="G226" s="67"/>
      <c r="H226" s="67"/>
      <c r="I226" s="67"/>
      <c r="J226" s="67"/>
      <c r="K226" s="67"/>
      <c r="L226" s="67"/>
    </row>
    <row r="227" spans="1:12" x14ac:dyDescent="0.25">
      <c r="A227" s="160"/>
      <c r="B227" s="66" t="s">
        <v>66</v>
      </c>
      <c r="C227" s="132" t="s">
        <v>13</v>
      </c>
      <c r="D227" s="132">
        <v>1</v>
      </c>
      <c r="E227" s="132">
        <f>E225*D227</f>
        <v>21.15</v>
      </c>
      <c r="F227" s="67"/>
      <c r="G227" s="67"/>
      <c r="H227" s="67"/>
      <c r="I227" s="67"/>
      <c r="J227" s="67"/>
      <c r="K227" s="67"/>
      <c r="L227" s="67"/>
    </row>
    <row r="228" spans="1:12" ht="45.75" customHeight="1" x14ac:dyDescent="0.25">
      <c r="A228" s="158">
        <v>32</v>
      </c>
      <c r="B228" s="62" t="s">
        <v>221</v>
      </c>
      <c r="C228" s="134" t="s">
        <v>13</v>
      </c>
      <c r="D228" s="134"/>
      <c r="E228" s="134">
        <v>3.5</v>
      </c>
      <c r="F228" s="65"/>
      <c r="G228" s="65"/>
      <c r="H228" s="65"/>
      <c r="I228" s="65"/>
      <c r="J228" s="65"/>
      <c r="K228" s="65"/>
      <c r="L228" s="65"/>
    </row>
    <row r="229" spans="1:12" x14ac:dyDescent="0.25">
      <c r="A229" s="159"/>
      <c r="B229" s="66" t="s">
        <v>15</v>
      </c>
      <c r="C229" s="132" t="s">
        <v>16</v>
      </c>
      <c r="D229" s="132">
        <v>1</v>
      </c>
      <c r="E229" s="132">
        <f>E228*D229</f>
        <v>3.5</v>
      </c>
      <c r="F229" s="67"/>
      <c r="G229" s="67"/>
      <c r="H229" s="67"/>
      <c r="I229" s="67"/>
      <c r="J229" s="67"/>
      <c r="K229" s="67"/>
      <c r="L229" s="67"/>
    </row>
    <row r="230" spans="1:12" x14ac:dyDescent="0.25">
      <c r="A230" s="159"/>
      <c r="B230" s="66" t="s">
        <v>66</v>
      </c>
      <c r="C230" s="132" t="s">
        <v>13</v>
      </c>
      <c r="D230" s="132">
        <v>1</v>
      </c>
      <c r="E230" s="132">
        <f>E228*D230</f>
        <v>3.5</v>
      </c>
      <c r="F230" s="67"/>
      <c r="G230" s="67"/>
      <c r="H230" s="67"/>
      <c r="I230" s="67"/>
      <c r="J230" s="67"/>
      <c r="K230" s="67"/>
      <c r="L230" s="67"/>
    </row>
    <row r="231" spans="1:12" x14ac:dyDescent="0.25">
      <c r="A231" s="158">
        <v>33</v>
      </c>
      <c r="B231" s="83" t="s">
        <v>81</v>
      </c>
      <c r="C231" s="136" t="s">
        <v>21</v>
      </c>
      <c r="D231" s="136"/>
      <c r="E231" s="136">
        <v>5</v>
      </c>
      <c r="F231" s="80"/>
      <c r="G231" s="136"/>
      <c r="H231" s="136"/>
      <c r="I231" s="136"/>
      <c r="J231" s="136"/>
      <c r="K231" s="136"/>
      <c r="L231" s="136"/>
    </row>
    <row r="232" spans="1:12" x14ac:dyDescent="0.25">
      <c r="A232" s="159"/>
      <c r="B232" s="66" t="s">
        <v>15</v>
      </c>
      <c r="C232" s="132" t="s">
        <v>16</v>
      </c>
      <c r="D232" s="132">
        <v>1</v>
      </c>
      <c r="E232" s="134">
        <f>E231</f>
        <v>5</v>
      </c>
      <c r="F232" s="67"/>
      <c r="G232" s="132"/>
      <c r="H232" s="132"/>
      <c r="I232" s="132"/>
      <c r="J232" s="132"/>
      <c r="K232" s="132"/>
      <c r="L232" s="67"/>
    </row>
    <row r="233" spans="1:12" ht="38.25" x14ac:dyDescent="0.25">
      <c r="A233" s="159"/>
      <c r="B233" s="72" t="s">
        <v>225</v>
      </c>
      <c r="C233" s="69" t="s">
        <v>21</v>
      </c>
      <c r="D233" s="8">
        <v>1</v>
      </c>
      <c r="E233" s="7">
        <f>E231*D233</f>
        <v>5</v>
      </c>
      <c r="F233" s="132"/>
      <c r="G233" s="132"/>
      <c r="H233" s="7"/>
      <c r="I233" s="7"/>
      <c r="J233" s="7"/>
      <c r="K233" s="7"/>
      <c r="L233" s="67"/>
    </row>
    <row r="234" spans="1:12" x14ac:dyDescent="0.25">
      <c r="A234" s="160"/>
      <c r="B234" s="82" t="s">
        <v>48</v>
      </c>
      <c r="C234" s="132" t="s">
        <v>16</v>
      </c>
      <c r="D234" s="8">
        <v>2.5</v>
      </c>
      <c r="E234" s="7">
        <f>E231*D234</f>
        <v>12.5</v>
      </c>
      <c r="F234" s="132"/>
      <c r="G234" s="132"/>
      <c r="H234" s="23"/>
      <c r="I234" s="23"/>
      <c r="J234" s="23"/>
      <c r="K234" s="23"/>
      <c r="L234" s="67"/>
    </row>
    <row r="235" spans="1:12" ht="25.5" x14ac:dyDescent="0.25">
      <c r="A235" s="158">
        <v>34</v>
      </c>
      <c r="B235" s="62" t="s">
        <v>336</v>
      </c>
      <c r="C235" s="77" t="s">
        <v>13</v>
      </c>
      <c r="D235" s="77"/>
      <c r="E235" s="77">
        <v>24.65</v>
      </c>
      <c r="F235" s="78"/>
      <c r="G235" s="78"/>
      <c r="H235" s="78"/>
      <c r="I235" s="78"/>
      <c r="J235" s="78"/>
      <c r="K235" s="78"/>
      <c r="L235" s="78"/>
    </row>
    <row r="236" spans="1:12" x14ac:dyDescent="0.25">
      <c r="A236" s="159"/>
      <c r="B236" s="66" t="s">
        <v>15</v>
      </c>
      <c r="C236" s="132" t="s">
        <v>16</v>
      </c>
      <c r="D236" s="132">
        <v>1</v>
      </c>
      <c r="E236" s="132">
        <f>E235*D236</f>
        <v>24.65</v>
      </c>
      <c r="F236" s="67"/>
      <c r="G236" s="67"/>
      <c r="H236" s="67"/>
      <c r="I236" s="67"/>
      <c r="J236" s="67"/>
      <c r="K236" s="67"/>
      <c r="L236" s="67"/>
    </row>
    <row r="237" spans="1:12" x14ac:dyDescent="0.25">
      <c r="A237" s="159"/>
      <c r="B237" s="76" t="s">
        <v>363</v>
      </c>
      <c r="C237" s="1" t="s">
        <v>23</v>
      </c>
      <c r="D237" s="1">
        <v>0.15</v>
      </c>
      <c r="E237" s="1">
        <f>E235*D237</f>
        <v>3.6974999999999998</v>
      </c>
      <c r="F237" s="125"/>
      <c r="G237" s="67"/>
      <c r="H237" s="67"/>
      <c r="I237" s="67"/>
      <c r="J237" s="67"/>
      <c r="K237" s="67"/>
      <c r="L237" s="67"/>
    </row>
    <row r="238" spans="1:12" x14ac:dyDescent="0.25">
      <c r="A238" s="160"/>
      <c r="B238" s="66" t="s">
        <v>17</v>
      </c>
      <c r="C238" s="132" t="s">
        <v>16</v>
      </c>
      <c r="D238" s="132">
        <v>0.51</v>
      </c>
      <c r="E238" s="132">
        <f>E235*D238</f>
        <v>12.5715</v>
      </c>
      <c r="F238" s="132"/>
      <c r="G238" s="67"/>
      <c r="H238" s="67"/>
      <c r="I238" s="67"/>
      <c r="J238" s="67"/>
      <c r="K238" s="67"/>
      <c r="L238" s="67"/>
    </row>
    <row r="239" spans="1:12" ht="25.5" x14ac:dyDescent="0.25">
      <c r="A239" s="158">
        <v>35</v>
      </c>
      <c r="B239" s="62" t="s">
        <v>32</v>
      </c>
      <c r="C239" s="63" t="s">
        <v>14</v>
      </c>
      <c r="D239" s="134"/>
      <c r="E239" s="134">
        <v>50</v>
      </c>
      <c r="F239" s="65"/>
      <c r="G239" s="65"/>
      <c r="H239" s="65"/>
      <c r="I239" s="65"/>
      <c r="J239" s="65"/>
      <c r="K239" s="65"/>
      <c r="L239" s="65"/>
    </row>
    <row r="240" spans="1:12" x14ac:dyDescent="0.25">
      <c r="A240" s="159"/>
      <c r="B240" s="66" t="s">
        <v>409</v>
      </c>
      <c r="C240" s="129" t="s">
        <v>105</v>
      </c>
      <c r="D240" s="132"/>
      <c r="E240" s="132">
        <v>1</v>
      </c>
      <c r="F240" s="67"/>
      <c r="G240" s="67"/>
      <c r="H240" s="68"/>
      <c r="I240" s="68"/>
      <c r="J240" s="67"/>
      <c r="K240" s="67"/>
      <c r="L240" s="67"/>
    </row>
    <row r="241" spans="1:12" x14ac:dyDescent="0.25">
      <c r="A241" s="160"/>
      <c r="B241" s="66" t="s">
        <v>33</v>
      </c>
      <c r="C241" s="129" t="s">
        <v>22</v>
      </c>
      <c r="D241" s="132">
        <v>1.75</v>
      </c>
      <c r="E241" s="132">
        <f>E239*D241</f>
        <v>87.5</v>
      </c>
      <c r="F241" s="67"/>
      <c r="G241" s="67"/>
      <c r="H241" s="67"/>
      <c r="I241" s="67"/>
      <c r="J241" s="67"/>
      <c r="K241" s="67"/>
      <c r="L241" s="67"/>
    </row>
    <row r="242" spans="1:12" x14ac:dyDescent="0.25">
      <c r="A242" s="161" t="s">
        <v>77</v>
      </c>
      <c r="B242" s="161"/>
      <c r="C242" s="161"/>
      <c r="D242" s="161"/>
      <c r="E242" s="161"/>
      <c r="F242" s="161"/>
      <c r="G242" s="161"/>
      <c r="H242" s="161"/>
      <c r="I242" s="161"/>
      <c r="J242" s="161"/>
      <c r="K242" s="161"/>
      <c r="L242" s="161"/>
    </row>
    <row r="243" spans="1:12" ht="48" customHeight="1" x14ac:dyDescent="0.25">
      <c r="A243" s="148">
        <v>1</v>
      </c>
      <c r="B243" s="62" t="s">
        <v>425</v>
      </c>
      <c r="C243" s="134" t="s">
        <v>20</v>
      </c>
      <c r="D243" s="135"/>
      <c r="E243" s="134">
        <v>24</v>
      </c>
      <c r="F243" s="135"/>
      <c r="G243" s="135"/>
      <c r="H243" s="135"/>
      <c r="I243" s="135"/>
      <c r="J243" s="135"/>
      <c r="K243" s="135"/>
      <c r="L243" s="135"/>
    </row>
    <row r="244" spans="1:12" x14ac:dyDescent="0.25">
      <c r="A244" s="149"/>
      <c r="B244" s="66" t="s">
        <v>15</v>
      </c>
      <c r="C244" s="132" t="s">
        <v>16</v>
      </c>
      <c r="D244" s="132">
        <v>1</v>
      </c>
      <c r="E244" s="132">
        <f>E243*D244</f>
        <v>24</v>
      </c>
      <c r="F244" s="67"/>
      <c r="G244" s="67"/>
      <c r="H244" s="67"/>
      <c r="I244" s="67"/>
      <c r="J244" s="67"/>
      <c r="K244" s="67"/>
      <c r="L244" s="67"/>
    </row>
    <row r="245" spans="1:12" x14ac:dyDescent="0.25">
      <c r="A245" s="149"/>
      <c r="B245" s="66" t="s">
        <v>364</v>
      </c>
      <c r="C245" s="132" t="s">
        <v>23</v>
      </c>
      <c r="D245" s="132">
        <v>0.8</v>
      </c>
      <c r="E245" s="132">
        <f>D245*E243</f>
        <v>19.200000000000003</v>
      </c>
      <c r="F245" s="67"/>
      <c r="G245" s="67"/>
      <c r="H245" s="67"/>
      <c r="I245" s="67"/>
      <c r="J245" s="67"/>
      <c r="K245" s="67"/>
      <c r="L245" s="67"/>
    </row>
    <row r="246" spans="1:12" x14ac:dyDescent="0.25">
      <c r="A246" s="150"/>
      <c r="B246" s="66" t="s">
        <v>17</v>
      </c>
      <c r="C246" s="132" t="s">
        <v>16</v>
      </c>
      <c r="D246" s="132">
        <v>0.51</v>
      </c>
      <c r="E246" s="132">
        <f>D246*E243</f>
        <v>12.24</v>
      </c>
      <c r="F246" s="132"/>
      <c r="G246" s="67"/>
      <c r="H246" s="67"/>
      <c r="I246" s="67"/>
      <c r="J246" s="67"/>
      <c r="K246" s="67"/>
      <c r="L246" s="67"/>
    </row>
    <row r="247" spans="1:12" ht="25.5" x14ac:dyDescent="0.25">
      <c r="A247" s="154">
        <v>2</v>
      </c>
      <c r="B247" s="62" t="s">
        <v>424</v>
      </c>
      <c r="C247" s="77" t="s">
        <v>13</v>
      </c>
      <c r="D247" s="77"/>
      <c r="E247" s="77">
        <f>29.13+43.2</f>
        <v>72.33</v>
      </c>
      <c r="F247" s="78"/>
      <c r="G247" s="78"/>
      <c r="H247" s="78"/>
      <c r="I247" s="78"/>
      <c r="J247" s="78"/>
      <c r="K247" s="78"/>
      <c r="L247" s="78"/>
    </row>
    <row r="248" spans="1:12" x14ac:dyDescent="0.25">
      <c r="A248" s="154"/>
      <c r="B248" s="66" t="s">
        <v>15</v>
      </c>
      <c r="C248" s="142" t="s">
        <v>16</v>
      </c>
      <c r="D248" s="142">
        <v>1</v>
      </c>
      <c r="E248" s="142">
        <f>E247*D248</f>
        <v>72.33</v>
      </c>
      <c r="F248" s="67"/>
      <c r="G248" s="67"/>
      <c r="H248" s="67"/>
      <c r="I248" s="67"/>
      <c r="J248" s="67"/>
      <c r="K248" s="67"/>
      <c r="L248" s="67"/>
    </row>
    <row r="249" spans="1:12" x14ac:dyDescent="0.25">
      <c r="A249" s="154"/>
      <c r="B249" s="66" t="s">
        <v>452</v>
      </c>
      <c r="C249" s="142" t="s">
        <v>20</v>
      </c>
      <c r="D249" s="142">
        <v>1.05</v>
      </c>
      <c r="E249" s="142">
        <f>E247*D249</f>
        <v>75.9465</v>
      </c>
      <c r="F249" s="67"/>
      <c r="G249" s="67"/>
      <c r="H249" s="67"/>
      <c r="I249" s="67"/>
      <c r="J249" s="67"/>
      <c r="K249" s="67"/>
      <c r="L249" s="67"/>
    </row>
    <row r="250" spans="1:12" x14ac:dyDescent="0.25">
      <c r="A250" s="154"/>
      <c r="B250" s="66" t="s">
        <v>24</v>
      </c>
      <c r="C250" s="132" t="s">
        <v>14</v>
      </c>
      <c r="D250" s="132">
        <v>3.2000000000000001E-2</v>
      </c>
      <c r="E250" s="132">
        <f>D250*E247</f>
        <v>2.3145600000000002</v>
      </c>
      <c r="F250" s="67"/>
      <c r="G250" s="67"/>
      <c r="H250" s="67"/>
      <c r="I250" s="67"/>
      <c r="J250" s="67"/>
      <c r="K250" s="67"/>
      <c r="L250" s="67"/>
    </row>
    <row r="251" spans="1:12" x14ac:dyDescent="0.25">
      <c r="A251" s="154"/>
      <c r="B251" s="66" t="s">
        <v>17</v>
      </c>
      <c r="C251" s="132" t="s">
        <v>16</v>
      </c>
      <c r="D251" s="132">
        <v>0.51</v>
      </c>
      <c r="E251" s="132">
        <f>D251*E247</f>
        <v>36.888300000000001</v>
      </c>
      <c r="F251" s="132"/>
      <c r="G251" s="67"/>
      <c r="H251" s="67"/>
      <c r="I251" s="67"/>
      <c r="J251" s="67"/>
      <c r="K251" s="67"/>
      <c r="L251" s="67"/>
    </row>
    <row r="252" spans="1:12" ht="38.25" x14ac:dyDescent="0.25">
      <c r="A252" s="148">
        <v>3</v>
      </c>
      <c r="B252" s="62" t="s">
        <v>427</v>
      </c>
      <c r="C252" s="134" t="s">
        <v>13</v>
      </c>
      <c r="D252" s="134"/>
      <c r="E252" s="134">
        <v>34.4</v>
      </c>
      <c r="F252" s="65"/>
      <c r="G252" s="65"/>
      <c r="H252" s="65"/>
      <c r="I252" s="65"/>
      <c r="J252" s="65"/>
      <c r="K252" s="65"/>
      <c r="L252" s="65"/>
    </row>
    <row r="253" spans="1:12" x14ac:dyDescent="0.25">
      <c r="A253" s="149"/>
      <c r="B253" s="66" t="s">
        <v>15</v>
      </c>
      <c r="C253" s="132" t="s">
        <v>16</v>
      </c>
      <c r="D253" s="132">
        <v>1</v>
      </c>
      <c r="E253" s="132">
        <f>E252*D253</f>
        <v>34.4</v>
      </c>
      <c r="F253" s="67"/>
      <c r="G253" s="67"/>
      <c r="H253" s="67"/>
      <c r="I253" s="67"/>
      <c r="J253" s="67"/>
      <c r="K253" s="67"/>
      <c r="L253" s="128"/>
    </row>
    <row r="254" spans="1:12" x14ac:dyDescent="0.25">
      <c r="A254" s="149"/>
      <c r="B254" s="66" t="s">
        <v>128</v>
      </c>
      <c r="C254" s="132" t="s">
        <v>23</v>
      </c>
      <c r="D254" s="132">
        <v>0.1</v>
      </c>
      <c r="E254" s="132">
        <f>E252*D254</f>
        <v>3.44</v>
      </c>
      <c r="F254" s="67"/>
      <c r="G254" s="67"/>
      <c r="H254" s="67"/>
      <c r="I254" s="67"/>
      <c r="J254" s="67"/>
      <c r="K254" s="67"/>
      <c r="L254" s="128"/>
    </row>
    <row r="255" spans="1:12" x14ac:dyDescent="0.25">
      <c r="A255" s="149"/>
      <c r="B255" s="66" t="s">
        <v>129</v>
      </c>
      <c r="C255" s="132" t="s">
        <v>14</v>
      </c>
      <c r="D255" s="132">
        <v>0.02</v>
      </c>
      <c r="E255" s="132">
        <f>E252*D255</f>
        <v>0.68799999999999994</v>
      </c>
      <c r="F255" s="67"/>
      <c r="G255" s="67"/>
      <c r="H255" s="67"/>
      <c r="I255" s="67"/>
      <c r="J255" s="67"/>
      <c r="K255" s="67"/>
      <c r="L255" s="128"/>
    </row>
    <row r="256" spans="1:12" x14ac:dyDescent="0.25">
      <c r="A256" s="149"/>
      <c r="B256" s="66" t="s">
        <v>426</v>
      </c>
      <c r="C256" s="132" t="s">
        <v>22</v>
      </c>
      <c r="D256" s="132">
        <v>1.2E-2</v>
      </c>
      <c r="E256" s="132">
        <f>E252*D256</f>
        <v>0.4128</v>
      </c>
      <c r="F256" s="67"/>
      <c r="G256" s="67"/>
      <c r="H256" s="67"/>
      <c r="I256" s="67"/>
      <c r="J256" s="67"/>
      <c r="K256" s="67"/>
      <c r="L256" s="128"/>
    </row>
    <row r="257" spans="1:12" x14ac:dyDescent="0.25">
      <c r="A257" s="149"/>
      <c r="B257" s="66" t="s">
        <v>304</v>
      </c>
      <c r="C257" s="132" t="s">
        <v>23</v>
      </c>
      <c r="D257" s="132">
        <v>0.15</v>
      </c>
      <c r="E257" s="132">
        <f>E252*D257</f>
        <v>5.1599999999999993</v>
      </c>
      <c r="F257" s="67"/>
      <c r="G257" s="67"/>
      <c r="H257" s="67"/>
      <c r="I257" s="67"/>
      <c r="J257" s="67"/>
      <c r="K257" s="67"/>
      <c r="L257" s="128"/>
    </row>
    <row r="258" spans="1:12" x14ac:dyDescent="0.25">
      <c r="A258" s="149"/>
      <c r="B258" s="66" t="s">
        <v>168</v>
      </c>
      <c r="C258" s="132" t="s">
        <v>23</v>
      </c>
      <c r="D258" s="132">
        <v>0.55000000000000004</v>
      </c>
      <c r="E258" s="132">
        <f>E252*D258</f>
        <v>18.920000000000002</v>
      </c>
      <c r="F258" s="67"/>
      <c r="G258" s="67"/>
      <c r="H258" s="67"/>
      <c r="I258" s="67"/>
      <c r="J258" s="67"/>
      <c r="K258" s="67"/>
      <c r="L258" s="128"/>
    </row>
    <row r="259" spans="1:12" x14ac:dyDescent="0.25">
      <c r="A259" s="150"/>
      <c r="B259" s="66" t="s">
        <v>17</v>
      </c>
      <c r="C259" s="132" t="s">
        <v>16</v>
      </c>
      <c r="D259" s="132">
        <v>0.51</v>
      </c>
      <c r="E259" s="132">
        <f>E252*D259</f>
        <v>17.544</v>
      </c>
      <c r="F259" s="132"/>
      <c r="G259" s="67"/>
      <c r="H259" s="67"/>
      <c r="I259" s="67"/>
      <c r="J259" s="67"/>
      <c r="K259" s="67"/>
      <c r="L259" s="128"/>
    </row>
    <row r="260" spans="1:12" ht="25.5" x14ac:dyDescent="0.25">
      <c r="A260" s="147">
        <v>4</v>
      </c>
      <c r="B260" s="62" t="s">
        <v>220</v>
      </c>
      <c r="C260" s="134" t="s">
        <v>13</v>
      </c>
      <c r="D260" s="134"/>
      <c r="E260" s="134">
        <v>62.33</v>
      </c>
      <c r="F260" s="65"/>
      <c r="G260" s="65"/>
      <c r="H260" s="65"/>
      <c r="I260" s="65"/>
      <c r="J260" s="65"/>
      <c r="K260" s="65"/>
      <c r="L260" s="65"/>
    </row>
    <row r="261" spans="1:12" ht="25.5" x14ac:dyDescent="0.25">
      <c r="A261" s="147"/>
      <c r="B261" s="76" t="s">
        <v>322</v>
      </c>
      <c r="C261" s="132" t="s">
        <v>13</v>
      </c>
      <c r="D261" s="132">
        <v>1.02</v>
      </c>
      <c r="E261" s="132">
        <f>E260*D261</f>
        <v>63.576599999999999</v>
      </c>
      <c r="F261" s="67"/>
      <c r="G261" s="67"/>
      <c r="H261" s="67"/>
      <c r="I261" s="67"/>
      <c r="J261" s="67"/>
      <c r="K261" s="67"/>
      <c r="L261" s="67"/>
    </row>
    <row r="262" spans="1:12" x14ac:dyDescent="0.25">
      <c r="A262" s="147"/>
      <c r="B262" s="76" t="s">
        <v>323</v>
      </c>
      <c r="C262" s="132" t="s">
        <v>13</v>
      </c>
      <c r="D262" s="132">
        <v>1.05</v>
      </c>
      <c r="E262" s="132">
        <f>E261*D262</f>
        <v>66.755430000000004</v>
      </c>
      <c r="F262" s="67"/>
      <c r="G262" s="67"/>
      <c r="H262" s="67"/>
      <c r="I262" s="67"/>
      <c r="J262" s="67"/>
      <c r="K262" s="67"/>
      <c r="L262" s="67"/>
    </row>
    <row r="263" spans="1:12" x14ac:dyDescent="0.25">
      <c r="A263" s="147"/>
      <c r="B263" s="66" t="s">
        <v>17</v>
      </c>
      <c r="C263" s="132" t="s">
        <v>16</v>
      </c>
      <c r="D263" s="132">
        <v>0.51</v>
      </c>
      <c r="E263" s="132">
        <f>E260*D263</f>
        <v>31.7883</v>
      </c>
      <c r="F263" s="132"/>
      <c r="G263" s="67"/>
      <c r="H263" s="67"/>
      <c r="I263" s="67"/>
      <c r="J263" s="67"/>
      <c r="K263" s="67"/>
      <c r="L263" s="67"/>
    </row>
    <row r="264" spans="1:12" ht="38.25" x14ac:dyDescent="0.25">
      <c r="A264" s="151">
        <v>5</v>
      </c>
      <c r="B264" s="11" t="s">
        <v>369</v>
      </c>
      <c r="C264" s="6" t="s">
        <v>22</v>
      </c>
      <c r="D264" s="6"/>
      <c r="E264" s="102">
        <v>2.5249999999999999</v>
      </c>
      <c r="F264" s="92"/>
      <c r="G264" s="23"/>
      <c r="H264" s="126"/>
      <c r="I264" s="23"/>
      <c r="J264" s="23"/>
      <c r="K264" s="23"/>
      <c r="L264" s="23"/>
    </row>
    <row r="265" spans="1:12" x14ac:dyDescent="0.25">
      <c r="A265" s="152"/>
      <c r="B265" s="91" t="s">
        <v>15</v>
      </c>
      <c r="C265" s="92" t="s">
        <v>16</v>
      </c>
      <c r="D265" s="23">
        <v>1</v>
      </c>
      <c r="E265" s="23">
        <f>E264*D265</f>
        <v>2.5249999999999999</v>
      </c>
      <c r="F265" s="23"/>
      <c r="G265" s="23"/>
      <c r="H265" s="23"/>
      <c r="I265" s="23"/>
      <c r="J265" s="23"/>
      <c r="K265" s="23"/>
      <c r="L265" s="67"/>
    </row>
    <row r="266" spans="1:12" x14ac:dyDescent="0.25">
      <c r="A266" s="152"/>
      <c r="B266" s="72" t="s">
        <v>367</v>
      </c>
      <c r="C266" s="70" t="s">
        <v>19</v>
      </c>
      <c r="D266" s="70" t="s">
        <v>203</v>
      </c>
      <c r="E266" s="23">
        <f>133*1.05</f>
        <v>139.65</v>
      </c>
      <c r="F266" s="92"/>
      <c r="G266" s="23"/>
      <c r="H266" s="126"/>
      <c r="I266" s="23"/>
      <c r="J266" s="23"/>
      <c r="K266" s="23"/>
      <c r="L266" s="67"/>
    </row>
    <row r="267" spans="1:12" x14ac:dyDescent="0.25">
      <c r="A267" s="152"/>
      <c r="B267" s="72" t="s">
        <v>418</v>
      </c>
      <c r="C267" s="70" t="s">
        <v>19</v>
      </c>
      <c r="D267" s="70" t="s">
        <v>203</v>
      </c>
      <c r="E267" s="23">
        <f>150*1.05</f>
        <v>157.5</v>
      </c>
      <c r="F267" s="92"/>
      <c r="G267" s="23"/>
      <c r="H267" s="126"/>
      <c r="I267" s="23"/>
      <c r="J267" s="23"/>
      <c r="K267" s="23"/>
      <c r="L267" s="67"/>
    </row>
    <row r="268" spans="1:12" x14ac:dyDescent="0.25">
      <c r="A268" s="152"/>
      <c r="B268" s="72" t="s">
        <v>366</v>
      </c>
      <c r="C268" s="70" t="s">
        <v>19</v>
      </c>
      <c r="D268" s="70" t="s">
        <v>203</v>
      </c>
      <c r="E268" s="23">
        <f>18.5*1.05</f>
        <v>19.425000000000001</v>
      </c>
      <c r="F268" s="92"/>
      <c r="G268" s="23"/>
      <c r="H268" s="126"/>
      <c r="I268" s="23"/>
      <c r="J268" s="23"/>
      <c r="K268" s="23"/>
      <c r="L268" s="67"/>
    </row>
    <row r="269" spans="1:12" ht="25.5" x14ac:dyDescent="0.25">
      <c r="A269" s="152"/>
      <c r="B269" s="76" t="s">
        <v>179</v>
      </c>
      <c r="C269" s="132" t="s">
        <v>23</v>
      </c>
      <c r="D269" s="132">
        <v>20</v>
      </c>
      <c r="E269" s="132">
        <f>E264*D269</f>
        <v>50.5</v>
      </c>
      <c r="F269" s="132"/>
      <c r="G269" s="67"/>
      <c r="H269" s="67"/>
      <c r="I269" s="67"/>
      <c r="J269" s="67"/>
      <c r="K269" s="67"/>
      <c r="L269" s="67"/>
    </row>
    <row r="270" spans="1:12" x14ac:dyDescent="0.25">
      <c r="A270" s="153"/>
      <c r="B270" s="72" t="s">
        <v>17</v>
      </c>
      <c r="C270" s="92" t="s">
        <v>16</v>
      </c>
      <c r="D270" s="70">
        <v>50</v>
      </c>
      <c r="E270" s="23">
        <f>E264*D270</f>
        <v>126.25</v>
      </c>
      <c r="F270" s="92"/>
      <c r="G270" s="23"/>
      <c r="H270" s="126"/>
      <c r="I270" s="23"/>
      <c r="J270" s="23"/>
      <c r="K270" s="23"/>
      <c r="L270" s="67"/>
    </row>
    <row r="271" spans="1:12" ht="25.5" x14ac:dyDescent="0.25">
      <c r="A271" s="151">
        <v>6</v>
      </c>
      <c r="B271" s="11" t="s">
        <v>368</v>
      </c>
      <c r="C271" s="6" t="s">
        <v>20</v>
      </c>
      <c r="D271" s="6"/>
      <c r="E271" s="102">
        <v>129.4</v>
      </c>
      <c r="F271" s="20"/>
      <c r="G271" s="22"/>
      <c r="H271" s="127"/>
      <c r="I271" s="22"/>
      <c r="J271" s="22"/>
      <c r="K271" s="22"/>
      <c r="L271" s="22"/>
    </row>
    <row r="272" spans="1:12" x14ac:dyDescent="0.25">
      <c r="A272" s="152"/>
      <c r="B272" s="91" t="s">
        <v>15</v>
      </c>
      <c r="C272" s="92" t="s">
        <v>16</v>
      </c>
      <c r="D272" s="23">
        <v>1</v>
      </c>
      <c r="E272" s="23">
        <f>E271*D272</f>
        <v>129.4</v>
      </c>
      <c r="F272" s="23"/>
      <c r="G272" s="23"/>
      <c r="H272" s="23"/>
      <c r="I272" s="23"/>
      <c r="J272" s="23"/>
      <c r="K272" s="23"/>
      <c r="L272" s="23"/>
    </row>
    <row r="273" spans="1:12" x14ac:dyDescent="0.25">
      <c r="A273" s="152"/>
      <c r="B273" s="72" t="s">
        <v>370</v>
      </c>
      <c r="C273" s="70" t="s">
        <v>20</v>
      </c>
      <c r="D273" s="70">
        <v>1.2</v>
      </c>
      <c r="E273" s="23">
        <f>E271*D273</f>
        <v>155.28</v>
      </c>
      <c r="F273" s="92"/>
      <c r="G273" s="23"/>
      <c r="H273" s="126"/>
      <c r="I273" s="23"/>
      <c r="J273" s="23"/>
      <c r="K273" s="23"/>
      <c r="L273" s="23"/>
    </row>
    <row r="274" spans="1:12" x14ac:dyDescent="0.25">
      <c r="A274" s="152"/>
      <c r="B274" s="66" t="s">
        <v>226</v>
      </c>
      <c r="C274" s="132" t="s">
        <v>21</v>
      </c>
      <c r="D274" s="132">
        <v>8</v>
      </c>
      <c r="E274" s="132">
        <f>D274*E271</f>
        <v>1035.2</v>
      </c>
      <c r="F274" s="67"/>
      <c r="G274" s="67"/>
      <c r="H274" s="67"/>
      <c r="I274" s="67"/>
      <c r="J274" s="67"/>
      <c r="K274" s="67"/>
      <c r="L274" s="67"/>
    </row>
    <row r="275" spans="1:12" x14ac:dyDescent="0.25">
      <c r="A275" s="153"/>
      <c r="B275" s="72" t="s">
        <v>17</v>
      </c>
      <c r="C275" s="70" t="s">
        <v>16</v>
      </c>
      <c r="D275" s="7">
        <v>1</v>
      </c>
      <c r="E275" s="7">
        <f>E271*D275</f>
        <v>129.4</v>
      </c>
      <c r="F275" s="7"/>
      <c r="G275" s="7"/>
      <c r="H275" s="7"/>
      <c r="I275" s="7"/>
      <c r="J275" s="7"/>
      <c r="K275" s="7"/>
      <c r="L275" s="7"/>
    </row>
    <row r="276" spans="1:12" ht="25.5" x14ac:dyDescent="0.25">
      <c r="A276" s="154">
        <v>7</v>
      </c>
      <c r="B276" s="62" t="s">
        <v>315</v>
      </c>
      <c r="C276" s="134" t="s">
        <v>19</v>
      </c>
      <c r="D276" s="134"/>
      <c r="E276" s="134">
        <f>E278+E279</f>
        <v>38.5</v>
      </c>
      <c r="F276" s="65"/>
      <c r="G276" s="65"/>
      <c r="H276" s="65"/>
      <c r="I276" s="65"/>
      <c r="J276" s="65"/>
      <c r="K276" s="65"/>
      <c r="L276" s="65"/>
    </row>
    <row r="277" spans="1:12" x14ac:dyDescent="0.25">
      <c r="A277" s="154"/>
      <c r="B277" s="66" t="s">
        <v>15</v>
      </c>
      <c r="C277" s="132" t="s">
        <v>16</v>
      </c>
      <c r="D277" s="132">
        <v>1</v>
      </c>
      <c r="E277" s="132">
        <f>E276</f>
        <v>38.5</v>
      </c>
      <c r="F277" s="67"/>
      <c r="G277" s="67"/>
      <c r="H277" s="67"/>
      <c r="I277" s="67"/>
      <c r="J277" s="67"/>
      <c r="K277" s="67"/>
      <c r="L277" s="67"/>
    </row>
    <row r="278" spans="1:12" ht="25.5" x14ac:dyDescent="0.25">
      <c r="A278" s="154"/>
      <c r="B278" s="76" t="s">
        <v>229</v>
      </c>
      <c r="C278" s="132" t="s">
        <v>19</v>
      </c>
      <c r="D278" s="132"/>
      <c r="E278" s="132">
        <v>30.2</v>
      </c>
      <c r="F278" s="67"/>
      <c r="G278" s="67"/>
      <c r="H278" s="67"/>
      <c r="I278" s="67"/>
      <c r="J278" s="67"/>
      <c r="K278" s="67"/>
      <c r="L278" s="67"/>
    </row>
    <row r="279" spans="1:12" ht="25.5" x14ac:dyDescent="0.25">
      <c r="A279" s="154"/>
      <c r="B279" s="76" t="s">
        <v>365</v>
      </c>
      <c r="C279" s="132" t="s">
        <v>19</v>
      </c>
      <c r="D279" s="132"/>
      <c r="E279" s="132">
        <v>8.3000000000000007</v>
      </c>
      <c r="F279" s="67"/>
      <c r="G279" s="67"/>
      <c r="H279" s="67"/>
      <c r="I279" s="67"/>
      <c r="J279" s="67"/>
      <c r="K279" s="67"/>
      <c r="L279" s="67"/>
    </row>
    <row r="280" spans="1:12" x14ac:dyDescent="0.25">
      <c r="A280" s="154"/>
      <c r="B280" s="66" t="s">
        <v>227</v>
      </c>
      <c r="C280" s="132" t="s">
        <v>21</v>
      </c>
      <c r="D280" s="132"/>
      <c r="E280" s="132">
        <v>3</v>
      </c>
      <c r="F280" s="67"/>
      <c r="G280" s="67"/>
      <c r="H280" s="67"/>
      <c r="I280" s="67"/>
      <c r="J280" s="67"/>
      <c r="K280" s="67"/>
      <c r="L280" s="67"/>
    </row>
    <row r="281" spans="1:12" x14ac:dyDescent="0.25">
      <c r="A281" s="154"/>
      <c r="B281" s="66" t="s">
        <v>17</v>
      </c>
      <c r="C281" s="132" t="s">
        <v>16</v>
      </c>
      <c r="D281" s="132">
        <v>1</v>
      </c>
      <c r="E281" s="132">
        <f>D281*E276</f>
        <v>38.5</v>
      </c>
      <c r="F281" s="67"/>
      <c r="G281" s="67"/>
      <c r="H281" s="67"/>
      <c r="I281" s="67"/>
      <c r="J281" s="67"/>
      <c r="K281" s="67"/>
      <c r="L281" s="67"/>
    </row>
    <row r="282" spans="1:12" ht="25.5" x14ac:dyDescent="0.25">
      <c r="A282" s="148">
        <v>8</v>
      </c>
      <c r="B282" s="62" t="s">
        <v>422</v>
      </c>
      <c r="C282" s="134" t="s">
        <v>13</v>
      </c>
      <c r="D282" s="134"/>
      <c r="E282" s="134">
        <f>E35</f>
        <v>308.98</v>
      </c>
      <c r="F282" s="65"/>
      <c r="G282" s="65"/>
      <c r="H282" s="65"/>
      <c r="I282" s="65"/>
      <c r="J282" s="65"/>
      <c r="K282" s="65"/>
      <c r="L282" s="65"/>
    </row>
    <row r="283" spans="1:12" x14ac:dyDescent="0.25">
      <c r="A283" s="149"/>
      <c r="B283" s="66" t="s">
        <v>15</v>
      </c>
      <c r="C283" s="132" t="s">
        <v>16</v>
      </c>
      <c r="D283" s="132">
        <v>1</v>
      </c>
      <c r="E283" s="132">
        <f>E282*D283</f>
        <v>308.98</v>
      </c>
      <c r="F283" s="67"/>
      <c r="G283" s="67"/>
      <c r="H283" s="67"/>
      <c r="I283" s="67"/>
      <c r="J283" s="67"/>
      <c r="K283" s="67"/>
      <c r="L283" s="67"/>
    </row>
    <row r="284" spans="1:12" x14ac:dyDescent="0.25">
      <c r="A284" s="149"/>
      <c r="B284" s="66" t="s">
        <v>420</v>
      </c>
      <c r="C284" s="132" t="s">
        <v>20</v>
      </c>
      <c r="D284" s="132">
        <v>1.08</v>
      </c>
      <c r="E284" s="132">
        <f>E282*D284</f>
        <v>333.69840000000005</v>
      </c>
      <c r="F284" s="67"/>
      <c r="G284" s="67"/>
      <c r="H284" s="67"/>
      <c r="I284" s="67"/>
      <c r="J284" s="67"/>
      <c r="K284" s="67"/>
      <c r="L284" s="67"/>
    </row>
    <row r="285" spans="1:12" x14ac:dyDescent="0.25">
      <c r="A285" s="149"/>
      <c r="B285" s="66" t="s">
        <v>226</v>
      </c>
      <c r="C285" s="132" t="s">
        <v>21</v>
      </c>
      <c r="D285" s="132">
        <v>8</v>
      </c>
      <c r="E285" s="132">
        <f>D285*E282</f>
        <v>2471.84</v>
      </c>
      <c r="F285" s="67"/>
      <c r="G285" s="67"/>
      <c r="H285" s="67"/>
      <c r="I285" s="67"/>
      <c r="J285" s="67"/>
      <c r="K285" s="67"/>
      <c r="L285" s="67"/>
    </row>
    <row r="286" spans="1:12" x14ac:dyDescent="0.25">
      <c r="A286" s="149"/>
      <c r="B286" s="66" t="s">
        <v>421</v>
      </c>
      <c r="C286" s="132" t="s">
        <v>21</v>
      </c>
      <c r="D286" s="132"/>
      <c r="E286" s="132">
        <v>10</v>
      </c>
      <c r="F286" s="67"/>
      <c r="G286" s="67"/>
      <c r="H286" s="67"/>
      <c r="I286" s="67"/>
      <c r="J286" s="67"/>
      <c r="K286" s="67"/>
      <c r="L286" s="67"/>
    </row>
    <row r="287" spans="1:12" x14ac:dyDescent="0.25">
      <c r="A287" s="150"/>
      <c r="B287" s="66" t="s">
        <v>17</v>
      </c>
      <c r="C287" s="132" t="s">
        <v>16</v>
      </c>
      <c r="D287" s="132">
        <v>0.51</v>
      </c>
      <c r="E287" s="132">
        <f>E282*D287</f>
        <v>157.57980000000001</v>
      </c>
      <c r="F287" s="67"/>
      <c r="G287" s="67"/>
      <c r="H287" s="67"/>
      <c r="I287" s="67"/>
      <c r="J287" s="67"/>
      <c r="K287" s="67"/>
      <c r="L287" s="67"/>
    </row>
    <row r="288" spans="1:12" ht="25.5" x14ac:dyDescent="0.25">
      <c r="A288" s="154">
        <v>9</v>
      </c>
      <c r="B288" s="62" t="s">
        <v>316</v>
      </c>
      <c r="C288" s="134" t="s">
        <v>19</v>
      </c>
      <c r="D288" s="134"/>
      <c r="E288" s="134">
        <f>E290+E291</f>
        <v>11.4</v>
      </c>
      <c r="F288" s="65"/>
      <c r="G288" s="65"/>
      <c r="H288" s="65"/>
      <c r="I288" s="65"/>
      <c r="J288" s="65"/>
      <c r="K288" s="65"/>
      <c r="L288" s="65"/>
    </row>
    <row r="289" spans="1:12" x14ac:dyDescent="0.25">
      <c r="A289" s="154"/>
      <c r="B289" s="66" t="s">
        <v>15</v>
      </c>
      <c r="C289" s="132" t="s">
        <v>16</v>
      </c>
      <c r="D289" s="132">
        <v>1</v>
      </c>
      <c r="E289" s="132">
        <f>E288</f>
        <v>11.4</v>
      </c>
      <c r="F289" s="67"/>
      <c r="G289" s="67"/>
      <c r="H289" s="67"/>
      <c r="I289" s="67"/>
      <c r="J289" s="67"/>
      <c r="K289" s="67"/>
      <c r="L289" s="67"/>
    </row>
    <row r="290" spans="1:12" ht="25.5" x14ac:dyDescent="0.25">
      <c r="A290" s="154"/>
      <c r="B290" s="76" t="s">
        <v>393</v>
      </c>
      <c r="C290" s="132" t="s">
        <v>19</v>
      </c>
      <c r="D290" s="132"/>
      <c r="E290" s="132">
        <v>6.2</v>
      </c>
      <c r="F290" s="67"/>
      <c r="G290" s="67"/>
      <c r="H290" s="67"/>
      <c r="I290" s="67"/>
      <c r="J290" s="67"/>
      <c r="K290" s="67"/>
      <c r="L290" s="67"/>
    </row>
    <row r="291" spans="1:12" ht="25.5" x14ac:dyDescent="0.25">
      <c r="A291" s="154"/>
      <c r="B291" s="76" t="s">
        <v>230</v>
      </c>
      <c r="C291" s="132" t="s">
        <v>19</v>
      </c>
      <c r="D291" s="132"/>
      <c r="E291" s="132">
        <v>5.2</v>
      </c>
      <c r="F291" s="67"/>
      <c r="G291" s="67"/>
      <c r="H291" s="67"/>
      <c r="I291" s="67"/>
      <c r="J291" s="67"/>
      <c r="K291" s="67"/>
      <c r="L291" s="67"/>
    </row>
    <row r="292" spans="1:12" x14ac:dyDescent="0.25">
      <c r="A292" s="154"/>
      <c r="B292" s="66" t="s">
        <v>227</v>
      </c>
      <c r="C292" s="132" t="s">
        <v>21</v>
      </c>
      <c r="D292" s="132"/>
      <c r="E292" s="132">
        <v>2</v>
      </c>
      <c r="F292" s="67"/>
      <c r="G292" s="67"/>
      <c r="H292" s="67"/>
      <c r="I292" s="67"/>
      <c r="J292" s="67"/>
      <c r="K292" s="67"/>
      <c r="L292" s="67"/>
    </row>
    <row r="293" spans="1:12" x14ac:dyDescent="0.25">
      <c r="A293" s="154"/>
      <c r="B293" s="66" t="s">
        <v>228</v>
      </c>
      <c r="C293" s="132" t="s">
        <v>21</v>
      </c>
      <c r="D293" s="132"/>
      <c r="E293" s="132">
        <v>2</v>
      </c>
      <c r="F293" s="67"/>
      <c r="G293" s="67"/>
      <c r="H293" s="67"/>
      <c r="I293" s="67"/>
      <c r="J293" s="67"/>
      <c r="K293" s="67"/>
      <c r="L293" s="67"/>
    </row>
    <row r="294" spans="1:12" x14ac:dyDescent="0.25">
      <c r="A294" s="154"/>
      <c r="B294" s="66" t="s">
        <v>17</v>
      </c>
      <c r="C294" s="132" t="s">
        <v>16</v>
      </c>
      <c r="D294" s="132">
        <v>1</v>
      </c>
      <c r="E294" s="132">
        <f>D294*E288</f>
        <v>11.4</v>
      </c>
      <c r="F294" s="67"/>
      <c r="G294" s="67"/>
      <c r="H294" s="67"/>
      <c r="I294" s="67"/>
      <c r="J294" s="67"/>
      <c r="K294" s="67"/>
      <c r="L294" s="67"/>
    </row>
    <row r="295" spans="1:12" x14ac:dyDescent="0.25">
      <c r="A295" s="3"/>
      <c r="B295" s="11" t="s">
        <v>7</v>
      </c>
      <c r="C295" s="12"/>
      <c r="D295" s="13"/>
      <c r="E295" s="14"/>
      <c r="F295" s="15"/>
      <c r="G295" s="15">
        <f>SUM(G9:G294)</f>
        <v>0</v>
      </c>
      <c r="H295" s="15"/>
      <c r="I295" s="15"/>
      <c r="J295" s="15"/>
      <c r="K295" s="15"/>
      <c r="L295" s="15">
        <f>SUM(L9:L294)</f>
        <v>0</v>
      </c>
    </row>
    <row r="296" spans="1:12" x14ac:dyDescent="0.25">
      <c r="A296" s="3"/>
      <c r="B296" s="6" t="s">
        <v>25</v>
      </c>
      <c r="C296" s="16">
        <v>0.05</v>
      </c>
      <c r="D296" s="13"/>
      <c r="E296" s="14"/>
      <c r="F296" s="15"/>
      <c r="G296" s="15"/>
      <c r="H296" s="15"/>
      <c r="I296" s="15"/>
      <c r="J296" s="15"/>
      <c r="K296" s="15"/>
      <c r="L296" s="7">
        <f>G295*C296</f>
        <v>0</v>
      </c>
    </row>
    <row r="297" spans="1:12" x14ac:dyDescent="0.25">
      <c r="A297" s="3"/>
      <c r="B297" s="17" t="s">
        <v>7</v>
      </c>
      <c r="C297" s="16"/>
      <c r="D297" s="13"/>
      <c r="E297" s="14"/>
      <c r="F297" s="15"/>
      <c r="G297" s="15"/>
      <c r="H297" s="15"/>
      <c r="I297" s="15"/>
      <c r="J297" s="15"/>
      <c r="K297" s="15"/>
      <c r="L297" s="7">
        <f>L296+L295</f>
        <v>0</v>
      </c>
    </row>
    <row r="298" spans="1:12" x14ac:dyDescent="0.25">
      <c r="A298" s="3"/>
      <c r="B298" s="18" t="s">
        <v>26</v>
      </c>
      <c r="C298" s="19">
        <v>0.1</v>
      </c>
      <c r="D298" s="13"/>
      <c r="E298" s="14"/>
      <c r="F298" s="15"/>
      <c r="G298" s="15"/>
      <c r="H298" s="15"/>
      <c r="I298" s="15"/>
      <c r="J298" s="15"/>
      <c r="K298" s="15"/>
      <c r="L298" s="7">
        <f>L297*C298</f>
        <v>0</v>
      </c>
    </row>
    <row r="299" spans="1:12" x14ac:dyDescent="0.25">
      <c r="A299" s="3"/>
      <c r="B299" s="17" t="s">
        <v>7</v>
      </c>
      <c r="C299" s="19"/>
      <c r="D299" s="13"/>
      <c r="E299" s="14"/>
      <c r="F299" s="15"/>
      <c r="G299" s="15"/>
      <c r="H299" s="15"/>
      <c r="I299" s="15"/>
      <c r="J299" s="15"/>
      <c r="K299" s="15"/>
      <c r="L299" s="7">
        <f>L298+L297</f>
        <v>0</v>
      </c>
    </row>
    <row r="300" spans="1:12" x14ac:dyDescent="0.25">
      <c r="A300" s="3"/>
      <c r="B300" s="20" t="s">
        <v>27</v>
      </c>
      <c r="C300" s="16">
        <v>0.08</v>
      </c>
      <c r="D300" s="6"/>
      <c r="E300" s="21"/>
      <c r="F300" s="20"/>
      <c r="G300" s="22"/>
      <c r="H300" s="22"/>
      <c r="I300" s="22"/>
      <c r="J300" s="22"/>
      <c r="K300" s="22"/>
      <c r="L300" s="23">
        <f>L299*C300</f>
        <v>0</v>
      </c>
    </row>
    <row r="301" spans="1:12" x14ac:dyDescent="0.25">
      <c r="A301" s="3"/>
      <c r="B301" s="17" t="s">
        <v>7</v>
      </c>
      <c r="C301" s="24"/>
      <c r="D301" s="24"/>
      <c r="E301" s="24"/>
      <c r="F301" s="24"/>
      <c r="G301" s="25"/>
      <c r="H301" s="25"/>
      <c r="I301" s="25"/>
      <c r="J301" s="25"/>
      <c r="K301" s="25"/>
      <c r="L301" s="8">
        <f>SUM(L299:L300)</f>
        <v>0</v>
      </c>
    </row>
    <row r="302" spans="1:12" x14ac:dyDescent="0.25">
      <c r="A302" s="3"/>
      <c r="B302" s="26" t="s">
        <v>28</v>
      </c>
      <c r="C302" s="27">
        <v>0.05</v>
      </c>
      <c r="D302" s="28"/>
      <c r="E302" s="28"/>
      <c r="F302" s="28"/>
      <c r="G302" s="28"/>
      <c r="H302" s="28"/>
      <c r="I302" s="28"/>
      <c r="J302" s="28"/>
      <c r="K302" s="28"/>
      <c r="L302" s="8">
        <f>L301*C302</f>
        <v>0</v>
      </c>
    </row>
    <row r="303" spans="1:12" x14ac:dyDescent="0.25">
      <c r="A303" s="3"/>
      <c r="B303" s="17" t="s">
        <v>7</v>
      </c>
      <c r="C303" s="29"/>
      <c r="D303" s="28"/>
      <c r="E303" s="28"/>
      <c r="F303" s="28"/>
      <c r="G303" s="28"/>
      <c r="H303" s="28"/>
      <c r="I303" s="28"/>
      <c r="J303" s="28"/>
      <c r="K303" s="28"/>
      <c r="L303" s="8">
        <f>SUM(L301:L302)</f>
        <v>0</v>
      </c>
    </row>
    <row r="304" spans="1:12" x14ac:dyDescent="0.25">
      <c r="A304" s="3"/>
      <c r="B304" s="26" t="s">
        <v>29</v>
      </c>
      <c r="C304" s="27">
        <v>0.18</v>
      </c>
      <c r="D304" s="28"/>
      <c r="E304" s="28"/>
      <c r="F304" s="28"/>
      <c r="G304" s="28"/>
      <c r="H304" s="28"/>
      <c r="I304" s="28"/>
      <c r="J304" s="28"/>
      <c r="K304" s="28"/>
      <c r="L304" s="8">
        <f>L303*C304</f>
        <v>0</v>
      </c>
    </row>
    <row r="305" spans="1:12" x14ac:dyDescent="0.25">
      <c r="A305" s="3"/>
      <c r="B305" s="28" t="s">
        <v>30</v>
      </c>
      <c r="C305" s="28"/>
      <c r="D305" s="28"/>
      <c r="E305" s="28"/>
      <c r="F305" s="28"/>
      <c r="G305" s="28"/>
      <c r="H305" s="28"/>
      <c r="I305" s="28"/>
      <c r="J305" s="28"/>
      <c r="K305" s="28"/>
      <c r="L305" s="30">
        <f>L304+L303</f>
        <v>0</v>
      </c>
    </row>
    <row r="306" spans="1:12" x14ac:dyDescent="0.25">
      <c r="A306" s="3"/>
      <c r="B306" s="4"/>
      <c r="C306" s="5"/>
      <c r="D306" s="5"/>
      <c r="E306" s="5"/>
      <c r="F306" s="5"/>
      <c r="G306" s="5"/>
      <c r="H306" s="5"/>
      <c r="I306" s="5"/>
      <c r="J306" s="5"/>
      <c r="K306" s="5"/>
      <c r="L306" s="5"/>
    </row>
    <row r="307" spans="1:12" x14ac:dyDescent="0.25">
      <c r="A307" s="3"/>
      <c r="B307" s="4"/>
      <c r="C307" s="5"/>
      <c r="D307" s="5"/>
      <c r="E307" s="5"/>
      <c r="F307" s="5"/>
      <c r="G307" s="5"/>
      <c r="H307" s="5"/>
      <c r="I307" s="5"/>
      <c r="J307" s="5"/>
      <c r="K307" s="5"/>
      <c r="L307" s="5"/>
    </row>
    <row r="308" spans="1:12" x14ac:dyDescent="0.25">
      <c r="A308" s="3"/>
      <c r="B308" s="4"/>
      <c r="C308" s="5"/>
      <c r="D308" s="5"/>
      <c r="E308" s="5"/>
      <c r="F308" s="5"/>
      <c r="G308" s="5"/>
      <c r="H308" s="5"/>
      <c r="I308" s="5"/>
      <c r="J308" s="5"/>
      <c r="K308" s="5"/>
      <c r="L308" s="5"/>
    </row>
    <row r="309" spans="1:12" x14ac:dyDescent="0.25">
      <c r="A309" s="3"/>
      <c r="B309" s="4"/>
      <c r="C309" s="5"/>
      <c r="D309" s="5"/>
      <c r="E309" s="5"/>
      <c r="F309" s="5"/>
      <c r="G309" s="5"/>
      <c r="H309" s="5"/>
      <c r="I309" s="5"/>
      <c r="J309" s="5"/>
      <c r="K309" s="5"/>
      <c r="L309" s="5"/>
    </row>
    <row r="310" spans="1:12" x14ac:dyDescent="0.25">
      <c r="A310" s="3"/>
      <c r="B310" s="4"/>
      <c r="C310" s="5"/>
      <c r="D310" s="5"/>
      <c r="E310" s="5"/>
      <c r="F310" s="5"/>
      <c r="G310" s="5"/>
      <c r="H310" s="5"/>
      <c r="I310" s="5"/>
      <c r="J310" s="5"/>
      <c r="K310" s="5"/>
      <c r="L310" s="5"/>
    </row>
    <row r="311" spans="1:12" x14ac:dyDescent="0.25">
      <c r="A311" s="3"/>
      <c r="B311" s="4"/>
      <c r="C311" s="5"/>
      <c r="D311" s="5"/>
      <c r="E311" s="5"/>
      <c r="F311" s="5"/>
      <c r="G311" s="5"/>
      <c r="H311" s="5"/>
      <c r="I311" s="5"/>
      <c r="J311" s="5"/>
      <c r="K311" s="5"/>
      <c r="L311" s="5"/>
    </row>
    <row r="312" spans="1:12" x14ac:dyDescent="0.25">
      <c r="A312" s="3"/>
      <c r="B312" s="4"/>
      <c r="C312" s="5"/>
      <c r="D312" s="5"/>
      <c r="E312" s="5"/>
      <c r="F312" s="5"/>
      <c r="G312" s="5"/>
      <c r="H312" s="5"/>
      <c r="I312" s="5"/>
      <c r="J312" s="5"/>
      <c r="K312" s="5"/>
      <c r="L312" s="5"/>
    </row>
    <row r="313" spans="1:12" x14ac:dyDescent="0.25">
      <c r="A313" s="3"/>
      <c r="B313" s="4"/>
      <c r="C313" s="5"/>
      <c r="D313" s="5"/>
      <c r="E313" s="5"/>
      <c r="F313" s="5"/>
      <c r="G313" s="5"/>
      <c r="H313" s="5"/>
      <c r="I313" s="5"/>
      <c r="J313" s="5"/>
      <c r="K313" s="5"/>
      <c r="L313" s="5"/>
    </row>
    <row r="314" spans="1:12" x14ac:dyDescent="0.25">
      <c r="A314" s="3"/>
      <c r="B314" s="4"/>
      <c r="C314" s="5"/>
      <c r="D314" s="5"/>
      <c r="E314" s="5"/>
      <c r="F314" s="5"/>
      <c r="G314" s="5"/>
      <c r="H314" s="5"/>
      <c r="I314" s="5"/>
      <c r="J314" s="5"/>
      <c r="K314" s="5"/>
      <c r="L314" s="5"/>
    </row>
    <row r="315" spans="1:12" x14ac:dyDescent="0.25">
      <c r="A315" s="3"/>
      <c r="B315" s="4"/>
      <c r="C315" s="5"/>
      <c r="D315" s="5"/>
      <c r="E315" s="5"/>
      <c r="F315" s="5"/>
      <c r="G315" s="5"/>
      <c r="H315" s="5"/>
      <c r="I315" s="5"/>
      <c r="J315" s="5"/>
      <c r="K315" s="5"/>
      <c r="L315" s="5"/>
    </row>
    <row r="316" spans="1:12" x14ac:dyDescent="0.25">
      <c r="A316" s="3"/>
      <c r="B316" s="4"/>
      <c r="C316" s="5"/>
      <c r="D316" s="5"/>
      <c r="E316" s="5"/>
      <c r="F316" s="5"/>
      <c r="G316" s="5"/>
      <c r="H316" s="5"/>
      <c r="I316" s="5"/>
      <c r="J316" s="5"/>
      <c r="K316" s="5"/>
      <c r="L316" s="5"/>
    </row>
    <row r="317" spans="1:12" x14ac:dyDescent="0.25">
      <c r="A317" s="3"/>
      <c r="B317" s="4"/>
      <c r="C317" s="5"/>
      <c r="D317" s="5"/>
      <c r="E317" s="5"/>
      <c r="F317" s="5"/>
      <c r="G317" s="5"/>
      <c r="H317" s="5"/>
      <c r="I317" s="5"/>
      <c r="J317" s="5"/>
      <c r="K317" s="5"/>
      <c r="L317" s="5"/>
    </row>
    <row r="318" spans="1:12" x14ac:dyDescent="0.25">
      <c r="A318" s="3"/>
      <c r="B318" s="4"/>
      <c r="C318" s="5"/>
      <c r="D318" s="5"/>
      <c r="E318" s="5"/>
      <c r="F318" s="5"/>
      <c r="G318" s="5"/>
      <c r="H318" s="5"/>
      <c r="I318" s="5"/>
      <c r="J318" s="5"/>
      <c r="K318" s="5"/>
      <c r="L318" s="5"/>
    </row>
    <row r="319" spans="1:12" x14ac:dyDescent="0.25">
      <c r="A319" s="3"/>
      <c r="B319" s="4"/>
      <c r="C319" s="5"/>
      <c r="D319" s="5"/>
      <c r="E319" s="5"/>
      <c r="F319" s="5"/>
      <c r="G319" s="5"/>
      <c r="H319" s="5"/>
      <c r="I319" s="5"/>
      <c r="J319" s="5"/>
      <c r="K319" s="5"/>
      <c r="L319" s="5"/>
    </row>
    <row r="320" spans="1:12" x14ac:dyDescent="0.25">
      <c r="A320" s="3"/>
      <c r="B320" s="4"/>
      <c r="C320" s="5"/>
      <c r="D320" s="5"/>
      <c r="E320" s="5"/>
      <c r="F320" s="5"/>
      <c r="G320" s="5"/>
      <c r="H320" s="5"/>
      <c r="I320" s="5"/>
      <c r="J320" s="5"/>
      <c r="K320" s="5"/>
      <c r="L320" s="5"/>
    </row>
    <row r="321" spans="1:12" x14ac:dyDescent="0.25">
      <c r="A321" s="3"/>
      <c r="B321" s="4"/>
      <c r="C321" s="5"/>
      <c r="D321" s="5"/>
      <c r="E321" s="5"/>
      <c r="F321" s="5"/>
      <c r="G321" s="5"/>
      <c r="H321" s="5"/>
      <c r="I321" s="5"/>
      <c r="J321" s="5"/>
      <c r="K321" s="5"/>
      <c r="L321" s="5"/>
    </row>
    <row r="322" spans="1:12" x14ac:dyDescent="0.25">
      <c r="A322" s="3"/>
      <c r="B322" s="4"/>
      <c r="C322" s="5"/>
      <c r="D322" s="5"/>
      <c r="E322" s="5"/>
      <c r="F322" s="5"/>
      <c r="G322" s="5"/>
      <c r="H322" s="5"/>
      <c r="I322" s="5"/>
      <c r="J322" s="5"/>
      <c r="K322" s="5"/>
      <c r="L322" s="5"/>
    </row>
    <row r="323" spans="1:12" x14ac:dyDescent="0.25">
      <c r="A323" s="3"/>
      <c r="B323" s="4"/>
      <c r="C323" s="5"/>
      <c r="D323" s="5"/>
      <c r="E323" s="5"/>
      <c r="F323" s="5"/>
      <c r="G323" s="5"/>
      <c r="H323" s="5"/>
      <c r="I323" s="5"/>
      <c r="J323" s="5"/>
      <c r="K323" s="5"/>
      <c r="L323" s="5"/>
    </row>
    <row r="324" spans="1:12" x14ac:dyDescent="0.25">
      <c r="A324" s="3"/>
      <c r="B324" s="4"/>
      <c r="C324" s="5"/>
      <c r="D324" s="5"/>
      <c r="E324" s="5"/>
      <c r="F324" s="5"/>
      <c r="G324" s="5"/>
      <c r="H324" s="5"/>
      <c r="I324" s="5"/>
      <c r="J324" s="5"/>
      <c r="K324" s="5"/>
      <c r="L324" s="5"/>
    </row>
    <row r="325" spans="1:12" x14ac:dyDescent="0.25">
      <c r="A325" s="3"/>
      <c r="B325" s="4"/>
      <c r="C325" s="5"/>
      <c r="D325" s="5"/>
      <c r="E325" s="5"/>
      <c r="F325" s="5"/>
      <c r="G325" s="5"/>
      <c r="H325" s="5"/>
      <c r="I325" s="5"/>
      <c r="J325" s="5"/>
      <c r="K325" s="5"/>
      <c r="L325" s="5"/>
    </row>
    <row r="326" spans="1:12" x14ac:dyDescent="0.25">
      <c r="A326" s="3"/>
      <c r="B326" s="4"/>
      <c r="C326" s="5"/>
      <c r="D326" s="5"/>
      <c r="E326" s="5"/>
      <c r="F326" s="5"/>
      <c r="G326" s="5"/>
      <c r="H326" s="5"/>
      <c r="I326" s="5"/>
      <c r="J326" s="5"/>
      <c r="K326" s="5"/>
      <c r="L326" s="5"/>
    </row>
    <row r="327" spans="1:12" x14ac:dyDescent="0.25">
      <c r="A327" s="3"/>
      <c r="B327" s="4"/>
      <c r="C327" s="5"/>
      <c r="D327" s="5"/>
      <c r="E327" s="5"/>
      <c r="F327" s="5"/>
      <c r="G327" s="5"/>
      <c r="H327" s="5"/>
      <c r="I327" s="5"/>
      <c r="J327" s="5"/>
      <c r="K327" s="5"/>
      <c r="L327" s="5"/>
    </row>
    <row r="328" spans="1:12" x14ac:dyDescent="0.25">
      <c r="A328" s="3"/>
      <c r="B328" s="4"/>
      <c r="C328" s="5"/>
      <c r="D328" s="5"/>
      <c r="E328" s="5"/>
      <c r="F328" s="5"/>
      <c r="G328" s="5"/>
      <c r="H328" s="5"/>
      <c r="I328" s="5"/>
      <c r="J328" s="5"/>
      <c r="K328" s="5"/>
      <c r="L328" s="5"/>
    </row>
    <row r="329" spans="1:12" x14ac:dyDescent="0.25">
      <c r="A329" s="3"/>
      <c r="B329" s="4"/>
      <c r="C329" s="5"/>
      <c r="D329" s="5"/>
      <c r="E329" s="5"/>
      <c r="F329" s="5"/>
      <c r="G329" s="5"/>
      <c r="H329" s="5"/>
      <c r="I329" s="5"/>
      <c r="J329" s="5"/>
      <c r="K329" s="5"/>
      <c r="L329" s="5"/>
    </row>
    <row r="330" spans="1:12" x14ac:dyDescent="0.25">
      <c r="A330" s="3"/>
      <c r="B330" s="4"/>
      <c r="C330" s="5"/>
      <c r="D330" s="5"/>
      <c r="E330" s="5"/>
      <c r="F330" s="5"/>
      <c r="G330" s="5"/>
      <c r="H330" s="5"/>
      <c r="I330" s="5"/>
      <c r="J330" s="5"/>
      <c r="K330" s="5"/>
      <c r="L330" s="5"/>
    </row>
    <row r="331" spans="1:12" x14ac:dyDescent="0.25">
      <c r="A331" s="3"/>
      <c r="B331" s="4"/>
      <c r="C331" s="5"/>
      <c r="D331" s="5"/>
      <c r="E331" s="5"/>
      <c r="F331" s="5"/>
      <c r="G331" s="5"/>
      <c r="H331" s="5"/>
      <c r="I331" s="5"/>
      <c r="J331" s="5"/>
      <c r="K331" s="5"/>
      <c r="L331" s="5"/>
    </row>
    <row r="332" spans="1:12" x14ac:dyDescent="0.25">
      <c r="A332" s="3"/>
      <c r="B332" s="4"/>
      <c r="C332" s="5"/>
      <c r="D332" s="5"/>
      <c r="E332" s="5"/>
      <c r="F332" s="5"/>
      <c r="G332" s="5"/>
      <c r="H332" s="5"/>
      <c r="I332" s="5"/>
      <c r="J332" s="5"/>
      <c r="K332" s="5"/>
      <c r="L332" s="5"/>
    </row>
    <row r="333" spans="1:12" x14ac:dyDescent="0.25">
      <c r="A333" s="3"/>
      <c r="B333" s="4"/>
      <c r="C333" s="5"/>
      <c r="D333" s="5"/>
      <c r="E333" s="5"/>
      <c r="F333" s="5"/>
      <c r="G333" s="5"/>
      <c r="H333" s="5"/>
      <c r="I333" s="5"/>
      <c r="J333" s="5"/>
      <c r="K333" s="5"/>
      <c r="L333" s="5"/>
    </row>
    <row r="334" spans="1:12" x14ac:dyDescent="0.25">
      <c r="A334" s="3"/>
      <c r="B334" s="4"/>
      <c r="C334" s="5"/>
      <c r="D334" s="5"/>
      <c r="E334" s="5"/>
      <c r="F334" s="5"/>
      <c r="G334" s="5"/>
      <c r="H334" s="5"/>
      <c r="I334" s="5"/>
      <c r="J334" s="5"/>
      <c r="K334" s="5"/>
      <c r="L334" s="5"/>
    </row>
    <row r="335" spans="1:12" x14ac:dyDescent="0.25">
      <c r="A335" s="3"/>
      <c r="B335" s="4"/>
      <c r="C335" s="5"/>
      <c r="D335" s="5"/>
      <c r="E335" s="5"/>
      <c r="F335" s="5"/>
      <c r="G335" s="5"/>
      <c r="H335" s="5"/>
      <c r="I335" s="5"/>
      <c r="J335" s="5"/>
      <c r="K335" s="5"/>
      <c r="L335" s="5"/>
    </row>
    <row r="336" spans="1:12" x14ac:dyDescent="0.25">
      <c r="A336" s="3"/>
      <c r="B336" s="4"/>
      <c r="C336" s="5"/>
      <c r="D336" s="5"/>
      <c r="E336" s="5"/>
      <c r="F336" s="5"/>
      <c r="G336" s="5"/>
      <c r="H336" s="5"/>
      <c r="I336" s="5"/>
      <c r="J336" s="5"/>
      <c r="K336" s="5"/>
      <c r="L336" s="5"/>
    </row>
    <row r="337" spans="1:12" x14ac:dyDescent="0.25">
      <c r="A337" s="3"/>
      <c r="B337" s="4"/>
      <c r="C337" s="5"/>
      <c r="D337" s="5"/>
      <c r="E337" s="5"/>
      <c r="F337" s="5"/>
      <c r="G337" s="5"/>
      <c r="H337" s="5"/>
      <c r="I337" s="5"/>
      <c r="J337" s="5"/>
      <c r="K337" s="5"/>
      <c r="L337" s="5"/>
    </row>
    <row r="338" spans="1:12" x14ac:dyDescent="0.25">
      <c r="A338" s="3"/>
      <c r="B338" s="4"/>
      <c r="C338" s="5"/>
      <c r="D338" s="5"/>
      <c r="E338" s="5"/>
      <c r="F338" s="5"/>
      <c r="G338" s="5"/>
      <c r="H338" s="5"/>
      <c r="I338" s="5"/>
      <c r="J338" s="5"/>
      <c r="K338" s="5"/>
      <c r="L338" s="5"/>
    </row>
    <row r="339" spans="1:12" x14ac:dyDescent="0.25">
      <c r="A339" s="3"/>
      <c r="B339" s="4"/>
      <c r="C339" s="5"/>
      <c r="D339" s="5"/>
      <c r="E339" s="5"/>
      <c r="F339" s="5"/>
      <c r="G339" s="5"/>
      <c r="H339" s="5"/>
      <c r="I339" s="5"/>
      <c r="J339" s="5"/>
      <c r="K339" s="5"/>
      <c r="L339" s="5"/>
    </row>
    <row r="340" spans="1:12" x14ac:dyDescent="0.25">
      <c r="A340" s="3"/>
      <c r="B340" s="4"/>
      <c r="C340" s="5"/>
      <c r="D340" s="5"/>
      <c r="E340" s="5"/>
      <c r="F340" s="5"/>
      <c r="G340" s="5"/>
      <c r="H340" s="5"/>
      <c r="I340" s="5"/>
      <c r="J340" s="5"/>
      <c r="K340" s="5"/>
      <c r="L340" s="5"/>
    </row>
    <row r="341" spans="1:12" x14ac:dyDescent="0.25">
      <c r="A341" s="3"/>
      <c r="B341" s="4"/>
      <c r="C341" s="5"/>
      <c r="D341" s="5"/>
      <c r="E341" s="5"/>
      <c r="F341" s="5"/>
      <c r="G341" s="5"/>
      <c r="H341" s="5"/>
      <c r="I341" s="5"/>
      <c r="J341" s="5"/>
      <c r="K341" s="5"/>
      <c r="L341" s="5"/>
    </row>
    <row r="342" spans="1:12" x14ac:dyDescent="0.25">
      <c r="A342" s="3"/>
      <c r="B342" s="4"/>
      <c r="C342" s="5"/>
      <c r="D342" s="5"/>
      <c r="E342" s="5"/>
      <c r="F342" s="5"/>
      <c r="G342" s="5"/>
      <c r="H342" s="5"/>
      <c r="I342" s="5"/>
      <c r="J342" s="5"/>
      <c r="K342" s="5"/>
      <c r="L342" s="5"/>
    </row>
    <row r="343" spans="1:12" x14ac:dyDescent="0.25">
      <c r="A343" s="3"/>
      <c r="B343" s="4"/>
      <c r="C343" s="5"/>
      <c r="D343" s="5"/>
      <c r="E343" s="5"/>
      <c r="F343" s="5"/>
      <c r="G343" s="5"/>
      <c r="H343" s="5"/>
      <c r="I343" s="5"/>
      <c r="J343" s="5"/>
      <c r="K343" s="5"/>
      <c r="L343" s="5"/>
    </row>
    <row r="344" spans="1:12" x14ac:dyDescent="0.25">
      <c r="A344" s="3"/>
      <c r="B344" s="4"/>
      <c r="C344" s="5"/>
      <c r="D344" s="5"/>
      <c r="E344" s="5"/>
      <c r="F344" s="5"/>
      <c r="G344" s="5"/>
      <c r="H344" s="5"/>
      <c r="I344" s="5"/>
      <c r="J344" s="5"/>
      <c r="K344" s="5"/>
      <c r="L344" s="5"/>
    </row>
    <row r="345" spans="1:12" x14ac:dyDescent="0.25">
      <c r="A345" s="3"/>
      <c r="B345" s="4"/>
      <c r="C345" s="5"/>
      <c r="D345" s="5"/>
      <c r="E345" s="5"/>
      <c r="F345" s="5"/>
      <c r="G345" s="5"/>
      <c r="H345" s="5"/>
      <c r="I345" s="5"/>
      <c r="J345" s="5"/>
      <c r="K345" s="5"/>
      <c r="L345" s="5"/>
    </row>
    <row r="346" spans="1:12" x14ac:dyDescent="0.25">
      <c r="A346" s="3"/>
      <c r="B346" s="4"/>
      <c r="C346" s="5"/>
      <c r="D346" s="5"/>
      <c r="E346" s="5"/>
      <c r="F346" s="5"/>
      <c r="G346" s="5"/>
      <c r="H346" s="5"/>
      <c r="I346" s="5"/>
      <c r="J346" s="5"/>
      <c r="K346" s="5"/>
      <c r="L346" s="5"/>
    </row>
    <row r="347" spans="1:12" x14ac:dyDescent="0.25">
      <c r="A347" s="3"/>
      <c r="B347" s="4"/>
      <c r="C347" s="5"/>
      <c r="D347" s="5"/>
      <c r="E347" s="5"/>
      <c r="F347" s="5"/>
      <c r="G347" s="5"/>
      <c r="H347" s="5"/>
      <c r="I347" s="5"/>
      <c r="J347" s="5"/>
      <c r="K347" s="5"/>
      <c r="L347" s="5"/>
    </row>
    <row r="348" spans="1:12" x14ac:dyDescent="0.25">
      <c r="A348" s="3"/>
      <c r="B348" s="4"/>
      <c r="C348" s="5"/>
      <c r="D348" s="5"/>
      <c r="E348" s="5"/>
      <c r="F348" s="5"/>
      <c r="G348" s="5"/>
      <c r="H348" s="5"/>
      <c r="I348" s="5"/>
      <c r="J348" s="5"/>
      <c r="K348" s="5"/>
      <c r="L348" s="5"/>
    </row>
    <row r="349" spans="1:12" x14ac:dyDescent="0.25">
      <c r="A349" s="3"/>
      <c r="B349" s="4"/>
      <c r="C349" s="5"/>
      <c r="D349" s="5"/>
      <c r="E349" s="5"/>
      <c r="F349" s="5"/>
      <c r="G349" s="5"/>
      <c r="H349" s="5"/>
      <c r="I349" s="5"/>
      <c r="J349" s="5"/>
      <c r="K349" s="5"/>
      <c r="L349" s="5"/>
    </row>
    <row r="350" spans="1:12" x14ac:dyDescent="0.25">
      <c r="A350" s="3"/>
      <c r="B350" s="4"/>
      <c r="C350" s="5"/>
      <c r="D350" s="5"/>
      <c r="E350" s="5"/>
      <c r="F350" s="5"/>
      <c r="G350" s="5"/>
      <c r="H350" s="5"/>
      <c r="I350" s="5"/>
      <c r="J350" s="5"/>
      <c r="K350" s="5"/>
      <c r="L350" s="5"/>
    </row>
    <row r="351" spans="1:12" x14ac:dyDescent="0.25">
      <c r="A351" s="3"/>
      <c r="B351" s="4"/>
      <c r="C351" s="5"/>
      <c r="D351" s="5"/>
      <c r="E351" s="5"/>
      <c r="F351" s="5"/>
      <c r="G351" s="5"/>
      <c r="H351" s="5"/>
      <c r="I351" s="5"/>
      <c r="J351" s="5"/>
      <c r="K351" s="5"/>
      <c r="L351" s="5"/>
    </row>
    <row r="352" spans="1:12" x14ac:dyDescent="0.25">
      <c r="A352" s="3"/>
      <c r="B352" s="4"/>
      <c r="C352" s="5"/>
      <c r="D352" s="5"/>
      <c r="E352" s="5"/>
      <c r="F352" s="5"/>
      <c r="G352" s="5"/>
      <c r="H352" s="5"/>
      <c r="I352" s="5"/>
      <c r="J352" s="5"/>
      <c r="K352" s="5"/>
      <c r="L352" s="5"/>
    </row>
    <row r="353" spans="1:12" x14ac:dyDescent="0.25">
      <c r="A353" s="3"/>
      <c r="B353" s="4"/>
      <c r="C353" s="5"/>
      <c r="D353" s="5"/>
      <c r="E353" s="5"/>
      <c r="F353" s="5"/>
      <c r="G353" s="5"/>
      <c r="H353" s="5"/>
      <c r="I353" s="5"/>
      <c r="J353" s="5"/>
      <c r="K353" s="5"/>
      <c r="L353" s="5"/>
    </row>
    <row r="354" spans="1:12" x14ac:dyDescent="0.25">
      <c r="A354" s="3"/>
      <c r="B354" s="4"/>
      <c r="C354" s="5"/>
      <c r="D354" s="5"/>
      <c r="E354" s="5"/>
      <c r="F354" s="5"/>
      <c r="G354" s="5"/>
      <c r="H354" s="5"/>
      <c r="I354" s="5"/>
      <c r="J354" s="5"/>
      <c r="K354" s="5"/>
      <c r="L354" s="5"/>
    </row>
    <row r="355" spans="1:12" x14ac:dyDescent="0.25">
      <c r="A355" s="3"/>
      <c r="B355" s="4"/>
      <c r="C355" s="5"/>
      <c r="D355" s="5"/>
      <c r="E355" s="5"/>
      <c r="F355" s="5"/>
      <c r="G355" s="5"/>
      <c r="H355" s="5"/>
      <c r="I355" s="5"/>
      <c r="J355" s="5"/>
      <c r="K355" s="5"/>
      <c r="L355" s="5"/>
    </row>
    <row r="356" spans="1:12" x14ac:dyDescent="0.25">
      <c r="A356" s="3"/>
      <c r="B356" s="4"/>
      <c r="C356" s="5"/>
      <c r="D356" s="5"/>
      <c r="E356" s="5"/>
      <c r="F356" s="5"/>
      <c r="G356" s="5"/>
      <c r="H356" s="5"/>
      <c r="I356" s="5"/>
      <c r="J356" s="5"/>
      <c r="K356" s="5"/>
      <c r="L356" s="5"/>
    </row>
    <row r="357" spans="1:12" x14ac:dyDescent="0.25">
      <c r="A357" s="3"/>
      <c r="B357" s="4"/>
      <c r="C357" s="5"/>
      <c r="D357" s="5"/>
      <c r="E357" s="5"/>
      <c r="F357" s="5"/>
      <c r="G357" s="5"/>
      <c r="H357" s="5"/>
      <c r="I357" s="5"/>
      <c r="J357" s="5"/>
      <c r="K357" s="5"/>
      <c r="L357" s="5"/>
    </row>
    <row r="358" spans="1:12" x14ac:dyDescent="0.25">
      <c r="A358" s="3"/>
      <c r="B358" s="4"/>
      <c r="C358" s="5"/>
      <c r="D358" s="5"/>
      <c r="E358" s="5"/>
      <c r="F358" s="5"/>
      <c r="G358" s="5"/>
      <c r="H358" s="5"/>
      <c r="I358" s="5"/>
      <c r="J358" s="5"/>
      <c r="K358" s="5"/>
      <c r="L358" s="5"/>
    </row>
    <row r="359" spans="1:12" x14ac:dyDescent="0.25">
      <c r="A359" s="3"/>
      <c r="B359" s="4"/>
      <c r="C359" s="5"/>
      <c r="D359" s="5"/>
      <c r="E359" s="5"/>
      <c r="F359" s="5"/>
      <c r="G359" s="5"/>
      <c r="H359" s="5"/>
      <c r="I359" s="5"/>
      <c r="J359" s="5"/>
      <c r="K359" s="5"/>
      <c r="L359" s="5"/>
    </row>
    <row r="360" spans="1:12" x14ac:dyDescent="0.25">
      <c r="A360" s="3"/>
      <c r="B360" s="4"/>
      <c r="C360" s="5"/>
      <c r="D360" s="5"/>
      <c r="E360" s="5"/>
      <c r="F360" s="5"/>
      <c r="G360" s="5"/>
      <c r="H360" s="5"/>
      <c r="I360" s="5"/>
      <c r="J360" s="5"/>
      <c r="K360" s="5"/>
      <c r="L360" s="5"/>
    </row>
    <row r="361" spans="1:12" x14ac:dyDescent="0.25">
      <c r="A361" s="3"/>
      <c r="B361" s="4"/>
      <c r="C361" s="5"/>
      <c r="D361" s="5"/>
      <c r="E361" s="5"/>
      <c r="F361" s="5"/>
      <c r="G361" s="5"/>
      <c r="H361" s="5"/>
      <c r="I361" s="5"/>
      <c r="J361" s="5"/>
      <c r="K361" s="5"/>
      <c r="L361" s="5"/>
    </row>
    <row r="362" spans="1:12" x14ac:dyDescent="0.25">
      <c r="A362" s="3"/>
      <c r="B362" s="4"/>
      <c r="C362" s="5"/>
      <c r="D362" s="5"/>
      <c r="E362" s="5"/>
      <c r="F362" s="5"/>
      <c r="G362" s="5"/>
      <c r="H362" s="5"/>
      <c r="I362" s="5"/>
      <c r="J362" s="5"/>
      <c r="K362" s="5"/>
      <c r="L362" s="5"/>
    </row>
    <row r="363" spans="1:12" x14ac:dyDescent="0.25">
      <c r="A363" s="3"/>
      <c r="B363" s="4"/>
      <c r="C363" s="5"/>
      <c r="D363" s="5"/>
      <c r="E363" s="5"/>
      <c r="F363" s="5"/>
      <c r="G363" s="5"/>
      <c r="H363" s="5"/>
      <c r="I363" s="5"/>
      <c r="J363" s="5"/>
      <c r="K363" s="5"/>
      <c r="L363" s="5"/>
    </row>
    <row r="364" spans="1:12" x14ac:dyDescent="0.25">
      <c r="A364" s="3"/>
      <c r="B364" s="4"/>
      <c r="C364" s="5"/>
      <c r="D364" s="5"/>
      <c r="E364" s="5"/>
      <c r="F364" s="5"/>
      <c r="G364" s="5"/>
      <c r="H364" s="5"/>
      <c r="I364" s="5"/>
      <c r="J364" s="5"/>
      <c r="K364" s="5"/>
      <c r="L364" s="5"/>
    </row>
    <row r="365" spans="1:12" x14ac:dyDescent="0.25">
      <c r="A365" s="3"/>
      <c r="B365" s="4"/>
      <c r="C365" s="5"/>
      <c r="D365" s="5"/>
      <c r="E365" s="5"/>
      <c r="F365" s="5"/>
      <c r="G365" s="5"/>
      <c r="H365" s="5"/>
      <c r="I365" s="5"/>
      <c r="J365" s="5"/>
      <c r="K365" s="5"/>
      <c r="L365" s="5"/>
    </row>
    <row r="366" spans="1:12" x14ac:dyDescent="0.25">
      <c r="A366" s="3"/>
      <c r="B366" s="4"/>
      <c r="C366" s="5"/>
      <c r="D366" s="5"/>
      <c r="E366" s="5"/>
      <c r="F366" s="5"/>
      <c r="G366" s="5"/>
      <c r="H366" s="5"/>
      <c r="I366" s="5"/>
      <c r="J366" s="5"/>
      <c r="K366" s="5"/>
      <c r="L366" s="5"/>
    </row>
    <row r="367" spans="1:12" x14ac:dyDescent="0.25">
      <c r="A367" s="3"/>
      <c r="B367" s="4"/>
      <c r="C367" s="5"/>
      <c r="D367" s="5"/>
      <c r="E367" s="5"/>
      <c r="F367" s="5"/>
      <c r="G367" s="5"/>
      <c r="H367" s="5"/>
      <c r="I367" s="5"/>
      <c r="J367" s="5"/>
      <c r="K367" s="5"/>
      <c r="L367" s="5"/>
    </row>
    <row r="368" spans="1:12" x14ac:dyDescent="0.25">
      <c r="A368" s="3"/>
      <c r="B368" s="4"/>
      <c r="C368" s="5"/>
      <c r="D368" s="5"/>
      <c r="E368" s="5"/>
      <c r="F368" s="5"/>
      <c r="G368" s="5"/>
      <c r="H368" s="5"/>
      <c r="I368" s="5"/>
      <c r="J368" s="5"/>
      <c r="K368" s="5"/>
      <c r="L368" s="5"/>
    </row>
    <row r="369" spans="1:12" x14ac:dyDescent="0.25">
      <c r="A369" s="3"/>
      <c r="B369" s="4"/>
      <c r="C369" s="5"/>
      <c r="D369" s="5"/>
      <c r="E369" s="5"/>
      <c r="F369" s="5"/>
      <c r="G369" s="5"/>
      <c r="H369" s="5"/>
      <c r="I369" s="5"/>
      <c r="J369" s="5"/>
      <c r="K369" s="5"/>
      <c r="L369" s="5"/>
    </row>
    <row r="370" spans="1:12" x14ac:dyDescent="0.25">
      <c r="A370" s="3"/>
      <c r="B370" s="4"/>
      <c r="C370" s="5"/>
      <c r="D370" s="5"/>
      <c r="E370" s="5"/>
      <c r="F370" s="5"/>
      <c r="G370" s="5"/>
      <c r="H370" s="5"/>
      <c r="I370" s="5"/>
      <c r="J370" s="5"/>
      <c r="K370" s="5"/>
      <c r="L370" s="5"/>
    </row>
    <row r="371" spans="1:12" x14ac:dyDescent="0.25">
      <c r="A371" s="3"/>
      <c r="B371" s="4"/>
      <c r="C371" s="5"/>
      <c r="D371" s="5"/>
      <c r="E371" s="5"/>
      <c r="F371" s="5"/>
      <c r="G371" s="5"/>
      <c r="H371" s="5"/>
      <c r="I371" s="5"/>
      <c r="J371" s="5"/>
      <c r="K371" s="5"/>
      <c r="L371" s="5"/>
    </row>
    <row r="372" spans="1:12" x14ac:dyDescent="0.25">
      <c r="A372" s="3"/>
      <c r="B372" s="4"/>
      <c r="C372" s="5"/>
      <c r="D372" s="5"/>
      <c r="E372" s="5"/>
      <c r="F372" s="5"/>
      <c r="G372" s="5"/>
      <c r="H372" s="5"/>
      <c r="I372" s="5"/>
      <c r="J372" s="5"/>
      <c r="K372" s="5"/>
      <c r="L372" s="5"/>
    </row>
    <row r="373" spans="1:12" x14ac:dyDescent="0.25">
      <c r="A373" s="3"/>
      <c r="B373" s="4"/>
      <c r="C373" s="5"/>
      <c r="D373" s="5"/>
      <c r="E373" s="5"/>
      <c r="F373" s="5"/>
      <c r="G373" s="5"/>
      <c r="H373" s="5"/>
      <c r="I373" s="5"/>
      <c r="J373" s="5"/>
      <c r="K373" s="5"/>
      <c r="L373" s="5"/>
    </row>
    <row r="374" spans="1:12" x14ac:dyDescent="0.25">
      <c r="A374" s="3"/>
      <c r="B374" s="4"/>
      <c r="C374" s="5"/>
      <c r="D374" s="5"/>
      <c r="E374" s="5"/>
      <c r="F374" s="5"/>
      <c r="G374" s="5"/>
      <c r="H374" s="5"/>
      <c r="I374" s="5"/>
      <c r="J374" s="5"/>
      <c r="K374" s="5"/>
      <c r="L374" s="5"/>
    </row>
    <row r="375" spans="1:12" x14ac:dyDescent="0.25">
      <c r="A375" s="3"/>
      <c r="B375" s="4"/>
      <c r="C375" s="5"/>
      <c r="D375" s="5"/>
      <c r="E375" s="5"/>
      <c r="F375" s="5"/>
      <c r="G375" s="5"/>
      <c r="H375" s="5"/>
      <c r="I375" s="5"/>
      <c r="J375" s="5"/>
      <c r="K375" s="5"/>
      <c r="L375" s="5"/>
    </row>
    <row r="376" spans="1:12" x14ac:dyDescent="0.25">
      <c r="A376" s="3"/>
      <c r="B376" s="4"/>
      <c r="C376" s="5"/>
      <c r="D376" s="5"/>
      <c r="E376" s="5"/>
      <c r="F376" s="5"/>
      <c r="G376" s="5"/>
      <c r="H376" s="5"/>
      <c r="I376" s="5"/>
      <c r="J376" s="5"/>
      <c r="K376" s="5"/>
      <c r="L376" s="5"/>
    </row>
    <row r="377" spans="1:12" x14ac:dyDescent="0.25">
      <c r="A377" s="3"/>
      <c r="B377" s="4"/>
      <c r="C377" s="5"/>
      <c r="D377" s="5"/>
      <c r="E377" s="5"/>
      <c r="F377" s="5"/>
      <c r="G377" s="5"/>
      <c r="H377" s="5"/>
      <c r="I377" s="5"/>
      <c r="J377" s="5"/>
      <c r="K377" s="5"/>
      <c r="L377" s="5"/>
    </row>
    <row r="378" spans="1:12" x14ac:dyDescent="0.25">
      <c r="A378" s="3"/>
      <c r="B378" s="4"/>
      <c r="C378" s="5"/>
      <c r="D378" s="5"/>
      <c r="E378" s="5"/>
      <c r="F378" s="5"/>
      <c r="G378" s="5"/>
      <c r="H378" s="5"/>
      <c r="I378" s="5"/>
      <c r="J378" s="5"/>
      <c r="K378" s="5"/>
      <c r="L378" s="5"/>
    </row>
    <row r="379" spans="1:12" x14ac:dyDescent="0.25">
      <c r="A379" s="3"/>
      <c r="B379" s="4"/>
      <c r="C379" s="5"/>
      <c r="D379" s="5"/>
      <c r="E379" s="5"/>
      <c r="F379" s="5"/>
      <c r="G379" s="5"/>
      <c r="H379" s="5"/>
      <c r="I379" s="5"/>
      <c r="J379" s="5"/>
      <c r="K379" s="5"/>
      <c r="L379" s="5"/>
    </row>
    <row r="380" spans="1:12" x14ac:dyDescent="0.25">
      <c r="A380" s="3"/>
      <c r="B380" s="4"/>
      <c r="C380" s="5"/>
      <c r="D380" s="5"/>
      <c r="E380" s="5"/>
      <c r="F380" s="5"/>
      <c r="G380" s="5"/>
      <c r="H380" s="5"/>
      <c r="I380" s="5"/>
      <c r="J380" s="5"/>
      <c r="K380" s="5"/>
      <c r="L380" s="5"/>
    </row>
    <row r="381" spans="1:12" x14ac:dyDescent="0.25">
      <c r="A381" s="3"/>
      <c r="B381" s="4"/>
      <c r="C381" s="5"/>
      <c r="D381" s="5"/>
      <c r="E381" s="5"/>
      <c r="F381" s="5"/>
      <c r="G381" s="5"/>
      <c r="H381" s="5"/>
      <c r="I381" s="5"/>
      <c r="J381" s="5"/>
      <c r="K381" s="5"/>
      <c r="L381" s="5"/>
    </row>
    <row r="382" spans="1:12" x14ac:dyDescent="0.25">
      <c r="A382" s="3"/>
      <c r="B382" s="4"/>
      <c r="C382" s="5"/>
      <c r="D382" s="5"/>
      <c r="E382" s="5"/>
      <c r="F382" s="5"/>
      <c r="G382" s="5"/>
      <c r="H382" s="5"/>
      <c r="I382" s="5"/>
      <c r="J382" s="5"/>
      <c r="K382" s="5"/>
      <c r="L382" s="5"/>
    </row>
    <row r="383" spans="1:12" x14ac:dyDescent="0.25">
      <c r="A383" s="3"/>
      <c r="B383" s="4"/>
      <c r="C383" s="5"/>
      <c r="D383" s="5"/>
      <c r="E383" s="5"/>
      <c r="F383" s="5"/>
      <c r="G383" s="5"/>
      <c r="H383" s="5"/>
      <c r="I383" s="5"/>
      <c r="J383" s="5"/>
      <c r="K383" s="5"/>
      <c r="L383" s="5"/>
    </row>
    <row r="384" spans="1:12" x14ac:dyDescent="0.25">
      <c r="A384" s="3"/>
      <c r="B384" s="4"/>
      <c r="C384" s="5"/>
      <c r="D384" s="5"/>
      <c r="E384" s="5"/>
      <c r="F384" s="5"/>
      <c r="G384" s="5"/>
      <c r="H384" s="5"/>
      <c r="I384" s="5"/>
      <c r="J384" s="5"/>
      <c r="K384" s="5"/>
      <c r="L384" s="5"/>
    </row>
    <row r="385" spans="1:12" x14ac:dyDescent="0.25">
      <c r="A385" s="3"/>
      <c r="B385" s="4"/>
      <c r="C385" s="5"/>
      <c r="D385" s="5"/>
      <c r="E385" s="5"/>
      <c r="F385" s="5"/>
      <c r="G385" s="5"/>
      <c r="H385" s="5"/>
      <c r="I385" s="5"/>
      <c r="J385" s="5"/>
      <c r="K385" s="5"/>
      <c r="L385" s="5"/>
    </row>
    <row r="386" spans="1:12" x14ac:dyDescent="0.25">
      <c r="A386" s="3"/>
      <c r="B386" s="4"/>
      <c r="C386" s="5"/>
      <c r="D386" s="5"/>
      <c r="E386" s="5"/>
      <c r="F386" s="5"/>
      <c r="G386" s="5"/>
      <c r="H386" s="5"/>
      <c r="I386" s="5"/>
      <c r="J386" s="5"/>
      <c r="K386" s="5"/>
      <c r="L386" s="5"/>
    </row>
    <row r="387" spans="1:12" x14ac:dyDescent="0.25">
      <c r="A387" s="3"/>
      <c r="B387" s="4"/>
      <c r="C387" s="5"/>
      <c r="D387" s="5"/>
      <c r="E387" s="5"/>
      <c r="F387" s="5"/>
      <c r="G387" s="5"/>
      <c r="H387" s="5"/>
      <c r="I387" s="5"/>
      <c r="J387" s="5"/>
      <c r="K387" s="5"/>
      <c r="L387" s="5"/>
    </row>
    <row r="388" spans="1:12" x14ac:dyDescent="0.25">
      <c r="A388" s="3"/>
      <c r="B388" s="4"/>
      <c r="C388" s="5"/>
      <c r="D388" s="5"/>
      <c r="E388" s="5"/>
      <c r="F388" s="5"/>
      <c r="G388" s="5"/>
      <c r="H388" s="5"/>
      <c r="I388" s="5"/>
      <c r="J388" s="5"/>
      <c r="K388" s="5"/>
      <c r="L388" s="5"/>
    </row>
    <row r="389" spans="1:12" x14ac:dyDescent="0.25">
      <c r="A389" s="3"/>
      <c r="B389" s="4"/>
      <c r="C389" s="5"/>
      <c r="D389" s="5"/>
      <c r="E389" s="5"/>
      <c r="F389" s="5"/>
      <c r="G389" s="5"/>
      <c r="H389" s="5"/>
      <c r="I389" s="5"/>
      <c r="J389" s="5"/>
      <c r="K389" s="5"/>
      <c r="L389" s="5"/>
    </row>
    <row r="390" spans="1:12" x14ac:dyDescent="0.25">
      <c r="A390" s="3"/>
      <c r="B390" s="4"/>
      <c r="C390" s="5"/>
      <c r="D390" s="5"/>
      <c r="E390" s="5"/>
      <c r="F390" s="5"/>
      <c r="G390" s="5"/>
      <c r="H390" s="5"/>
      <c r="I390" s="5"/>
      <c r="J390" s="5"/>
      <c r="K390" s="5"/>
      <c r="L390" s="5"/>
    </row>
    <row r="391" spans="1:12" x14ac:dyDescent="0.25">
      <c r="A391" s="3"/>
      <c r="B391" s="4"/>
      <c r="C391" s="5"/>
      <c r="D391" s="5"/>
      <c r="E391" s="5"/>
      <c r="F391" s="5"/>
      <c r="G391" s="5"/>
      <c r="H391" s="5"/>
      <c r="I391" s="5"/>
      <c r="J391" s="5"/>
      <c r="K391" s="5"/>
      <c r="L391" s="5"/>
    </row>
    <row r="392" spans="1:12" x14ac:dyDescent="0.25">
      <c r="A392" s="3"/>
      <c r="B392" s="4"/>
      <c r="C392" s="5"/>
      <c r="D392" s="5"/>
      <c r="E392" s="5"/>
      <c r="F392" s="5"/>
      <c r="G392" s="5"/>
      <c r="H392" s="5"/>
      <c r="I392" s="5"/>
      <c r="J392" s="5"/>
      <c r="K392" s="5"/>
      <c r="L392" s="5"/>
    </row>
    <row r="393" spans="1:12" x14ac:dyDescent="0.25">
      <c r="A393" s="3"/>
      <c r="B393" s="4"/>
      <c r="C393" s="5"/>
      <c r="D393" s="5"/>
      <c r="E393" s="5"/>
      <c r="F393" s="5"/>
      <c r="G393" s="5"/>
      <c r="H393" s="5"/>
      <c r="I393" s="5"/>
      <c r="J393" s="5"/>
      <c r="K393" s="5"/>
      <c r="L393" s="5"/>
    </row>
    <row r="394" spans="1:12" x14ac:dyDescent="0.25">
      <c r="A394" s="3"/>
      <c r="B394" s="4"/>
      <c r="C394" s="5"/>
      <c r="D394" s="5"/>
      <c r="E394" s="5"/>
      <c r="F394" s="5"/>
      <c r="G394" s="5"/>
      <c r="H394" s="5"/>
      <c r="I394" s="5"/>
      <c r="J394" s="5"/>
      <c r="K394" s="5"/>
      <c r="L394" s="5"/>
    </row>
    <row r="395" spans="1:12" x14ac:dyDescent="0.25">
      <c r="A395" s="3"/>
      <c r="B395" s="4"/>
      <c r="C395" s="5"/>
      <c r="D395" s="5"/>
      <c r="E395" s="5"/>
      <c r="F395" s="5"/>
      <c r="G395" s="5"/>
      <c r="H395" s="5"/>
      <c r="I395" s="5"/>
      <c r="J395" s="5"/>
      <c r="K395" s="5"/>
      <c r="L395" s="5"/>
    </row>
    <row r="396" spans="1:12" x14ac:dyDescent="0.25">
      <c r="A396" s="3"/>
      <c r="B396" s="4"/>
      <c r="C396" s="5"/>
      <c r="D396" s="5"/>
      <c r="E396" s="5"/>
      <c r="F396" s="5"/>
      <c r="G396" s="5"/>
      <c r="H396" s="5"/>
      <c r="I396" s="5"/>
      <c r="J396" s="5"/>
      <c r="K396" s="5"/>
      <c r="L396" s="5"/>
    </row>
    <row r="397" spans="1:12" x14ac:dyDescent="0.25">
      <c r="A397" s="3"/>
      <c r="B397" s="4"/>
      <c r="C397" s="5"/>
      <c r="D397" s="5"/>
      <c r="E397" s="5"/>
      <c r="F397" s="5"/>
      <c r="G397" s="5"/>
      <c r="H397" s="5"/>
      <c r="I397" s="5"/>
      <c r="J397" s="5"/>
      <c r="K397" s="5"/>
      <c r="L397" s="5"/>
    </row>
    <row r="398" spans="1:12" x14ac:dyDescent="0.25">
      <c r="A398" s="3"/>
      <c r="B398" s="4"/>
      <c r="C398" s="5"/>
      <c r="D398" s="5"/>
      <c r="E398" s="5"/>
      <c r="F398" s="5"/>
      <c r="G398" s="5"/>
      <c r="H398" s="5"/>
      <c r="I398" s="5"/>
      <c r="J398" s="5"/>
      <c r="K398" s="5"/>
      <c r="L398" s="5"/>
    </row>
    <row r="399" spans="1:12" x14ac:dyDescent="0.25">
      <c r="A399" s="3"/>
      <c r="B399" s="4"/>
      <c r="C399" s="5"/>
      <c r="D399" s="5"/>
      <c r="E399" s="5"/>
      <c r="F399" s="5"/>
      <c r="G399" s="5"/>
      <c r="H399" s="5"/>
      <c r="I399" s="5"/>
      <c r="J399" s="5"/>
      <c r="K399" s="5"/>
      <c r="L399" s="5"/>
    </row>
    <row r="400" spans="1:12" x14ac:dyDescent="0.25">
      <c r="A400" s="3"/>
      <c r="B400" s="4"/>
      <c r="C400" s="5"/>
      <c r="D400" s="5"/>
      <c r="E400" s="5"/>
      <c r="F400" s="5"/>
      <c r="G400" s="5"/>
      <c r="H400" s="5"/>
      <c r="I400" s="5"/>
      <c r="J400" s="5"/>
      <c r="K400" s="5"/>
      <c r="L400" s="5"/>
    </row>
    <row r="401" spans="1:12" x14ac:dyDescent="0.25">
      <c r="A401" s="3"/>
      <c r="B401" s="4"/>
      <c r="C401" s="5"/>
      <c r="D401" s="5"/>
      <c r="E401" s="5"/>
      <c r="F401" s="5"/>
      <c r="G401" s="5"/>
      <c r="H401" s="5"/>
      <c r="I401" s="5"/>
      <c r="J401" s="5"/>
      <c r="K401" s="5"/>
      <c r="L401" s="5"/>
    </row>
    <row r="402" spans="1:12" x14ac:dyDescent="0.25">
      <c r="A402" s="3"/>
      <c r="B402" s="4"/>
      <c r="C402" s="5"/>
      <c r="D402" s="5"/>
      <c r="E402" s="5"/>
      <c r="F402" s="5"/>
      <c r="G402" s="5"/>
      <c r="H402" s="5"/>
      <c r="I402" s="5"/>
      <c r="J402" s="5"/>
      <c r="K402" s="5"/>
      <c r="L402" s="5"/>
    </row>
    <row r="403" spans="1:12" x14ac:dyDescent="0.25">
      <c r="A403" s="3"/>
      <c r="B403" s="4"/>
      <c r="C403" s="5"/>
      <c r="D403" s="5"/>
      <c r="E403" s="5"/>
      <c r="F403" s="5"/>
      <c r="G403" s="5"/>
      <c r="H403" s="5"/>
      <c r="I403" s="5"/>
      <c r="J403" s="5"/>
      <c r="K403" s="5"/>
      <c r="L403" s="5"/>
    </row>
    <row r="404" spans="1:12" x14ac:dyDescent="0.25">
      <c r="A404" s="3"/>
      <c r="B404" s="4"/>
      <c r="C404" s="5"/>
      <c r="D404" s="5"/>
      <c r="E404" s="5"/>
      <c r="F404" s="5"/>
      <c r="G404" s="5"/>
      <c r="H404" s="5"/>
      <c r="I404" s="5"/>
      <c r="J404" s="5"/>
      <c r="K404" s="5"/>
      <c r="L404" s="5"/>
    </row>
    <row r="405" spans="1:12" x14ac:dyDescent="0.25">
      <c r="A405" s="3"/>
      <c r="B405" s="4"/>
      <c r="C405" s="5"/>
      <c r="D405" s="5"/>
      <c r="E405" s="5"/>
      <c r="F405" s="5"/>
      <c r="G405" s="5"/>
      <c r="H405" s="5"/>
      <c r="I405" s="5"/>
      <c r="J405" s="5"/>
      <c r="K405" s="5"/>
      <c r="L405" s="5"/>
    </row>
    <row r="406" spans="1:12" x14ac:dyDescent="0.25">
      <c r="A406" s="3"/>
      <c r="B406" s="4"/>
      <c r="C406" s="5"/>
      <c r="D406" s="5"/>
      <c r="E406" s="5"/>
      <c r="F406" s="5"/>
      <c r="G406" s="5"/>
      <c r="H406" s="5"/>
      <c r="I406" s="5"/>
      <c r="J406" s="5"/>
      <c r="K406" s="5"/>
      <c r="L406" s="5"/>
    </row>
    <row r="407" spans="1:12" x14ac:dyDescent="0.25">
      <c r="A407" s="3"/>
      <c r="B407" s="4"/>
      <c r="C407" s="5"/>
      <c r="D407" s="5"/>
      <c r="E407" s="5"/>
      <c r="F407" s="5"/>
      <c r="G407" s="5"/>
      <c r="H407" s="5"/>
      <c r="I407" s="5"/>
      <c r="J407" s="5"/>
      <c r="K407" s="5"/>
      <c r="L407" s="5"/>
    </row>
    <row r="408" spans="1:12" x14ac:dyDescent="0.25">
      <c r="A408" s="3"/>
      <c r="B408" s="4"/>
      <c r="C408" s="5"/>
      <c r="D408" s="5"/>
      <c r="E408" s="5"/>
      <c r="F408" s="5"/>
      <c r="G408" s="5"/>
      <c r="H408" s="5"/>
      <c r="I408" s="5"/>
      <c r="J408" s="5"/>
      <c r="K408" s="5"/>
      <c r="L408" s="5"/>
    </row>
    <row r="409" spans="1:12" x14ac:dyDescent="0.25">
      <c r="A409" s="3"/>
      <c r="B409" s="4"/>
      <c r="C409" s="5"/>
      <c r="D409" s="5"/>
      <c r="E409" s="5"/>
      <c r="F409" s="5"/>
      <c r="G409" s="5"/>
      <c r="H409" s="5"/>
      <c r="I409" s="5"/>
      <c r="J409" s="5"/>
      <c r="K409" s="5"/>
      <c r="L409" s="5"/>
    </row>
    <row r="410" spans="1:12" x14ac:dyDescent="0.25">
      <c r="A410" s="3"/>
      <c r="B410" s="4"/>
      <c r="C410" s="5"/>
      <c r="D410" s="5"/>
      <c r="E410" s="5"/>
      <c r="F410" s="5"/>
      <c r="G410" s="5"/>
      <c r="H410" s="5"/>
      <c r="I410" s="5"/>
      <c r="J410" s="5"/>
      <c r="K410" s="5"/>
      <c r="L410" s="5"/>
    </row>
    <row r="411" spans="1:12" x14ac:dyDescent="0.25">
      <c r="A411" s="3"/>
      <c r="B411" s="4"/>
      <c r="C411" s="5"/>
      <c r="D411" s="5"/>
      <c r="E411" s="5"/>
      <c r="F411" s="5"/>
      <c r="G411" s="5"/>
      <c r="H411" s="5"/>
      <c r="I411" s="5"/>
      <c r="J411" s="5"/>
      <c r="K411" s="5"/>
      <c r="L411" s="5"/>
    </row>
    <row r="412" spans="1:12" x14ac:dyDescent="0.25">
      <c r="A412" s="3"/>
      <c r="B412" s="4"/>
      <c r="C412" s="5"/>
      <c r="D412" s="5"/>
      <c r="E412" s="5"/>
      <c r="F412" s="5"/>
      <c r="G412" s="5"/>
      <c r="H412" s="5"/>
      <c r="I412" s="5"/>
      <c r="J412" s="5"/>
      <c r="K412" s="5"/>
      <c r="L412" s="5"/>
    </row>
    <row r="413" spans="1:12" x14ac:dyDescent="0.25">
      <c r="A413" s="3"/>
      <c r="B413" s="4"/>
      <c r="C413" s="5"/>
      <c r="D413" s="5"/>
      <c r="E413" s="5"/>
      <c r="F413" s="5"/>
      <c r="G413" s="5"/>
      <c r="H413" s="5"/>
      <c r="I413" s="5"/>
      <c r="J413" s="5"/>
      <c r="K413" s="5"/>
      <c r="L413" s="5"/>
    </row>
    <row r="414" spans="1:12" x14ac:dyDescent="0.25">
      <c r="A414" s="3"/>
      <c r="B414" s="4"/>
      <c r="C414" s="5"/>
      <c r="D414" s="5"/>
      <c r="E414" s="5"/>
      <c r="F414" s="5"/>
      <c r="G414" s="5"/>
      <c r="H414" s="5"/>
      <c r="I414" s="5"/>
      <c r="J414" s="5"/>
      <c r="K414" s="5"/>
      <c r="L414" s="5"/>
    </row>
    <row r="415" spans="1:12" x14ac:dyDescent="0.25">
      <c r="A415" s="3"/>
      <c r="B415" s="4"/>
      <c r="C415" s="5"/>
      <c r="D415" s="5"/>
      <c r="E415" s="5"/>
      <c r="F415" s="5"/>
      <c r="G415" s="5"/>
      <c r="H415" s="5"/>
      <c r="I415" s="5"/>
      <c r="J415" s="5"/>
      <c r="K415" s="5"/>
      <c r="L415" s="5"/>
    </row>
    <row r="416" spans="1:12" x14ac:dyDescent="0.25">
      <c r="A416" s="3"/>
      <c r="B416" s="4"/>
      <c r="C416" s="5"/>
      <c r="D416" s="5"/>
      <c r="E416" s="5"/>
      <c r="F416" s="5"/>
      <c r="G416" s="5"/>
      <c r="H416" s="5"/>
      <c r="I416" s="5"/>
      <c r="J416" s="5"/>
      <c r="K416" s="5"/>
      <c r="L416" s="5"/>
    </row>
    <row r="417" spans="1:12" x14ac:dyDescent="0.25">
      <c r="A417" s="3"/>
      <c r="B417" s="4"/>
      <c r="C417" s="5"/>
      <c r="D417" s="5"/>
      <c r="E417" s="5"/>
      <c r="F417" s="5"/>
      <c r="G417" s="5"/>
      <c r="H417" s="5"/>
      <c r="I417" s="5"/>
      <c r="J417" s="5"/>
      <c r="K417" s="5"/>
      <c r="L417" s="5"/>
    </row>
    <row r="418" spans="1:12" x14ac:dyDescent="0.25">
      <c r="A418" s="3"/>
      <c r="B418" s="4"/>
      <c r="C418" s="5"/>
      <c r="D418" s="5"/>
      <c r="E418" s="5"/>
      <c r="F418" s="5"/>
      <c r="G418" s="5"/>
      <c r="H418" s="5"/>
      <c r="I418" s="5"/>
      <c r="J418" s="5"/>
      <c r="K418" s="5"/>
      <c r="L418" s="5"/>
    </row>
    <row r="419" spans="1:12" x14ac:dyDescent="0.25">
      <c r="A419" s="3"/>
      <c r="B419" s="4"/>
      <c r="C419" s="5"/>
      <c r="D419" s="5"/>
      <c r="E419" s="5"/>
      <c r="F419" s="5"/>
      <c r="G419" s="5"/>
      <c r="H419" s="5"/>
      <c r="I419" s="5"/>
      <c r="J419" s="5"/>
      <c r="K419" s="5"/>
      <c r="L419" s="5"/>
    </row>
    <row r="420" spans="1:12" x14ac:dyDescent="0.25">
      <c r="A420" s="3"/>
      <c r="B420" s="4"/>
      <c r="C420" s="5"/>
      <c r="D420" s="5"/>
      <c r="E420" s="5"/>
      <c r="F420" s="5"/>
      <c r="G420" s="5"/>
      <c r="H420" s="5"/>
      <c r="I420" s="5"/>
      <c r="J420" s="5"/>
      <c r="K420" s="5"/>
      <c r="L420" s="5"/>
    </row>
    <row r="421" spans="1:12" x14ac:dyDescent="0.25">
      <c r="A421" s="3"/>
      <c r="B421" s="4"/>
      <c r="C421" s="5"/>
      <c r="D421" s="5"/>
      <c r="E421" s="5"/>
      <c r="F421" s="5"/>
      <c r="G421" s="5"/>
      <c r="H421" s="5"/>
      <c r="I421" s="5"/>
      <c r="J421" s="5"/>
      <c r="K421" s="5"/>
      <c r="L421" s="5"/>
    </row>
    <row r="422" spans="1:12" x14ac:dyDescent="0.25">
      <c r="A422" s="3"/>
      <c r="B422" s="4"/>
      <c r="C422" s="5"/>
      <c r="D422" s="5"/>
      <c r="E422" s="5"/>
      <c r="F422" s="5"/>
      <c r="G422" s="5"/>
      <c r="H422" s="5"/>
      <c r="I422" s="5"/>
      <c r="J422" s="5"/>
      <c r="K422" s="5"/>
      <c r="L422" s="5"/>
    </row>
    <row r="423" spans="1:12" x14ac:dyDescent="0.25">
      <c r="A423" s="3"/>
      <c r="B423" s="4"/>
      <c r="C423" s="5"/>
      <c r="D423" s="5"/>
      <c r="E423" s="5"/>
      <c r="F423" s="5"/>
      <c r="G423" s="5"/>
      <c r="H423" s="5"/>
      <c r="I423" s="5"/>
      <c r="J423" s="5"/>
      <c r="K423" s="5"/>
      <c r="L423" s="5"/>
    </row>
    <row r="424" spans="1:12" x14ac:dyDescent="0.25">
      <c r="A424" s="3"/>
      <c r="B424" s="4"/>
      <c r="C424" s="5"/>
      <c r="D424" s="5"/>
      <c r="E424" s="5"/>
      <c r="F424" s="5"/>
      <c r="G424" s="5"/>
      <c r="H424" s="5"/>
      <c r="I424" s="5"/>
      <c r="J424" s="5"/>
      <c r="K424" s="5"/>
      <c r="L424" s="5"/>
    </row>
    <row r="425" spans="1:12" x14ac:dyDescent="0.25">
      <c r="A425" s="3"/>
      <c r="B425" s="4"/>
      <c r="C425" s="5"/>
      <c r="D425" s="5"/>
      <c r="E425" s="5"/>
      <c r="F425" s="5"/>
      <c r="G425" s="5"/>
      <c r="H425" s="5"/>
      <c r="I425" s="5"/>
      <c r="J425" s="5"/>
      <c r="K425" s="5"/>
      <c r="L425" s="5"/>
    </row>
    <row r="426" spans="1:12" x14ac:dyDescent="0.25">
      <c r="A426" s="3"/>
      <c r="B426" s="4"/>
      <c r="C426" s="5"/>
      <c r="D426" s="5"/>
      <c r="E426" s="5"/>
      <c r="F426" s="5"/>
      <c r="G426" s="5"/>
      <c r="H426" s="5"/>
      <c r="I426" s="5"/>
      <c r="J426" s="5"/>
      <c r="K426" s="5"/>
      <c r="L426" s="5"/>
    </row>
    <row r="427" spans="1:12" x14ac:dyDescent="0.25">
      <c r="A427" s="3"/>
      <c r="B427" s="4"/>
      <c r="C427" s="5"/>
      <c r="D427" s="5"/>
      <c r="E427" s="5"/>
      <c r="F427" s="5"/>
      <c r="G427" s="5"/>
      <c r="H427" s="5"/>
      <c r="I427" s="5"/>
      <c r="J427" s="5"/>
      <c r="K427" s="5"/>
      <c r="L427" s="5"/>
    </row>
    <row r="428" spans="1:12" x14ac:dyDescent="0.25">
      <c r="A428" s="3"/>
      <c r="B428" s="4"/>
      <c r="C428" s="5"/>
      <c r="D428" s="5"/>
      <c r="E428" s="5"/>
      <c r="F428" s="5"/>
      <c r="G428" s="5"/>
      <c r="H428" s="5"/>
      <c r="I428" s="5"/>
      <c r="J428" s="5"/>
      <c r="K428" s="5"/>
      <c r="L428" s="5"/>
    </row>
    <row r="429" spans="1:12" x14ac:dyDescent="0.25">
      <c r="A429" s="3"/>
      <c r="B429" s="4"/>
      <c r="C429" s="5"/>
      <c r="D429" s="5"/>
      <c r="E429" s="5"/>
      <c r="F429" s="5"/>
      <c r="G429" s="5"/>
      <c r="H429" s="5"/>
      <c r="I429" s="5"/>
      <c r="J429" s="5"/>
      <c r="K429" s="5"/>
      <c r="L429" s="5"/>
    </row>
    <row r="430" spans="1:12" x14ac:dyDescent="0.25">
      <c r="A430" s="3"/>
      <c r="B430" s="4"/>
      <c r="C430" s="5"/>
      <c r="D430" s="5"/>
      <c r="E430" s="5"/>
      <c r="F430" s="5"/>
      <c r="G430" s="5"/>
      <c r="H430" s="5"/>
      <c r="I430" s="5"/>
      <c r="J430" s="5"/>
      <c r="K430" s="5"/>
      <c r="L430" s="5"/>
    </row>
    <row r="431" spans="1:12" x14ac:dyDescent="0.25">
      <c r="A431" s="3"/>
      <c r="B431" s="4"/>
      <c r="C431" s="5"/>
      <c r="D431" s="5"/>
      <c r="E431" s="5"/>
      <c r="F431" s="5"/>
      <c r="G431" s="5"/>
      <c r="H431" s="5"/>
      <c r="I431" s="5"/>
      <c r="J431" s="5"/>
      <c r="K431" s="5"/>
      <c r="L431" s="5"/>
    </row>
    <row r="432" spans="1:12" x14ac:dyDescent="0.25">
      <c r="A432" s="3"/>
      <c r="B432" s="4"/>
      <c r="C432" s="5"/>
      <c r="D432" s="5"/>
      <c r="E432" s="5"/>
      <c r="F432" s="5"/>
      <c r="G432" s="5"/>
      <c r="H432" s="5"/>
      <c r="I432" s="5"/>
      <c r="J432" s="5"/>
      <c r="K432" s="5"/>
      <c r="L432" s="5"/>
    </row>
    <row r="433" spans="1:12" x14ac:dyDescent="0.25">
      <c r="A433" s="3"/>
      <c r="B433" s="4"/>
      <c r="C433" s="5"/>
      <c r="D433" s="5"/>
      <c r="E433" s="5"/>
      <c r="F433" s="5"/>
      <c r="G433" s="5"/>
      <c r="H433" s="5"/>
      <c r="I433" s="5"/>
      <c r="J433" s="5"/>
      <c r="K433" s="5"/>
      <c r="L433" s="5"/>
    </row>
    <row r="434" spans="1:12" x14ac:dyDescent="0.25">
      <c r="A434" s="3"/>
      <c r="B434" s="4"/>
      <c r="C434" s="5"/>
      <c r="D434" s="5"/>
      <c r="E434" s="5"/>
      <c r="F434" s="5"/>
      <c r="G434" s="5"/>
      <c r="H434" s="5"/>
      <c r="I434" s="5"/>
      <c r="J434" s="5"/>
      <c r="K434" s="5"/>
      <c r="L434" s="5"/>
    </row>
    <row r="435" spans="1:12" x14ac:dyDescent="0.25">
      <c r="A435" s="3"/>
      <c r="B435" s="4"/>
      <c r="C435" s="5"/>
      <c r="D435" s="5"/>
      <c r="E435" s="5"/>
      <c r="F435" s="5"/>
      <c r="G435" s="5"/>
      <c r="H435" s="5"/>
      <c r="I435" s="5"/>
      <c r="J435" s="5"/>
      <c r="K435" s="5"/>
      <c r="L435" s="5"/>
    </row>
    <row r="436" spans="1:12" x14ac:dyDescent="0.25">
      <c r="A436" s="3"/>
      <c r="B436" s="4"/>
      <c r="C436" s="5"/>
      <c r="D436" s="5"/>
      <c r="E436" s="5"/>
      <c r="F436" s="5"/>
      <c r="G436" s="5"/>
      <c r="H436" s="5"/>
      <c r="I436" s="5"/>
      <c r="J436" s="5"/>
      <c r="K436" s="5"/>
      <c r="L436" s="5"/>
    </row>
    <row r="437" spans="1:12" x14ac:dyDescent="0.25">
      <c r="A437" s="3"/>
      <c r="B437" s="4"/>
      <c r="C437" s="5"/>
      <c r="D437" s="5"/>
      <c r="E437" s="5"/>
      <c r="F437" s="5"/>
      <c r="G437" s="5"/>
      <c r="H437" s="5"/>
      <c r="I437" s="5"/>
      <c r="J437" s="5"/>
      <c r="K437" s="5"/>
      <c r="L437" s="5"/>
    </row>
    <row r="438" spans="1:12" x14ac:dyDescent="0.25">
      <c r="A438" s="3"/>
      <c r="B438" s="4"/>
      <c r="C438" s="5"/>
      <c r="D438" s="5"/>
      <c r="E438" s="5"/>
      <c r="F438" s="5"/>
      <c r="G438" s="5"/>
      <c r="H438" s="5"/>
      <c r="I438" s="5"/>
      <c r="J438" s="5"/>
      <c r="K438" s="5"/>
      <c r="L438" s="5"/>
    </row>
    <row r="439" spans="1:12" x14ac:dyDescent="0.25">
      <c r="A439" s="3"/>
      <c r="B439" s="4"/>
      <c r="C439" s="5"/>
      <c r="D439" s="5"/>
      <c r="E439" s="5"/>
      <c r="F439" s="5"/>
      <c r="G439" s="5"/>
      <c r="H439" s="5"/>
      <c r="I439" s="5"/>
      <c r="J439" s="5"/>
      <c r="K439" s="5"/>
      <c r="L439" s="5"/>
    </row>
    <row r="440" spans="1:12" x14ac:dyDescent="0.25">
      <c r="A440" s="3"/>
      <c r="B440" s="4"/>
      <c r="C440" s="5"/>
      <c r="D440" s="5"/>
      <c r="E440" s="5"/>
      <c r="F440" s="5"/>
      <c r="G440" s="5"/>
      <c r="H440" s="5"/>
      <c r="I440" s="5"/>
      <c r="J440" s="5"/>
      <c r="K440" s="5"/>
      <c r="L440" s="5"/>
    </row>
    <row r="441" spans="1:12" x14ac:dyDescent="0.25">
      <c r="A441" s="3"/>
      <c r="B441" s="4"/>
      <c r="C441" s="5"/>
      <c r="D441" s="5"/>
      <c r="E441" s="5"/>
      <c r="F441" s="5"/>
      <c r="G441" s="5"/>
      <c r="H441" s="5"/>
      <c r="I441" s="5"/>
      <c r="J441" s="5"/>
      <c r="K441" s="5"/>
      <c r="L441" s="5"/>
    </row>
    <row r="442" spans="1:12" x14ac:dyDescent="0.25">
      <c r="A442" s="3"/>
      <c r="B442" s="4"/>
      <c r="C442" s="5"/>
      <c r="D442" s="5"/>
      <c r="E442" s="5"/>
      <c r="F442" s="5"/>
      <c r="G442" s="5"/>
      <c r="H442" s="5"/>
      <c r="I442" s="5"/>
      <c r="J442" s="5"/>
      <c r="K442" s="5"/>
      <c r="L442" s="5"/>
    </row>
    <row r="443" spans="1:12" x14ac:dyDescent="0.25">
      <c r="A443" s="3"/>
      <c r="B443" s="4"/>
      <c r="C443" s="5"/>
      <c r="D443" s="5"/>
      <c r="E443" s="5"/>
      <c r="F443" s="5"/>
      <c r="G443" s="5"/>
      <c r="H443" s="5"/>
      <c r="I443" s="5"/>
      <c r="J443" s="5"/>
      <c r="K443" s="5"/>
      <c r="L443" s="5"/>
    </row>
    <row r="444" spans="1:12" x14ac:dyDescent="0.25">
      <c r="A444" s="3"/>
      <c r="B444" s="4"/>
      <c r="C444" s="5"/>
      <c r="D444" s="5"/>
      <c r="E444" s="5"/>
      <c r="F444" s="5"/>
      <c r="G444" s="5"/>
      <c r="H444" s="5"/>
      <c r="I444" s="5"/>
      <c r="J444" s="5"/>
      <c r="K444" s="5"/>
      <c r="L444" s="5"/>
    </row>
    <row r="445" spans="1:12" x14ac:dyDescent="0.25">
      <c r="A445" s="3"/>
      <c r="B445" s="4"/>
      <c r="C445" s="5"/>
      <c r="D445" s="5"/>
      <c r="E445" s="5"/>
      <c r="F445" s="5"/>
      <c r="G445" s="5"/>
      <c r="H445" s="5"/>
      <c r="I445" s="5"/>
      <c r="J445" s="5"/>
      <c r="K445" s="5"/>
      <c r="L445" s="5"/>
    </row>
    <row r="446" spans="1:12" x14ac:dyDescent="0.25">
      <c r="A446" s="3"/>
      <c r="B446" s="4"/>
      <c r="C446" s="5"/>
      <c r="D446" s="5"/>
      <c r="E446" s="5"/>
      <c r="F446" s="5"/>
      <c r="G446" s="5"/>
      <c r="H446" s="5"/>
      <c r="I446" s="5"/>
      <c r="J446" s="5"/>
      <c r="K446" s="5"/>
      <c r="L446" s="5"/>
    </row>
    <row r="447" spans="1:12" x14ac:dyDescent="0.25">
      <c r="A447" s="3"/>
      <c r="B447" s="4"/>
      <c r="C447" s="5"/>
      <c r="D447" s="5"/>
      <c r="E447" s="5"/>
      <c r="F447" s="5"/>
      <c r="G447" s="5"/>
      <c r="H447" s="5"/>
      <c r="I447" s="5"/>
      <c r="J447" s="5"/>
      <c r="K447" s="5"/>
      <c r="L447" s="5"/>
    </row>
    <row r="448" spans="1:12" x14ac:dyDescent="0.25">
      <c r="A448" s="3"/>
      <c r="B448" s="4"/>
      <c r="C448" s="5"/>
      <c r="D448" s="5"/>
      <c r="E448" s="5"/>
      <c r="F448" s="5"/>
      <c r="G448" s="5"/>
      <c r="H448" s="5"/>
      <c r="I448" s="5"/>
      <c r="J448" s="5"/>
      <c r="K448" s="5"/>
      <c r="L448" s="5"/>
    </row>
    <row r="449" spans="1:12" x14ac:dyDescent="0.25">
      <c r="A449" s="3"/>
      <c r="B449" s="4"/>
      <c r="C449" s="5"/>
      <c r="D449" s="5"/>
      <c r="E449" s="5"/>
      <c r="F449" s="5"/>
      <c r="G449" s="5"/>
      <c r="H449" s="5"/>
      <c r="I449" s="5"/>
      <c r="J449" s="5"/>
      <c r="K449" s="5"/>
      <c r="L449" s="5"/>
    </row>
    <row r="450" spans="1:12" x14ac:dyDescent="0.25">
      <c r="A450" s="3"/>
      <c r="B450" s="4"/>
      <c r="C450" s="5"/>
      <c r="D450" s="5"/>
      <c r="E450" s="5"/>
      <c r="F450" s="5"/>
      <c r="G450" s="5"/>
      <c r="H450" s="5"/>
      <c r="I450" s="5"/>
      <c r="J450" s="5"/>
      <c r="K450" s="5"/>
      <c r="L450" s="5"/>
    </row>
    <row r="451" spans="1:12" x14ac:dyDescent="0.25">
      <c r="A451" s="3"/>
      <c r="B451" s="4"/>
      <c r="C451" s="5"/>
      <c r="D451" s="5"/>
      <c r="E451" s="5"/>
      <c r="F451" s="5"/>
      <c r="G451" s="5"/>
      <c r="H451" s="5"/>
      <c r="I451" s="5"/>
      <c r="J451" s="5"/>
      <c r="K451" s="5"/>
      <c r="L451" s="5"/>
    </row>
    <row r="452" spans="1:12" x14ac:dyDescent="0.25">
      <c r="A452" s="3"/>
      <c r="B452" s="4"/>
      <c r="C452" s="5"/>
      <c r="D452" s="5"/>
      <c r="E452" s="5"/>
      <c r="F452" s="5"/>
      <c r="G452" s="5"/>
      <c r="H452" s="5"/>
      <c r="I452" s="5"/>
      <c r="J452" s="5"/>
      <c r="K452" s="5"/>
      <c r="L452" s="5"/>
    </row>
    <row r="453" spans="1:12" x14ac:dyDescent="0.25">
      <c r="A453" s="3"/>
      <c r="B453" s="4"/>
      <c r="C453" s="5"/>
      <c r="D453" s="5"/>
      <c r="E453" s="5"/>
      <c r="F453" s="5"/>
      <c r="G453" s="5"/>
      <c r="H453" s="5"/>
      <c r="I453" s="5"/>
      <c r="J453" s="5"/>
      <c r="K453" s="5"/>
      <c r="L453" s="5"/>
    </row>
    <row r="454" spans="1:12" x14ac:dyDescent="0.25">
      <c r="A454" s="3"/>
      <c r="B454" s="4"/>
      <c r="C454" s="5"/>
      <c r="D454" s="5"/>
      <c r="E454" s="5"/>
      <c r="F454" s="5"/>
      <c r="G454" s="5"/>
      <c r="H454" s="5"/>
      <c r="I454" s="5"/>
      <c r="J454" s="5"/>
      <c r="K454" s="5"/>
      <c r="L454" s="5"/>
    </row>
    <row r="455" spans="1:12" x14ac:dyDescent="0.25">
      <c r="A455" s="3"/>
      <c r="B455" s="4"/>
      <c r="C455" s="5"/>
      <c r="D455" s="5"/>
      <c r="E455" s="5"/>
      <c r="F455" s="5"/>
      <c r="G455" s="5"/>
      <c r="H455" s="5"/>
      <c r="I455" s="5"/>
      <c r="J455" s="5"/>
      <c r="K455" s="5"/>
      <c r="L455" s="5"/>
    </row>
    <row r="456" spans="1:12" x14ac:dyDescent="0.25">
      <c r="A456" s="3"/>
      <c r="B456" s="4"/>
      <c r="C456" s="5"/>
      <c r="D456" s="5"/>
      <c r="E456" s="5"/>
      <c r="F456" s="5"/>
      <c r="G456" s="5"/>
      <c r="H456" s="5"/>
      <c r="I456" s="5"/>
      <c r="J456" s="5"/>
      <c r="K456" s="5"/>
      <c r="L456" s="5"/>
    </row>
    <row r="457" spans="1:12" x14ac:dyDescent="0.25">
      <c r="A457" s="3"/>
      <c r="B457" s="4"/>
      <c r="C457" s="5"/>
      <c r="D457" s="5"/>
      <c r="E457" s="5"/>
      <c r="F457" s="5"/>
      <c r="G457" s="5"/>
      <c r="H457" s="5"/>
      <c r="I457" s="5"/>
      <c r="J457" s="5"/>
      <c r="K457" s="5"/>
      <c r="L457" s="5"/>
    </row>
    <row r="458" spans="1:12" x14ac:dyDescent="0.25">
      <c r="A458" s="3"/>
      <c r="B458" s="4"/>
      <c r="C458" s="5"/>
      <c r="D458" s="5"/>
      <c r="E458" s="5"/>
      <c r="F458" s="5"/>
      <c r="G458" s="5"/>
      <c r="H458" s="5"/>
      <c r="I458" s="5"/>
      <c r="J458" s="5"/>
      <c r="K458" s="5"/>
      <c r="L458" s="5"/>
    </row>
    <row r="459" spans="1:12" x14ac:dyDescent="0.25">
      <c r="A459" s="3"/>
      <c r="B459" s="4"/>
      <c r="C459" s="5"/>
      <c r="D459" s="5"/>
      <c r="E459" s="5"/>
      <c r="F459" s="5"/>
      <c r="G459" s="5"/>
      <c r="H459" s="5"/>
      <c r="I459" s="5"/>
      <c r="J459" s="5"/>
      <c r="K459" s="5"/>
      <c r="L459" s="5"/>
    </row>
    <row r="460" spans="1:12" x14ac:dyDescent="0.25">
      <c r="A460" s="3"/>
      <c r="B460" s="4"/>
      <c r="C460" s="5"/>
      <c r="D460" s="5"/>
      <c r="E460" s="5"/>
      <c r="F460" s="5"/>
      <c r="G460" s="5"/>
      <c r="H460" s="5"/>
      <c r="I460" s="5"/>
      <c r="J460" s="5"/>
      <c r="K460" s="5"/>
      <c r="L460" s="5"/>
    </row>
    <row r="461" spans="1:12" x14ac:dyDescent="0.25">
      <c r="A461" s="3"/>
      <c r="B461" s="4"/>
      <c r="C461" s="5"/>
      <c r="D461" s="5"/>
      <c r="E461" s="5"/>
      <c r="F461" s="5"/>
      <c r="G461" s="5"/>
      <c r="H461" s="5"/>
      <c r="I461" s="5"/>
      <c r="J461" s="5"/>
      <c r="K461" s="5"/>
      <c r="L461" s="5"/>
    </row>
    <row r="462" spans="1:12" x14ac:dyDescent="0.25">
      <c r="A462" s="3"/>
      <c r="B462" s="4"/>
      <c r="C462" s="5"/>
      <c r="D462" s="5"/>
      <c r="E462" s="5"/>
      <c r="F462" s="5"/>
      <c r="G462" s="5"/>
      <c r="H462" s="5"/>
      <c r="I462" s="5"/>
      <c r="J462" s="5"/>
      <c r="K462" s="5"/>
      <c r="L462" s="5"/>
    </row>
    <row r="463" spans="1:12" x14ac:dyDescent="0.25">
      <c r="A463" s="3"/>
      <c r="B463" s="4"/>
      <c r="C463" s="5"/>
      <c r="D463" s="5"/>
      <c r="E463" s="5"/>
      <c r="F463" s="5"/>
      <c r="G463" s="5"/>
      <c r="H463" s="5"/>
      <c r="I463" s="5"/>
      <c r="J463" s="5"/>
      <c r="K463" s="5"/>
      <c r="L463" s="5"/>
    </row>
    <row r="464" spans="1:12" x14ac:dyDescent="0.25">
      <c r="A464" s="3"/>
      <c r="B464" s="4"/>
      <c r="C464" s="5"/>
      <c r="D464" s="5"/>
      <c r="E464" s="5"/>
      <c r="F464" s="5"/>
      <c r="G464" s="5"/>
      <c r="H464" s="5"/>
      <c r="I464" s="5"/>
      <c r="J464" s="5"/>
      <c r="K464" s="5"/>
      <c r="L464" s="5"/>
    </row>
    <row r="465" spans="1:12" x14ac:dyDescent="0.25">
      <c r="A465" s="3"/>
      <c r="B465" s="4"/>
      <c r="C465" s="5"/>
      <c r="D465" s="5"/>
      <c r="E465" s="5"/>
      <c r="F465" s="5"/>
      <c r="G465" s="5"/>
      <c r="H465" s="5"/>
      <c r="I465" s="5"/>
      <c r="J465" s="5"/>
      <c r="K465" s="5"/>
      <c r="L465" s="5"/>
    </row>
    <row r="466" spans="1:12" x14ac:dyDescent="0.25">
      <c r="A466" s="3"/>
      <c r="B466" s="4"/>
      <c r="C466" s="5"/>
      <c r="D466" s="5"/>
      <c r="E466" s="5"/>
      <c r="F466" s="5"/>
      <c r="G466" s="5"/>
      <c r="H466" s="5"/>
      <c r="I466" s="5"/>
      <c r="J466" s="5"/>
      <c r="K466" s="5"/>
      <c r="L466" s="5"/>
    </row>
    <row r="467" spans="1:12" x14ac:dyDescent="0.25">
      <c r="A467" s="3"/>
      <c r="B467" s="4"/>
      <c r="C467" s="5"/>
      <c r="D467" s="5"/>
      <c r="E467" s="5"/>
      <c r="F467" s="5"/>
      <c r="G467" s="5"/>
      <c r="H467" s="5"/>
      <c r="I467" s="5"/>
      <c r="J467" s="5"/>
      <c r="K467" s="5"/>
      <c r="L467" s="5"/>
    </row>
    <row r="468" spans="1:12" x14ac:dyDescent="0.25">
      <c r="A468" s="3"/>
      <c r="B468" s="4"/>
      <c r="C468" s="5"/>
      <c r="D468" s="5"/>
      <c r="E468" s="5"/>
      <c r="F468" s="5"/>
      <c r="G468" s="5"/>
      <c r="H468" s="5"/>
      <c r="I468" s="5"/>
      <c r="J468" s="5"/>
      <c r="K468" s="5"/>
      <c r="L468" s="5"/>
    </row>
    <row r="469" spans="1:12" x14ac:dyDescent="0.25">
      <c r="A469" s="3"/>
      <c r="B469" s="4"/>
      <c r="C469" s="5"/>
      <c r="D469" s="5"/>
      <c r="E469" s="5"/>
      <c r="F469" s="5"/>
      <c r="G469" s="5"/>
      <c r="H469" s="5"/>
      <c r="I469" s="5"/>
      <c r="J469" s="5"/>
      <c r="K469" s="5"/>
      <c r="L469" s="5"/>
    </row>
    <row r="470" spans="1:12" x14ac:dyDescent="0.25">
      <c r="A470" s="3"/>
      <c r="B470" s="4"/>
      <c r="C470" s="5"/>
      <c r="D470" s="5"/>
      <c r="E470" s="5"/>
      <c r="F470" s="5"/>
      <c r="G470" s="5"/>
      <c r="H470" s="5"/>
      <c r="I470" s="5"/>
      <c r="J470" s="5"/>
      <c r="K470" s="5"/>
      <c r="L470" s="5"/>
    </row>
    <row r="471" spans="1:12" x14ac:dyDescent="0.25">
      <c r="A471" s="3"/>
      <c r="B471" s="4"/>
      <c r="C471" s="5"/>
      <c r="D471" s="5"/>
      <c r="E471" s="5"/>
      <c r="F471" s="5"/>
      <c r="G471" s="5"/>
      <c r="H471" s="5"/>
      <c r="I471" s="5"/>
      <c r="J471" s="5"/>
      <c r="K471" s="5"/>
      <c r="L471" s="5"/>
    </row>
    <row r="472" spans="1:12" x14ac:dyDescent="0.25">
      <c r="A472" s="3"/>
      <c r="B472" s="4"/>
      <c r="C472" s="5"/>
      <c r="D472" s="5"/>
      <c r="E472" s="5"/>
      <c r="F472" s="5"/>
      <c r="G472" s="5"/>
      <c r="H472" s="5"/>
      <c r="I472" s="5"/>
      <c r="J472" s="5"/>
      <c r="K472" s="5"/>
      <c r="L472" s="5"/>
    </row>
    <row r="473" spans="1:12" x14ac:dyDescent="0.25">
      <c r="A473" s="3"/>
      <c r="B473" s="4"/>
      <c r="C473" s="5"/>
      <c r="D473" s="5"/>
      <c r="E473" s="5"/>
      <c r="F473" s="5"/>
      <c r="G473" s="5"/>
      <c r="H473" s="5"/>
      <c r="I473" s="5"/>
      <c r="J473" s="5"/>
      <c r="K473" s="5"/>
      <c r="L473" s="5"/>
    </row>
    <row r="474" spans="1:12" x14ac:dyDescent="0.25">
      <c r="A474" s="3"/>
      <c r="B474" s="4"/>
      <c r="C474" s="5"/>
      <c r="D474" s="5"/>
      <c r="E474" s="5"/>
      <c r="F474" s="5"/>
      <c r="G474" s="5"/>
      <c r="H474" s="5"/>
      <c r="I474" s="5"/>
      <c r="J474" s="5"/>
      <c r="K474" s="5"/>
      <c r="L474" s="5"/>
    </row>
    <row r="475" spans="1:12" x14ac:dyDescent="0.25">
      <c r="A475" s="3"/>
      <c r="B475" s="4"/>
      <c r="C475" s="5"/>
      <c r="D475" s="5"/>
      <c r="E475" s="5"/>
      <c r="F475" s="5"/>
      <c r="G475" s="5"/>
      <c r="H475" s="5"/>
      <c r="I475" s="5"/>
      <c r="J475" s="5"/>
      <c r="K475" s="5"/>
      <c r="L475" s="5"/>
    </row>
    <row r="476" spans="1:12" x14ac:dyDescent="0.25">
      <c r="A476" s="3"/>
      <c r="B476" s="4"/>
      <c r="C476" s="5"/>
      <c r="D476" s="5"/>
      <c r="E476" s="5"/>
      <c r="F476" s="5"/>
      <c r="G476" s="5"/>
      <c r="H476" s="5"/>
      <c r="I476" s="5"/>
      <c r="J476" s="5"/>
      <c r="K476" s="5"/>
      <c r="L476" s="5"/>
    </row>
    <row r="477" spans="1:12" x14ac:dyDescent="0.25">
      <c r="A477" s="3"/>
      <c r="B477" s="4"/>
      <c r="C477" s="5"/>
      <c r="D477" s="5"/>
      <c r="E477" s="5"/>
      <c r="F477" s="5"/>
      <c r="G477" s="5"/>
      <c r="H477" s="5"/>
      <c r="I477" s="5"/>
      <c r="J477" s="5"/>
      <c r="K477" s="5"/>
      <c r="L477" s="5"/>
    </row>
    <row r="478" spans="1:12" x14ac:dyDescent="0.25">
      <c r="A478" s="3"/>
      <c r="B478" s="4"/>
      <c r="C478" s="5"/>
      <c r="D478" s="5"/>
      <c r="E478" s="5"/>
      <c r="F478" s="5"/>
      <c r="G478" s="5"/>
      <c r="H478" s="5"/>
      <c r="I478" s="5"/>
      <c r="J478" s="5"/>
      <c r="K478" s="5"/>
      <c r="L478" s="5"/>
    </row>
    <row r="479" spans="1:12" x14ac:dyDescent="0.25">
      <c r="A479" s="3"/>
      <c r="B479" s="4"/>
      <c r="C479" s="5"/>
      <c r="D479" s="5"/>
      <c r="E479" s="5"/>
      <c r="F479" s="5"/>
      <c r="G479" s="5"/>
      <c r="H479" s="5"/>
      <c r="I479" s="5"/>
      <c r="J479" s="5"/>
      <c r="K479" s="5"/>
      <c r="L479" s="5"/>
    </row>
    <row r="480" spans="1:12" x14ac:dyDescent="0.25">
      <c r="A480" s="3"/>
      <c r="B480" s="4"/>
      <c r="C480" s="5"/>
      <c r="D480" s="5"/>
      <c r="E480" s="5"/>
      <c r="F480" s="5"/>
      <c r="G480" s="5"/>
      <c r="H480" s="5"/>
      <c r="I480" s="5"/>
      <c r="J480" s="5"/>
      <c r="K480" s="5"/>
      <c r="L480" s="5"/>
    </row>
    <row r="481" spans="1:12" x14ac:dyDescent="0.25">
      <c r="A481" s="3"/>
      <c r="B481" s="4"/>
      <c r="C481" s="5"/>
      <c r="D481" s="5"/>
      <c r="E481" s="5"/>
      <c r="F481" s="5"/>
      <c r="G481" s="5"/>
      <c r="H481" s="5"/>
      <c r="I481" s="5"/>
      <c r="J481" s="5"/>
      <c r="K481" s="5"/>
      <c r="L481" s="5"/>
    </row>
    <row r="482" spans="1:12" x14ac:dyDescent="0.25">
      <c r="A482" s="3"/>
      <c r="B482" s="4"/>
      <c r="C482" s="5"/>
      <c r="D482" s="5"/>
      <c r="E482" s="5"/>
      <c r="F482" s="5"/>
      <c r="G482" s="5"/>
      <c r="H482" s="5"/>
      <c r="I482" s="5"/>
      <c r="J482" s="5"/>
      <c r="K482" s="5"/>
      <c r="L482" s="5"/>
    </row>
    <row r="483" spans="1:12" x14ac:dyDescent="0.25">
      <c r="A483" s="3"/>
      <c r="B483" s="4"/>
      <c r="C483" s="5"/>
      <c r="D483" s="5"/>
      <c r="E483" s="5"/>
      <c r="F483" s="5"/>
      <c r="G483" s="5"/>
      <c r="H483" s="5"/>
      <c r="I483" s="5"/>
      <c r="J483" s="5"/>
      <c r="K483" s="5"/>
      <c r="L483" s="5"/>
    </row>
    <row r="484" spans="1:12" x14ac:dyDescent="0.25">
      <c r="A484" s="3"/>
      <c r="B484" s="4"/>
      <c r="C484" s="5"/>
      <c r="D484" s="5"/>
      <c r="E484" s="5"/>
      <c r="F484" s="5"/>
      <c r="G484" s="5"/>
      <c r="H484" s="5"/>
      <c r="I484" s="5"/>
      <c r="J484" s="5"/>
      <c r="K484" s="5"/>
      <c r="L484" s="5"/>
    </row>
    <row r="485" spans="1:12" x14ac:dyDescent="0.25">
      <c r="A485" s="3"/>
      <c r="B485" s="4"/>
      <c r="C485" s="5"/>
      <c r="D485" s="5"/>
      <c r="E485" s="5"/>
      <c r="F485" s="5"/>
      <c r="G485" s="5"/>
      <c r="H485" s="5"/>
      <c r="I485" s="5"/>
      <c r="J485" s="5"/>
      <c r="K485" s="5"/>
      <c r="L485" s="5"/>
    </row>
    <row r="486" spans="1:12" x14ac:dyDescent="0.25">
      <c r="A486" s="3"/>
      <c r="B486" s="4"/>
      <c r="C486" s="5"/>
      <c r="D486" s="5"/>
      <c r="E486" s="5"/>
      <c r="F486" s="5"/>
      <c r="G486" s="5"/>
      <c r="H486" s="5"/>
      <c r="I486" s="5"/>
      <c r="J486" s="5"/>
      <c r="K486" s="5"/>
      <c r="L486" s="5"/>
    </row>
    <row r="487" spans="1:12" x14ac:dyDescent="0.25">
      <c r="A487" s="3"/>
      <c r="B487" s="4"/>
      <c r="C487" s="5"/>
      <c r="D487" s="5"/>
      <c r="E487" s="5"/>
      <c r="F487" s="5"/>
      <c r="G487" s="5"/>
      <c r="H487" s="5"/>
      <c r="I487" s="5"/>
      <c r="J487" s="5"/>
      <c r="K487" s="5"/>
      <c r="L487" s="5"/>
    </row>
    <row r="488" spans="1:12" x14ac:dyDescent="0.25">
      <c r="A488" s="3"/>
      <c r="B488" s="4"/>
      <c r="C488" s="5"/>
      <c r="D488" s="5"/>
      <c r="E488" s="5"/>
      <c r="F488" s="5"/>
      <c r="G488" s="5"/>
      <c r="H488" s="5"/>
      <c r="I488" s="5"/>
      <c r="J488" s="5"/>
      <c r="K488" s="5"/>
      <c r="L488" s="5"/>
    </row>
    <row r="489" spans="1:12" x14ac:dyDescent="0.25">
      <c r="A489" s="3"/>
      <c r="B489" s="4"/>
      <c r="C489" s="5"/>
      <c r="D489" s="5"/>
      <c r="E489" s="5"/>
      <c r="F489" s="5"/>
      <c r="G489" s="5"/>
      <c r="H489" s="5"/>
      <c r="I489" s="5"/>
      <c r="J489" s="5"/>
      <c r="K489" s="5"/>
      <c r="L489" s="5"/>
    </row>
    <row r="490" spans="1:12" x14ac:dyDescent="0.25">
      <c r="A490" s="3"/>
      <c r="B490" s="4"/>
      <c r="C490" s="5"/>
      <c r="D490" s="5"/>
      <c r="E490" s="5"/>
      <c r="F490" s="5"/>
      <c r="G490" s="5"/>
      <c r="H490" s="5"/>
      <c r="I490" s="5"/>
      <c r="J490" s="5"/>
      <c r="K490" s="5"/>
      <c r="L490" s="5"/>
    </row>
    <row r="491" spans="1:12" x14ac:dyDescent="0.25">
      <c r="A491" s="3"/>
      <c r="B491" s="4"/>
      <c r="C491" s="5"/>
      <c r="D491" s="5"/>
      <c r="E491" s="5"/>
      <c r="F491" s="5"/>
      <c r="G491" s="5"/>
      <c r="H491" s="5"/>
      <c r="I491" s="5"/>
      <c r="J491" s="5"/>
      <c r="K491" s="5"/>
      <c r="L491" s="5"/>
    </row>
    <row r="492" spans="1:12" x14ac:dyDescent="0.25">
      <c r="A492" s="3"/>
      <c r="B492" s="4"/>
      <c r="C492" s="5"/>
      <c r="D492" s="5"/>
      <c r="E492" s="5"/>
      <c r="F492" s="5"/>
      <c r="G492" s="5"/>
      <c r="H492" s="5"/>
      <c r="I492" s="5"/>
      <c r="J492" s="5"/>
      <c r="K492" s="5"/>
      <c r="L492" s="5"/>
    </row>
    <row r="493" spans="1:12" x14ac:dyDescent="0.25">
      <c r="A493" s="3"/>
      <c r="B493" s="4"/>
      <c r="C493" s="5"/>
      <c r="D493" s="5"/>
      <c r="E493" s="5"/>
      <c r="F493" s="5"/>
      <c r="G493" s="5"/>
      <c r="H493" s="5"/>
      <c r="I493" s="5"/>
      <c r="J493" s="5"/>
      <c r="K493" s="5"/>
      <c r="L493" s="5"/>
    </row>
    <row r="494" spans="1:12" x14ac:dyDescent="0.25">
      <c r="A494" s="3"/>
      <c r="B494" s="4"/>
      <c r="C494" s="5"/>
      <c r="D494" s="5"/>
      <c r="E494" s="5"/>
      <c r="F494" s="5"/>
      <c r="G494" s="5"/>
      <c r="H494" s="5"/>
      <c r="I494" s="5"/>
      <c r="J494" s="5"/>
      <c r="K494" s="5"/>
      <c r="L494" s="5"/>
    </row>
    <row r="495" spans="1:12" x14ac:dyDescent="0.25">
      <c r="A495" s="3"/>
      <c r="B495" s="4"/>
      <c r="C495" s="5"/>
      <c r="D495" s="5"/>
      <c r="E495" s="5"/>
      <c r="F495" s="5"/>
      <c r="G495" s="5"/>
      <c r="H495" s="5"/>
      <c r="I495" s="5"/>
      <c r="J495" s="5"/>
      <c r="K495" s="5"/>
      <c r="L495" s="5"/>
    </row>
    <row r="496" spans="1:12" x14ac:dyDescent="0.25">
      <c r="A496" s="3"/>
      <c r="B496" s="4"/>
      <c r="C496" s="5"/>
      <c r="D496" s="5"/>
      <c r="E496" s="5"/>
      <c r="F496" s="5"/>
      <c r="G496" s="5"/>
      <c r="H496" s="5"/>
      <c r="I496" s="5"/>
      <c r="J496" s="5"/>
      <c r="K496" s="5"/>
      <c r="L496" s="5"/>
    </row>
    <row r="497" spans="1:12" x14ac:dyDescent="0.25">
      <c r="A497" s="3"/>
      <c r="B497" s="4"/>
      <c r="C497" s="5"/>
      <c r="D497" s="5"/>
      <c r="E497" s="5"/>
      <c r="F497" s="5"/>
      <c r="G497" s="5"/>
      <c r="H497" s="5"/>
      <c r="I497" s="5"/>
      <c r="J497" s="5"/>
      <c r="K497" s="5"/>
      <c r="L497" s="5"/>
    </row>
    <row r="498" spans="1:12" x14ac:dyDescent="0.25">
      <c r="A498" s="3"/>
      <c r="B498" s="4"/>
      <c r="C498" s="5"/>
      <c r="D498" s="5"/>
      <c r="E498" s="5"/>
      <c r="F498" s="5"/>
      <c r="G498" s="5"/>
      <c r="H498" s="5"/>
      <c r="I498" s="5"/>
      <c r="J498" s="5"/>
      <c r="K498" s="5"/>
      <c r="L498" s="5"/>
    </row>
    <row r="499" spans="1:12" x14ac:dyDescent="0.25">
      <c r="A499" s="3"/>
      <c r="B499" s="4"/>
      <c r="C499" s="5"/>
      <c r="D499" s="5"/>
      <c r="E499" s="5"/>
      <c r="F499" s="5"/>
      <c r="G499" s="5"/>
      <c r="H499" s="5"/>
      <c r="I499" s="5"/>
      <c r="J499" s="5"/>
      <c r="K499" s="5"/>
      <c r="L499" s="5"/>
    </row>
    <row r="500" spans="1:12" x14ac:dyDescent="0.25">
      <c r="A500" s="3"/>
      <c r="B500" s="4"/>
      <c r="C500" s="5"/>
      <c r="D500" s="5"/>
      <c r="E500" s="5"/>
      <c r="F500" s="5"/>
      <c r="G500" s="5"/>
      <c r="H500" s="5"/>
      <c r="I500" s="5"/>
      <c r="J500" s="5"/>
      <c r="K500" s="5"/>
      <c r="L500" s="5"/>
    </row>
    <row r="501" spans="1:12" x14ac:dyDescent="0.25">
      <c r="A501" s="3"/>
      <c r="B501" s="4"/>
      <c r="C501" s="5"/>
      <c r="D501" s="5"/>
      <c r="E501" s="5"/>
      <c r="F501" s="5"/>
      <c r="G501" s="5"/>
      <c r="H501" s="5"/>
      <c r="I501" s="5"/>
      <c r="J501" s="5"/>
      <c r="K501" s="5"/>
      <c r="L501" s="5"/>
    </row>
    <row r="502" spans="1:12" x14ac:dyDescent="0.25">
      <c r="A502" s="3"/>
      <c r="B502" s="4"/>
      <c r="C502" s="5"/>
      <c r="D502" s="5"/>
      <c r="E502" s="5"/>
      <c r="F502" s="5"/>
      <c r="G502" s="5"/>
      <c r="H502" s="5"/>
      <c r="I502" s="5"/>
      <c r="J502" s="5"/>
      <c r="K502" s="5"/>
      <c r="L502" s="5"/>
    </row>
    <row r="503" spans="1:12" x14ac:dyDescent="0.25">
      <c r="A503" s="3"/>
      <c r="B503" s="4"/>
      <c r="C503" s="5"/>
      <c r="D503" s="5"/>
      <c r="E503" s="5"/>
      <c r="F503" s="5"/>
      <c r="G503" s="5"/>
      <c r="H503" s="5"/>
      <c r="I503" s="5"/>
      <c r="J503" s="5"/>
      <c r="K503" s="5"/>
      <c r="L503" s="5"/>
    </row>
    <row r="504" spans="1:12" x14ac:dyDescent="0.25">
      <c r="A504" s="3"/>
      <c r="B504" s="4"/>
      <c r="C504" s="5"/>
      <c r="D504" s="5"/>
      <c r="E504" s="5"/>
      <c r="F504" s="5"/>
      <c r="G504" s="5"/>
      <c r="H504" s="5"/>
      <c r="I504" s="5"/>
      <c r="J504" s="5"/>
      <c r="K504" s="5"/>
      <c r="L504" s="5"/>
    </row>
    <row r="505" spans="1:12" x14ac:dyDescent="0.25">
      <c r="A505" s="3"/>
      <c r="B505" s="4"/>
      <c r="C505" s="5"/>
      <c r="D505" s="5"/>
      <c r="E505" s="5"/>
      <c r="F505" s="5"/>
      <c r="G505" s="5"/>
      <c r="H505" s="5"/>
      <c r="I505" s="5"/>
      <c r="J505" s="5"/>
      <c r="K505" s="5"/>
      <c r="L505" s="5"/>
    </row>
    <row r="506" spans="1:12" x14ac:dyDescent="0.25">
      <c r="A506" s="3"/>
      <c r="B506" s="4"/>
      <c r="C506" s="5"/>
      <c r="D506" s="5"/>
      <c r="E506" s="5"/>
      <c r="F506" s="5"/>
      <c r="G506" s="5"/>
      <c r="H506" s="5"/>
      <c r="I506" s="5"/>
      <c r="J506" s="5"/>
      <c r="K506" s="5"/>
      <c r="L506" s="5"/>
    </row>
    <row r="507" spans="1:12" x14ac:dyDescent="0.25">
      <c r="A507" s="3"/>
      <c r="B507" s="4"/>
      <c r="C507" s="5"/>
      <c r="D507" s="5"/>
      <c r="E507" s="5"/>
      <c r="F507" s="5"/>
      <c r="G507" s="5"/>
      <c r="H507" s="5"/>
      <c r="I507" s="5"/>
      <c r="J507" s="5"/>
      <c r="K507" s="5"/>
      <c r="L507" s="5"/>
    </row>
    <row r="508" spans="1:12" x14ac:dyDescent="0.25">
      <c r="A508" s="3"/>
      <c r="B508" s="4"/>
      <c r="C508" s="5"/>
      <c r="D508" s="5"/>
      <c r="E508" s="5"/>
      <c r="F508" s="5"/>
      <c r="G508" s="5"/>
      <c r="H508" s="5"/>
      <c r="I508" s="5"/>
      <c r="J508" s="5"/>
      <c r="K508" s="5"/>
      <c r="L508" s="5"/>
    </row>
    <row r="509" spans="1:12" x14ac:dyDescent="0.25">
      <c r="A509" s="3"/>
      <c r="B509" s="4"/>
      <c r="C509" s="5"/>
      <c r="D509" s="5"/>
      <c r="E509" s="5"/>
      <c r="F509" s="5"/>
      <c r="G509" s="5"/>
      <c r="H509" s="5"/>
      <c r="I509" s="5"/>
      <c r="J509" s="5"/>
      <c r="K509" s="5"/>
      <c r="L509" s="5"/>
    </row>
    <row r="510" spans="1:12" x14ac:dyDescent="0.25">
      <c r="A510" s="3"/>
      <c r="B510" s="4"/>
      <c r="C510" s="5"/>
      <c r="D510" s="5"/>
      <c r="E510" s="5"/>
      <c r="F510" s="5"/>
      <c r="G510" s="5"/>
      <c r="H510" s="5"/>
      <c r="I510" s="5"/>
      <c r="J510" s="5"/>
      <c r="K510" s="5"/>
      <c r="L510" s="5"/>
    </row>
    <row r="511" spans="1:12" x14ac:dyDescent="0.25">
      <c r="A511" s="3"/>
      <c r="B511" s="4"/>
      <c r="C511" s="5"/>
      <c r="D511" s="5"/>
      <c r="E511" s="5"/>
      <c r="F511" s="5"/>
      <c r="G511" s="5"/>
      <c r="H511" s="5"/>
      <c r="I511" s="5"/>
      <c r="J511" s="5"/>
      <c r="K511" s="5"/>
      <c r="L511" s="5"/>
    </row>
    <row r="512" spans="1:12" x14ac:dyDescent="0.25">
      <c r="A512" s="3"/>
      <c r="B512" s="4"/>
      <c r="C512" s="5"/>
      <c r="D512" s="5"/>
      <c r="E512" s="5"/>
      <c r="F512" s="5"/>
      <c r="G512" s="5"/>
      <c r="H512" s="5"/>
      <c r="I512" s="5"/>
      <c r="J512" s="5"/>
      <c r="K512" s="5"/>
      <c r="L512" s="5"/>
    </row>
    <row r="513" spans="1:12" x14ac:dyDescent="0.25">
      <c r="A513" s="3"/>
      <c r="B513" s="4"/>
      <c r="C513" s="5"/>
      <c r="D513" s="5"/>
      <c r="E513" s="5"/>
      <c r="F513" s="5"/>
      <c r="G513" s="5"/>
      <c r="H513" s="5"/>
      <c r="I513" s="5"/>
      <c r="J513" s="5"/>
      <c r="K513" s="5"/>
      <c r="L513" s="5"/>
    </row>
    <row r="514" spans="1:12" x14ac:dyDescent="0.25">
      <c r="A514" s="3"/>
      <c r="B514" s="4"/>
      <c r="C514" s="5"/>
      <c r="D514" s="5"/>
      <c r="E514" s="5"/>
      <c r="F514" s="5"/>
      <c r="G514" s="5"/>
      <c r="H514" s="5"/>
      <c r="I514" s="5"/>
      <c r="J514" s="5"/>
      <c r="K514" s="5"/>
      <c r="L514" s="5"/>
    </row>
    <row r="515" spans="1:12" x14ac:dyDescent="0.25">
      <c r="A515" s="3"/>
      <c r="B515" s="4"/>
      <c r="C515" s="5"/>
      <c r="D515" s="5"/>
      <c r="E515" s="5"/>
      <c r="F515" s="5"/>
      <c r="G515" s="5"/>
      <c r="H515" s="5"/>
      <c r="I515" s="5"/>
      <c r="J515" s="5"/>
      <c r="K515" s="5"/>
      <c r="L515" s="5"/>
    </row>
    <row r="516" spans="1:12" x14ac:dyDescent="0.25">
      <c r="A516" s="3"/>
      <c r="B516" s="4"/>
      <c r="C516" s="5"/>
      <c r="D516" s="5"/>
      <c r="E516" s="5"/>
      <c r="F516" s="5"/>
      <c r="G516" s="5"/>
      <c r="H516" s="5"/>
      <c r="I516" s="5"/>
      <c r="J516" s="5"/>
      <c r="K516" s="5"/>
      <c r="L516" s="5"/>
    </row>
    <row r="517" spans="1:12" x14ac:dyDescent="0.25">
      <c r="A517" s="3"/>
      <c r="B517" s="4"/>
      <c r="C517" s="5"/>
      <c r="D517" s="5"/>
      <c r="E517" s="5"/>
      <c r="F517" s="5"/>
      <c r="G517" s="5"/>
      <c r="H517" s="5"/>
      <c r="I517" s="5"/>
      <c r="J517" s="5"/>
      <c r="K517" s="5"/>
      <c r="L517" s="5"/>
    </row>
    <row r="518" spans="1:12" x14ac:dyDescent="0.25">
      <c r="A518" s="3"/>
      <c r="B518" s="4"/>
      <c r="C518" s="5"/>
      <c r="D518" s="5"/>
      <c r="E518" s="5"/>
      <c r="F518" s="5"/>
      <c r="G518" s="5"/>
      <c r="H518" s="5"/>
      <c r="I518" s="5"/>
      <c r="J518" s="5"/>
      <c r="K518" s="5"/>
      <c r="L518" s="5"/>
    </row>
    <row r="519" spans="1:12" x14ac:dyDescent="0.25">
      <c r="A519" s="3"/>
      <c r="B519" s="4"/>
      <c r="C519" s="5"/>
      <c r="D519" s="5"/>
      <c r="E519" s="5"/>
      <c r="F519" s="5"/>
      <c r="G519" s="5"/>
      <c r="H519" s="5"/>
      <c r="I519" s="5"/>
      <c r="J519" s="5"/>
      <c r="K519" s="5"/>
      <c r="L519" s="5"/>
    </row>
    <row r="520" spans="1:12" x14ac:dyDescent="0.25">
      <c r="A520" s="3"/>
      <c r="B520" s="4"/>
      <c r="C520" s="5"/>
      <c r="D520" s="5"/>
      <c r="E520" s="5"/>
      <c r="F520" s="5"/>
      <c r="G520" s="5"/>
      <c r="H520" s="5"/>
      <c r="I520" s="5"/>
      <c r="J520" s="5"/>
      <c r="K520" s="5"/>
      <c r="L520" s="5"/>
    </row>
    <row r="521" spans="1:12" x14ac:dyDescent="0.25">
      <c r="A521" s="3"/>
      <c r="B521" s="4"/>
      <c r="C521" s="5"/>
      <c r="D521" s="5"/>
      <c r="E521" s="5"/>
      <c r="F521" s="5"/>
      <c r="G521" s="5"/>
      <c r="H521" s="5"/>
      <c r="I521" s="5"/>
      <c r="J521" s="5"/>
      <c r="K521" s="5"/>
      <c r="L521" s="5"/>
    </row>
    <row r="522" spans="1:12" x14ac:dyDescent="0.25">
      <c r="A522" s="3"/>
      <c r="B522" s="4"/>
      <c r="C522" s="5"/>
      <c r="D522" s="5"/>
      <c r="E522" s="5"/>
      <c r="F522" s="5"/>
      <c r="G522" s="5"/>
      <c r="H522" s="5"/>
      <c r="I522" s="5"/>
      <c r="J522" s="5"/>
      <c r="K522" s="5"/>
      <c r="L522" s="5"/>
    </row>
    <row r="523" spans="1:12" x14ac:dyDescent="0.25">
      <c r="A523" s="3"/>
      <c r="B523" s="4"/>
      <c r="C523" s="5"/>
      <c r="D523" s="5"/>
      <c r="E523" s="5"/>
      <c r="F523" s="5"/>
      <c r="G523" s="5"/>
      <c r="H523" s="5"/>
      <c r="I523" s="5"/>
      <c r="J523" s="5"/>
      <c r="K523" s="5"/>
      <c r="L523" s="5"/>
    </row>
    <row r="524" spans="1:12" x14ac:dyDescent="0.25">
      <c r="A524" s="3"/>
      <c r="B524" s="4"/>
      <c r="C524" s="5"/>
      <c r="D524" s="5"/>
      <c r="E524" s="5"/>
      <c r="F524" s="5"/>
      <c r="G524" s="5"/>
      <c r="H524" s="5"/>
      <c r="I524" s="5"/>
      <c r="J524" s="5"/>
      <c r="K524" s="5"/>
      <c r="L524" s="5"/>
    </row>
    <row r="525" spans="1:12" x14ac:dyDescent="0.25">
      <c r="A525" s="3"/>
      <c r="B525" s="4"/>
      <c r="C525" s="5"/>
      <c r="D525" s="5"/>
      <c r="E525" s="5"/>
      <c r="F525" s="5"/>
      <c r="G525" s="5"/>
      <c r="H525" s="5"/>
      <c r="I525" s="5"/>
      <c r="J525" s="5"/>
      <c r="K525" s="5"/>
      <c r="L525" s="5"/>
    </row>
    <row r="526" spans="1:12" x14ac:dyDescent="0.25">
      <c r="A526" s="3"/>
      <c r="B526" s="4"/>
      <c r="C526" s="5"/>
      <c r="D526" s="5"/>
      <c r="E526" s="5"/>
      <c r="F526" s="5"/>
      <c r="G526" s="5"/>
      <c r="H526" s="5"/>
      <c r="I526" s="5"/>
      <c r="J526" s="5"/>
      <c r="K526" s="5"/>
      <c r="L526" s="5"/>
    </row>
    <row r="527" spans="1:12" x14ac:dyDescent="0.25">
      <c r="A527" s="3"/>
      <c r="B527" s="4"/>
      <c r="C527" s="5"/>
      <c r="D527" s="5"/>
      <c r="E527" s="5"/>
      <c r="F527" s="5"/>
      <c r="G527" s="5"/>
      <c r="H527" s="5"/>
      <c r="I527" s="5"/>
      <c r="J527" s="5"/>
      <c r="K527" s="5"/>
      <c r="L527" s="5"/>
    </row>
    <row r="528" spans="1:12" x14ac:dyDescent="0.25">
      <c r="A528" s="3"/>
      <c r="B528" s="4"/>
      <c r="C528" s="5"/>
      <c r="D528" s="5"/>
      <c r="E528" s="5"/>
      <c r="F528" s="5"/>
      <c r="G528" s="5"/>
      <c r="H528" s="5"/>
      <c r="I528" s="5"/>
      <c r="J528" s="5"/>
      <c r="K528" s="5"/>
      <c r="L528" s="5"/>
    </row>
    <row r="529" spans="1:12" x14ac:dyDescent="0.25">
      <c r="A529" s="3"/>
      <c r="B529" s="4"/>
      <c r="C529" s="5"/>
      <c r="D529" s="5"/>
      <c r="E529" s="5"/>
      <c r="F529" s="5"/>
      <c r="G529" s="5"/>
      <c r="H529" s="5"/>
      <c r="I529" s="5"/>
      <c r="J529" s="5"/>
      <c r="K529" s="5"/>
      <c r="L529" s="5"/>
    </row>
    <row r="530" spans="1:12" x14ac:dyDescent="0.25">
      <c r="A530" s="3"/>
      <c r="B530" s="4"/>
      <c r="C530" s="5"/>
      <c r="D530" s="5"/>
      <c r="E530" s="5"/>
      <c r="F530" s="5"/>
      <c r="G530" s="5"/>
      <c r="H530" s="5"/>
      <c r="I530" s="5"/>
      <c r="J530" s="5"/>
      <c r="K530" s="5"/>
      <c r="L530" s="5"/>
    </row>
    <row r="531" spans="1:12" x14ac:dyDescent="0.25">
      <c r="A531" s="3"/>
      <c r="B531" s="4"/>
      <c r="C531" s="5"/>
      <c r="D531" s="5"/>
      <c r="E531" s="5"/>
      <c r="F531" s="5"/>
      <c r="G531" s="5"/>
      <c r="H531" s="5"/>
      <c r="I531" s="5"/>
      <c r="J531" s="5"/>
      <c r="K531" s="5"/>
      <c r="L531" s="5"/>
    </row>
    <row r="532" spans="1:12" x14ac:dyDescent="0.25">
      <c r="A532" s="3"/>
      <c r="B532" s="4"/>
      <c r="C532" s="5"/>
      <c r="D532" s="5"/>
      <c r="E532" s="5"/>
      <c r="F532" s="5"/>
      <c r="G532" s="5"/>
      <c r="H532" s="5"/>
      <c r="I532" s="5"/>
      <c r="J532" s="5"/>
      <c r="K532" s="5"/>
      <c r="L532" s="5"/>
    </row>
    <row r="533" spans="1:12" x14ac:dyDescent="0.25">
      <c r="A533" s="3"/>
      <c r="B533" s="4"/>
      <c r="C533" s="5"/>
      <c r="D533" s="5"/>
      <c r="E533" s="5"/>
      <c r="F533" s="5"/>
      <c r="G533" s="5"/>
      <c r="H533" s="5"/>
      <c r="I533" s="5"/>
      <c r="J533" s="5"/>
      <c r="K533" s="5"/>
      <c r="L533" s="5"/>
    </row>
    <row r="534" spans="1:12" x14ac:dyDescent="0.25">
      <c r="A534" s="3"/>
      <c r="B534" s="4"/>
      <c r="C534" s="5"/>
      <c r="D534" s="5"/>
      <c r="E534" s="5"/>
      <c r="F534" s="5"/>
      <c r="G534" s="5"/>
      <c r="H534" s="5"/>
      <c r="I534" s="5"/>
      <c r="J534" s="5"/>
      <c r="K534" s="5"/>
      <c r="L534" s="5"/>
    </row>
    <row r="535" spans="1:12" x14ac:dyDescent="0.25">
      <c r="A535" s="3"/>
      <c r="B535" s="4"/>
      <c r="C535" s="5"/>
      <c r="D535" s="5"/>
      <c r="E535" s="5"/>
      <c r="F535" s="5"/>
      <c r="G535" s="5"/>
      <c r="H535" s="5"/>
      <c r="I535" s="5"/>
      <c r="J535" s="5"/>
      <c r="K535" s="5"/>
      <c r="L535" s="5"/>
    </row>
    <row r="536" spans="1:12" x14ac:dyDescent="0.25">
      <c r="A536" s="3"/>
      <c r="B536" s="4"/>
      <c r="C536" s="5"/>
      <c r="D536" s="5"/>
      <c r="E536" s="5"/>
      <c r="F536" s="5"/>
      <c r="G536" s="5"/>
      <c r="H536" s="5"/>
      <c r="I536" s="5"/>
      <c r="J536" s="5"/>
      <c r="K536" s="5"/>
      <c r="L536" s="5"/>
    </row>
    <row r="537" spans="1:12" x14ac:dyDescent="0.25">
      <c r="A537" s="3"/>
      <c r="B537" s="4"/>
      <c r="C537" s="5"/>
      <c r="D537" s="5"/>
      <c r="E537" s="5"/>
      <c r="F537" s="5"/>
      <c r="G537" s="5"/>
      <c r="H537" s="5"/>
      <c r="I537" s="5"/>
      <c r="J537" s="5"/>
      <c r="K537" s="5"/>
      <c r="L537" s="5"/>
    </row>
    <row r="538" spans="1:12" x14ac:dyDescent="0.25">
      <c r="A538" s="3"/>
      <c r="B538" s="4"/>
      <c r="C538" s="5"/>
      <c r="D538" s="5"/>
      <c r="E538" s="5"/>
      <c r="F538" s="5"/>
      <c r="G538" s="5"/>
      <c r="H538" s="5"/>
      <c r="I538" s="5"/>
      <c r="J538" s="5"/>
      <c r="K538" s="5"/>
      <c r="L538" s="5"/>
    </row>
    <row r="539" spans="1:12" x14ac:dyDescent="0.25">
      <c r="A539" s="3"/>
      <c r="B539" s="4"/>
      <c r="C539" s="5"/>
      <c r="D539" s="5"/>
      <c r="E539" s="5"/>
      <c r="F539" s="5"/>
      <c r="G539" s="5"/>
      <c r="H539" s="5"/>
      <c r="I539" s="5"/>
      <c r="J539" s="5"/>
      <c r="K539" s="5"/>
      <c r="L539" s="5"/>
    </row>
    <row r="540" spans="1:12" x14ac:dyDescent="0.25">
      <c r="A540" s="3"/>
      <c r="B540" s="4"/>
      <c r="C540" s="5"/>
      <c r="D540" s="5"/>
      <c r="E540" s="5"/>
      <c r="F540" s="5"/>
      <c r="G540" s="5"/>
      <c r="H540" s="5"/>
      <c r="I540" s="5"/>
      <c r="J540" s="5"/>
      <c r="K540" s="5"/>
      <c r="L540" s="5"/>
    </row>
    <row r="541" spans="1:12" x14ac:dyDescent="0.25">
      <c r="A541" s="3"/>
      <c r="B541" s="4"/>
      <c r="C541" s="5"/>
      <c r="D541" s="5"/>
      <c r="E541" s="5"/>
      <c r="F541" s="5"/>
      <c r="G541" s="5"/>
      <c r="H541" s="5"/>
      <c r="I541" s="5"/>
      <c r="J541" s="5"/>
      <c r="K541" s="5"/>
      <c r="L541" s="5"/>
    </row>
    <row r="542" spans="1:12" x14ac:dyDescent="0.25">
      <c r="A542" s="3"/>
      <c r="B542" s="4"/>
      <c r="C542" s="5"/>
      <c r="D542" s="5"/>
      <c r="E542" s="5"/>
      <c r="F542" s="5"/>
      <c r="G542" s="5"/>
      <c r="H542" s="5"/>
      <c r="I542" s="5"/>
      <c r="J542" s="5"/>
      <c r="K542" s="5"/>
      <c r="L542" s="5"/>
    </row>
    <row r="543" spans="1:12" x14ac:dyDescent="0.25">
      <c r="A543" s="3"/>
      <c r="B543" s="4"/>
      <c r="C543" s="5"/>
      <c r="D543" s="5"/>
      <c r="E543" s="5"/>
      <c r="F543" s="5"/>
      <c r="G543" s="5"/>
      <c r="H543" s="5"/>
      <c r="I543" s="5"/>
      <c r="J543" s="5"/>
      <c r="K543" s="5"/>
      <c r="L543" s="5"/>
    </row>
    <row r="544" spans="1:12" x14ac:dyDescent="0.25">
      <c r="A544" s="3"/>
      <c r="B544" s="4"/>
      <c r="C544" s="5"/>
      <c r="D544" s="5"/>
      <c r="E544" s="5"/>
      <c r="F544" s="5"/>
      <c r="G544" s="5"/>
      <c r="H544" s="5"/>
      <c r="I544" s="5"/>
      <c r="J544" s="5"/>
      <c r="K544" s="5"/>
      <c r="L544" s="5"/>
    </row>
    <row r="545" spans="1:12" x14ac:dyDescent="0.25">
      <c r="A545" s="3"/>
      <c r="B545" s="4"/>
      <c r="C545" s="5"/>
      <c r="D545" s="5"/>
      <c r="E545" s="5"/>
      <c r="F545" s="5"/>
      <c r="G545" s="5"/>
      <c r="H545" s="5"/>
      <c r="I545" s="5"/>
      <c r="J545" s="5"/>
      <c r="K545" s="5"/>
      <c r="L545" s="5"/>
    </row>
    <row r="546" spans="1:12" x14ac:dyDescent="0.25">
      <c r="A546" s="3"/>
      <c r="B546" s="4"/>
      <c r="C546" s="5"/>
      <c r="D546" s="5"/>
      <c r="E546" s="5"/>
      <c r="F546" s="5"/>
      <c r="G546" s="5"/>
      <c r="H546" s="5"/>
      <c r="I546" s="5"/>
      <c r="J546" s="5"/>
      <c r="K546" s="5"/>
      <c r="L546" s="5"/>
    </row>
    <row r="547" spans="1:12" x14ac:dyDescent="0.25">
      <c r="A547" s="3"/>
      <c r="B547" s="4"/>
      <c r="C547" s="5"/>
      <c r="D547" s="5"/>
      <c r="E547" s="5"/>
      <c r="F547" s="5"/>
      <c r="G547" s="5"/>
      <c r="H547" s="5"/>
      <c r="I547" s="5"/>
      <c r="J547" s="5"/>
      <c r="K547" s="5"/>
      <c r="L547" s="5"/>
    </row>
    <row r="548" spans="1:12" x14ac:dyDescent="0.25">
      <c r="A548" s="3"/>
      <c r="B548" s="4"/>
      <c r="C548" s="5"/>
      <c r="D548" s="5"/>
      <c r="E548" s="5"/>
      <c r="F548" s="5"/>
      <c r="G548" s="5"/>
      <c r="H548" s="5"/>
      <c r="I548" s="5"/>
      <c r="J548" s="5"/>
      <c r="K548" s="5"/>
      <c r="L548" s="5"/>
    </row>
    <row r="549" spans="1:12" x14ac:dyDescent="0.25">
      <c r="A549" s="3"/>
      <c r="B549" s="4"/>
      <c r="C549" s="5"/>
      <c r="D549" s="5"/>
      <c r="E549" s="5"/>
      <c r="F549" s="5"/>
      <c r="G549" s="5"/>
      <c r="H549" s="5"/>
      <c r="I549" s="5"/>
      <c r="J549" s="5"/>
      <c r="K549" s="5"/>
      <c r="L549" s="5"/>
    </row>
    <row r="550" spans="1:12" x14ac:dyDescent="0.25">
      <c r="A550" s="3"/>
      <c r="B550" s="4"/>
      <c r="C550" s="5"/>
      <c r="D550" s="5"/>
      <c r="E550" s="5"/>
      <c r="F550" s="5"/>
      <c r="G550" s="5"/>
      <c r="H550" s="5"/>
      <c r="I550" s="5"/>
      <c r="J550" s="5"/>
      <c r="K550" s="5"/>
      <c r="L550" s="5"/>
    </row>
    <row r="551" spans="1:12" x14ac:dyDescent="0.25">
      <c r="A551" s="3"/>
      <c r="B551" s="4"/>
      <c r="C551" s="5"/>
      <c r="D551" s="5"/>
      <c r="E551" s="5"/>
      <c r="F551" s="5"/>
      <c r="G551" s="5"/>
      <c r="H551" s="5"/>
      <c r="I551" s="5"/>
      <c r="J551" s="5"/>
      <c r="K551" s="5"/>
      <c r="L551" s="5"/>
    </row>
    <row r="552" spans="1:12" x14ac:dyDescent="0.25">
      <c r="A552" s="3"/>
      <c r="B552" s="4"/>
      <c r="C552" s="5"/>
      <c r="D552" s="5"/>
      <c r="E552" s="5"/>
      <c r="F552" s="5"/>
      <c r="G552" s="5"/>
      <c r="H552" s="5"/>
      <c r="I552" s="5"/>
      <c r="J552" s="5"/>
      <c r="K552" s="5"/>
      <c r="L552" s="5"/>
    </row>
    <row r="553" spans="1:12" x14ac:dyDescent="0.25">
      <c r="A553" s="3"/>
      <c r="B553" s="4"/>
      <c r="C553" s="5"/>
      <c r="D553" s="5"/>
      <c r="E553" s="5"/>
      <c r="F553" s="5"/>
      <c r="G553" s="5"/>
      <c r="H553" s="5"/>
      <c r="I553" s="5"/>
      <c r="J553" s="5"/>
      <c r="K553" s="5"/>
      <c r="L553" s="5"/>
    </row>
    <row r="554" spans="1:12" x14ac:dyDescent="0.25">
      <c r="A554" s="3"/>
      <c r="B554" s="4"/>
      <c r="C554" s="5"/>
      <c r="D554" s="5"/>
      <c r="E554" s="5"/>
      <c r="F554" s="5"/>
      <c r="G554" s="5"/>
      <c r="H554" s="5"/>
      <c r="I554" s="5"/>
      <c r="J554" s="5"/>
      <c r="K554" s="5"/>
      <c r="L554" s="5"/>
    </row>
    <row r="555" spans="1:12" x14ac:dyDescent="0.25">
      <c r="A555" s="3"/>
      <c r="B555" s="4"/>
      <c r="C555" s="5"/>
      <c r="D555" s="5"/>
      <c r="E555" s="5"/>
      <c r="F555" s="5"/>
      <c r="G555" s="5"/>
      <c r="H555" s="5"/>
      <c r="I555" s="5"/>
      <c r="J555" s="5"/>
      <c r="K555" s="5"/>
      <c r="L555" s="5"/>
    </row>
    <row r="556" spans="1:12" x14ac:dyDescent="0.25">
      <c r="A556" s="3"/>
      <c r="B556" s="4"/>
      <c r="C556" s="5"/>
      <c r="D556" s="5"/>
      <c r="E556" s="5"/>
      <c r="F556" s="5"/>
      <c r="G556" s="5"/>
      <c r="H556" s="5"/>
      <c r="I556" s="5"/>
      <c r="J556" s="5"/>
      <c r="K556" s="5"/>
      <c r="L556" s="5"/>
    </row>
    <row r="557" spans="1:12" x14ac:dyDescent="0.25">
      <c r="A557" s="3"/>
      <c r="B557" s="4"/>
      <c r="C557" s="5"/>
      <c r="D557" s="5"/>
      <c r="E557" s="5"/>
      <c r="F557" s="5"/>
      <c r="G557" s="5"/>
      <c r="H557" s="5"/>
      <c r="I557" s="5"/>
      <c r="J557" s="5"/>
      <c r="K557" s="5"/>
      <c r="L557" s="5"/>
    </row>
    <row r="558" spans="1:12" x14ac:dyDescent="0.25">
      <c r="A558" s="3"/>
      <c r="B558" s="4"/>
      <c r="C558" s="5"/>
      <c r="D558" s="5"/>
      <c r="E558" s="5"/>
      <c r="F558" s="5"/>
      <c r="G558" s="5"/>
      <c r="H558" s="5"/>
      <c r="I558" s="5"/>
      <c r="J558" s="5"/>
      <c r="K558" s="5"/>
      <c r="L558" s="5"/>
    </row>
    <row r="559" spans="1:12" x14ac:dyDescent="0.25">
      <c r="A559" s="3"/>
      <c r="B559" s="4"/>
      <c r="C559" s="5"/>
      <c r="D559" s="5"/>
      <c r="E559" s="5"/>
      <c r="F559" s="5"/>
      <c r="G559" s="5"/>
      <c r="H559" s="5"/>
      <c r="I559" s="5"/>
      <c r="J559" s="5"/>
      <c r="K559" s="5"/>
      <c r="L559" s="5"/>
    </row>
    <row r="560" spans="1:12" x14ac:dyDescent="0.25">
      <c r="A560" s="3"/>
      <c r="B560" s="4"/>
      <c r="C560" s="5"/>
      <c r="D560" s="5"/>
      <c r="E560" s="5"/>
      <c r="F560" s="5"/>
      <c r="G560" s="5"/>
      <c r="H560" s="5"/>
      <c r="I560" s="5"/>
      <c r="J560" s="5"/>
      <c r="K560" s="5"/>
      <c r="L560" s="5"/>
    </row>
    <row r="561" spans="1:12" x14ac:dyDescent="0.25">
      <c r="A561" s="3"/>
      <c r="B561" s="4"/>
      <c r="C561" s="5"/>
      <c r="D561" s="5"/>
      <c r="E561" s="5"/>
      <c r="F561" s="5"/>
      <c r="G561" s="5"/>
      <c r="H561" s="5"/>
      <c r="I561" s="5"/>
      <c r="J561" s="5"/>
      <c r="K561" s="5"/>
      <c r="L561" s="5"/>
    </row>
    <row r="562" spans="1:12" x14ac:dyDescent="0.25">
      <c r="A562" s="3"/>
      <c r="B562" s="4"/>
      <c r="C562" s="5"/>
      <c r="D562" s="5"/>
      <c r="E562" s="5"/>
      <c r="F562" s="5"/>
      <c r="G562" s="5"/>
      <c r="H562" s="5"/>
      <c r="I562" s="5"/>
      <c r="J562" s="5"/>
      <c r="K562" s="5"/>
      <c r="L562" s="5"/>
    </row>
    <row r="563" spans="1:12" x14ac:dyDescent="0.25">
      <c r="A563" s="3"/>
      <c r="B563" s="4"/>
      <c r="C563" s="5"/>
      <c r="D563" s="5"/>
      <c r="E563" s="5"/>
      <c r="F563" s="5"/>
      <c r="G563" s="5"/>
      <c r="H563" s="5"/>
      <c r="I563" s="5"/>
      <c r="J563" s="5"/>
      <c r="K563" s="5"/>
      <c r="L563" s="5"/>
    </row>
    <row r="564" spans="1:12" x14ac:dyDescent="0.25">
      <c r="A564" s="3"/>
      <c r="B564" s="4"/>
      <c r="C564" s="5"/>
      <c r="D564" s="5"/>
      <c r="E564" s="5"/>
      <c r="F564" s="5"/>
      <c r="G564" s="5"/>
      <c r="H564" s="5"/>
      <c r="I564" s="5"/>
      <c r="J564" s="5"/>
      <c r="K564" s="5"/>
      <c r="L564" s="5"/>
    </row>
    <row r="565" spans="1:12" x14ac:dyDescent="0.25">
      <c r="A565" s="3"/>
      <c r="B565" s="4"/>
      <c r="C565" s="5"/>
      <c r="D565" s="5"/>
      <c r="E565" s="5"/>
      <c r="F565" s="5"/>
      <c r="G565" s="5"/>
      <c r="H565" s="5"/>
      <c r="I565" s="5"/>
      <c r="J565" s="5"/>
      <c r="K565" s="5"/>
      <c r="L565" s="5"/>
    </row>
    <row r="566" spans="1:12" x14ac:dyDescent="0.25">
      <c r="A566" s="3"/>
      <c r="B566" s="4"/>
      <c r="C566" s="5"/>
      <c r="D566" s="5"/>
      <c r="E566" s="5"/>
      <c r="F566" s="5"/>
      <c r="G566" s="5"/>
      <c r="H566" s="5"/>
      <c r="I566" s="5"/>
      <c r="J566" s="5"/>
      <c r="K566" s="5"/>
      <c r="L566" s="5"/>
    </row>
    <row r="567" spans="1:12" x14ac:dyDescent="0.25">
      <c r="A567" s="3"/>
      <c r="B567" s="4"/>
      <c r="C567" s="5"/>
      <c r="D567" s="5"/>
      <c r="E567" s="5"/>
      <c r="F567" s="5"/>
      <c r="G567" s="5"/>
      <c r="H567" s="5"/>
      <c r="I567" s="5"/>
      <c r="J567" s="5"/>
      <c r="K567" s="5"/>
      <c r="L567" s="5"/>
    </row>
    <row r="568" spans="1:12" x14ac:dyDescent="0.25">
      <c r="A568" s="3"/>
      <c r="B568" s="4"/>
      <c r="C568" s="5"/>
      <c r="D568" s="5"/>
      <c r="E568" s="5"/>
      <c r="F568" s="5"/>
      <c r="G568" s="5"/>
      <c r="H568" s="5"/>
      <c r="I568" s="5"/>
      <c r="J568" s="5"/>
      <c r="K568" s="5"/>
      <c r="L568" s="5"/>
    </row>
    <row r="569" spans="1:12" x14ac:dyDescent="0.25">
      <c r="A569" s="3"/>
      <c r="B569" s="4"/>
      <c r="C569" s="5"/>
      <c r="D569" s="5"/>
      <c r="E569" s="5"/>
      <c r="F569" s="5"/>
      <c r="G569" s="5"/>
      <c r="H569" s="5"/>
      <c r="I569" s="5"/>
      <c r="J569" s="5"/>
      <c r="K569" s="5"/>
      <c r="L569" s="5"/>
    </row>
    <row r="570" spans="1:12" x14ac:dyDescent="0.25">
      <c r="A570" s="3"/>
      <c r="B570" s="4"/>
      <c r="C570" s="5"/>
      <c r="D570" s="5"/>
      <c r="E570" s="5"/>
      <c r="F570" s="5"/>
      <c r="G570" s="5"/>
      <c r="H570" s="5"/>
      <c r="I570" s="5"/>
      <c r="J570" s="5"/>
      <c r="K570" s="5"/>
      <c r="L570" s="5"/>
    </row>
    <row r="571" spans="1:12" x14ac:dyDescent="0.25">
      <c r="A571" s="3"/>
      <c r="B571" s="4"/>
      <c r="C571" s="5"/>
      <c r="D571" s="5"/>
      <c r="E571" s="5"/>
      <c r="F571" s="5"/>
      <c r="G571" s="5"/>
      <c r="H571" s="5"/>
      <c r="I571" s="5"/>
      <c r="J571" s="5"/>
      <c r="K571" s="5"/>
      <c r="L571" s="5"/>
    </row>
    <row r="572" spans="1:12" x14ac:dyDescent="0.25">
      <c r="A572" s="3"/>
      <c r="B572" s="4"/>
      <c r="C572" s="5"/>
      <c r="D572" s="5"/>
      <c r="E572" s="5"/>
      <c r="F572" s="5"/>
      <c r="G572" s="5"/>
      <c r="H572" s="5"/>
      <c r="I572" s="5"/>
      <c r="J572" s="5"/>
      <c r="K572" s="5"/>
      <c r="L572" s="5"/>
    </row>
    <row r="573" spans="1:12" x14ac:dyDescent="0.25">
      <c r="A573" s="3"/>
      <c r="B573" s="4"/>
      <c r="C573" s="5"/>
      <c r="D573" s="5"/>
      <c r="E573" s="5"/>
      <c r="F573" s="5"/>
      <c r="G573" s="5"/>
      <c r="H573" s="5"/>
      <c r="I573" s="5"/>
      <c r="J573" s="5"/>
      <c r="K573" s="5"/>
      <c r="L573" s="5"/>
    </row>
    <row r="574" spans="1:12" x14ac:dyDescent="0.25">
      <c r="A574" s="3"/>
      <c r="B574" s="4"/>
      <c r="C574" s="5"/>
      <c r="D574" s="5"/>
      <c r="E574" s="5"/>
      <c r="F574" s="5"/>
      <c r="G574" s="5"/>
      <c r="H574" s="5"/>
      <c r="I574" s="5"/>
      <c r="J574" s="5"/>
      <c r="K574" s="5"/>
      <c r="L574" s="5"/>
    </row>
    <row r="575" spans="1:12" x14ac:dyDescent="0.25">
      <c r="A575" s="3"/>
      <c r="B575" s="4"/>
      <c r="C575" s="5"/>
      <c r="D575" s="5"/>
      <c r="E575" s="5"/>
      <c r="F575" s="5"/>
      <c r="G575" s="5"/>
      <c r="H575" s="5"/>
      <c r="I575" s="5"/>
      <c r="J575" s="5"/>
      <c r="K575" s="5"/>
      <c r="L575" s="5"/>
    </row>
    <row r="576" spans="1:12" x14ac:dyDescent="0.25">
      <c r="A576" s="3"/>
      <c r="B576" s="4"/>
      <c r="C576" s="5"/>
      <c r="D576" s="5"/>
      <c r="E576" s="5"/>
      <c r="F576" s="5"/>
      <c r="G576" s="5"/>
      <c r="H576" s="5"/>
      <c r="I576" s="5"/>
      <c r="J576" s="5"/>
      <c r="K576" s="5"/>
      <c r="L576" s="5"/>
    </row>
    <row r="577" spans="1:12" x14ac:dyDescent="0.25">
      <c r="A577" s="3"/>
      <c r="B577" s="4"/>
      <c r="C577" s="5"/>
      <c r="D577" s="5"/>
      <c r="E577" s="5"/>
      <c r="F577" s="5"/>
      <c r="G577" s="5"/>
      <c r="H577" s="5"/>
      <c r="I577" s="5"/>
      <c r="J577" s="5"/>
      <c r="K577" s="5"/>
      <c r="L577" s="5"/>
    </row>
    <row r="578" spans="1:12" x14ac:dyDescent="0.25">
      <c r="A578" s="3"/>
      <c r="B578" s="4"/>
      <c r="C578" s="5"/>
      <c r="D578" s="5"/>
      <c r="E578" s="5"/>
      <c r="F578" s="5"/>
      <c r="G578" s="5"/>
      <c r="H578" s="5"/>
      <c r="I578" s="5"/>
      <c r="J578" s="5"/>
      <c r="K578" s="5"/>
      <c r="L578" s="5"/>
    </row>
    <row r="579" spans="1:12" x14ac:dyDescent="0.25">
      <c r="A579" s="3"/>
      <c r="B579" s="4"/>
      <c r="C579" s="5"/>
      <c r="D579" s="5"/>
      <c r="E579" s="5"/>
      <c r="F579" s="5"/>
      <c r="G579" s="5"/>
      <c r="H579" s="5"/>
      <c r="I579" s="5"/>
      <c r="J579" s="5"/>
      <c r="K579" s="5"/>
      <c r="L579" s="5"/>
    </row>
    <row r="580" spans="1:12" x14ac:dyDescent="0.25">
      <c r="A580" s="3"/>
      <c r="B580" s="4"/>
      <c r="C580" s="5"/>
      <c r="D580" s="5"/>
      <c r="E580" s="5"/>
      <c r="F580" s="5"/>
      <c r="G580" s="5"/>
      <c r="H580" s="5"/>
      <c r="I580" s="5"/>
      <c r="J580" s="5"/>
      <c r="K580" s="5"/>
      <c r="L580" s="5"/>
    </row>
    <row r="581" spans="1:12" x14ac:dyDescent="0.25">
      <c r="A581" s="3"/>
      <c r="B581" s="4"/>
      <c r="C581" s="5"/>
      <c r="D581" s="5"/>
      <c r="E581" s="5"/>
      <c r="F581" s="5"/>
      <c r="G581" s="5"/>
      <c r="H581" s="5"/>
      <c r="I581" s="5"/>
      <c r="J581" s="5"/>
      <c r="K581" s="5"/>
      <c r="L581" s="5"/>
    </row>
    <row r="582" spans="1:12" x14ac:dyDescent="0.25">
      <c r="A582" s="3"/>
      <c r="B582" s="4"/>
      <c r="C582" s="5"/>
      <c r="D582" s="5"/>
      <c r="E582" s="5"/>
      <c r="F582" s="5"/>
      <c r="G582" s="5"/>
      <c r="H582" s="5"/>
      <c r="I582" s="5"/>
      <c r="J582" s="5"/>
      <c r="K582" s="5"/>
      <c r="L582" s="5"/>
    </row>
    <row r="583" spans="1:12" x14ac:dyDescent="0.25">
      <c r="A583" s="3"/>
      <c r="B583" s="4"/>
      <c r="C583" s="5"/>
      <c r="D583" s="5"/>
      <c r="E583" s="5"/>
      <c r="F583" s="5"/>
      <c r="G583" s="5"/>
      <c r="H583" s="5"/>
      <c r="I583" s="5"/>
      <c r="J583" s="5"/>
      <c r="K583" s="5"/>
      <c r="L583" s="5"/>
    </row>
    <row r="584" spans="1:12" x14ac:dyDescent="0.25">
      <c r="A584" s="3"/>
      <c r="B584" s="4"/>
      <c r="C584" s="5"/>
      <c r="D584" s="5"/>
      <c r="E584" s="5"/>
      <c r="F584" s="5"/>
      <c r="G584" s="5"/>
      <c r="H584" s="5"/>
      <c r="I584" s="5"/>
      <c r="J584" s="5"/>
      <c r="K584" s="5"/>
      <c r="L584" s="5"/>
    </row>
    <row r="585" spans="1:12" x14ac:dyDescent="0.25">
      <c r="A585" s="3"/>
      <c r="B585" s="4"/>
      <c r="C585" s="5"/>
      <c r="D585" s="5"/>
      <c r="E585" s="5"/>
      <c r="F585" s="5"/>
      <c r="G585" s="5"/>
      <c r="H585" s="5"/>
      <c r="I585" s="5"/>
      <c r="J585" s="5"/>
      <c r="K585" s="5"/>
      <c r="L585" s="5"/>
    </row>
    <row r="586" spans="1:12" x14ac:dyDescent="0.25">
      <c r="A586" s="3"/>
      <c r="B586" s="4"/>
      <c r="C586" s="5"/>
      <c r="D586" s="5"/>
      <c r="E586" s="5"/>
      <c r="F586" s="5"/>
      <c r="G586" s="5"/>
      <c r="H586" s="5"/>
      <c r="I586" s="5"/>
      <c r="J586" s="5"/>
      <c r="K586" s="5"/>
      <c r="L586" s="5"/>
    </row>
    <row r="587" spans="1:12" x14ac:dyDescent="0.25">
      <c r="A587" s="3"/>
      <c r="B587" s="4"/>
      <c r="C587" s="5"/>
      <c r="D587" s="5"/>
      <c r="E587" s="5"/>
      <c r="F587" s="5"/>
      <c r="G587" s="5"/>
      <c r="H587" s="5"/>
      <c r="I587" s="5"/>
      <c r="J587" s="5"/>
      <c r="K587" s="5"/>
      <c r="L587" s="5"/>
    </row>
    <row r="588" spans="1:12" x14ac:dyDescent="0.25">
      <c r="A588" s="3"/>
      <c r="B588" s="4"/>
      <c r="C588" s="5"/>
      <c r="D588" s="5"/>
      <c r="E588" s="5"/>
      <c r="F588" s="5"/>
      <c r="G588" s="5"/>
      <c r="H588" s="5"/>
      <c r="I588" s="5"/>
      <c r="J588" s="5"/>
      <c r="K588" s="5"/>
      <c r="L588" s="5"/>
    </row>
    <row r="589" spans="1:12" x14ac:dyDescent="0.25">
      <c r="A589" s="3"/>
      <c r="B589" s="4"/>
      <c r="C589" s="5"/>
      <c r="D589" s="5"/>
      <c r="E589" s="5"/>
      <c r="F589" s="5"/>
      <c r="G589" s="5"/>
      <c r="H589" s="5"/>
      <c r="I589" s="5"/>
      <c r="J589" s="5"/>
      <c r="K589" s="5"/>
      <c r="L589" s="5"/>
    </row>
    <row r="590" spans="1:12" x14ac:dyDescent="0.25">
      <c r="A590" s="3"/>
      <c r="B590" s="4"/>
      <c r="C590" s="5"/>
      <c r="D590" s="5"/>
      <c r="E590" s="5"/>
      <c r="F590" s="5"/>
      <c r="G590" s="5"/>
      <c r="H590" s="5"/>
      <c r="I590" s="5"/>
      <c r="J590" s="5"/>
      <c r="K590" s="5"/>
      <c r="L590" s="5"/>
    </row>
    <row r="591" spans="1:12" x14ac:dyDescent="0.25">
      <c r="A591" s="3"/>
      <c r="B591" s="4"/>
      <c r="C591" s="5"/>
      <c r="D591" s="5"/>
      <c r="E591" s="5"/>
      <c r="F591" s="5"/>
      <c r="G591" s="5"/>
      <c r="H591" s="5"/>
      <c r="I591" s="5"/>
      <c r="J591" s="5"/>
      <c r="K591" s="5"/>
      <c r="L591" s="5"/>
    </row>
    <row r="592" spans="1:12" x14ac:dyDescent="0.25">
      <c r="A592" s="3"/>
      <c r="B592" s="4"/>
      <c r="C592" s="5"/>
      <c r="D592" s="5"/>
      <c r="E592" s="5"/>
      <c r="F592" s="5"/>
      <c r="G592" s="5"/>
      <c r="H592" s="5"/>
      <c r="I592" s="5"/>
      <c r="J592" s="5"/>
      <c r="K592" s="5"/>
      <c r="L592" s="5"/>
    </row>
    <row r="593" spans="1:12" x14ac:dyDescent="0.25">
      <c r="A593" s="3"/>
      <c r="B593" s="4"/>
      <c r="C593" s="5"/>
      <c r="D593" s="5"/>
      <c r="E593" s="5"/>
      <c r="F593" s="5"/>
      <c r="G593" s="5"/>
      <c r="H593" s="5"/>
      <c r="I593" s="5"/>
      <c r="J593" s="5"/>
      <c r="K593" s="5"/>
      <c r="L593" s="5"/>
    </row>
    <row r="594" spans="1:12" x14ac:dyDescent="0.25">
      <c r="A594" s="3"/>
      <c r="B594" s="4"/>
      <c r="C594" s="5"/>
      <c r="D594" s="5"/>
      <c r="E594" s="5"/>
      <c r="F594" s="5"/>
      <c r="G594" s="5"/>
      <c r="H594" s="5"/>
      <c r="I594" s="5"/>
      <c r="J594" s="5"/>
      <c r="K594" s="5"/>
      <c r="L594" s="5"/>
    </row>
    <row r="595" spans="1:12" x14ac:dyDescent="0.25">
      <c r="A595" s="3"/>
      <c r="B595" s="4"/>
      <c r="C595" s="5"/>
      <c r="D595" s="5"/>
      <c r="E595" s="5"/>
      <c r="F595" s="5"/>
      <c r="G595" s="5"/>
      <c r="H595" s="5"/>
      <c r="I595" s="5"/>
      <c r="J595" s="5"/>
      <c r="K595" s="5"/>
      <c r="L595" s="5"/>
    </row>
    <row r="596" spans="1:12" x14ac:dyDescent="0.25">
      <c r="A596" s="3"/>
      <c r="B596" s="4"/>
      <c r="C596" s="5"/>
      <c r="D596" s="5"/>
      <c r="E596" s="5"/>
      <c r="F596" s="5"/>
      <c r="G596" s="5"/>
      <c r="H596" s="5"/>
      <c r="I596" s="5"/>
      <c r="J596" s="5"/>
      <c r="K596" s="5"/>
      <c r="L596" s="5"/>
    </row>
    <row r="597" spans="1:12" x14ac:dyDescent="0.25">
      <c r="A597" s="3"/>
      <c r="B597" s="4"/>
      <c r="C597" s="5"/>
      <c r="D597" s="5"/>
      <c r="E597" s="5"/>
      <c r="F597" s="5"/>
      <c r="G597" s="5"/>
      <c r="H597" s="5"/>
      <c r="I597" s="5"/>
      <c r="J597" s="5"/>
      <c r="K597" s="5"/>
      <c r="L597" s="5"/>
    </row>
    <row r="598" spans="1:12" x14ac:dyDescent="0.25">
      <c r="A598" s="3"/>
      <c r="B598" s="4"/>
      <c r="C598" s="5"/>
      <c r="D598" s="5"/>
      <c r="E598" s="5"/>
      <c r="F598" s="5"/>
      <c r="G598" s="5"/>
      <c r="H598" s="5"/>
      <c r="I598" s="5"/>
      <c r="J598" s="5"/>
      <c r="K598" s="5"/>
      <c r="L598" s="5"/>
    </row>
    <row r="599" spans="1:12" x14ac:dyDescent="0.25">
      <c r="A599" s="3"/>
      <c r="B599" s="4"/>
      <c r="C599" s="5"/>
      <c r="D599" s="5"/>
      <c r="E599" s="5"/>
      <c r="F599" s="5"/>
      <c r="G599" s="5"/>
      <c r="H599" s="5"/>
      <c r="I599" s="5"/>
      <c r="J599" s="5"/>
      <c r="K599" s="5"/>
      <c r="L599" s="5"/>
    </row>
    <row r="600" spans="1:12" x14ac:dyDescent="0.25">
      <c r="A600" s="3"/>
      <c r="B600" s="4"/>
      <c r="C600" s="5"/>
      <c r="D600" s="5"/>
      <c r="E600" s="5"/>
      <c r="F600" s="5"/>
      <c r="G600" s="5"/>
      <c r="H600" s="5"/>
      <c r="I600" s="5"/>
      <c r="J600" s="5"/>
      <c r="K600" s="5"/>
      <c r="L600" s="5"/>
    </row>
    <row r="601" spans="1:12" x14ac:dyDescent="0.25">
      <c r="A601" s="3"/>
      <c r="B601" s="4"/>
      <c r="C601" s="5"/>
      <c r="D601" s="5"/>
      <c r="E601" s="5"/>
      <c r="F601" s="5"/>
      <c r="G601" s="5"/>
      <c r="H601" s="5"/>
      <c r="I601" s="5"/>
      <c r="J601" s="5"/>
      <c r="K601" s="5"/>
      <c r="L601" s="5"/>
    </row>
    <row r="602" spans="1:12" x14ac:dyDescent="0.25">
      <c r="A602" s="3"/>
      <c r="B602" s="4"/>
      <c r="C602" s="5"/>
      <c r="D602" s="5"/>
      <c r="E602" s="5"/>
      <c r="F602" s="5"/>
      <c r="G602" s="5"/>
      <c r="H602" s="5"/>
      <c r="I602" s="5"/>
      <c r="J602" s="5"/>
      <c r="K602" s="5"/>
      <c r="L602" s="5"/>
    </row>
    <row r="603" spans="1:12" x14ac:dyDescent="0.25">
      <c r="A603" s="3"/>
      <c r="B603" s="4"/>
      <c r="C603" s="5"/>
      <c r="D603" s="5"/>
      <c r="E603" s="5"/>
      <c r="F603" s="5"/>
      <c r="G603" s="5"/>
      <c r="H603" s="5"/>
      <c r="I603" s="5"/>
      <c r="J603" s="5"/>
      <c r="K603" s="5"/>
      <c r="L603" s="5"/>
    </row>
    <row r="604" spans="1:12" x14ac:dyDescent="0.25">
      <c r="A604" s="3"/>
      <c r="B604" s="4"/>
      <c r="C604" s="5"/>
      <c r="D604" s="5"/>
      <c r="E604" s="5"/>
      <c r="F604" s="5"/>
      <c r="G604" s="5"/>
      <c r="H604" s="5"/>
      <c r="I604" s="5"/>
      <c r="J604" s="5"/>
      <c r="K604" s="5"/>
      <c r="L604" s="5"/>
    </row>
    <row r="605" spans="1:12" x14ac:dyDescent="0.25">
      <c r="A605" s="3"/>
      <c r="B605" s="4"/>
      <c r="C605" s="5"/>
      <c r="D605" s="5"/>
      <c r="E605" s="5"/>
      <c r="F605" s="5"/>
      <c r="G605" s="5"/>
      <c r="H605" s="5"/>
      <c r="I605" s="5"/>
      <c r="J605" s="5"/>
      <c r="K605" s="5"/>
      <c r="L605" s="5"/>
    </row>
    <row r="606" spans="1:12" x14ac:dyDescent="0.25">
      <c r="A606" s="3"/>
      <c r="B606" s="4"/>
      <c r="C606" s="5"/>
      <c r="D606" s="5"/>
      <c r="E606" s="5"/>
      <c r="F606" s="5"/>
      <c r="G606" s="5"/>
      <c r="H606" s="5"/>
      <c r="I606" s="5"/>
      <c r="J606" s="5"/>
      <c r="K606" s="5"/>
      <c r="L606" s="5"/>
    </row>
    <row r="607" spans="1:12" x14ac:dyDescent="0.25">
      <c r="A607" s="3"/>
      <c r="B607" s="4"/>
      <c r="C607" s="5"/>
      <c r="D607" s="5"/>
      <c r="E607" s="5"/>
      <c r="F607" s="5"/>
      <c r="G607" s="5"/>
      <c r="H607" s="5"/>
      <c r="I607" s="5"/>
      <c r="J607" s="5"/>
      <c r="K607" s="5"/>
      <c r="L607" s="5"/>
    </row>
    <row r="608" spans="1:12" x14ac:dyDescent="0.25">
      <c r="A608" s="3"/>
      <c r="B608" s="4"/>
      <c r="C608" s="5"/>
      <c r="D608" s="5"/>
      <c r="E608" s="5"/>
      <c r="F608" s="5"/>
      <c r="G608" s="5"/>
      <c r="H608" s="5"/>
      <c r="I608" s="5"/>
      <c r="J608" s="5"/>
      <c r="K608" s="5"/>
      <c r="L608" s="5"/>
    </row>
    <row r="609" spans="1:12" x14ac:dyDescent="0.25">
      <c r="A609" s="3"/>
      <c r="B609" s="4"/>
      <c r="C609" s="5"/>
      <c r="D609" s="5"/>
      <c r="E609" s="5"/>
      <c r="F609" s="5"/>
      <c r="G609" s="5"/>
      <c r="H609" s="5"/>
      <c r="I609" s="5"/>
      <c r="J609" s="5"/>
      <c r="K609" s="5"/>
      <c r="L609" s="5"/>
    </row>
    <row r="610" spans="1:12" x14ac:dyDescent="0.25">
      <c r="A610" s="3"/>
      <c r="B610" s="4"/>
      <c r="C610" s="5"/>
      <c r="D610" s="5"/>
      <c r="E610" s="5"/>
      <c r="F610" s="5"/>
      <c r="G610" s="5"/>
      <c r="H610" s="5"/>
      <c r="I610" s="5"/>
      <c r="J610" s="5"/>
      <c r="K610" s="5"/>
      <c r="L610" s="5"/>
    </row>
    <row r="611" spans="1:12" x14ac:dyDescent="0.25">
      <c r="A611" s="3"/>
      <c r="B611" s="4"/>
      <c r="C611" s="5"/>
      <c r="D611" s="5"/>
      <c r="E611" s="5"/>
      <c r="F611" s="5"/>
      <c r="G611" s="5"/>
      <c r="H611" s="5"/>
      <c r="I611" s="5"/>
      <c r="J611" s="5"/>
      <c r="K611" s="5"/>
      <c r="L611" s="5"/>
    </row>
    <row r="612" spans="1:12" x14ac:dyDescent="0.25">
      <c r="A612" s="3"/>
      <c r="B612" s="4"/>
      <c r="C612" s="5"/>
      <c r="D612" s="5"/>
      <c r="E612" s="5"/>
      <c r="F612" s="5"/>
      <c r="G612" s="5"/>
      <c r="H612" s="5"/>
      <c r="I612" s="5"/>
      <c r="J612" s="5"/>
      <c r="K612" s="5"/>
      <c r="L612" s="5"/>
    </row>
    <row r="613" spans="1:12" x14ac:dyDescent="0.25">
      <c r="A613" s="3"/>
      <c r="B613" s="4"/>
      <c r="C613" s="5"/>
      <c r="D613" s="5"/>
      <c r="E613" s="5"/>
      <c r="F613" s="5"/>
      <c r="G613" s="5"/>
      <c r="H613" s="5"/>
      <c r="I613" s="5"/>
      <c r="J613" s="5"/>
      <c r="K613" s="5"/>
      <c r="L613" s="5"/>
    </row>
    <row r="614" spans="1:12" x14ac:dyDescent="0.25">
      <c r="A614" s="3"/>
      <c r="B614" s="4"/>
      <c r="C614" s="5"/>
      <c r="D614" s="5"/>
      <c r="E614" s="5"/>
      <c r="F614" s="5"/>
      <c r="G614" s="5"/>
      <c r="H614" s="5"/>
      <c r="I614" s="5"/>
      <c r="J614" s="5"/>
      <c r="K614" s="5"/>
      <c r="L614" s="5"/>
    </row>
    <row r="615" spans="1:12" x14ac:dyDescent="0.25">
      <c r="A615" s="3"/>
      <c r="B615" s="4"/>
      <c r="C615" s="5"/>
      <c r="D615" s="5"/>
      <c r="E615" s="5"/>
      <c r="F615" s="5"/>
      <c r="G615" s="5"/>
      <c r="H615" s="5"/>
      <c r="I615" s="5"/>
      <c r="J615" s="5"/>
      <c r="K615" s="5"/>
      <c r="L615" s="5"/>
    </row>
    <row r="616" spans="1:12" x14ac:dyDescent="0.25">
      <c r="A616" s="3"/>
      <c r="B616" s="4"/>
      <c r="C616" s="5"/>
      <c r="D616" s="5"/>
      <c r="E616" s="5"/>
      <c r="F616" s="5"/>
      <c r="G616" s="5"/>
      <c r="H616" s="5"/>
      <c r="I616" s="5"/>
      <c r="J616" s="5"/>
      <c r="K616" s="5"/>
      <c r="L616" s="5"/>
    </row>
    <row r="617" spans="1:12" x14ac:dyDescent="0.25">
      <c r="A617" s="3"/>
      <c r="B617" s="4"/>
      <c r="C617" s="5"/>
      <c r="D617" s="5"/>
      <c r="E617" s="5"/>
      <c r="F617" s="5"/>
      <c r="G617" s="5"/>
      <c r="H617" s="5"/>
      <c r="I617" s="5"/>
      <c r="J617" s="5"/>
      <c r="K617" s="5"/>
      <c r="L617" s="5"/>
    </row>
    <row r="618" spans="1:12" x14ac:dyDescent="0.25">
      <c r="A618" s="3"/>
      <c r="B618" s="4"/>
      <c r="C618" s="5"/>
      <c r="D618" s="5"/>
      <c r="E618" s="5"/>
      <c r="F618" s="5"/>
      <c r="G618" s="5"/>
      <c r="H618" s="5"/>
      <c r="I618" s="5"/>
      <c r="J618" s="5"/>
      <c r="K618" s="5"/>
      <c r="L618" s="5"/>
    </row>
    <row r="619" spans="1:12" x14ac:dyDescent="0.25">
      <c r="A619" s="3"/>
      <c r="B619" s="4"/>
      <c r="C619" s="5"/>
      <c r="D619" s="5"/>
      <c r="E619" s="5"/>
      <c r="F619" s="5"/>
      <c r="G619" s="5"/>
      <c r="H619" s="5"/>
      <c r="I619" s="5"/>
      <c r="J619" s="5"/>
      <c r="K619" s="5"/>
      <c r="L619" s="5"/>
    </row>
    <row r="620" spans="1:12" x14ac:dyDescent="0.25">
      <c r="A620" s="3"/>
      <c r="B620" s="4"/>
      <c r="C620" s="5"/>
      <c r="D620" s="5"/>
      <c r="E620" s="5"/>
      <c r="F620" s="5"/>
      <c r="G620" s="5"/>
      <c r="H620" s="5"/>
      <c r="I620" s="5"/>
      <c r="J620" s="5"/>
      <c r="K620" s="5"/>
      <c r="L620" s="5"/>
    </row>
    <row r="621" spans="1:12" x14ac:dyDescent="0.25">
      <c r="A621" s="3"/>
      <c r="B621" s="4"/>
      <c r="C621" s="5"/>
      <c r="D621" s="5"/>
      <c r="E621" s="5"/>
      <c r="F621" s="5"/>
      <c r="G621" s="5"/>
      <c r="H621" s="5"/>
      <c r="I621" s="5"/>
      <c r="J621" s="5"/>
      <c r="K621" s="5"/>
      <c r="L621" s="5"/>
    </row>
    <row r="622" spans="1:12" x14ac:dyDescent="0.25">
      <c r="A622" s="3"/>
      <c r="B622" s="4"/>
      <c r="C622" s="5"/>
      <c r="D622" s="5"/>
      <c r="E622" s="5"/>
      <c r="F622" s="5"/>
      <c r="G622" s="5"/>
      <c r="H622" s="5"/>
      <c r="I622" s="5"/>
      <c r="J622" s="5"/>
      <c r="K622" s="5"/>
      <c r="L622" s="5"/>
    </row>
    <row r="623" spans="1:12" x14ac:dyDescent="0.25">
      <c r="A623" s="3"/>
      <c r="B623" s="4"/>
      <c r="C623" s="5"/>
      <c r="D623" s="5"/>
      <c r="E623" s="5"/>
      <c r="F623" s="5"/>
      <c r="G623" s="5"/>
      <c r="H623" s="5"/>
      <c r="I623" s="5"/>
      <c r="J623" s="5"/>
      <c r="K623" s="5"/>
      <c r="L623" s="5"/>
    </row>
    <row r="624" spans="1:12" x14ac:dyDescent="0.25">
      <c r="A624" s="3"/>
      <c r="B624" s="4"/>
      <c r="C624" s="5"/>
      <c r="D624" s="5"/>
      <c r="E624" s="5"/>
      <c r="F624" s="5"/>
      <c r="G624" s="5"/>
      <c r="H624" s="5"/>
      <c r="I624" s="5"/>
      <c r="J624" s="5"/>
      <c r="K624" s="5"/>
      <c r="L624" s="5"/>
    </row>
    <row r="625" spans="1:12" x14ac:dyDescent="0.25">
      <c r="A625" s="3"/>
      <c r="B625" s="4"/>
      <c r="C625" s="5"/>
      <c r="D625" s="5"/>
      <c r="E625" s="5"/>
      <c r="F625" s="5"/>
      <c r="G625" s="5"/>
      <c r="H625" s="5"/>
      <c r="I625" s="5"/>
      <c r="J625" s="5"/>
      <c r="K625" s="5"/>
      <c r="L625" s="5"/>
    </row>
  </sheetData>
  <autoFilter ref="B6:L305" xr:uid="{00000000-0009-0000-0000-000001000000}">
    <filterColumn colId="2" showButton="0"/>
    <filterColumn colId="4" showButton="0"/>
    <filterColumn colId="6" showButton="0"/>
    <filterColumn colId="8" showButton="0"/>
  </autoFilter>
  <mergeCells count="76">
    <mergeCell ref="A37:A38"/>
    <mergeCell ref="O33:W33"/>
    <mergeCell ref="A20:A21"/>
    <mergeCell ref="A18:A19"/>
    <mergeCell ref="A22:A23"/>
    <mergeCell ref="O25:T25"/>
    <mergeCell ref="A32:A34"/>
    <mergeCell ref="A30:A31"/>
    <mergeCell ref="A24:A25"/>
    <mergeCell ref="A35:A36"/>
    <mergeCell ref="L6:L7"/>
    <mergeCell ref="H6:I6"/>
    <mergeCell ref="A6:A7"/>
    <mergeCell ref="A9:L9"/>
    <mergeCell ref="J6:K6"/>
    <mergeCell ref="A10:A11"/>
    <mergeCell ref="B2:D2"/>
    <mergeCell ref="D4:F4"/>
    <mergeCell ref="B6:B7"/>
    <mergeCell ref="C6:C7"/>
    <mergeCell ref="D6:E6"/>
    <mergeCell ref="F6:G6"/>
    <mergeCell ref="A147:A150"/>
    <mergeCell ref="A156:A160"/>
    <mergeCell ref="A26:A27"/>
    <mergeCell ref="A12:A13"/>
    <mergeCell ref="A28:A29"/>
    <mergeCell ref="A39:A40"/>
    <mergeCell ref="A134:A137"/>
    <mergeCell ref="A43:A45"/>
    <mergeCell ref="A138:A142"/>
    <mergeCell ref="A94:A99"/>
    <mergeCell ref="A143:A146"/>
    <mergeCell ref="A14:A15"/>
    <mergeCell ref="A16:A17"/>
    <mergeCell ref="A46:L46"/>
    <mergeCell ref="A89:A93"/>
    <mergeCell ref="A84:A88"/>
    <mergeCell ref="A288:A294"/>
    <mergeCell ref="A202:A206"/>
    <mergeCell ref="A247:A251"/>
    <mergeCell ref="A231:A234"/>
    <mergeCell ref="A239:A241"/>
    <mergeCell ref="A242:L242"/>
    <mergeCell ref="A228:A230"/>
    <mergeCell ref="A276:A281"/>
    <mergeCell ref="A212:A216"/>
    <mergeCell ref="A207:A211"/>
    <mergeCell ref="A235:A238"/>
    <mergeCell ref="A225:A227"/>
    <mergeCell ref="A217:A220"/>
    <mergeCell ref="A221:A224"/>
    <mergeCell ref="A260:A263"/>
    <mergeCell ref="A282:A287"/>
    <mergeCell ref="A167:A170"/>
    <mergeCell ref="A197:A201"/>
    <mergeCell ref="A171:A177"/>
    <mergeCell ref="A187:A196"/>
    <mergeCell ref="A161:A166"/>
    <mergeCell ref="A178:A186"/>
    <mergeCell ref="A41:A42"/>
    <mergeCell ref="A252:A259"/>
    <mergeCell ref="A264:A270"/>
    <mergeCell ref="A271:A275"/>
    <mergeCell ref="A47:A49"/>
    <mergeCell ref="A50:A52"/>
    <mergeCell ref="A62:A72"/>
    <mergeCell ref="A73:A83"/>
    <mergeCell ref="A53:A61"/>
    <mergeCell ref="A100:A103"/>
    <mergeCell ref="A104:A114"/>
    <mergeCell ref="A115:A125"/>
    <mergeCell ref="A243:A246"/>
    <mergeCell ref="A151:A155"/>
    <mergeCell ref="A126:A128"/>
    <mergeCell ref="A129:A133"/>
  </mergeCells>
  <conditionalFormatting sqref="C233:D233">
    <cfRule type="cellIs" dxfId="2" priority="11" stopIfTrue="1" operator="equal">
      <formula>0</formula>
    </cfRule>
  </conditionalFormatting>
  <conditionalFormatting sqref="D234">
    <cfRule type="cellIs" dxfId="1" priority="10" stopIfTrue="1" operator="equal">
      <formula>0</formula>
    </cfRule>
  </conditionalFormatting>
  <conditionalFormatting sqref="D224">
    <cfRule type="cellIs" dxfId="0" priority="1" stopIfTrue="1" operator="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71D77A-AC20-4951-8EB0-D5FFA1290531}">
  <dimension ref="A2:M828"/>
  <sheetViews>
    <sheetView topLeftCell="A341" workbookViewId="0">
      <selection activeCell="F360" sqref="F360:L405"/>
    </sheetView>
  </sheetViews>
  <sheetFormatPr defaultColWidth="9.140625" defaultRowHeight="15" x14ac:dyDescent="0.25"/>
  <cols>
    <col min="1" max="1" width="4" style="9" customWidth="1"/>
    <col min="2" max="2" width="55" style="10" customWidth="1"/>
    <col min="3" max="3" width="11.140625" style="131" customWidth="1"/>
    <col min="4" max="4" width="10.42578125" style="131" customWidth="1"/>
    <col min="5" max="11" width="9.140625" style="131"/>
    <col min="12" max="12" width="18.42578125" style="131" customWidth="1"/>
    <col min="13" max="16384" width="9.140625" style="9"/>
  </cols>
  <sheetData>
    <row r="2" spans="1:12" ht="65.25" customHeight="1" x14ac:dyDescent="0.25">
      <c r="B2" s="146" t="s">
        <v>309</v>
      </c>
      <c r="C2" s="146"/>
      <c r="D2" s="146"/>
      <c r="E2" s="146"/>
      <c r="F2" s="146"/>
    </row>
    <row r="4" spans="1:12" x14ac:dyDescent="0.25">
      <c r="D4" s="167" t="s">
        <v>12</v>
      </c>
      <c r="E4" s="167"/>
      <c r="F4" s="167"/>
    </row>
    <row r="6" spans="1:12" ht="50.25" customHeight="1" x14ac:dyDescent="0.25">
      <c r="A6" s="170" t="s">
        <v>9</v>
      </c>
      <c r="B6" s="158" t="s">
        <v>0</v>
      </c>
      <c r="C6" s="158" t="s">
        <v>1</v>
      </c>
      <c r="D6" s="168" t="s">
        <v>2</v>
      </c>
      <c r="E6" s="169"/>
      <c r="F6" s="168" t="s">
        <v>5</v>
      </c>
      <c r="G6" s="169"/>
      <c r="H6" s="168" t="s">
        <v>8</v>
      </c>
      <c r="I6" s="169"/>
      <c r="J6" s="174" t="s">
        <v>10</v>
      </c>
      <c r="K6" s="175"/>
      <c r="L6" s="158" t="s">
        <v>7</v>
      </c>
    </row>
    <row r="7" spans="1:12" ht="80.25" customHeight="1" x14ac:dyDescent="0.25">
      <c r="A7" s="170"/>
      <c r="B7" s="160"/>
      <c r="C7" s="160"/>
      <c r="D7" s="1" t="s">
        <v>3</v>
      </c>
      <c r="E7" s="1" t="s">
        <v>4</v>
      </c>
      <c r="F7" s="1" t="s">
        <v>6</v>
      </c>
      <c r="G7" s="132" t="s">
        <v>7</v>
      </c>
      <c r="H7" s="1" t="s">
        <v>6</v>
      </c>
      <c r="I7" s="132" t="s">
        <v>7</v>
      </c>
      <c r="J7" s="1" t="s">
        <v>6</v>
      </c>
      <c r="K7" s="132" t="s">
        <v>7</v>
      </c>
      <c r="L7" s="160"/>
    </row>
    <row r="8" spans="1:12" x14ac:dyDescent="0.25">
      <c r="A8" s="130">
        <v>1</v>
      </c>
      <c r="B8" s="130">
        <v>2</v>
      </c>
      <c r="C8" s="130">
        <v>3</v>
      </c>
      <c r="D8" s="130">
        <v>4</v>
      </c>
      <c r="E8" s="130" t="s">
        <v>115</v>
      </c>
      <c r="F8" s="130">
        <v>6</v>
      </c>
      <c r="G8" s="130">
        <v>7</v>
      </c>
      <c r="H8" s="130">
        <v>8</v>
      </c>
      <c r="I8" s="130">
        <v>9</v>
      </c>
      <c r="J8" s="130">
        <v>10</v>
      </c>
      <c r="K8" s="130">
        <v>11</v>
      </c>
      <c r="L8" s="130">
        <v>12</v>
      </c>
    </row>
    <row r="9" spans="1:12" x14ac:dyDescent="0.25">
      <c r="A9" s="181" t="s">
        <v>59</v>
      </c>
      <c r="B9" s="181"/>
      <c r="C9" s="181"/>
      <c r="D9" s="181"/>
      <c r="E9" s="181"/>
      <c r="F9" s="181"/>
      <c r="G9" s="181"/>
      <c r="H9" s="181"/>
      <c r="I9" s="181"/>
      <c r="J9" s="181"/>
      <c r="K9" s="181"/>
      <c r="L9" s="181"/>
    </row>
    <row r="10" spans="1:12" ht="25.5" x14ac:dyDescent="0.25">
      <c r="A10" s="182">
        <v>1</v>
      </c>
      <c r="B10" s="62" t="s">
        <v>88</v>
      </c>
      <c r="C10" s="134" t="s">
        <v>13</v>
      </c>
      <c r="D10" s="132"/>
      <c r="E10" s="132">
        <v>193.4</v>
      </c>
      <c r="F10" s="132"/>
      <c r="G10" s="132"/>
      <c r="H10" s="132"/>
      <c r="I10" s="132"/>
      <c r="J10" s="132"/>
      <c r="K10" s="132"/>
      <c r="L10" s="132"/>
    </row>
    <row r="11" spans="1:12" x14ac:dyDescent="0.25">
      <c r="A11" s="183"/>
      <c r="B11" s="66" t="s">
        <v>15</v>
      </c>
      <c r="C11" s="132" t="s">
        <v>16</v>
      </c>
      <c r="D11" s="132">
        <v>1</v>
      </c>
      <c r="E11" s="132">
        <f>E10*D11</f>
        <v>193.4</v>
      </c>
      <c r="F11" s="132"/>
      <c r="G11" s="132"/>
      <c r="H11" s="132"/>
      <c r="I11" s="128"/>
      <c r="J11" s="132"/>
      <c r="K11" s="132"/>
      <c r="L11" s="128"/>
    </row>
    <row r="12" spans="1:12" x14ac:dyDescent="0.25">
      <c r="A12" s="184"/>
      <c r="B12" s="66" t="s">
        <v>60</v>
      </c>
      <c r="C12" s="132" t="s">
        <v>16</v>
      </c>
      <c r="D12" s="132"/>
      <c r="E12" s="132"/>
      <c r="F12" s="132"/>
      <c r="G12" s="132"/>
      <c r="H12" s="132"/>
      <c r="I12" s="132"/>
      <c r="J12" s="132"/>
      <c r="K12" s="132"/>
      <c r="L12" s="132"/>
    </row>
    <row r="13" spans="1:12" x14ac:dyDescent="0.25">
      <c r="A13" s="171" t="s">
        <v>11</v>
      </c>
      <c r="B13" s="172"/>
      <c r="C13" s="172"/>
      <c r="D13" s="172"/>
      <c r="E13" s="172"/>
      <c r="F13" s="172"/>
      <c r="G13" s="172"/>
      <c r="H13" s="172"/>
      <c r="I13" s="172"/>
      <c r="J13" s="172"/>
      <c r="K13" s="172"/>
      <c r="L13" s="173"/>
    </row>
    <row r="14" spans="1:12" ht="25.5" x14ac:dyDescent="0.25">
      <c r="A14" s="154">
        <v>1</v>
      </c>
      <c r="B14" s="62" t="s">
        <v>159</v>
      </c>
      <c r="C14" s="134" t="s">
        <v>19</v>
      </c>
      <c r="D14" s="134"/>
      <c r="E14" s="134">
        <v>5.91</v>
      </c>
      <c r="F14" s="65"/>
      <c r="G14" s="65"/>
      <c r="H14" s="65"/>
      <c r="I14" s="65"/>
      <c r="J14" s="65"/>
      <c r="K14" s="65"/>
      <c r="L14" s="65"/>
    </row>
    <row r="15" spans="1:12" x14ac:dyDescent="0.25">
      <c r="A15" s="154"/>
      <c r="B15" s="66" t="s">
        <v>15</v>
      </c>
      <c r="C15" s="132" t="s">
        <v>16</v>
      </c>
      <c r="D15" s="132">
        <v>1</v>
      </c>
      <c r="E15" s="132">
        <f>E14*D15</f>
        <v>5.91</v>
      </c>
      <c r="F15" s="67"/>
      <c r="G15" s="67"/>
      <c r="H15" s="67"/>
      <c r="I15" s="67"/>
      <c r="J15" s="67"/>
      <c r="K15" s="67"/>
      <c r="L15" s="132"/>
    </row>
    <row r="16" spans="1:12" ht="25.5" x14ac:dyDescent="0.25">
      <c r="A16" s="148">
        <v>2</v>
      </c>
      <c r="B16" s="62" t="s">
        <v>160</v>
      </c>
      <c r="C16" s="134" t="s">
        <v>21</v>
      </c>
      <c r="D16" s="134"/>
      <c r="E16" s="134">
        <v>1</v>
      </c>
      <c r="F16" s="65"/>
      <c r="G16" s="65"/>
      <c r="H16" s="65"/>
      <c r="I16" s="65"/>
      <c r="J16" s="65"/>
      <c r="K16" s="65"/>
      <c r="L16" s="65"/>
    </row>
    <row r="17" spans="1:12" x14ac:dyDescent="0.25">
      <c r="A17" s="149"/>
      <c r="B17" s="66" t="s">
        <v>15</v>
      </c>
      <c r="C17" s="132" t="s">
        <v>16</v>
      </c>
      <c r="D17" s="132">
        <v>1</v>
      </c>
      <c r="E17" s="132">
        <f>E16*D17</f>
        <v>1</v>
      </c>
      <c r="F17" s="67"/>
      <c r="G17" s="67"/>
      <c r="H17" s="67"/>
      <c r="I17" s="67"/>
      <c r="J17" s="67"/>
      <c r="K17" s="67"/>
      <c r="L17" s="132"/>
    </row>
    <row r="18" spans="1:12" x14ac:dyDescent="0.25">
      <c r="A18" s="150"/>
      <c r="B18" s="66" t="s">
        <v>116</v>
      </c>
      <c r="C18" s="132" t="s">
        <v>105</v>
      </c>
      <c r="D18" s="132"/>
      <c r="E18" s="132">
        <v>1</v>
      </c>
      <c r="F18" s="67"/>
      <c r="G18" s="67"/>
      <c r="H18" s="67"/>
      <c r="I18" s="67"/>
      <c r="J18" s="67"/>
      <c r="K18" s="67"/>
      <c r="L18" s="132"/>
    </row>
    <row r="19" spans="1:12" ht="25.5" x14ac:dyDescent="0.25">
      <c r="A19" s="148">
        <v>3</v>
      </c>
      <c r="B19" s="62" t="s">
        <v>385</v>
      </c>
      <c r="C19" s="134" t="s">
        <v>20</v>
      </c>
      <c r="D19" s="134"/>
      <c r="E19" s="134">
        <v>24.8</v>
      </c>
      <c r="F19" s="65"/>
      <c r="G19" s="65"/>
      <c r="H19" s="65"/>
      <c r="I19" s="65"/>
      <c r="J19" s="65"/>
      <c r="K19" s="65"/>
      <c r="L19" s="65"/>
    </row>
    <row r="20" spans="1:12" x14ac:dyDescent="0.25">
      <c r="A20" s="150"/>
      <c r="B20" s="66" t="s">
        <v>15</v>
      </c>
      <c r="C20" s="132" t="s">
        <v>16</v>
      </c>
      <c r="D20" s="132">
        <v>1</v>
      </c>
      <c r="E20" s="132">
        <f>E19*D20</f>
        <v>24.8</v>
      </c>
      <c r="F20" s="67"/>
      <c r="G20" s="67"/>
      <c r="H20" s="67"/>
      <c r="I20" s="67"/>
      <c r="J20" s="67"/>
      <c r="K20" s="67"/>
      <c r="L20" s="132"/>
    </row>
    <row r="21" spans="1:12" x14ac:dyDescent="0.25">
      <c r="A21" s="148">
        <v>4</v>
      </c>
      <c r="B21" s="62" t="s">
        <v>158</v>
      </c>
      <c r="C21" s="134" t="s">
        <v>19</v>
      </c>
      <c r="D21" s="134"/>
      <c r="E21" s="134">
        <v>5.5</v>
      </c>
      <c r="F21" s="65"/>
      <c r="G21" s="65"/>
      <c r="H21" s="65"/>
      <c r="I21" s="65"/>
      <c r="J21" s="65"/>
      <c r="K21" s="65"/>
      <c r="L21" s="65"/>
    </row>
    <row r="22" spans="1:12" x14ac:dyDescent="0.25">
      <c r="A22" s="150"/>
      <c r="B22" s="66" t="s">
        <v>15</v>
      </c>
      <c r="C22" s="132" t="s">
        <v>16</v>
      </c>
      <c r="D22" s="132">
        <v>1</v>
      </c>
      <c r="E22" s="132">
        <f>E21*D22</f>
        <v>5.5</v>
      </c>
      <c r="F22" s="67"/>
      <c r="G22" s="67"/>
      <c r="H22" s="67"/>
      <c r="I22" s="67"/>
      <c r="J22" s="67"/>
      <c r="K22" s="67"/>
      <c r="L22" s="132"/>
    </row>
    <row r="23" spans="1:12" x14ac:dyDescent="0.25">
      <c r="A23" s="148">
        <v>5</v>
      </c>
      <c r="B23" s="135" t="s">
        <v>157</v>
      </c>
      <c r="C23" s="134" t="s">
        <v>20</v>
      </c>
      <c r="D23" s="134"/>
      <c r="E23" s="134">
        <v>200.3</v>
      </c>
      <c r="F23" s="65"/>
      <c r="G23" s="65"/>
      <c r="H23" s="65"/>
      <c r="I23" s="65"/>
      <c r="J23" s="65"/>
      <c r="K23" s="65"/>
      <c r="L23" s="65"/>
    </row>
    <row r="24" spans="1:12" x14ac:dyDescent="0.25">
      <c r="A24" s="150"/>
      <c r="B24" s="66" t="s">
        <v>15</v>
      </c>
      <c r="C24" s="132" t="s">
        <v>16</v>
      </c>
      <c r="D24" s="132">
        <v>1</v>
      </c>
      <c r="E24" s="132">
        <f>E23*D24</f>
        <v>200.3</v>
      </c>
      <c r="F24" s="67"/>
      <c r="G24" s="67"/>
      <c r="H24" s="67"/>
      <c r="I24" s="67"/>
      <c r="J24" s="67"/>
      <c r="K24" s="67"/>
      <c r="L24" s="132"/>
    </row>
    <row r="25" spans="1:12" x14ac:dyDescent="0.25">
      <c r="A25" s="154">
        <v>6</v>
      </c>
      <c r="B25" s="135" t="s">
        <v>319</v>
      </c>
      <c r="C25" s="134" t="s">
        <v>19</v>
      </c>
      <c r="D25" s="134"/>
      <c r="E25" s="134">
        <v>25.6</v>
      </c>
      <c r="F25" s="65"/>
      <c r="G25" s="65"/>
      <c r="H25" s="65"/>
      <c r="I25" s="65"/>
      <c r="J25" s="65"/>
      <c r="K25" s="65"/>
      <c r="L25" s="65"/>
    </row>
    <row r="26" spans="1:12" x14ac:dyDescent="0.25">
      <c r="A26" s="154"/>
      <c r="B26" s="66" t="s">
        <v>15</v>
      </c>
      <c r="C26" s="132" t="s">
        <v>16</v>
      </c>
      <c r="D26" s="132">
        <v>1</v>
      </c>
      <c r="E26" s="132">
        <f>E25*D26</f>
        <v>25.6</v>
      </c>
      <c r="F26" s="67"/>
      <c r="G26" s="67"/>
      <c r="H26" s="67"/>
      <c r="I26" s="67"/>
      <c r="J26" s="67"/>
      <c r="K26" s="67"/>
      <c r="L26" s="132"/>
    </row>
    <row r="27" spans="1:12" ht="25.5" x14ac:dyDescent="0.25">
      <c r="A27" s="148">
        <v>7</v>
      </c>
      <c r="B27" s="62" t="s">
        <v>402</v>
      </c>
      <c r="C27" s="134" t="s">
        <v>110</v>
      </c>
      <c r="D27" s="134"/>
      <c r="E27" s="134">
        <f>11.2</f>
        <v>11.2</v>
      </c>
      <c r="F27" s="65"/>
      <c r="G27" s="65"/>
      <c r="H27" s="65"/>
      <c r="I27" s="65"/>
      <c r="J27" s="65"/>
      <c r="K27" s="65"/>
      <c r="L27" s="65"/>
    </row>
    <row r="28" spans="1:12" x14ac:dyDescent="0.25">
      <c r="A28" s="150"/>
      <c r="B28" s="66" t="s">
        <v>103</v>
      </c>
      <c r="C28" s="132" t="s">
        <v>110</v>
      </c>
      <c r="D28" s="132">
        <v>1</v>
      </c>
      <c r="E28" s="132">
        <f>E27*D28</f>
        <v>11.2</v>
      </c>
      <c r="F28" s="67"/>
      <c r="G28" s="67"/>
      <c r="H28" s="67"/>
      <c r="I28" s="67"/>
      <c r="J28" s="67"/>
      <c r="K28" s="67"/>
      <c r="L28" s="132"/>
    </row>
    <row r="29" spans="1:12" ht="25.5" x14ac:dyDescent="0.25">
      <c r="A29" s="154">
        <v>8</v>
      </c>
      <c r="B29" s="62" t="s">
        <v>155</v>
      </c>
      <c r="C29" s="134" t="s">
        <v>110</v>
      </c>
      <c r="D29" s="134"/>
      <c r="E29" s="134">
        <f>146.9+15.45</f>
        <v>162.35</v>
      </c>
      <c r="F29" s="65"/>
      <c r="G29" s="65"/>
      <c r="H29" s="65"/>
      <c r="I29" s="65"/>
      <c r="J29" s="65"/>
      <c r="K29" s="65"/>
      <c r="L29" s="65"/>
    </row>
    <row r="30" spans="1:12" x14ac:dyDescent="0.25">
      <c r="A30" s="154"/>
      <c r="B30" s="66" t="s">
        <v>156</v>
      </c>
      <c r="C30" s="132" t="s">
        <v>105</v>
      </c>
      <c r="D30" s="132"/>
      <c r="E30" s="132">
        <v>2</v>
      </c>
      <c r="F30" s="67"/>
      <c r="G30" s="67"/>
      <c r="H30" s="67"/>
      <c r="I30" s="67"/>
      <c r="J30" s="67"/>
      <c r="K30" s="67"/>
      <c r="L30" s="132"/>
    </row>
    <row r="31" spans="1:12" x14ac:dyDescent="0.25">
      <c r="A31" s="148">
        <v>9</v>
      </c>
      <c r="B31" s="62" t="s">
        <v>456</v>
      </c>
      <c r="C31" s="141" t="s">
        <v>19</v>
      </c>
      <c r="D31" s="141"/>
      <c r="E31" s="141">
        <v>5.91</v>
      </c>
      <c r="F31" s="65"/>
      <c r="G31" s="65"/>
      <c r="H31" s="65"/>
      <c r="I31" s="65"/>
      <c r="J31" s="65"/>
      <c r="K31" s="65"/>
      <c r="L31" s="65"/>
    </row>
    <row r="32" spans="1:12" x14ac:dyDescent="0.25">
      <c r="A32" s="150"/>
      <c r="B32" s="66" t="s">
        <v>15</v>
      </c>
      <c r="C32" s="142" t="s">
        <v>16</v>
      </c>
      <c r="D32" s="142">
        <v>1</v>
      </c>
      <c r="E32" s="142">
        <f>E31*D32</f>
        <v>5.91</v>
      </c>
      <c r="F32" s="67"/>
      <c r="G32" s="67"/>
      <c r="H32" s="67"/>
      <c r="I32" s="67"/>
      <c r="J32" s="67"/>
      <c r="K32" s="67"/>
      <c r="L32" s="142"/>
    </row>
    <row r="33" spans="1:13" ht="25.5" x14ac:dyDescent="0.25">
      <c r="A33" s="147">
        <v>10</v>
      </c>
      <c r="B33" s="62" t="s">
        <v>32</v>
      </c>
      <c r="C33" s="134" t="s">
        <v>14</v>
      </c>
      <c r="D33" s="134"/>
      <c r="E33" s="134">
        <v>193.7</v>
      </c>
      <c r="F33" s="65"/>
      <c r="G33" s="65"/>
      <c r="H33" s="65"/>
      <c r="I33" s="65"/>
      <c r="J33" s="65"/>
      <c r="K33" s="65"/>
      <c r="L33" s="65"/>
    </row>
    <row r="34" spans="1:13" x14ac:dyDescent="0.25">
      <c r="A34" s="147"/>
      <c r="B34" s="66" t="s">
        <v>156</v>
      </c>
      <c r="C34" s="132" t="s">
        <v>105</v>
      </c>
      <c r="D34" s="132"/>
      <c r="E34" s="132">
        <v>3</v>
      </c>
      <c r="F34" s="67"/>
      <c r="G34" s="67"/>
      <c r="H34" s="68"/>
      <c r="I34" s="68"/>
      <c r="J34" s="67"/>
      <c r="K34" s="67"/>
      <c r="L34" s="132"/>
    </row>
    <row r="35" spans="1:13" x14ac:dyDescent="0.25">
      <c r="A35" s="147"/>
      <c r="B35" s="66" t="s">
        <v>33</v>
      </c>
      <c r="C35" s="132" t="s">
        <v>22</v>
      </c>
      <c r="D35" s="132">
        <v>1.75</v>
      </c>
      <c r="E35" s="132">
        <f>E33*D35</f>
        <v>338.97499999999997</v>
      </c>
      <c r="F35" s="67"/>
      <c r="G35" s="67"/>
      <c r="H35" s="67"/>
      <c r="I35" s="67"/>
      <c r="J35" s="67"/>
      <c r="K35" s="67"/>
      <c r="L35" s="132"/>
    </row>
    <row r="36" spans="1:13" x14ac:dyDescent="0.25">
      <c r="A36" s="166" t="s">
        <v>117</v>
      </c>
      <c r="B36" s="166"/>
      <c r="C36" s="166"/>
      <c r="D36" s="166"/>
      <c r="E36" s="166"/>
      <c r="F36" s="166"/>
      <c r="G36" s="166"/>
      <c r="H36" s="166"/>
      <c r="I36" s="166"/>
      <c r="J36" s="166"/>
      <c r="K36" s="166"/>
      <c r="L36" s="166"/>
      <c r="M36" s="166"/>
    </row>
    <row r="37" spans="1:13" ht="38.25" x14ac:dyDescent="0.25">
      <c r="A37" s="154">
        <v>1</v>
      </c>
      <c r="B37" s="85" t="s">
        <v>432</v>
      </c>
      <c r="C37" s="134" t="s">
        <v>110</v>
      </c>
      <c r="D37" s="135"/>
      <c r="E37" s="134">
        <v>67</v>
      </c>
      <c r="F37" s="135"/>
      <c r="G37" s="135"/>
      <c r="H37" s="135"/>
      <c r="I37" s="135"/>
      <c r="J37" s="135"/>
      <c r="K37" s="135"/>
      <c r="L37" s="135"/>
      <c r="M37" s="133"/>
    </row>
    <row r="38" spans="1:13" x14ac:dyDescent="0.25">
      <c r="A38" s="154"/>
      <c r="B38" s="86" t="s">
        <v>15</v>
      </c>
      <c r="C38" s="132" t="s">
        <v>16</v>
      </c>
      <c r="D38" s="132">
        <v>1</v>
      </c>
      <c r="E38" s="132">
        <f>E37*D38</f>
        <v>67</v>
      </c>
      <c r="F38" s="67"/>
      <c r="G38" s="67"/>
      <c r="H38" s="67"/>
      <c r="I38" s="67"/>
      <c r="J38" s="67"/>
      <c r="K38" s="67"/>
      <c r="L38" s="128"/>
      <c r="M38" s="133"/>
    </row>
    <row r="39" spans="1:13" x14ac:dyDescent="0.25">
      <c r="A39" s="154"/>
      <c r="B39" s="87" t="s">
        <v>171</v>
      </c>
      <c r="C39" s="70" t="s">
        <v>110</v>
      </c>
      <c r="D39" s="70">
        <v>1.21</v>
      </c>
      <c r="E39" s="71">
        <f>E37*D39</f>
        <v>81.069999999999993</v>
      </c>
      <c r="F39" s="132"/>
      <c r="G39" s="23"/>
      <c r="H39" s="88"/>
      <c r="I39" s="71"/>
      <c r="J39" s="71"/>
      <c r="K39" s="71"/>
      <c r="L39" s="128"/>
      <c r="M39" s="133"/>
    </row>
    <row r="40" spans="1:13" x14ac:dyDescent="0.25">
      <c r="A40" s="154"/>
      <c r="B40" s="87" t="s">
        <v>118</v>
      </c>
      <c r="C40" s="70" t="s">
        <v>105</v>
      </c>
      <c r="D40" s="70"/>
      <c r="E40" s="71">
        <v>2</v>
      </c>
      <c r="F40" s="132"/>
      <c r="G40" s="23"/>
      <c r="H40" s="88"/>
      <c r="I40" s="71"/>
      <c r="J40" s="71"/>
      <c r="K40" s="67"/>
      <c r="L40" s="128"/>
      <c r="M40" s="133"/>
    </row>
    <row r="41" spans="1:13" x14ac:dyDescent="0.25">
      <c r="A41" s="154"/>
      <c r="B41" s="87" t="s">
        <v>119</v>
      </c>
      <c r="C41" s="70" t="s">
        <v>105</v>
      </c>
      <c r="D41" s="70"/>
      <c r="E41" s="71">
        <v>1</v>
      </c>
      <c r="F41" s="132"/>
      <c r="G41" s="23"/>
      <c r="H41" s="88"/>
      <c r="I41" s="71"/>
      <c r="J41" s="71"/>
      <c r="K41" s="67"/>
      <c r="L41" s="128"/>
      <c r="M41" s="133"/>
    </row>
    <row r="42" spans="1:13" ht="38.25" x14ac:dyDescent="0.25">
      <c r="A42" s="154">
        <v>2</v>
      </c>
      <c r="B42" s="85" t="s">
        <v>433</v>
      </c>
      <c r="C42" s="134" t="s">
        <v>110</v>
      </c>
      <c r="D42" s="135"/>
      <c r="E42" s="134">
        <v>33.5</v>
      </c>
      <c r="F42" s="135"/>
      <c r="G42" s="135"/>
      <c r="H42" s="135"/>
      <c r="I42" s="135"/>
      <c r="J42" s="135"/>
      <c r="K42" s="135"/>
      <c r="L42" s="135"/>
      <c r="M42" s="133"/>
    </row>
    <row r="43" spans="1:13" x14ac:dyDescent="0.25">
      <c r="A43" s="154"/>
      <c r="B43" s="86" t="s">
        <v>15</v>
      </c>
      <c r="C43" s="132" t="s">
        <v>16</v>
      </c>
      <c r="D43" s="132">
        <v>1</v>
      </c>
      <c r="E43" s="132">
        <f>E42*D43</f>
        <v>33.5</v>
      </c>
      <c r="F43" s="67"/>
      <c r="G43" s="67"/>
      <c r="H43" s="67"/>
      <c r="I43" s="67"/>
      <c r="J43" s="67"/>
      <c r="K43" s="67"/>
      <c r="L43" s="128"/>
      <c r="M43" s="133"/>
    </row>
    <row r="44" spans="1:13" x14ac:dyDescent="0.25">
      <c r="A44" s="154"/>
      <c r="B44" s="87" t="s">
        <v>383</v>
      </c>
      <c r="C44" s="132" t="s">
        <v>14</v>
      </c>
      <c r="D44" s="132">
        <v>1.02</v>
      </c>
      <c r="E44" s="132">
        <f>E42*D44</f>
        <v>34.17</v>
      </c>
      <c r="F44" s="70"/>
      <c r="G44" s="67"/>
      <c r="H44" s="67"/>
      <c r="I44" s="67"/>
      <c r="J44" s="67"/>
      <c r="K44" s="67"/>
      <c r="L44" s="67"/>
      <c r="M44" s="133"/>
    </row>
    <row r="45" spans="1:13" ht="38.25" x14ac:dyDescent="0.25">
      <c r="A45" s="154">
        <v>3</v>
      </c>
      <c r="B45" s="62" t="s">
        <v>357</v>
      </c>
      <c r="C45" s="134" t="s">
        <v>20</v>
      </c>
      <c r="D45" s="134"/>
      <c r="E45" s="65">
        <v>336</v>
      </c>
      <c r="F45" s="65"/>
      <c r="G45" s="65"/>
      <c r="H45" s="65"/>
      <c r="I45" s="65"/>
      <c r="J45" s="65"/>
      <c r="K45" s="65"/>
      <c r="L45" s="65"/>
      <c r="M45" s="133"/>
    </row>
    <row r="46" spans="1:13" x14ac:dyDescent="0.25">
      <c r="A46" s="154"/>
      <c r="B46" s="66" t="s">
        <v>15</v>
      </c>
      <c r="C46" s="132" t="s">
        <v>202</v>
      </c>
      <c r="D46" s="132">
        <v>1</v>
      </c>
      <c r="E46" s="67">
        <f>E45*D46</f>
        <v>336</v>
      </c>
      <c r="F46" s="67"/>
      <c r="G46" s="67"/>
      <c r="H46" s="7"/>
      <c r="I46" s="67"/>
      <c r="J46" s="67"/>
      <c r="K46" s="67"/>
      <c r="L46" s="67"/>
      <c r="M46" s="133"/>
    </row>
    <row r="47" spans="1:13" x14ac:dyDescent="0.25">
      <c r="A47" s="154"/>
      <c r="B47" s="66" t="s">
        <v>430</v>
      </c>
      <c r="C47" s="132" t="s">
        <v>110</v>
      </c>
      <c r="D47" s="132"/>
      <c r="E47" s="67">
        <f>E48</f>
        <v>51.305999999999997</v>
      </c>
      <c r="F47" s="67"/>
      <c r="G47" s="67"/>
      <c r="H47" s="7"/>
      <c r="I47" s="67"/>
      <c r="J47" s="67"/>
      <c r="K47" s="67"/>
      <c r="L47" s="67"/>
      <c r="M47" s="133"/>
    </row>
    <row r="48" spans="1:13" x14ac:dyDescent="0.25">
      <c r="A48" s="154"/>
      <c r="B48" s="72" t="s">
        <v>111</v>
      </c>
      <c r="C48" s="132" t="s">
        <v>14</v>
      </c>
      <c r="D48" s="132" t="s">
        <v>203</v>
      </c>
      <c r="E48" s="132">
        <f>50.3*1.02</f>
        <v>51.305999999999997</v>
      </c>
      <c r="F48" s="70"/>
      <c r="G48" s="67"/>
      <c r="H48" s="67"/>
      <c r="I48" s="67"/>
      <c r="J48" s="67"/>
      <c r="K48" s="67"/>
      <c r="L48" s="67"/>
      <c r="M48" s="133"/>
    </row>
    <row r="49" spans="1:13" x14ac:dyDescent="0.25">
      <c r="A49" s="154"/>
      <c r="B49" s="66" t="s">
        <v>204</v>
      </c>
      <c r="C49" s="132" t="s">
        <v>126</v>
      </c>
      <c r="D49" s="132" t="s">
        <v>203</v>
      </c>
      <c r="E49" s="67">
        <f>2.295*1.02</f>
        <v>2.3409</v>
      </c>
      <c r="F49" s="67"/>
      <c r="G49" s="67"/>
      <c r="H49" s="67"/>
      <c r="I49" s="67"/>
      <c r="J49" s="67"/>
      <c r="K49" s="67"/>
      <c r="L49" s="67"/>
      <c r="M49" s="133"/>
    </row>
    <row r="50" spans="1:13" x14ac:dyDescent="0.25">
      <c r="A50" s="154"/>
      <c r="B50" s="66" t="s">
        <v>123</v>
      </c>
      <c r="C50" s="132" t="s">
        <v>18</v>
      </c>
      <c r="D50" s="132">
        <v>0.21</v>
      </c>
      <c r="E50" s="67">
        <f>E48*D50</f>
        <v>10.774259999999998</v>
      </c>
      <c r="F50" s="67"/>
      <c r="G50" s="67"/>
      <c r="H50" s="67"/>
      <c r="I50" s="67"/>
      <c r="J50" s="67"/>
      <c r="K50" s="67"/>
      <c r="L50" s="67"/>
      <c r="M50" s="133"/>
    </row>
    <row r="51" spans="1:13" x14ac:dyDescent="0.25">
      <c r="A51" s="154"/>
      <c r="B51" s="66" t="s">
        <v>124</v>
      </c>
      <c r="C51" s="132" t="s">
        <v>18</v>
      </c>
      <c r="D51" s="132">
        <v>0.25</v>
      </c>
      <c r="E51" s="67">
        <f>E48*D51</f>
        <v>12.826499999999999</v>
      </c>
      <c r="F51" s="67"/>
      <c r="G51" s="67"/>
      <c r="H51" s="67"/>
      <c r="I51" s="67"/>
      <c r="J51" s="67"/>
      <c r="K51" s="67"/>
      <c r="L51" s="67"/>
      <c r="M51" s="133"/>
    </row>
    <row r="52" spans="1:13" ht="38.25" x14ac:dyDescent="0.25">
      <c r="A52" s="154"/>
      <c r="B52" s="76" t="s">
        <v>431</v>
      </c>
      <c r="C52" s="132" t="s">
        <v>20</v>
      </c>
      <c r="D52" s="132"/>
      <c r="E52" s="67">
        <f>E45</f>
        <v>336</v>
      </c>
      <c r="F52" s="67"/>
      <c r="G52" s="67"/>
      <c r="H52" s="67"/>
      <c r="I52" s="67"/>
      <c r="J52" s="67"/>
      <c r="K52" s="67"/>
      <c r="L52" s="67"/>
      <c r="M52" s="133"/>
    </row>
    <row r="53" spans="1:13" ht="25.5" x14ac:dyDescent="0.25">
      <c r="A53" s="154"/>
      <c r="B53" s="76" t="s">
        <v>356</v>
      </c>
      <c r="C53" s="132" t="s">
        <v>23</v>
      </c>
      <c r="D53" s="132">
        <v>0.25</v>
      </c>
      <c r="E53" s="67">
        <f>E45*D53</f>
        <v>84</v>
      </c>
      <c r="F53" s="67"/>
      <c r="G53" s="67"/>
      <c r="H53" s="67"/>
      <c r="I53" s="67"/>
      <c r="J53" s="67"/>
      <c r="K53" s="67"/>
      <c r="L53" s="67"/>
      <c r="M53" s="133"/>
    </row>
    <row r="54" spans="1:13" x14ac:dyDescent="0.25">
      <c r="A54" s="154"/>
      <c r="B54" s="66" t="s">
        <v>17</v>
      </c>
      <c r="C54" s="132" t="s">
        <v>16</v>
      </c>
      <c r="D54" s="132">
        <v>0.5</v>
      </c>
      <c r="E54" s="67">
        <f>E45*D54</f>
        <v>168</v>
      </c>
      <c r="F54" s="67"/>
      <c r="G54" s="67"/>
      <c r="H54" s="67"/>
      <c r="I54" s="67"/>
      <c r="J54" s="67"/>
      <c r="K54" s="67"/>
      <c r="L54" s="67"/>
      <c r="M54" s="133"/>
    </row>
    <row r="55" spans="1:13" ht="25.5" x14ac:dyDescent="0.25">
      <c r="A55" s="154">
        <v>4</v>
      </c>
      <c r="B55" s="85" t="s">
        <v>434</v>
      </c>
      <c r="C55" s="134" t="s">
        <v>110</v>
      </c>
      <c r="D55" s="135"/>
      <c r="E55" s="134">
        <v>6.2</v>
      </c>
      <c r="F55" s="135"/>
      <c r="G55" s="135"/>
      <c r="H55" s="135"/>
      <c r="I55" s="135"/>
      <c r="J55" s="135"/>
      <c r="K55" s="135"/>
      <c r="L55" s="135"/>
      <c r="M55" s="133"/>
    </row>
    <row r="56" spans="1:13" x14ac:dyDescent="0.25">
      <c r="A56" s="154"/>
      <c r="B56" s="86" t="s">
        <v>15</v>
      </c>
      <c r="C56" s="132" t="s">
        <v>16</v>
      </c>
      <c r="D56" s="132">
        <v>1</v>
      </c>
      <c r="E56" s="132">
        <f>E55*D56</f>
        <v>6.2</v>
      </c>
      <c r="F56" s="67"/>
      <c r="G56" s="67"/>
      <c r="H56" s="67"/>
      <c r="I56" s="67"/>
      <c r="J56" s="67"/>
      <c r="K56" s="67"/>
      <c r="L56" s="128"/>
      <c r="M56" s="133"/>
    </row>
    <row r="57" spans="1:13" x14ac:dyDescent="0.25">
      <c r="A57" s="154"/>
      <c r="B57" s="87" t="s">
        <v>171</v>
      </c>
      <c r="C57" s="70" t="s">
        <v>110</v>
      </c>
      <c r="D57" s="70">
        <v>1.21</v>
      </c>
      <c r="E57" s="71">
        <f>E55*D57</f>
        <v>7.5019999999999998</v>
      </c>
      <c r="F57" s="132"/>
      <c r="G57" s="23"/>
      <c r="H57" s="88"/>
      <c r="I57" s="71"/>
      <c r="J57" s="71"/>
      <c r="K57" s="71"/>
      <c r="L57" s="128"/>
      <c r="M57" s="133"/>
    </row>
    <row r="58" spans="1:13" ht="25.5" x14ac:dyDescent="0.25">
      <c r="A58" s="154">
        <v>5</v>
      </c>
      <c r="B58" s="85" t="s">
        <v>435</v>
      </c>
      <c r="C58" s="134" t="s">
        <v>110</v>
      </c>
      <c r="D58" s="135"/>
      <c r="E58" s="134">
        <v>2.4</v>
      </c>
      <c r="F58" s="135"/>
      <c r="G58" s="135"/>
      <c r="H58" s="135"/>
      <c r="I58" s="135"/>
      <c r="J58" s="135"/>
      <c r="K58" s="135"/>
      <c r="L58" s="135"/>
      <c r="M58" s="133"/>
    </row>
    <row r="59" spans="1:13" x14ac:dyDescent="0.25">
      <c r="A59" s="154"/>
      <c r="B59" s="86" t="s">
        <v>15</v>
      </c>
      <c r="C59" s="132" t="s">
        <v>16</v>
      </c>
      <c r="D59" s="132">
        <v>1</v>
      </c>
      <c r="E59" s="132">
        <f>E58*D59</f>
        <v>2.4</v>
      </c>
      <c r="F59" s="67"/>
      <c r="G59" s="67"/>
      <c r="H59" s="67"/>
      <c r="I59" s="67"/>
      <c r="J59" s="67"/>
      <c r="K59" s="67"/>
      <c r="L59" s="128"/>
      <c r="M59" s="133"/>
    </row>
    <row r="60" spans="1:13" x14ac:dyDescent="0.25">
      <c r="A60" s="154"/>
      <c r="B60" s="87" t="s">
        <v>383</v>
      </c>
      <c r="C60" s="132" t="s">
        <v>14</v>
      </c>
      <c r="D60" s="132">
        <v>1.02</v>
      </c>
      <c r="E60" s="132">
        <f>E58*D60</f>
        <v>2.448</v>
      </c>
      <c r="F60" s="70"/>
      <c r="G60" s="67"/>
      <c r="H60" s="67"/>
      <c r="I60" s="67"/>
      <c r="J60" s="67"/>
      <c r="K60" s="67"/>
      <c r="L60" s="67"/>
      <c r="M60" s="133"/>
    </row>
    <row r="61" spans="1:13" ht="25.5" x14ac:dyDescent="0.25">
      <c r="A61" s="154">
        <v>6</v>
      </c>
      <c r="B61" s="62" t="s">
        <v>436</v>
      </c>
      <c r="C61" s="134" t="s">
        <v>20</v>
      </c>
      <c r="D61" s="134"/>
      <c r="E61" s="65">
        <v>20.6</v>
      </c>
      <c r="F61" s="65"/>
      <c r="G61" s="65"/>
      <c r="H61" s="65"/>
      <c r="I61" s="65"/>
      <c r="J61" s="65"/>
      <c r="K61" s="65"/>
      <c r="L61" s="65"/>
      <c r="M61" s="133"/>
    </row>
    <row r="62" spans="1:13" x14ac:dyDescent="0.25">
      <c r="A62" s="154"/>
      <c r="B62" s="66" t="s">
        <v>15</v>
      </c>
      <c r="C62" s="132" t="s">
        <v>202</v>
      </c>
      <c r="D62" s="132">
        <v>1</v>
      </c>
      <c r="E62" s="67">
        <f>E61*D62</f>
        <v>20.6</v>
      </c>
      <c r="F62" s="67"/>
      <c r="G62" s="67"/>
      <c r="H62" s="7"/>
      <c r="I62" s="67"/>
      <c r="J62" s="67"/>
      <c r="K62" s="67"/>
      <c r="L62" s="67"/>
      <c r="M62" s="133"/>
    </row>
    <row r="63" spans="1:13" x14ac:dyDescent="0.25">
      <c r="A63" s="154"/>
      <c r="B63" s="66" t="s">
        <v>430</v>
      </c>
      <c r="C63" s="132" t="s">
        <v>110</v>
      </c>
      <c r="D63" s="132"/>
      <c r="E63" s="67">
        <f>E64</f>
        <v>2.1420000000000003</v>
      </c>
      <c r="F63" s="67"/>
      <c r="G63" s="67"/>
      <c r="H63" s="7"/>
      <c r="I63" s="67"/>
      <c r="J63" s="67"/>
      <c r="K63" s="67"/>
      <c r="L63" s="67"/>
      <c r="M63" s="133"/>
    </row>
    <row r="64" spans="1:13" x14ac:dyDescent="0.25">
      <c r="A64" s="154"/>
      <c r="B64" s="72" t="s">
        <v>111</v>
      </c>
      <c r="C64" s="132" t="s">
        <v>14</v>
      </c>
      <c r="D64" s="132" t="s">
        <v>203</v>
      </c>
      <c r="E64" s="132">
        <f>2.1*1.02</f>
        <v>2.1420000000000003</v>
      </c>
      <c r="F64" s="70"/>
      <c r="G64" s="67"/>
      <c r="H64" s="67"/>
      <c r="I64" s="67"/>
      <c r="J64" s="67"/>
      <c r="K64" s="67"/>
      <c r="L64" s="67"/>
      <c r="M64" s="133"/>
    </row>
    <row r="65" spans="1:13" x14ac:dyDescent="0.25">
      <c r="A65" s="154"/>
      <c r="B65" s="66" t="s">
        <v>204</v>
      </c>
      <c r="C65" s="132" t="s">
        <v>126</v>
      </c>
      <c r="D65" s="132" t="s">
        <v>203</v>
      </c>
      <c r="E65" s="67">
        <f>0.148*1.02</f>
        <v>0.15095999999999998</v>
      </c>
      <c r="F65" s="67"/>
      <c r="G65" s="67"/>
      <c r="H65" s="67"/>
      <c r="I65" s="67"/>
      <c r="J65" s="67"/>
      <c r="K65" s="67"/>
      <c r="L65" s="67"/>
      <c r="M65" s="133"/>
    </row>
    <row r="66" spans="1:13" x14ac:dyDescent="0.25">
      <c r="A66" s="154"/>
      <c r="B66" s="66" t="s">
        <v>123</v>
      </c>
      <c r="C66" s="132" t="s">
        <v>18</v>
      </c>
      <c r="D66" s="132">
        <v>0.21</v>
      </c>
      <c r="E66" s="67">
        <f>E64*D66</f>
        <v>0.44982000000000005</v>
      </c>
      <c r="F66" s="67"/>
      <c r="G66" s="67"/>
      <c r="H66" s="67"/>
      <c r="I66" s="67"/>
      <c r="J66" s="67"/>
      <c r="K66" s="67"/>
      <c r="L66" s="67"/>
      <c r="M66" s="133"/>
    </row>
    <row r="67" spans="1:13" x14ac:dyDescent="0.25">
      <c r="A67" s="154"/>
      <c r="B67" s="66" t="s">
        <v>124</v>
      </c>
      <c r="C67" s="132" t="s">
        <v>18</v>
      </c>
      <c r="D67" s="132">
        <v>0.25</v>
      </c>
      <c r="E67" s="67">
        <f>E64*D67</f>
        <v>0.53550000000000009</v>
      </c>
      <c r="F67" s="67"/>
      <c r="G67" s="67"/>
      <c r="H67" s="67"/>
      <c r="I67" s="67"/>
      <c r="J67" s="67"/>
      <c r="K67" s="67"/>
      <c r="L67" s="67"/>
      <c r="M67" s="133"/>
    </row>
    <row r="68" spans="1:13" ht="38.25" x14ac:dyDescent="0.25">
      <c r="A68" s="154"/>
      <c r="B68" s="76" t="s">
        <v>431</v>
      </c>
      <c r="C68" s="132" t="s">
        <v>20</v>
      </c>
      <c r="D68" s="132"/>
      <c r="E68" s="67">
        <f>E61</f>
        <v>20.6</v>
      </c>
      <c r="F68" s="67"/>
      <c r="G68" s="67"/>
      <c r="H68" s="67"/>
      <c r="I68" s="67"/>
      <c r="J68" s="67"/>
      <c r="K68" s="67"/>
      <c r="L68" s="67"/>
      <c r="M68" s="133"/>
    </row>
    <row r="69" spans="1:13" ht="25.5" x14ac:dyDescent="0.25">
      <c r="A69" s="154"/>
      <c r="B69" s="76" t="s">
        <v>356</v>
      </c>
      <c r="C69" s="132" t="s">
        <v>23</v>
      </c>
      <c r="D69" s="132">
        <v>0.25</v>
      </c>
      <c r="E69" s="67">
        <f>E61*D69</f>
        <v>5.15</v>
      </c>
      <c r="F69" s="67"/>
      <c r="G69" s="67"/>
      <c r="H69" s="67"/>
      <c r="I69" s="67"/>
      <c r="J69" s="67"/>
      <c r="K69" s="67"/>
      <c r="L69" s="67"/>
      <c r="M69" s="133"/>
    </row>
    <row r="70" spans="1:13" x14ac:dyDescent="0.25">
      <c r="A70" s="154"/>
      <c r="B70" s="66" t="s">
        <v>17</v>
      </c>
      <c r="C70" s="132" t="s">
        <v>16</v>
      </c>
      <c r="D70" s="132">
        <v>0.5</v>
      </c>
      <c r="E70" s="67">
        <f>E61*D70</f>
        <v>10.3</v>
      </c>
      <c r="F70" s="67"/>
      <c r="G70" s="67"/>
      <c r="H70" s="67"/>
      <c r="I70" s="67"/>
      <c r="J70" s="67"/>
      <c r="K70" s="67"/>
      <c r="L70" s="67"/>
      <c r="M70" s="133"/>
    </row>
    <row r="71" spans="1:13" ht="25.5" x14ac:dyDescent="0.25">
      <c r="A71" s="178">
        <v>7</v>
      </c>
      <c r="B71" s="62" t="s">
        <v>362</v>
      </c>
      <c r="C71" s="134" t="s">
        <v>13</v>
      </c>
      <c r="D71" s="134"/>
      <c r="E71" s="134">
        <v>19</v>
      </c>
      <c r="F71" s="65"/>
      <c r="G71" s="65"/>
      <c r="H71" s="65"/>
      <c r="I71" s="65"/>
      <c r="J71" s="65"/>
      <c r="K71" s="65"/>
      <c r="L71" s="65"/>
    </row>
    <row r="72" spans="1:13" x14ac:dyDescent="0.25">
      <c r="A72" s="179"/>
      <c r="B72" s="66" t="s">
        <v>15</v>
      </c>
      <c r="C72" s="132" t="s">
        <v>16</v>
      </c>
      <c r="D72" s="132">
        <v>1</v>
      </c>
      <c r="E72" s="132">
        <f>E71*D72</f>
        <v>19</v>
      </c>
      <c r="F72" s="67"/>
      <c r="G72" s="67"/>
      <c r="H72" s="67"/>
      <c r="I72" s="67"/>
      <c r="J72" s="67"/>
      <c r="K72" s="67"/>
      <c r="L72" s="128"/>
    </row>
    <row r="73" spans="1:13" x14ac:dyDescent="0.25">
      <c r="A73" s="179"/>
      <c r="B73" s="76" t="s">
        <v>358</v>
      </c>
      <c r="C73" s="132" t="s">
        <v>13</v>
      </c>
      <c r="D73" s="132">
        <v>1.05</v>
      </c>
      <c r="E73" s="132">
        <f>E71*D73</f>
        <v>19.95</v>
      </c>
      <c r="F73" s="67"/>
      <c r="G73" s="67"/>
      <c r="H73" s="67"/>
      <c r="I73" s="67"/>
      <c r="J73" s="67"/>
      <c r="K73" s="67"/>
      <c r="L73" s="128"/>
    </row>
    <row r="74" spans="1:13" x14ac:dyDescent="0.25">
      <c r="A74" s="179"/>
      <c r="B74" s="66" t="s">
        <v>24</v>
      </c>
      <c r="C74" s="132" t="s">
        <v>14</v>
      </c>
      <c r="D74" s="132">
        <v>3.5000000000000003E-2</v>
      </c>
      <c r="E74" s="132">
        <f>D74*E71</f>
        <v>0.66500000000000004</v>
      </c>
      <c r="F74" s="67"/>
      <c r="G74" s="67"/>
      <c r="H74" s="67"/>
      <c r="I74" s="67"/>
      <c r="J74" s="67"/>
      <c r="K74" s="67"/>
      <c r="L74" s="128"/>
    </row>
    <row r="75" spans="1:13" x14ac:dyDescent="0.25">
      <c r="A75" s="179"/>
      <c r="B75" s="66" t="s">
        <v>359</v>
      </c>
      <c r="C75" s="132" t="s">
        <v>23</v>
      </c>
      <c r="D75" s="132">
        <v>0.2</v>
      </c>
      <c r="E75" s="132">
        <f>E73*D75</f>
        <v>3.99</v>
      </c>
      <c r="F75" s="67"/>
      <c r="G75" s="67"/>
      <c r="H75" s="67"/>
      <c r="I75" s="67"/>
      <c r="J75" s="67"/>
      <c r="K75" s="67"/>
      <c r="L75" s="128"/>
    </row>
    <row r="76" spans="1:13" x14ac:dyDescent="0.25">
      <c r="A76" s="179"/>
      <c r="B76" s="66" t="s">
        <v>303</v>
      </c>
      <c r="C76" s="132" t="s">
        <v>18</v>
      </c>
      <c r="D76" s="132">
        <v>4</v>
      </c>
      <c r="E76" s="132">
        <f>E71*D76</f>
        <v>76</v>
      </c>
      <c r="F76" s="67"/>
      <c r="G76" s="67"/>
      <c r="H76" s="67"/>
      <c r="I76" s="67"/>
      <c r="J76" s="67"/>
      <c r="K76" s="67"/>
      <c r="L76" s="128"/>
    </row>
    <row r="77" spans="1:13" x14ac:dyDescent="0.25">
      <c r="A77" s="179"/>
      <c r="B77" s="66" t="s">
        <v>17</v>
      </c>
      <c r="C77" s="132" t="s">
        <v>16</v>
      </c>
      <c r="D77" s="132">
        <v>0.51</v>
      </c>
      <c r="E77" s="132">
        <f>E71*D77</f>
        <v>9.69</v>
      </c>
      <c r="F77" s="132"/>
      <c r="G77" s="67"/>
      <c r="H77" s="67"/>
      <c r="I77" s="67"/>
      <c r="J77" s="67"/>
      <c r="K77" s="67"/>
      <c r="L77" s="128"/>
    </row>
    <row r="78" spans="1:13" x14ac:dyDescent="0.25">
      <c r="A78" s="147">
        <v>8</v>
      </c>
      <c r="B78" s="62" t="s">
        <v>176</v>
      </c>
      <c r="C78" s="134" t="s">
        <v>21</v>
      </c>
      <c r="D78" s="134"/>
      <c r="E78" s="134">
        <v>1</v>
      </c>
      <c r="F78" s="67"/>
      <c r="G78" s="90"/>
      <c r="H78" s="93"/>
      <c r="I78" s="90"/>
      <c r="J78" s="93"/>
      <c r="K78" s="93"/>
      <c r="L78" s="90"/>
    </row>
    <row r="79" spans="1:13" x14ac:dyDescent="0.25">
      <c r="A79" s="147"/>
      <c r="B79" s="66" t="s">
        <v>15</v>
      </c>
      <c r="C79" s="132" t="s">
        <v>16</v>
      </c>
      <c r="D79" s="132">
        <v>1</v>
      </c>
      <c r="E79" s="132">
        <f>E78*D79</f>
        <v>1</v>
      </c>
      <c r="F79" s="132"/>
      <c r="G79" s="132"/>
      <c r="H79" s="93"/>
      <c r="I79" s="90"/>
      <c r="J79" s="93"/>
      <c r="K79" s="93"/>
      <c r="L79" s="128"/>
    </row>
    <row r="80" spans="1:13" x14ac:dyDescent="0.25">
      <c r="A80" s="147"/>
      <c r="B80" s="66" t="s">
        <v>111</v>
      </c>
      <c r="C80" s="132" t="s">
        <v>110</v>
      </c>
      <c r="D80" s="132"/>
      <c r="E80" s="132">
        <v>0.3</v>
      </c>
      <c r="F80" s="70"/>
      <c r="G80" s="90"/>
      <c r="H80" s="93"/>
      <c r="I80" s="90"/>
      <c r="J80" s="93"/>
      <c r="K80" s="93"/>
      <c r="L80" s="128"/>
    </row>
    <row r="81" spans="1:12" x14ac:dyDescent="0.25">
      <c r="A81" s="147"/>
      <c r="B81" s="66" t="s">
        <v>175</v>
      </c>
      <c r="C81" s="132" t="s">
        <v>22</v>
      </c>
      <c r="D81" s="132"/>
      <c r="E81" s="132">
        <v>0.03</v>
      </c>
      <c r="F81" s="67"/>
      <c r="G81" s="90"/>
      <c r="H81" s="93"/>
      <c r="I81" s="90"/>
      <c r="J81" s="93"/>
      <c r="K81" s="93"/>
      <c r="L81" s="128"/>
    </row>
    <row r="82" spans="1:12" x14ac:dyDescent="0.25">
      <c r="A82" s="147"/>
      <c r="B82" s="66" t="s">
        <v>38</v>
      </c>
      <c r="C82" s="132" t="s">
        <v>16</v>
      </c>
      <c r="D82" s="132">
        <v>10</v>
      </c>
      <c r="E82" s="132">
        <f>E78*D82</f>
        <v>10</v>
      </c>
      <c r="F82" s="67"/>
      <c r="G82" s="90"/>
      <c r="H82" s="93"/>
      <c r="I82" s="90"/>
      <c r="J82" s="93"/>
      <c r="K82" s="93"/>
      <c r="L82" s="128"/>
    </row>
    <row r="83" spans="1:12" ht="38.25" x14ac:dyDescent="0.25">
      <c r="A83" s="151">
        <v>9</v>
      </c>
      <c r="B83" s="62" t="s">
        <v>361</v>
      </c>
      <c r="C83" s="134" t="s">
        <v>13</v>
      </c>
      <c r="D83" s="134"/>
      <c r="E83" s="134">
        <v>1.5</v>
      </c>
      <c r="F83" s="65"/>
      <c r="G83" s="65"/>
      <c r="H83" s="65"/>
      <c r="I83" s="65"/>
      <c r="J83" s="65"/>
      <c r="K83" s="65"/>
      <c r="L83" s="65"/>
    </row>
    <row r="84" spans="1:12" x14ac:dyDescent="0.25">
      <c r="A84" s="152"/>
      <c r="B84" s="66" t="s">
        <v>15</v>
      </c>
      <c r="C84" s="132" t="s">
        <v>16</v>
      </c>
      <c r="D84" s="132">
        <v>1</v>
      </c>
      <c r="E84" s="132">
        <f>E83*D84</f>
        <v>1.5</v>
      </c>
      <c r="F84" s="67"/>
      <c r="G84" s="67"/>
      <c r="H84" s="67"/>
      <c r="I84" s="67"/>
      <c r="J84" s="67"/>
      <c r="K84" s="67"/>
      <c r="L84" s="128"/>
    </row>
    <row r="85" spans="1:12" x14ac:dyDescent="0.25">
      <c r="A85" s="152"/>
      <c r="B85" s="76" t="s">
        <v>358</v>
      </c>
      <c r="C85" s="132" t="s">
        <v>13</v>
      </c>
      <c r="D85" s="132">
        <v>1.05</v>
      </c>
      <c r="E85" s="132">
        <f>E83*D85</f>
        <v>1.5750000000000002</v>
      </c>
      <c r="F85" s="67"/>
      <c r="G85" s="67"/>
      <c r="H85" s="67"/>
      <c r="I85" s="67"/>
      <c r="J85" s="67"/>
      <c r="K85" s="67"/>
      <c r="L85" s="128"/>
    </row>
    <row r="86" spans="1:12" x14ac:dyDescent="0.25">
      <c r="A86" s="152"/>
      <c r="B86" s="66" t="s">
        <v>24</v>
      </c>
      <c r="C86" s="132" t="s">
        <v>14</v>
      </c>
      <c r="D86" s="132">
        <v>3.5000000000000003E-2</v>
      </c>
      <c r="E86" s="132">
        <f>D86*E83</f>
        <v>5.2500000000000005E-2</v>
      </c>
      <c r="F86" s="67"/>
      <c r="G86" s="67"/>
      <c r="H86" s="67"/>
      <c r="I86" s="67"/>
      <c r="J86" s="67"/>
      <c r="K86" s="67"/>
      <c r="L86" s="128"/>
    </row>
    <row r="87" spans="1:12" x14ac:dyDescent="0.25">
      <c r="A87" s="152"/>
      <c r="B87" s="66" t="s">
        <v>359</v>
      </c>
      <c r="C87" s="132" t="s">
        <v>23</v>
      </c>
      <c r="D87" s="132">
        <v>0.2</v>
      </c>
      <c r="E87" s="132">
        <f>E85*D87</f>
        <v>0.31500000000000006</v>
      </c>
      <c r="F87" s="67"/>
      <c r="G87" s="67"/>
      <c r="H87" s="67"/>
      <c r="I87" s="67"/>
      <c r="J87" s="67"/>
      <c r="K87" s="67"/>
      <c r="L87" s="128"/>
    </row>
    <row r="88" spans="1:12" x14ac:dyDescent="0.25">
      <c r="A88" s="152"/>
      <c r="B88" s="66" t="s">
        <v>303</v>
      </c>
      <c r="C88" s="132" t="s">
        <v>18</v>
      </c>
      <c r="D88" s="132">
        <v>4</v>
      </c>
      <c r="E88" s="132">
        <f>E83*D88</f>
        <v>6</v>
      </c>
      <c r="F88" s="67"/>
      <c r="G88" s="67"/>
      <c r="H88" s="67"/>
      <c r="I88" s="67"/>
      <c r="J88" s="67"/>
      <c r="K88" s="67"/>
      <c r="L88" s="128"/>
    </row>
    <row r="89" spans="1:12" x14ac:dyDescent="0.25">
      <c r="A89" s="152"/>
      <c r="B89" s="66" t="s">
        <v>177</v>
      </c>
      <c r="C89" s="132" t="s">
        <v>19</v>
      </c>
      <c r="D89" s="132"/>
      <c r="E89" s="132">
        <v>6</v>
      </c>
      <c r="F89" s="67"/>
      <c r="G89" s="67"/>
      <c r="H89" s="67"/>
      <c r="I89" s="67"/>
      <c r="J89" s="67"/>
      <c r="K89" s="67"/>
      <c r="L89" s="128"/>
    </row>
    <row r="90" spans="1:12" x14ac:dyDescent="0.25">
      <c r="A90" s="153"/>
      <c r="B90" s="66" t="s">
        <v>17</v>
      </c>
      <c r="C90" s="132" t="s">
        <v>16</v>
      </c>
      <c r="D90" s="132">
        <v>0.51</v>
      </c>
      <c r="E90" s="132">
        <f>E83*D90</f>
        <v>0.76500000000000001</v>
      </c>
      <c r="F90" s="132"/>
      <c r="G90" s="67"/>
      <c r="H90" s="67"/>
      <c r="I90" s="67"/>
      <c r="J90" s="67"/>
      <c r="K90" s="67"/>
      <c r="L90" s="128"/>
    </row>
    <row r="91" spans="1:12" ht="25.5" x14ac:dyDescent="0.25">
      <c r="A91" s="151">
        <v>10</v>
      </c>
      <c r="B91" s="62" t="s">
        <v>360</v>
      </c>
      <c r="C91" s="134" t="s">
        <v>19</v>
      </c>
      <c r="D91" s="134"/>
      <c r="E91" s="134">
        <v>3</v>
      </c>
      <c r="F91" s="65"/>
      <c r="G91" s="65"/>
      <c r="H91" s="65"/>
      <c r="I91" s="65"/>
      <c r="J91" s="65"/>
      <c r="K91" s="65"/>
      <c r="L91" s="65"/>
    </row>
    <row r="92" spans="1:12" x14ac:dyDescent="0.25">
      <c r="A92" s="152"/>
      <c r="B92" s="66" t="s">
        <v>15</v>
      </c>
      <c r="C92" s="132" t="s">
        <v>16</v>
      </c>
      <c r="D92" s="132">
        <v>1</v>
      </c>
      <c r="E92" s="132">
        <f>E91*D92</f>
        <v>3</v>
      </c>
      <c r="F92" s="67"/>
      <c r="G92" s="67"/>
      <c r="H92" s="67"/>
      <c r="I92" s="67"/>
      <c r="J92" s="67"/>
      <c r="K92" s="67"/>
      <c r="L92" s="67"/>
    </row>
    <row r="93" spans="1:12" x14ac:dyDescent="0.25">
      <c r="A93" s="152"/>
      <c r="B93" s="76" t="s">
        <v>358</v>
      </c>
      <c r="C93" s="132" t="s">
        <v>13</v>
      </c>
      <c r="D93" s="132">
        <v>0.15</v>
      </c>
      <c r="E93" s="132">
        <f>E91*D93</f>
        <v>0.44999999999999996</v>
      </c>
      <c r="F93" s="67"/>
      <c r="G93" s="67"/>
      <c r="H93" s="67"/>
      <c r="I93" s="67"/>
      <c r="J93" s="67"/>
      <c r="K93" s="67"/>
      <c r="L93" s="67"/>
    </row>
    <row r="94" spans="1:12" x14ac:dyDescent="0.25">
      <c r="A94" s="152"/>
      <c r="B94" s="66" t="s">
        <v>24</v>
      </c>
      <c r="C94" s="132" t="s">
        <v>14</v>
      </c>
      <c r="D94" s="132">
        <v>3.5000000000000003E-2</v>
      </c>
      <c r="E94" s="132">
        <f>D94*E91</f>
        <v>0.10500000000000001</v>
      </c>
      <c r="F94" s="67"/>
      <c r="G94" s="67"/>
      <c r="H94" s="67"/>
      <c r="I94" s="67"/>
      <c r="J94" s="67"/>
      <c r="K94" s="67"/>
      <c r="L94" s="128"/>
    </row>
    <row r="95" spans="1:12" x14ac:dyDescent="0.25">
      <c r="A95" s="152"/>
      <c r="B95" s="66" t="s">
        <v>359</v>
      </c>
      <c r="C95" s="132" t="s">
        <v>23</v>
      </c>
      <c r="D95" s="132">
        <v>0.1</v>
      </c>
      <c r="E95" s="132">
        <f>E91*D95</f>
        <v>0.30000000000000004</v>
      </c>
      <c r="F95" s="67"/>
      <c r="G95" s="67"/>
      <c r="H95" s="67"/>
      <c r="I95" s="67"/>
      <c r="J95" s="67"/>
      <c r="K95" s="67"/>
      <c r="L95" s="128"/>
    </row>
    <row r="96" spans="1:12" x14ac:dyDescent="0.25">
      <c r="A96" s="152"/>
      <c r="B96" s="66" t="s">
        <v>301</v>
      </c>
      <c r="C96" s="132" t="s">
        <v>18</v>
      </c>
      <c r="D96" s="132">
        <v>2</v>
      </c>
      <c r="E96" s="132">
        <f>E91*D96</f>
        <v>6</v>
      </c>
      <c r="F96" s="67"/>
      <c r="G96" s="67"/>
      <c r="H96" s="67"/>
      <c r="I96" s="67"/>
      <c r="J96" s="67"/>
      <c r="K96" s="67"/>
      <c r="L96" s="67"/>
    </row>
    <row r="97" spans="1:13" x14ac:dyDescent="0.25">
      <c r="A97" s="153"/>
      <c r="B97" s="66" t="s">
        <v>17</v>
      </c>
      <c r="C97" s="132" t="s">
        <v>16</v>
      </c>
      <c r="D97" s="132">
        <v>0.31</v>
      </c>
      <c r="E97" s="132">
        <f>E91*D97</f>
        <v>0.92999999999999994</v>
      </c>
      <c r="F97" s="132"/>
      <c r="G97" s="67"/>
      <c r="H97" s="67"/>
      <c r="I97" s="67"/>
      <c r="J97" s="67"/>
      <c r="K97" s="67"/>
      <c r="L97" s="67"/>
    </row>
    <row r="98" spans="1:13" ht="25.5" x14ac:dyDescent="0.25">
      <c r="A98" s="154">
        <v>11</v>
      </c>
      <c r="B98" s="62" t="s">
        <v>178</v>
      </c>
      <c r="C98" s="134" t="s">
        <v>20</v>
      </c>
      <c r="D98" s="134"/>
      <c r="E98" s="134">
        <v>5</v>
      </c>
      <c r="F98" s="134"/>
      <c r="G98" s="134"/>
      <c r="H98" s="134"/>
      <c r="I98" s="134"/>
      <c r="J98" s="134"/>
      <c r="K98" s="134"/>
      <c r="L98" s="134"/>
    </row>
    <row r="99" spans="1:13" x14ac:dyDescent="0.25">
      <c r="A99" s="154"/>
      <c r="B99" s="66" t="s">
        <v>15</v>
      </c>
      <c r="C99" s="132" t="s">
        <v>16</v>
      </c>
      <c r="D99" s="132">
        <v>1</v>
      </c>
      <c r="E99" s="132">
        <f>D99*E98</f>
        <v>5</v>
      </c>
      <c r="F99" s="132"/>
      <c r="G99" s="67"/>
      <c r="H99" s="67"/>
      <c r="I99" s="67"/>
      <c r="J99" s="67"/>
      <c r="K99" s="67"/>
      <c r="L99" s="128"/>
    </row>
    <row r="100" spans="1:13" ht="25.5" x14ac:dyDescent="0.25">
      <c r="A100" s="154"/>
      <c r="B100" s="76" t="s">
        <v>179</v>
      </c>
      <c r="C100" s="132" t="s">
        <v>23</v>
      </c>
      <c r="D100" s="132">
        <v>0.3</v>
      </c>
      <c r="E100" s="132">
        <f>E99*D100</f>
        <v>1.5</v>
      </c>
      <c r="F100" s="132"/>
      <c r="G100" s="67"/>
      <c r="H100" s="67"/>
      <c r="I100" s="67"/>
      <c r="J100" s="67"/>
      <c r="K100" s="67"/>
      <c r="L100" s="128"/>
    </row>
    <row r="101" spans="1:13" x14ac:dyDescent="0.25">
      <c r="A101" s="154"/>
      <c r="B101" s="66" t="s">
        <v>17</v>
      </c>
      <c r="C101" s="132" t="s">
        <v>16</v>
      </c>
      <c r="D101" s="132">
        <v>0.5</v>
      </c>
      <c r="E101" s="132">
        <f>E98*D101</f>
        <v>2.5</v>
      </c>
      <c r="F101" s="132"/>
      <c r="G101" s="67"/>
      <c r="H101" s="67"/>
      <c r="I101" s="67"/>
      <c r="J101" s="67"/>
      <c r="K101" s="67"/>
      <c r="L101" s="128"/>
    </row>
    <row r="102" spans="1:13" ht="25.5" x14ac:dyDescent="0.25">
      <c r="A102" s="148">
        <v>12</v>
      </c>
      <c r="B102" s="62" t="s">
        <v>188</v>
      </c>
      <c r="C102" s="134" t="s">
        <v>19</v>
      </c>
      <c r="D102" s="134"/>
      <c r="E102" s="134">
        <v>12</v>
      </c>
      <c r="F102" s="134"/>
      <c r="G102" s="134"/>
      <c r="H102" s="134"/>
      <c r="I102" s="134"/>
      <c r="J102" s="134"/>
      <c r="K102" s="134"/>
      <c r="L102" s="134"/>
    </row>
    <row r="103" spans="1:13" x14ac:dyDescent="0.25">
      <c r="A103" s="149"/>
      <c r="B103" s="66" t="s">
        <v>15</v>
      </c>
      <c r="C103" s="132" t="s">
        <v>16</v>
      </c>
      <c r="D103" s="132">
        <v>1</v>
      </c>
      <c r="E103" s="132">
        <f>D103*E102</f>
        <v>12</v>
      </c>
      <c r="F103" s="132"/>
      <c r="G103" s="67"/>
      <c r="H103" s="67"/>
      <c r="I103" s="67"/>
      <c r="J103" s="67"/>
      <c r="K103" s="67"/>
      <c r="L103" s="128"/>
    </row>
    <row r="104" spans="1:13" x14ac:dyDescent="0.25">
      <c r="A104" s="149"/>
      <c r="B104" s="76" t="s">
        <v>189</v>
      </c>
      <c r="C104" s="132" t="s">
        <v>23</v>
      </c>
      <c r="D104" s="132">
        <v>0.3</v>
      </c>
      <c r="E104" s="132">
        <f>E103*D104</f>
        <v>3.5999999999999996</v>
      </c>
      <c r="F104" s="132"/>
      <c r="G104" s="67"/>
      <c r="H104" s="67"/>
      <c r="I104" s="67"/>
      <c r="J104" s="67"/>
      <c r="K104" s="67"/>
      <c r="L104" s="128"/>
    </row>
    <row r="105" spans="1:13" x14ac:dyDescent="0.25">
      <c r="A105" s="149"/>
      <c r="B105" s="66" t="s">
        <v>17</v>
      </c>
      <c r="C105" s="132" t="s">
        <v>16</v>
      </c>
      <c r="D105" s="132">
        <v>0.5</v>
      </c>
      <c r="E105" s="132">
        <f>E102*D105</f>
        <v>6</v>
      </c>
      <c r="F105" s="132"/>
      <c r="G105" s="67"/>
      <c r="H105" s="67"/>
      <c r="I105" s="67"/>
      <c r="J105" s="67"/>
      <c r="K105" s="67"/>
      <c r="L105" s="132"/>
    </row>
    <row r="106" spans="1:13" ht="25.5" x14ac:dyDescent="0.25">
      <c r="A106" s="147">
        <v>13</v>
      </c>
      <c r="B106" s="85" t="s">
        <v>437</v>
      </c>
      <c r="C106" s="141" t="s">
        <v>21</v>
      </c>
      <c r="D106" s="141"/>
      <c r="E106" s="141">
        <v>2</v>
      </c>
      <c r="F106" s="141"/>
      <c r="G106" s="65"/>
      <c r="H106" s="65"/>
      <c r="I106" s="65"/>
      <c r="J106" s="65"/>
      <c r="K106" s="65"/>
      <c r="L106" s="65"/>
    </row>
    <row r="107" spans="1:13" x14ac:dyDescent="0.25">
      <c r="A107" s="147"/>
      <c r="B107" s="86" t="s">
        <v>380</v>
      </c>
      <c r="C107" s="142" t="s">
        <v>21</v>
      </c>
      <c r="D107" s="142">
        <v>1</v>
      </c>
      <c r="E107" s="142">
        <f>D107*E106</f>
        <v>2</v>
      </c>
      <c r="F107" s="142"/>
      <c r="G107" s="67"/>
      <c r="H107" s="67"/>
      <c r="I107" s="67"/>
      <c r="J107" s="67"/>
      <c r="K107" s="67"/>
      <c r="L107" s="67"/>
    </row>
    <row r="108" spans="1:13" x14ac:dyDescent="0.25">
      <c r="A108" s="147"/>
      <c r="B108" s="86" t="s">
        <v>386</v>
      </c>
      <c r="C108" s="142" t="s">
        <v>21</v>
      </c>
      <c r="D108" s="142">
        <v>1</v>
      </c>
      <c r="E108" s="142">
        <f>E106*D108</f>
        <v>2</v>
      </c>
      <c r="F108" s="142"/>
      <c r="G108" s="67"/>
      <c r="H108" s="67"/>
      <c r="I108" s="67"/>
      <c r="J108" s="67"/>
      <c r="K108" s="67"/>
      <c r="L108" s="67"/>
    </row>
    <row r="109" spans="1:13" x14ac:dyDescent="0.25">
      <c r="A109" s="147"/>
      <c r="B109" s="66" t="s">
        <v>17</v>
      </c>
      <c r="C109" s="142" t="s">
        <v>16</v>
      </c>
      <c r="D109" s="142">
        <v>1.5</v>
      </c>
      <c r="E109" s="142">
        <f>E106*D109</f>
        <v>3</v>
      </c>
      <c r="F109" s="142"/>
      <c r="G109" s="67"/>
      <c r="H109" s="67"/>
      <c r="I109" s="67"/>
      <c r="J109" s="67"/>
      <c r="K109" s="67"/>
      <c r="L109" s="67"/>
    </row>
    <row r="110" spans="1:13" x14ac:dyDescent="0.25">
      <c r="A110" s="166" t="s">
        <v>408</v>
      </c>
      <c r="B110" s="166"/>
      <c r="C110" s="166"/>
      <c r="D110" s="166"/>
      <c r="E110" s="166"/>
      <c r="F110" s="166"/>
      <c r="G110" s="166"/>
      <c r="H110" s="166"/>
      <c r="I110" s="166"/>
      <c r="J110" s="166"/>
      <c r="K110" s="166"/>
      <c r="L110" s="166"/>
      <c r="M110" s="166"/>
    </row>
    <row r="111" spans="1:13" ht="25.5" x14ac:dyDescent="0.25">
      <c r="A111" s="162">
        <v>1</v>
      </c>
      <c r="B111" s="62" t="s">
        <v>403</v>
      </c>
      <c r="C111" s="134" t="s">
        <v>14</v>
      </c>
      <c r="D111" s="134"/>
      <c r="E111" s="134">
        <v>3.75</v>
      </c>
      <c r="F111" s="134"/>
      <c r="G111" s="65"/>
      <c r="H111" s="65"/>
      <c r="I111" s="65"/>
      <c r="J111" s="65"/>
      <c r="K111" s="65"/>
      <c r="L111" s="65"/>
    </row>
    <row r="112" spans="1:13" x14ac:dyDescent="0.25">
      <c r="A112" s="156"/>
      <c r="B112" s="66" t="s">
        <v>380</v>
      </c>
      <c r="C112" s="132" t="s">
        <v>16</v>
      </c>
      <c r="D112" s="132">
        <v>1</v>
      </c>
      <c r="E112" s="132">
        <f>D112*E111</f>
        <v>3.75</v>
      </c>
      <c r="F112" s="132"/>
      <c r="G112" s="67"/>
      <c r="H112" s="67"/>
      <c r="I112" s="67"/>
      <c r="J112" s="67"/>
      <c r="K112" s="67"/>
      <c r="L112" s="67"/>
    </row>
    <row r="113" spans="1:12" x14ac:dyDescent="0.25">
      <c r="A113" s="162">
        <v>2</v>
      </c>
      <c r="B113" s="135" t="s">
        <v>407</v>
      </c>
      <c r="C113" s="134" t="s">
        <v>14</v>
      </c>
      <c r="D113" s="134"/>
      <c r="E113" s="134">
        <v>0.45</v>
      </c>
      <c r="F113" s="134"/>
      <c r="G113" s="65"/>
      <c r="H113" s="65"/>
      <c r="I113" s="65"/>
      <c r="J113" s="65"/>
      <c r="K113" s="65"/>
      <c r="L113" s="65"/>
    </row>
    <row r="114" spans="1:12" x14ac:dyDescent="0.25">
      <c r="A114" s="155"/>
      <c r="B114" s="66" t="s">
        <v>380</v>
      </c>
      <c r="C114" s="132" t="s">
        <v>16</v>
      </c>
      <c r="D114" s="132">
        <v>1</v>
      </c>
      <c r="E114" s="132">
        <f>D114*E113</f>
        <v>0.45</v>
      </c>
      <c r="F114" s="132"/>
      <c r="G114" s="67"/>
      <c r="H114" s="67"/>
      <c r="I114" s="67"/>
      <c r="J114" s="67"/>
      <c r="K114" s="67"/>
      <c r="L114" s="67"/>
    </row>
    <row r="115" spans="1:12" x14ac:dyDescent="0.25">
      <c r="A115" s="156"/>
      <c r="B115" s="87" t="s">
        <v>171</v>
      </c>
      <c r="C115" s="70" t="s">
        <v>110</v>
      </c>
      <c r="D115" s="132">
        <v>1.21</v>
      </c>
      <c r="E115" s="132">
        <f>D115*E114</f>
        <v>0.54449999999999998</v>
      </c>
      <c r="F115" s="132"/>
      <c r="G115" s="67"/>
      <c r="H115" s="67"/>
      <c r="I115" s="67"/>
      <c r="J115" s="67"/>
      <c r="K115" s="67"/>
      <c r="L115" s="67"/>
    </row>
    <row r="116" spans="1:12" ht="25.5" x14ac:dyDescent="0.25">
      <c r="A116" s="154">
        <v>3</v>
      </c>
      <c r="B116" s="62" t="s">
        <v>406</v>
      </c>
      <c r="C116" s="134" t="s">
        <v>20</v>
      </c>
      <c r="D116" s="134"/>
      <c r="E116" s="134">
        <v>8.25</v>
      </c>
      <c r="F116" s="134"/>
      <c r="G116" s="65"/>
      <c r="H116" s="65"/>
      <c r="I116" s="65"/>
      <c r="J116" s="65"/>
      <c r="K116" s="65"/>
      <c r="L116" s="65"/>
    </row>
    <row r="117" spans="1:12" x14ac:dyDescent="0.25">
      <c r="A117" s="154"/>
      <c r="B117" s="66" t="s">
        <v>15</v>
      </c>
      <c r="C117" s="132" t="s">
        <v>202</v>
      </c>
      <c r="D117" s="132">
        <v>1</v>
      </c>
      <c r="E117" s="67">
        <f>E116*D117</f>
        <v>8.25</v>
      </c>
      <c r="F117" s="67"/>
      <c r="G117" s="67"/>
      <c r="H117" s="7"/>
      <c r="I117" s="67"/>
      <c r="J117" s="67"/>
      <c r="K117" s="67"/>
      <c r="L117" s="67"/>
    </row>
    <row r="118" spans="1:12" x14ac:dyDescent="0.25">
      <c r="A118" s="154"/>
      <c r="B118" s="72" t="s">
        <v>111</v>
      </c>
      <c r="C118" s="132" t="s">
        <v>14</v>
      </c>
      <c r="D118" s="132" t="s">
        <v>203</v>
      </c>
      <c r="E118" s="132">
        <f>1.65*1.02</f>
        <v>1.6829999999999998</v>
      </c>
      <c r="F118" s="70"/>
      <c r="G118" s="67"/>
      <c r="H118" s="67"/>
      <c r="I118" s="67"/>
      <c r="J118" s="67"/>
      <c r="K118" s="67"/>
      <c r="L118" s="67"/>
    </row>
    <row r="119" spans="1:12" x14ac:dyDescent="0.25">
      <c r="A119" s="154"/>
      <c r="B119" s="66" t="s">
        <v>339</v>
      </c>
      <c r="C119" s="132" t="s">
        <v>126</v>
      </c>
      <c r="D119" s="132" t="s">
        <v>203</v>
      </c>
      <c r="E119" s="67">
        <f>0.149*1.02</f>
        <v>0.15198</v>
      </c>
      <c r="F119" s="67"/>
      <c r="G119" s="67"/>
      <c r="H119" s="67"/>
      <c r="I119" s="67"/>
      <c r="J119" s="67"/>
      <c r="K119" s="67"/>
      <c r="L119" s="67"/>
    </row>
    <row r="120" spans="1:12" x14ac:dyDescent="0.25">
      <c r="A120" s="154"/>
      <c r="B120" s="66" t="s">
        <v>123</v>
      </c>
      <c r="C120" s="132" t="s">
        <v>18</v>
      </c>
      <c r="D120" s="132">
        <v>0.21</v>
      </c>
      <c r="E120" s="67">
        <f>E118*D120</f>
        <v>0.35342999999999997</v>
      </c>
      <c r="F120" s="67"/>
      <c r="G120" s="67"/>
      <c r="H120" s="67"/>
      <c r="I120" s="67"/>
      <c r="J120" s="67"/>
      <c r="K120" s="67"/>
      <c r="L120" s="67"/>
    </row>
    <row r="121" spans="1:12" x14ac:dyDescent="0.25">
      <c r="A121" s="154"/>
      <c r="B121" s="66" t="s">
        <v>124</v>
      </c>
      <c r="C121" s="132" t="s">
        <v>18</v>
      </c>
      <c r="D121" s="132">
        <v>0.25</v>
      </c>
      <c r="E121" s="67">
        <f>E118*D121</f>
        <v>0.42074999999999996</v>
      </c>
      <c r="F121" s="67"/>
      <c r="G121" s="67"/>
      <c r="H121" s="67"/>
      <c r="I121" s="67"/>
      <c r="J121" s="67"/>
      <c r="K121" s="67"/>
      <c r="L121" s="67"/>
    </row>
    <row r="122" spans="1:12" x14ac:dyDescent="0.25">
      <c r="A122" s="154"/>
      <c r="B122" s="66" t="s">
        <v>17</v>
      </c>
      <c r="C122" s="132" t="s">
        <v>16</v>
      </c>
      <c r="D122" s="132">
        <v>0.5</v>
      </c>
      <c r="E122" s="67">
        <f>E116*D122</f>
        <v>4.125</v>
      </c>
      <c r="F122" s="67"/>
      <c r="G122" s="67"/>
      <c r="H122" s="67"/>
      <c r="I122" s="67"/>
      <c r="J122" s="67"/>
      <c r="K122" s="67"/>
      <c r="L122" s="67"/>
    </row>
    <row r="123" spans="1:12" x14ac:dyDescent="0.25">
      <c r="A123" s="148">
        <v>4</v>
      </c>
      <c r="B123" s="135" t="s">
        <v>390</v>
      </c>
      <c r="C123" s="132" t="s">
        <v>21</v>
      </c>
      <c r="D123" s="132"/>
      <c r="E123" s="132">
        <v>1</v>
      </c>
      <c r="F123" s="132"/>
      <c r="G123" s="67"/>
      <c r="H123" s="67"/>
      <c r="I123" s="67"/>
      <c r="J123" s="67"/>
      <c r="K123" s="67"/>
      <c r="L123" s="128"/>
    </row>
    <row r="124" spans="1:12" x14ac:dyDescent="0.25">
      <c r="A124" s="149"/>
      <c r="B124" s="66" t="s">
        <v>15</v>
      </c>
      <c r="C124" s="132" t="s">
        <v>16</v>
      </c>
      <c r="D124" s="132">
        <v>1</v>
      </c>
      <c r="E124" s="132">
        <f>D124*E123</f>
        <v>1</v>
      </c>
      <c r="F124" s="132"/>
      <c r="G124" s="67"/>
      <c r="H124" s="67"/>
      <c r="I124" s="67"/>
      <c r="J124" s="67"/>
      <c r="K124" s="67"/>
      <c r="L124" s="128"/>
    </row>
    <row r="125" spans="1:12" x14ac:dyDescent="0.25">
      <c r="A125" s="149"/>
      <c r="B125" s="66" t="s">
        <v>404</v>
      </c>
      <c r="C125" s="132" t="s">
        <v>21</v>
      </c>
      <c r="D125" s="132">
        <v>1</v>
      </c>
      <c r="E125" s="132">
        <f>E123*D125</f>
        <v>1</v>
      </c>
      <c r="F125" s="132"/>
      <c r="G125" s="67"/>
      <c r="H125" s="67"/>
      <c r="I125" s="67"/>
      <c r="J125" s="67"/>
      <c r="K125" s="67"/>
      <c r="L125" s="67"/>
    </row>
    <row r="126" spans="1:12" ht="25.5" x14ac:dyDescent="0.25">
      <c r="A126" s="149"/>
      <c r="B126" s="76" t="s">
        <v>391</v>
      </c>
      <c r="C126" s="132" t="s">
        <v>21</v>
      </c>
      <c r="D126" s="132">
        <v>1</v>
      </c>
      <c r="E126" s="132">
        <f>E124*D126</f>
        <v>1</v>
      </c>
      <c r="F126" s="132"/>
      <c r="G126" s="67"/>
      <c r="H126" s="67"/>
      <c r="I126" s="67"/>
      <c r="J126" s="67"/>
      <c r="K126" s="67"/>
      <c r="L126" s="132"/>
    </row>
    <row r="127" spans="1:12" x14ac:dyDescent="0.25">
      <c r="A127" s="150"/>
      <c r="B127" s="66" t="s">
        <v>392</v>
      </c>
      <c r="C127" s="132" t="s">
        <v>21</v>
      </c>
      <c r="D127" s="132">
        <v>1</v>
      </c>
      <c r="E127" s="132">
        <f>E123*D127</f>
        <v>1</v>
      </c>
      <c r="F127" s="132"/>
      <c r="G127" s="67"/>
      <c r="H127" s="67"/>
      <c r="I127" s="67"/>
      <c r="J127" s="67"/>
      <c r="K127" s="67"/>
      <c r="L127" s="132"/>
    </row>
    <row r="128" spans="1:12" ht="25.5" x14ac:dyDescent="0.25">
      <c r="A128" s="154">
        <v>5</v>
      </c>
      <c r="B128" s="62" t="s">
        <v>405</v>
      </c>
      <c r="C128" s="134" t="s">
        <v>20</v>
      </c>
      <c r="D128" s="135"/>
      <c r="E128" s="134">
        <v>6</v>
      </c>
      <c r="F128" s="135"/>
      <c r="G128" s="135"/>
      <c r="H128" s="135"/>
      <c r="I128" s="135"/>
      <c r="J128" s="135"/>
      <c r="K128" s="135"/>
      <c r="L128" s="135"/>
    </row>
    <row r="129" spans="1:13" x14ac:dyDescent="0.25">
      <c r="A129" s="154"/>
      <c r="B129" s="66" t="s">
        <v>15</v>
      </c>
      <c r="C129" s="132" t="s">
        <v>16</v>
      </c>
      <c r="D129" s="132">
        <v>1</v>
      </c>
      <c r="E129" s="132">
        <f>E128*D129</f>
        <v>6</v>
      </c>
      <c r="F129" s="67"/>
      <c r="G129" s="67"/>
      <c r="H129" s="67"/>
      <c r="I129" s="67"/>
      <c r="J129" s="67"/>
      <c r="K129" s="67"/>
      <c r="L129" s="67"/>
    </row>
    <row r="130" spans="1:13" x14ac:dyDescent="0.25">
      <c r="A130" s="154"/>
      <c r="B130" s="66" t="s">
        <v>364</v>
      </c>
      <c r="C130" s="132" t="s">
        <v>23</v>
      </c>
      <c r="D130" s="132">
        <v>0.8</v>
      </c>
      <c r="E130" s="132">
        <f>D130*E128</f>
        <v>4.8000000000000007</v>
      </c>
      <c r="F130" s="67"/>
      <c r="G130" s="67"/>
      <c r="H130" s="67"/>
      <c r="I130" s="67"/>
      <c r="J130" s="67"/>
      <c r="K130" s="67"/>
      <c r="L130" s="67"/>
    </row>
    <row r="131" spans="1:13" x14ac:dyDescent="0.25">
      <c r="A131" s="154"/>
      <c r="B131" s="66" t="s">
        <v>17</v>
      </c>
      <c r="C131" s="132" t="s">
        <v>16</v>
      </c>
      <c r="D131" s="132">
        <v>0.51</v>
      </c>
      <c r="E131" s="132">
        <f>D131*E128</f>
        <v>3.06</v>
      </c>
      <c r="F131" s="132"/>
      <c r="G131" s="67"/>
      <c r="H131" s="67"/>
      <c r="I131" s="67"/>
      <c r="J131" s="67"/>
      <c r="K131" s="67"/>
      <c r="L131" s="67"/>
    </row>
    <row r="132" spans="1:13" x14ac:dyDescent="0.25">
      <c r="A132" s="166" t="s">
        <v>183</v>
      </c>
      <c r="B132" s="166"/>
      <c r="C132" s="166"/>
      <c r="D132" s="166"/>
      <c r="E132" s="166"/>
      <c r="F132" s="166"/>
      <c r="G132" s="166"/>
      <c r="H132" s="166"/>
      <c r="I132" s="166"/>
      <c r="J132" s="166"/>
      <c r="K132" s="166"/>
      <c r="L132" s="166"/>
      <c r="M132" s="166"/>
    </row>
    <row r="133" spans="1:13" ht="38.25" x14ac:dyDescent="0.25">
      <c r="A133" s="151">
        <v>1</v>
      </c>
      <c r="B133" s="62" t="s">
        <v>184</v>
      </c>
      <c r="C133" s="77" t="s">
        <v>13</v>
      </c>
      <c r="D133" s="77"/>
      <c r="E133" s="77">
        <v>5.75</v>
      </c>
      <c r="F133" s="78"/>
      <c r="G133" s="78"/>
      <c r="H133" s="78"/>
      <c r="I133" s="78"/>
      <c r="J133" s="78"/>
      <c r="K133" s="78"/>
      <c r="L133" s="78"/>
      <c r="M133" s="133"/>
    </row>
    <row r="134" spans="1:13" x14ac:dyDescent="0.25">
      <c r="A134" s="152"/>
      <c r="B134" s="66" t="s">
        <v>15</v>
      </c>
      <c r="C134" s="132" t="s">
        <v>16</v>
      </c>
      <c r="D134" s="132">
        <v>1</v>
      </c>
      <c r="E134" s="132">
        <f>E133*D134</f>
        <v>5.75</v>
      </c>
      <c r="F134" s="67"/>
      <c r="G134" s="67"/>
      <c r="H134" s="67"/>
      <c r="I134" s="67"/>
      <c r="J134" s="67"/>
      <c r="K134" s="67"/>
      <c r="L134" s="128"/>
      <c r="M134" s="133"/>
    </row>
    <row r="135" spans="1:13" x14ac:dyDescent="0.25">
      <c r="A135" s="152"/>
      <c r="B135" s="66" t="s">
        <v>304</v>
      </c>
      <c r="C135" s="132" t="s">
        <v>23</v>
      </c>
      <c r="D135" s="132">
        <v>0.15</v>
      </c>
      <c r="E135" s="132">
        <f>E133*D135</f>
        <v>0.86249999999999993</v>
      </c>
      <c r="F135" s="67"/>
      <c r="G135" s="67"/>
      <c r="H135" s="67"/>
      <c r="I135" s="67"/>
      <c r="J135" s="67"/>
      <c r="K135" s="67"/>
      <c r="L135" s="128"/>
      <c r="M135" s="133"/>
    </row>
    <row r="136" spans="1:13" x14ac:dyDescent="0.25">
      <c r="A136" s="152"/>
      <c r="B136" s="66" t="s">
        <v>305</v>
      </c>
      <c r="C136" s="132" t="s">
        <v>18</v>
      </c>
      <c r="D136" s="132">
        <v>1.2</v>
      </c>
      <c r="E136" s="132">
        <f>E133*D136</f>
        <v>6.8999999999999995</v>
      </c>
      <c r="F136" s="67"/>
      <c r="G136" s="67"/>
      <c r="H136" s="67"/>
      <c r="I136" s="67"/>
      <c r="J136" s="67"/>
      <c r="K136" s="67"/>
      <c r="L136" s="128"/>
      <c r="M136" s="133"/>
    </row>
    <row r="137" spans="1:13" x14ac:dyDescent="0.25">
      <c r="A137" s="152"/>
      <c r="B137" s="66" t="s">
        <v>314</v>
      </c>
      <c r="C137" s="132" t="s">
        <v>20</v>
      </c>
      <c r="D137" s="132">
        <v>1.05</v>
      </c>
      <c r="E137" s="132">
        <f>E133*D137</f>
        <v>6.0375000000000005</v>
      </c>
      <c r="F137" s="67"/>
      <c r="G137" s="67"/>
      <c r="H137" s="67"/>
      <c r="I137" s="67"/>
      <c r="J137" s="67"/>
      <c r="K137" s="67"/>
      <c r="L137" s="67"/>
      <c r="M137" s="133"/>
    </row>
    <row r="138" spans="1:13" x14ac:dyDescent="0.25">
      <c r="A138" s="152"/>
      <c r="B138" s="66" t="s">
        <v>185</v>
      </c>
      <c r="C138" s="132" t="s">
        <v>23</v>
      </c>
      <c r="D138" s="132">
        <v>0.4</v>
      </c>
      <c r="E138" s="132">
        <f>E133*D138</f>
        <v>2.3000000000000003</v>
      </c>
      <c r="F138" s="67"/>
      <c r="G138" s="67"/>
      <c r="H138" s="67"/>
      <c r="I138" s="67"/>
      <c r="J138" s="67"/>
      <c r="K138" s="67"/>
      <c r="L138" s="128"/>
      <c r="M138" s="133"/>
    </row>
    <row r="139" spans="1:13" x14ac:dyDescent="0.25">
      <c r="A139" s="153"/>
      <c r="B139" s="66" t="s">
        <v>17</v>
      </c>
      <c r="C139" s="132" t="s">
        <v>16</v>
      </c>
      <c r="D139" s="132">
        <v>0.5</v>
      </c>
      <c r="E139" s="132">
        <f>E133*D139</f>
        <v>2.875</v>
      </c>
      <c r="F139" s="132"/>
      <c r="G139" s="67"/>
      <c r="H139" s="67"/>
      <c r="I139" s="67"/>
      <c r="J139" s="67"/>
      <c r="K139" s="67"/>
      <c r="L139" s="128"/>
      <c r="M139" s="133"/>
    </row>
    <row r="140" spans="1:13" ht="25.5" x14ac:dyDescent="0.25">
      <c r="A140" s="151">
        <v>2</v>
      </c>
      <c r="B140" s="62" t="s">
        <v>190</v>
      </c>
      <c r="C140" s="134" t="s">
        <v>20</v>
      </c>
      <c r="D140" s="134"/>
      <c r="E140" s="134">
        <v>16.2</v>
      </c>
      <c r="F140" s="134"/>
      <c r="G140" s="65"/>
      <c r="H140" s="65"/>
      <c r="I140" s="65"/>
      <c r="J140" s="65"/>
      <c r="K140" s="65"/>
      <c r="L140" s="65"/>
      <c r="M140" s="133"/>
    </row>
    <row r="141" spans="1:13" x14ac:dyDescent="0.25">
      <c r="A141" s="152"/>
      <c r="B141" s="66" t="s">
        <v>191</v>
      </c>
      <c r="C141" s="132" t="s">
        <v>16</v>
      </c>
      <c r="D141" s="132"/>
      <c r="E141" s="132">
        <v>2.4</v>
      </c>
      <c r="F141" s="132"/>
      <c r="G141" s="67"/>
      <c r="H141" s="67"/>
      <c r="I141" s="67"/>
      <c r="J141" s="67"/>
      <c r="K141" s="67"/>
      <c r="L141" s="128"/>
      <c r="M141" s="133"/>
    </row>
    <row r="142" spans="1:13" x14ac:dyDescent="0.25">
      <c r="A142" s="152"/>
      <c r="B142" s="66" t="s">
        <v>192</v>
      </c>
      <c r="C142" s="132" t="s">
        <v>16</v>
      </c>
      <c r="D142" s="132">
        <v>1</v>
      </c>
      <c r="E142" s="132">
        <f>E140*D142</f>
        <v>16.2</v>
      </c>
      <c r="F142" s="132"/>
      <c r="G142" s="67"/>
      <c r="H142" s="67"/>
      <c r="I142" s="67"/>
      <c r="J142" s="67"/>
      <c r="K142" s="67"/>
      <c r="L142" s="128"/>
      <c r="M142" s="133"/>
    </row>
    <row r="143" spans="1:13" ht="25.5" x14ac:dyDescent="0.25">
      <c r="A143" s="153"/>
      <c r="B143" s="76" t="s">
        <v>428</v>
      </c>
      <c r="C143" s="132" t="s">
        <v>23</v>
      </c>
      <c r="D143" s="132">
        <v>0.25</v>
      </c>
      <c r="E143" s="132">
        <f>(E140/0.15)*D143</f>
        <v>27</v>
      </c>
      <c r="F143" s="132"/>
      <c r="G143" s="67"/>
      <c r="H143" s="67"/>
      <c r="I143" s="67"/>
      <c r="J143" s="67"/>
      <c r="K143" s="67"/>
      <c r="L143" s="74"/>
      <c r="M143" s="133"/>
    </row>
    <row r="144" spans="1:13" ht="25.5" x14ac:dyDescent="0.25">
      <c r="A144" s="148">
        <v>3</v>
      </c>
      <c r="B144" s="62" t="s">
        <v>333</v>
      </c>
      <c r="C144" s="134" t="s">
        <v>110</v>
      </c>
      <c r="D144" s="134"/>
      <c r="E144" s="134">
        <v>1.62</v>
      </c>
      <c r="F144" s="134"/>
      <c r="G144" s="65"/>
      <c r="H144" s="65"/>
      <c r="I144" s="65"/>
      <c r="J144" s="65"/>
      <c r="K144" s="65"/>
      <c r="L144" s="65"/>
    </row>
    <row r="145" spans="1:13" x14ac:dyDescent="0.25">
      <c r="A145" s="149"/>
      <c r="B145" s="66" t="s">
        <v>103</v>
      </c>
      <c r="C145" s="132" t="s">
        <v>16</v>
      </c>
      <c r="D145" s="132"/>
      <c r="E145" s="132">
        <f>E144</f>
        <v>1.62</v>
      </c>
      <c r="F145" s="132"/>
      <c r="G145" s="67"/>
      <c r="H145" s="67"/>
      <c r="I145" s="67"/>
      <c r="J145" s="67"/>
      <c r="K145" s="67"/>
      <c r="L145" s="128"/>
    </row>
    <row r="146" spans="1:13" x14ac:dyDescent="0.25">
      <c r="A146" s="149"/>
      <c r="B146" s="66" t="s">
        <v>335</v>
      </c>
      <c r="C146" s="132" t="s">
        <v>20</v>
      </c>
      <c r="D146" s="132"/>
      <c r="E146" s="132">
        <f>E144/0.1</f>
        <v>16.2</v>
      </c>
      <c r="F146" s="132"/>
      <c r="G146" s="67"/>
      <c r="H146" s="67"/>
      <c r="I146" s="67"/>
      <c r="J146" s="67"/>
      <c r="K146" s="67"/>
      <c r="L146" s="128"/>
    </row>
    <row r="147" spans="1:13" x14ac:dyDescent="0.25">
      <c r="A147" s="150"/>
      <c r="B147" s="66" t="s">
        <v>332</v>
      </c>
      <c r="C147" s="132" t="s">
        <v>14</v>
      </c>
      <c r="D147" s="132">
        <v>1</v>
      </c>
      <c r="E147" s="132">
        <f>D147*E144</f>
        <v>1.62</v>
      </c>
      <c r="F147" s="70"/>
      <c r="G147" s="67"/>
      <c r="H147" s="67"/>
      <c r="I147" s="67"/>
      <c r="J147" s="67"/>
      <c r="K147" s="67"/>
      <c r="L147" s="128"/>
    </row>
    <row r="148" spans="1:13" ht="38.25" x14ac:dyDescent="0.25">
      <c r="A148" s="148">
        <v>4</v>
      </c>
      <c r="B148" s="62" t="s">
        <v>186</v>
      </c>
      <c r="C148" s="134" t="s">
        <v>19</v>
      </c>
      <c r="D148" s="134"/>
      <c r="E148" s="134">
        <v>27</v>
      </c>
      <c r="F148" s="134"/>
      <c r="G148" s="134"/>
      <c r="H148" s="134"/>
      <c r="I148" s="134"/>
      <c r="J148" s="134"/>
      <c r="K148" s="134"/>
      <c r="L148" s="134"/>
    </row>
    <row r="149" spans="1:13" x14ac:dyDescent="0.25">
      <c r="A149" s="149"/>
      <c r="B149" s="66" t="s">
        <v>15</v>
      </c>
      <c r="C149" s="132" t="s">
        <v>16</v>
      </c>
      <c r="D149" s="132">
        <v>1</v>
      </c>
      <c r="E149" s="132">
        <f>D149*E148</f>
        <v>27</v>
      </c>
      <c r="F149" s="132"/>
      <c r="G149" s="67"/>
      <c r="H149" s="67"/>
      <c r="I149" s="67"/>
      <c r="J149" s="67"/>
      <c r="K149" s="67"/>
      <c r="L149" s="132"/>
    </row>
    <row r="150" spans="1:13" ht="25.5" x14ac:dyDescent="0.25">
      <c r="A150" s="149"/>
      <c r="B150" s="76" t="s">
        <v>187</v>
      </c>
      <c r="C150" s="132" t="s">
        <v>23</v>
      </c>
      <c r="D150" s="132">
        <v>0.12</v>
      </c>
      <c r="E150" s="132">
        <f>E149*D150</f>
        <v>3.2399999999999998</v>
      </c>
      <c r="F150" s="132"/>
      <c r="G150" s="67"/>
      <c r="H150" s="67"/>
      <c r="I150" s="67"/>
      <c r="J150" s="67"/>
      <c r="K150" s="67"/>
      <c r="L150" s="132"/>
    </row>
    <row r="151" spans="1:13" ht="30.75" customHeight="1" x14ac:dyDescent="0.25">
      <c r="A151" s="150"/>
      <c r="B151" s="66" t="s">
        <v>17</v>
      </c>
      <c r="C151" s="132" t="s">
        <v>16</v>
      </c>
      <c r="D151" s="132">
        <v>0.5</v>
      </c>
      <c r="E151" s="132">
        <f>E148*D151</f>
        <v>13.5</v>
      </c>
      <c r="F151" s="132"/>
      <c r="G151" s="67"/>
      <c r="H151" s="67"/>
      <c r="I151" s="67"/>
      <c r="J151" s="67"/>
      <c r="K151" s="67"/>
      <c r="L151" s="132"/>
    </row>
    <row r="152" spans="1:13" ht="48.75" customHeight="1" x14ac:dyDescent="0.25">
      <c r="A152" s="147">
        <v>5</v>
      </c>
      <c r="B152" s="85" t="s">
        <v>399</v>
      </c>
      <c r="C152" s="134" t="s">
        <v>19</v>
      </c>
      <c r="D152" s="134"/>
      <c r="E152" s="134">
        <v>6</v>
      </c>
      <c r="F152" s="134"/>
      <c r="G152" s="65"/>
      <c r="H152" s="65"/>
      <c r="I152" s="65"/>
      <c r="J152" s="65"/>
      <c r="K152" s="65"/>
      <c r="L152" s="65"/>
    </row>
    <row r="153" spans="1:13" ht="30.75" customHeight="1" x14ac:dyDescent="0.25">
      <c r="A153" s="147"/>
      <c r="B153" s="86" t="s">
        <v>380</v>
      </c>
      <c r="C153" s="132" t="s">
        <v>19</v>
      </c>
      <c r="D153" s="132">
        <v>1</v>
      </c>
      <c r="E153" s="132">
        <f>D153*E152</f>
        <v>6</v>
      </c>
      <c r="F153" s="132"/>
      <c r="G153" s="67"/>
      <c r="H153" s="67"/>
      <c r="I153" s="67"/>
      <c r="J153" s="67"/>
      <c r="K153" s="67"/>
      <c r="L153" s="67"/>
    </row>
    <row r="154" spans="1:13" ht="30.75" customHeight="1" x14ac:dyDescent="0.25">
      <c r="A154" s="147"/>
      <c r="B154" s="86" t="s">
        <v>398</v>
      </c>
      <c r="C154" s="132" t="s">
        <v>19</v>
      </c>
      <c r="D154" s="132"/>
      <c r="E154" s="132">
        <f>E153</f>
        <v>6</v>
      </c>
      <c r="F154" s="132"/>
      <c r="G154" s="67"/>
      <c r="H154" s="67"/>
      <c r="I154" s="67"/>
      <c r="J154" s="67"/>
      <c r="K154" s="67"/>
      <c r="L154" s="67"/>
    </row>
    <row r="155" spans="1:13" ht="30.75" customHeight="1" x14ac:dyDescent="0.25">
      <c r="A155" s="147"/>
      <c r="B155" s="66" t="s">
        <v>17</v>
      </c>
      <c r="C155" s="132" t="s">
        <v>16</v>
      </c>
      <c r="D155" s="132">
        <v>0.5</v>
      </c>
      <c r="E155" s="132">
        <f>E152*D155</f>
        <v>3</v>
      </c>
      <c r="F155" s="132"/>
      <c r="G155" s="67"/>
      <c r="H155" s="67"/>
      <c r="I155" s="67"/>
      <c r="J155" s="67"/>
      <c r="K155" s="67"/>
      <c r="L155" s="67"/>
    </row>
    <row r="156" spans="1:13" x14ac:dyDescent="0.25">
      <c r="A156" s="166" t="s">
        <v>172</v>
      </c>
      <c r="B156" s="166"/>
      <c r="C156" s="166"/>
      <c r="D156" s="166"/>
      <c r="E156" s="166"/>
      <c r="F156" s="166"/>
      <c r="G156" s="166"/>
      <c r="H156" s="166"/>
      <c r="I156" s="166"/>
      <c r="J156" s="166"/>
      <c r="K156" s="166"/>
      <c r="L156" s="166"/>
      <c r="M156" s="166"/>
    </row>
    <row r="157" spans="1:13" x14ac:dyDescent="0.25">
      <c r="A157" s="162">
        <v>1</v>
      </c>
      <c r="B157" s="62" t="s">
        <v>379</v>
      </c>
      <c r="C157" s="134" t="s">
        <v>14</v>
      </c>
      <c r="D157" s="134"/>
      <c r="E157" s="134">
        <v>3.0150000000000001</v>
      </c>
      <c r="F157" s="134"/>
      <c r="G157" s="65"/>
      <c r="H157" s="65"/>
      <c r="I157" s="65"/>
      <c r="J157" s="65"/>
      <c r="K157" s="65"/>
      <c r="L157" s="65"/>
      <c r="M157" s="133"/>
    </row>
    <row r="158" spans="1:13" x14ac:dyDescent="0.25">
      <c r="A158" s="156"/>
      <c r="B158" s="66" t="s">
        <v>380</v>
      </c>
      <c r="C158" s="132" t="s">
        <v>16</v>
      </c>
      <c r="D158" s="132">
        <v>1</v>
      </c>
      <c r="E158" s="132">
        <f>D158*E157</f>
        <v>3.0150000000000001</v>
      </c>
      <c r="F158" s="132"/>
      <c r="G158" s="67"/>
      <c r="H158" s="67"/>
      <c r="I158" s="67"/>
      <c r="J158" s="67"/>
      <c r="K158" s="67"/>
      <c r="L158" s="67"/>
      <c r="M158" s="133"/>
    </row>
    <row r="159" spans="1:13" x14ac:dyDescent="0.25">
      <c r="A159" s="162">
        <v>2</v>
      </c>
      <c r="B159" s="135" t="s">
        <v>381</v>
      </c>
      <c r="C159" s="134" t="s">
        <v>14</v>
      </c>
      <c r="D159" s="134"/>
      <c r="E159" s="134">
        <v>0.34</v>
      </c>
      <c r="F159" s="134"/>
      <c r="G159" s="65"/>
      <c r="H159" s="65"/>
      <c r="I159" s="65"/>
      <c r="J159" s="65"/>
      <c r="K159" s="65"/>
      <c r="L159" s="65"/>
      <c r="M159" s="133"/>
    </row>
    <row r="160" spans="1:13" x14ac:dyDescent="0.25">
      <c r="A160" s="155"/>
      <c r="B160" s="66" t="s">
        <v>380</v>
      </c>
      <c r="C160" s="132" t="s">
        <v>16</v>
      </c>
      <c r="D160" s="132">
        <v>1</v>
      </c>
      <c r="E160" s="132">
        <f>D160*E159</f>
        <v>0.34</v>
      </c>
      <c r="F160" s="132"/>
      <c r="G160" s="67"/>
      <c r="H160" s="67"/>
      <c r="I160" s="67"/>
      <c r="J160" s="67"/>
      <c r="K160" s="67"/>
      <c r="L160" s="67"/>
      <c r="M160" s="133"/>
    </row>
    <row r="161" spans="1:13" x14ac:dyDescent="0.25">
      <c r="A161" s="156"/>
      <c r="B161" s="87" t="s">
        <v>171</v>
      </c>
      <c r="C161" s="70" t="s">
        <v>110</v>
      </c>
      <c r="D161" s="132">
        <v>1.21</v>
      </c>
      <c r="E161" s="132">
        <f>D161*E160</f>
        <v>0.41140000000000004</v>
      </c>
      <c r="F161" s="132"/>
      <c r="G161" s="67"/>
      <c r="H161" s="67"/>
      <c r="I161" s="67"/>
      <c r="J161" s="67"/>
      <c r="K161" s="67"/>
      <c r="L161" s="67"/>
      <c r="M161" s="133"/>
    </row>
    <row r="162" spans="1:13" x14ac:dyDescent="0.25">
      <c r="A162" s="162">
        <v>3</v>
      </c>
      <c r="B162" s="135" t="s">
        <v>457</v>
      </c>
      <c r="C162" s="134" t="s">
        <v>14</v>
      </c>
      <c r="D162" s="134"/>
      <c r="E162" s="134">
        <v>0.94</v>
      </c>
      <c r="F162" s="134"/>
      <c r="G162" s="65"/>
      <c r="H162" s="65"/>
      <c r="I162" s="65"/>
      <c r="J162" s="65"/>
      <c r="K162" s="65"/>
      <c r="L162" s="65"/>
      <c r="M162" s="133"/>
    </row>
    <row r="163" spans="1:13" x14ac:dyDescent="0.25">
      <c r="A163" s="155"/>
      <c r="B163" s="66" t="s">
        <v>380</v>
      </c>
      <c r="C163" s="132" t="s">
        <v>19</v>
      </c>
      <c r="D163" s="132"/>
      <c r="E163" s="132">
        <f>E166*3</f>
        <v>22.35</v>
      </c>
      <c r="F163" s="132"/>
      <c r="G163" s="67"/>
      <c r="H163" s="67"/>
      <c r="I163" s="67"/>
      <c r="J163" s="67"/>
      <c r="K163" s="67"/>
      <c r="L163" s="67"/>
      <c r="M163" s="133"/>
    </row>
    <row r="164" spans="1:13" x14ac:dyDescent="0.25">
      <c r="A164" s="155"/>
      <c r="B164" s="72" t="s">
        <v>111</v>
      </c>
      <c r="C164" s="132" t="s">
        <v>14</v>
      </c>
      <c r="D164" s="132">
        <v>1.02</v>
      </c>
      <c r="E164" s="132">
        <f>D164*E162</f>
        <v>0.95879999999999999</v>
      </c>
      <c r="F164" s="70"/>
      <c r="G164" s="67"/>
      <c r="H164" s="67"/>
      <c r="I164" s="67"/>
      <c r="J164" s="67"/>
      <c r="K164" s="67"/>
      <c r="L164" s="67"/>
      <c r="M164" s="133"/>
    </row>
    <row r="165" spans="1:13" x14ac:dyDescent="0.25">
      <c r="A165" s="155"/>
      <c r="B165" s="66" t="s">
        <v>204</v>
      </c>
      <c r="C165" s="132" t="s">
        <v>22</v>
      </c>
      <c r="D165" s="132"/>
      <c r="E165" s="132">
        <f>0.06*1.02</f>
        <v>6.1199999999999997E-2</v>
      </c>
      <c r="F165" s="67"/>
      <c r="G165" s="67"/>
      <c r="H165" s="67"/>
      <c r="I165" s="67"/>
      <c r="J165" s="67"/>
      <c r="K165" s="67"/>
      <c r="L165" s="67"/>
      <c r="M165" s="133"/>
    </row>
    <row r="166" spans="1:13" x14ac:dyDescent="0.25">
      <c r="A166" s="147">
        <v>4</v>
      </c>
      <c r="B166" s="135" t="s">
        <v>173</v>
      </c>
      <c r="C166" s="134" t="s">
        <v>19</v>
      </c>
      <c r="D166" s="134"/>
      <c r="E166" s="134">
        <v>7.45</v>
      </c>
      <c r="F166" s="134"/>
      <c r="G166" s="65"/>
      <c r="H166" s="65"/>
      <c r="I166" s="65"/>
      <c r="J166" s="65"/>
      <c r="K166" s="65"/>
      <c r="L166" s="65"/>
      <c r="M166" s="133"/>
    </row>
    <row r="167" spans="1:13" x14ac:dyDescent="0.25">
      <c r="A167" s="147"/>
      <c r="B167" s="66" t="s">
        <v>15</v>
      </c>
      <c r="C167" s="132" t="s">
        <v>16</v>
      </c>
      <c r="D167" s="132">
        <v>1</v>
      </c>
      <c r="E167" s="132">
        <f>D167*E166</f>
        <v>7.45</v>
      </c>
      <c r="F167" s="132"/>
      <c r="G167" s="67"/>
      <c r="H167" s="67"/>
      <c r="I167" s="67"/>
      <c r="J167" s="67"/>
      <c r="K167" s="67"/>
      <c r="L167" s="67"/>
      <c r="M167" s="133"/>
    </row>
    <row r="168" spans="1:13" x14ac:dyDescent="0.25">
      <c r="A168" s="147"/>
      <c r="B168" s="66" t="s">
        <v>410</v>
      </c>
      <c r="C168" s="132" t="s">
        <v>19</v>
      </c>
      <c r="D168" s="132">
        <v>4.3</v>
      </c>
      <c r="E168" s="132">
        <f>E166*D168</f>
        <v>32.034999999999997</v>
      </c>
      <c r="F168" s="132"/>
      <c r="G168" s="67"/>
      <c r="H168" s="67"/>
      <c r="I168" s="67"/>
      <c r="J168" s="67"/>
      <c r="K168" s="67"/>
      <c r="L168" s="67"/>
      <c r="M168" s="133"/>
    </row>
    <row r="169" spans="1:13" x14ac:dyDescent="0.25">
      <c r="A169" s="147"/>
      <c r="B169" s="66" t="s">
        <v>174</v>
      </c>
      <c r="C169" s="132" t="s">
        <v>19</v>
      </c>
      <c r="D169" s="132">
        <v>16</v>
      </c>
      <c r="E169" s="132">
        <f>E166*D169</f>
        <v>119.2</v>
      </c>
      <c r="F169" s="132"/>
      <c r="G169" s="67"/>
      <c r="H169" s="67"/>
      <c r="I169" s="67"/>
      <c r="J169" s="67"/>
      <c r="K169" s="67"/>
      <c r="L169" s="67"/>
      <c r="M169" s="133"/>
    </row>
    <row r="170" spans="1:13" x14ac:dyDescent="0.25">
      <c r="A170" s="147"/>
      <c r="B170" s="66" t="s">
        <v>17</v>
      </c>
      <c r="C170" s="132" t="s">
        <v>16</v>
      </c>
      <c r="D170" s="132">
        <v>0.5</v>
      </c>
      <c r="E170" s="132">
        <f>E166*D170</f>
        <v>3.7250000000000001</v>
      </c>
      <c r="F170" s="132"/>
      <c r="G170" s="67"/>
      <c r="H170" s="67"/>
      <c r="I170" s="67"/>
      <c r="J170" s="67"/>
      <c r="K170" s="67"/>
      <c r="L170" s="67"/>
      <c r="M170" s="133"/>
    </row>
    <row r="171" spans="1:13" x14ac:dyDescent="0.25">
      <c r="A171" s="147">
        <v>5</v>
      </c>
      <c r="B171" s="62" t="s">
        <v>446</v>
      </c>
      <c r="C171" s="134" t="s">
        <v>19</v>
      </c>
      <c r="D171" s="134"/>
      <c r="E171" s="134">
        <v>5.91</v>
      </c>
      <c r="F171" s="134"/>
      <c r="G171" s="65"/>
      <c r="H171" s="65"/>
      <c r="I171" s="65"/>
      <c r="J171" s="65"/>
      <c r="K171" s="65"/>
      <c r="L171" s="65"/>
      <c r="M171" s="133"/>
    </row>
    <row r="172" spans="1:13" x14ac:dyDescent="0.25">
      <c r="A172" s="147"/>
      <c r="B172" s="66" t="s">
        <v>15</v>
      </c>
      <c r="C172" s="132" t="s">
        <v>16</v>
      </c>
      <c r="D172" s="132">
        <v>1</v>
      </c>
      <c r="E172" s="132">
        <f>D172*E171</f>
        <v>5.91</v>
      </c>
      <c r="F172" s="132"/>
      <c r="G172" s="67"/>
      <c r="H172" s="67"/>
      <c r="I172" s="67"/>
      <c r="J172" s="67"/>
      <c r="K172" s="67"/>
      <c r="L172" s="132"/>
      <c r="M172" s="133"/>
    </row>
    <row r="173" spans="1:13" x14ac:dyDescent="0.25">
      <c r="A173" s="147"/>
      <c r="B173" s="66" t="s">
        <v>410</v>
      </c>
      <c r="C173" s="132" t="s">
        <v>19</v>
      </c>
      <c r="D173" s="132">
        <v>4.3</v>
      </c>
      <c r="E173" s="132">
        <f>E171*D173</f>
        <v>25.413</v>
      </c>
      <c r="F173" s="132"/>
      <c r="G173" s="67"/>
      <c r="H173" s="67"/>
      <c r="I173" s="67"/>
      <c r="J173" s="67"/>
      <c r="K173" s="67"/>
      <c r="L173" s="67"/>
      <c r="M173" s="133"/>
    </row>
    <row r="174" spans="1:13" x14ac:dyDescent="0.25">
      <c r="A174" s="147"/>
      <c r="B174" s="66" t="s">
        <v>174</v>
      </c>
      <c r="C174" s="132" t="s">
        <v>19</v>
      </c>
      <c r="D174" s="142">
        <v>16</v>
      </c>
      <c r="E174" s="132">
        <f>E171*D174</f>
        <v>94.56</v>
      </c>
      <c r="F174" s="132"/>
      <c r="G174" s="67"/>
      <c r="H174" s="67"/>
      <c r="I174" s="67"/>
      <c r="J174" s="67"/>
      <c r="K174" s="67"/>
      <c r="L174" s="132"/>
      <c r="M174" s="133"/>
    </row>
    <row r="175" spans="1:13" x14ac:dyDescent="0.25">
      <c r="A175" s="147"/>
      <c r="B175" s="66" t="s">
        <v>17</v>
      </c>
      <c r="C175" s="132" t="s">
        <v>16</v>
      </c>
      <c r="D175" s="132">
        <v>0.5</v>
      </c>
      <c r="E175" s="132">
        <f>E171*D175</f>
        <v>2.9550000000000001</v>
      </c>
      <c r="F175" s="132"/>
      <c r="G175" s="67"/>
      <c r="H175" s="67"/>
      <c r="I175" s="67"/>
      <c r="J175" s="67"/>
      <c r="K175" s="67"/>
      <c r="L175" s="132"/>
      <c r="M175" s="133"/>
    </row>
    <row r="176" spans="1:13" ht="25.5" x14ac:dyDescent="0.25">
      <c r="A176" s="147">
        <v>6</v>
      </c>
      <c r="B176" s="85" t="s">
        <v>397</v>
      </c>
      <c r="C176" s="134" t="s">
        <v>19</v>
      </c>
      <c r="D176" s="134"/>
      <c r="E176" s="134">
        <v>14.6</v>
      </c>
      <c r="F176" s="134"/>
      <c r="G176" s="65"/>
      <c r="H176" s="65"/>
      <c r="I176" s="65"/>
      <c r="J176" s="65"/>
      <c r="K176" s="65"/>
      <c r="L176" s="65"/>
      <c r="M176" s="133"/>
    </row>
    <row r="177" spans="1:13" x14ac:dyDescent="0.25">
      <c r="A177" s="147"/>
      <c r="B177" s="86" t="s">
        <v>380</v>
      </c>
      <c r="C177" s="132" t="s">
        <v>19</v>
      </c>
      <c r="D177" s="132">
        <v>1</v>
      </c>
      <c r="E177" s="132">
        <f>D177*E176</f>
        <v>14.6</v>
      </c>
      <c r="F177" s="132"/>
      <c r="G177" s="67"/>
      <c r="H177" s="67"/>
      <c r="I177" s="67"/>
      <c r="J177" s="67"/>
      <c r="K177" s="67"/>
      <c r="L177" s="67"/>
      <c r="M177" s="133"/>
    </row>
    <row r="178" spans="1:13" x14ac:dyDescent="0.25">
      <c r="A178" s="147"/>
      <c r="B178" s="86" t="s">
        <v>396</v>
      </c>
      <c r="C178" s="132" t="s">
        <v>19</v>
      </c>
      <c r="D178" s="132"/>
      <c r="E178" s="132">
        <f>E177</f>
        <v>14.6</v>
      </c>
      <c r="F178" s="132"/>
      <c r="G178" s="67"/>
      <c r="H178" s="67"/>
      <c r="I178" s="67"/>
      <c r="J178" s="67"/>
      <c r="K178" s="67"/>
      <c r="L178" s="67"/>
      <c r="M178" s="133"/>
    </row>
    <row r="179" spans="1:13" x14ac:dyDescent="0.25">
      <c r="A179" s="147"/>
      <c r="B179" s="66" t="s">
        <v>17</v>
      </c>
      <c r="C179" s="132" t="s">
        <v>16</v>
      </c>
      <c r="D179" s="132">
        <v>0.5</v>
      </c>
      <c r="E179" s="132">
        <f>E176*D179</f>
        <v>7.3</v>
      </c>
      <c r="F179" s="132"/>
      <c r="G179" s="67"/>
      <c r="H179" s="67"/>
      <c r="I179" s="67"/>
      <c r="J179" s="67"/>
      <c r="K179" s="67"/>
      <c r="L179" s="67"/>
      <c r="M179" s="133"/>
    </row>
    <row r="180" spans="1:13" x14ac:dyDescent="0.25">
      <c r="A180" s="166" t="s">
        <v>125</v>
      </c>
      <c r="B180" s="166"/>
      <c r="C180" s="166"/>
      <c r="D180" s="166"/>
      <c r="E180" s="166"/>
      <c r="F180" s="166"/>
      <c r="G180" s="166"/>
      <c r="H180" s="166"/>
      <c r="I180" s="166"/>
      <c r="J180" s="166"/>
      <c r="K180" s="166"/>
      <c r="L180" s="166"/>
      <c r="M180" s="166"/>
    </row>
    <row r="181" spans="1:13" x14ac:dyDescent="0.25">
      <c r="A181" s="154">
        <v>1</v>
      </c>
      <c r="B181" s="62" t="s">
        <v>170</v>
      </c>
      <c r="C181" s="134" t="s">
        <v>110</v>
      </c>
      <c r="D181" s="134"/>
      <c r="E181" s="134">
        <v>11.2</v>
      </c>
      <c r="F181" s="134"/>
      <c r="G181" s="65"/>
      <c r="H181" s="65"/>
      <c r="I181" s="65"/>
      <c r="J181" s="65"/>
      <c r="K181" s="65"/>
      <c r="L181" s="65"/>
      <c r="M181" s="133"/>
    </row>
    <row r="182" spans="1:13" x14ac:dyDescent="0.25">
      <c r="A182" s="154"/>
      <c r="B182" s="66" t="s">
        <v>103</v>
      </c>
      <c r="C182" s="132" t="s">
        <v>16</v>
      </c>
      <c r="D182" s="132"/>
      <c r="E182" s="132">
        <f>E181</f>
        <v>11.2</v>
      </c>
      <c r="F182" s="132"/>
      <c r="G182" s="67"/>
      <c r="H182" s="67"/>
      <c r="I182" s="67"/>
      <c r="J182" s="67"/>
      <c r="K182" s="67"/>
      <c r="L182" s="128"/>
      <c r="M182" s="133"/>
    </row>
    <row r="183" spans="1:13" x14ac:dyDescent="0.25">
      <c r="A183" s="154"/>
      <c r="B183" s="66" t="s">
        <v>135</v>
      </c>
      <c r="C183" s="132" t="s">
        <v>14</v>
      </c>
      <c r="D183" s="132">
        <v>1</v>
      </c>
      <c r="E183" s="132">
        <f>E181*D183</f>
        <v>11.2</v>
      </c>
      <c r="F183" s="132"/>
      <c r="G183" s="67"/>
      <c r="H183" s="67"/>
      <c r="I183" s="67"/>
      <c r="J183" s="67"/>
      <c r="K183" s="67"/>
      <c r="L183" s="128"/>
      <c r="M183" s="133"/>
    </row>
    <row r="184" spans="1:13" ht="25.5" x14ac:dyDescent="0.25">
      <c r="A184" s="178">
        <v>2</v>
      </c>
      <c r="B184" s="62" t="s">
        <v>374</v>
      </c>
      <c r="C184" s="134" t="s">
        <v>110</v>
      </c>
      <c r="D184" s="135"/>
      <c r="E184" s="134">
        <v>0.3</v>
      </c>
      <c r="F184" s="135"/>
      <c r="G184" s="135"/>
      <c r="H184" s="135"/>
      <c r="I184" s="135"/>
      <c r="J184" s="135"/>
      <c r="K184" s="135"/>
      <c r="L184" s="135"/>
      <c r="M184" s="133"/>
    </row>
    <row r="185" spans="1:13" x14ac:dyDescent="0.25">
      <c r="A185" s="179"/>
      <c r="B185" s="66" t="s">
        <v>15</v>
      </c>
      <c r="C185" s="132" t="s">
        <v>16</v>
      </c>
      <c r="D185" s="132">
        <v>1</v>
      </c>
      <c r="E185" s="132">
        <f>E184*D185</f>
        <v>0.3</v>
      </c>
      <c r="F185" s="67"/>
      <c r="G185" s="67"/>
      <c r="H185" s="67"/>
      <c r="I185" s="67"/>
      <c r="J185" s="67"/>
      <c r="K185" s="67"/>
      <c r="L185" s="128"/>
      <c r="M185" s="133"/>
    </row>
    <row r="186" spans="1:13" x14ac:dyDescent="0.25">
      <c r="A186" s="180"/>
      <c r="B186" s="87" t="s">
        <v>171</v>
      </c>
      <c r="C186" s="70" t="s">
        <v>110</v>
      </c>
      <c r="D186" s="70">
        <v>1.21</v>
      </c>
      <c r="E186" s="71">
        <f>E184*D186</f>
        <v>0.36299999999999999</v>
      </c>
      <c r="F186" s="132"/>
      <c r="G186" s="23"/>
      <c r="H186" s="88"/>
      <c r="I186" s="71"/>
      <c r="J186" s="71"/>
      <c r="K186" s="71"/>
      <c r="L186" s="128"/>
      <c r="M186" s="133"/>
    </row>
    <row r="187" spans="1:13" ht="25.5" x14ac:dyDescent="0.25">
      <c r="A187" s="178">
        <v>3</v>
      </c>
      <c r="B187" s="62" t="s">
        <v>375</v>
      </c>
      <c r="C187" s="134" t="s">
        <v>14</v>
      </c>
      <c r="D187" s="134"/>
      <c r="E187" s="134">
        <v>1.8</v>
      </c>
      <c r="F187" s="65"/>
      <c r="G187" s="65"/>
      <c r="H187" s="65"/>
      <c r="I187" s="65"/>
      <c r="J187" s="65"/>
      <c r="K187" s="65"/>
      <c r="L187" s="65"/>
      <c r="M187" s="133"/>
    </row>
    <row r="188" spans="1:13" x14ac:dyDescent="0.25">
      <c r="A188" s="179"/>
      <c r="B188" s="66" t="s">
        <v>15</v>
      </c>
      <c r="C188" s="132" t="s">
        <v>19</v>
      </c>
      <c r="D188" s="132"/>
      <c r="E188" s="132">
        <v>14.6</v>
      </c>
      <c r="F188" s="67"/>
      <c r="G188" s="67"/>
      <c r="H188" s="67"/>
      <c r="I188" s="67"/>
      <c r="J188" s="67"/>
      <c r="K188" s="67"/>
      <c r="L188" s="128"/>
      <c r="M188" s="133"/>
    </row>
    <row r="189" spans="1:13" x14ac:dyDescent="0.25">
      <c r="A189" s="179"/>
      <c r="B189" s="72" t="s">
        <v>111</v>
      </c>
      <c r="C189" s="132" t="s">
        <v>14</v>
      </c>
      <c r="D189" s="132">
        <v>1.02</v>
      </c>
      <c r="E189" s="132">
        <f>E187*D189</f>
        <v>1.8360000000000001</v>
      </c>
      <c r="F189" s="70"/>
      <c r="G189" s="67"/>
      <c r="H189" s="67"/>
      <c r="I189" s="67"/>
      <c r="J189" s="67"/>
      <c r="K189" s="67"/>
      <c r="L189" s="128"/>
      <c r="M189" s="133"/>
    </row>
    <row r="190" spans="1:13" x14ac:dyDescent="0.25">
      <c r="A190" s="179"/>
      <c r="B190" s="66" t="s">
        <v>121</v>
      </c>
      <c r="C190" s="132" t="s">
        <v>13</v>
      </c>
      <c r="D190" s="132">
        <v>4.5</v>
      </c>
      <c r="E190" s="132">
        <f>E187*D190</f>
        <v>8.1</v>
      </c>
      <c r="F190" s="67"/>
      <c r="G190" s="67"/>
      <c r="H190" s="67"/>
      <c r="I190" s="67"/>
      <c r="J190" s="67"/>
      <c r="K190" s="67"/>
      <c r="L190" s="128"/>
      <c r="M190" s="133"/>
    </row>
    <row r="191" spans="1:13" x14ac:dyDescent="0.25">
      <c r="A191" s="179"/>
      <c r="B191" s="66" t="s">
        <v>122</v>
      </c>
      <c r="C191" s="132" t="s">
        <v>14</v>
      </c>
      <c r="D191" s="132">
        <v>0.2</v>
      </c>
      <c r="E191" s="132">
        <f>E187*D191</f>
        <v>0.36000000000000004</v>
      </c>
      <c r="F191" s="67"/>
      <c r="G191" s="67"/>
      <c r="H191" s="67"/>
      <c r="I191" s="67"/>
      <c r="J191" s="67"/>
      <c r="K191" s="67"/>
      <c r="L191" s="128"/>
      <c r="M191" s="133"/>
    </row>
    <row r="192" spans="1:13" x14ac:dyDescent="0.25">
      <c r="A192" s="179"/>
      <c r="B192" s="91" t="s">
        <v>120</v>
      </c>
      <c r="C192" s="132" t="s">
        <v>126</v>
      </c>
      <c r="D192" s="132"/>
      <c r="E192" s="132">
        <f>0.05*1.02</f>
        <v>5.1000000000000004E-2</v>
      </c>
      <c r="F192" s="67"/>
      <c r="G192" s="67"/>
      <c r="H192" s="67"/>
      <c r="I192" s="67"/>
      <c r="J192" s="67"/>
      <c r="K192" s="67"/>
      <c r="L192" s="128"/>
      <c r="M192" s="133"/>
    </row>
    <row r="193" spans="1:13" x14ac:dyDescent="0.25">
      <c r="A193" s="179"/>
      <c r="B193" s="66" t="s">
        <v>376</v>
      </c>
      <c r="C193" s="132" t="s">
        <v>126</v>
      </c>
      <c r="D193" s="132"/>
      <c r="E193" s="132">
        <f>0.114*1.02</f>
        <v>0.11628000000000001</v>
      </c>
      <c r="F193" s="67"/>
      <c r="G193" s="67"/>
      <c r="H193" s="67"/>
      <c r="I193" s="67"/>
      <c r="J193" s="67"/>
      <c r="K193" s="67"/>
      <c r="L193" s="128"/>
      <c r="M193" s="133"/>
    </row>
    <row r="194" spans="1:13" x14ac:dyDescent="0.25">
      <c r="A194" s="179"/>
      <c r="B194" s="66" t="s">
        <v>302</v>
      </c>
      <c r="C194" s="132" t="s">
        <v>126</v>
      </c>
      <c r="D194" s="132"/>
      <c r="E194" s="132">
        <f>0.127*1.02</f>
        <v>0.12954000000000002</v>
      </c>
      <c r="F194" s="67"/>
      <c r="G194" s="67"/>
      <c r="H194" s="67"/>
      <c r="I194" s="67"/>
      <c r="J194" s="67"/>
      <c r="K194" s="67"/>
      <c r="L194" s="128"/>
      <c r="M194" s="133"/>
    </row>
    <row r="195" spans="1:13" x14ac:dyDescent="0.25">
      <c r="A195" s="180"/>
      <c r="B195" s="66" t="s">
        <v>17</v>
      </c>
      <c r="C195" s="132" t="s">
        <v>16</v>
      </c>
      <c r="D195" s="132">
        <v>2.5</v>
      </c>
      <c r="E195" s="132">
        <f>E187*D195</f>
        <v>4.5</v>
      </c>
      <c r="F195" s="67"/>
      <c r="G195" s="67"/>
      <c r="H195" s="67"/>
      <c r="I195" s="67"/>
      <c r="J195" s="67"/>
      <c r="K195" s="67"/>
      <c r="L195" s="128"/>
      <c r="M195" s="133"/>
    </row>
    <row r="196" spans="1:13" x14ac:dyDescent="0.25">
      <c r="A196" s="178">
        <v>4</v>
      </c>
      <c r="B196" s="135" t="s">
        <v>318</v>
      </c>
      <c r="C196" s="134" t="s">
        <v>20</v>
      </c>
      <c r="D196" s="134"/>
      <c r="E196" s="134">
        <f>E188*1.25</f>
        <v>18.25</v>
      </c>
      <c r="F196" s="65"/>
      <c r="G196" s="65"/>
      <c r="H196" s="65"/>
      <c r="I196" s="65"/>
      <c r="J196" s="65"/>
      <c r="K196" s="65"/>
      <c r="L196" s="65"/>
      <c r="M196" s="133"/>
    </row>
    <row r="197" spans="1:13" x14ac:dyDescent="0.25">
      <c r="A197" s="179"/>
      <c r="B197" s="66" t="s">
        <v>15</v>
      </c>
      <c r="C197" s="132" t="s">
        <v>16</v>
      </c>
      <c r="D197" s="132">
        <v>1</v>
      </c>
      <c r="E197" s="132">
        <f>E196*D197</f>
        <v>18.25</v>
      </c>
      <c r="F197" s="67"/>
      <c r="G197" s="67"/>
      <c r="H197" s="67"/>
      <c r="I197" s="67"/>
      <c r="J197" s="67"/>
      <c r="K197" s="67"/>
      <c r="L197" s="128"/>
      <c r="M197" s="133"/>
    </row>
    <row r="198" spans="1:13" x14ac:dyDescent="0.25">
      <c r="A198" s="179"/>
      <c r="B198" s="66" t="s">
        <v>378</v>
      </c>
      <c r="C198" s="132" t="s">
        <v>19</v>
      </c>
      <c r="D198" s="132"/>
      <c r="E198" s="132">
        <f>27*1.05</f>
        <v>28.35</v>
      </c>
      <c r="F198" s="67"/>
      <c r="G198" s="67"/>
      <c r="H198" s="67"/>
      <c r="I198" s="67"/>
      <c r="J198" s="67"/>
      <c r="K198" s="67"/>
      <c r="L198" s="128"/>
      <c r="M198" s="133"/>
    </row>
    <row r="199" spans="1:13" x14ac:dyDescent="0.25">
      <c r="A199" s="179"/>
      <c r="B199" s="66" t="s">
        <v>377</v>
      </c>
      <c r="C199" s="132" t="s">
        <v>19</v>
      </c>
      <c r="D199" s="132"/>
      <c r="E199" s="132">
        <f>16*1.05</f>
        <v>16.8</v>
      </c>
      <c r="F199" s="67"/>
      <c r="G199" s="67"/>
      <c r="H199" s="67"/>
      <c r="I199" s="67"/>
      <c r="J199" s="67"/>
      <c r="K199" s="67"/>
      <c r="L199" s="128"/>
      <c r="M199" s="133"/>
    </row>
    <row r="200" spans="1:13" x14ac:dyDescent="0.25">
      <c r="A200" s="179"/>
      <c r="B200" s="66" t="s">
        <v>317</v>
      </c>
      <c r="C200" s="132" t="s">
        <v>20</v>
      </c>
      <c r="D200" s="132">
        <v>1.05</v>
      </c>
      <c r="E200" s="132">
        <f>E196*D200</f>
        <v>19.162500000000001</v>
      </c>
      <c r="F200" s="67"/>
      <c r="G200" s="67"/>
      <c r="H200" s="67"/>
      <c r="I200" s="67"/>
      <c r="J200" s="67"/>
      <c r="K200" s="67"/>
      <c r="L200" s="128"/>
      <c r="M200" s="133"/>
    </row>
    <row r="201" spans="1:13" x14ac:dyDescent="0.25">
      <c r="A201" s="180"/>
      <c r="B201" s="66" t="s">
        <v>17</v>
      </c>
      <c r="C201" s="132" t="s">
        <v>16</v>
      </c>
      <c r="D201" s="132">
        <v>0.5</v>
      </c>
      <c r="E201" s="132">
        <f>E196*D201</f>
        <v>9.125</v>
      </c>
      <c r="F201" s="67"/>
      <c r="G201" s="67"/>
      <c r="H201" s="67"/>
      <c r="I201" s="67"/>
      <c r="J201" s="67"/>
      <c r="K201" s="67"/>
      <c r="L201" s="128"/>
      <c r="M201" s="133"/>
    </row>
    <row r="202" spans="1:13" x14ac:dyDescent="0.25">
      <c r="A202" s="178">
        <v>5</v>
      </c>
      <c r="B202" s="62" t="s">
        <v>447</v>
      </c>
      <c r="C202" s="134" t="s">
        <v>20</v>
      </c>
      <c r="D202" s="134"/>
      <c r="E202" s="134">
        <v>17.25</v>
      </c>
      <c r="F202" s="65"/>
      <c r="G202" s="65"/>
      <c r="H202" s="65"/>
      <c r="I202" s="65"/>
      <c r="J202" s="65"/>
      <c r="K202" s="65"/>
      <c r="L202" s="65"/>
      <c r="M202" s="133"/>
    </row>
    <row r="203" spans="1:13" x14ac:dyDescent="0.25">
      <c r="A203" s="179"/>
      <c r="B203" s="66" t="s">
        <v>15</v>
      </c>
      <c r="C203" s="132" t="s">
        <v>16</v>
      </c>
      <c r="D203" s="132">
        <v>1</v>
      </c>
      <c r="E203" s="132">
        <f>E202*D203</f>
        <v>17.25</v>
      </c>
      <c r="F203" s="67"/>
      <c r="G203" s="67"/>
      <c r="H203" s="67"/>
      <c r="I203" s="67"/>
      <c r="J203" s="67"/>
      <c r="K203" s="67"/>
      <c r="L203" s="128"/>
      <c r="M203" s="133"/>
    </row>
    <row r="204" spans="1:13" x14ac:dyDescent="0.25">
      <c r="A204" s="179"/>
      <c r="B204" s="66" t="s">
        <v>317</v>
      </c>
      <c r="C204" s="132" t="s">
        <v>20</v>
      </c>
      <c r="D204" s="132">
        <v>1.05</v>
      </c>
      <c r="E204" s="132">
        <f>E200*D204</f>
        <v>20.120625000000004</v>
      </c>
      <c r="F204" s="67"/>
      <c r="G204" s="67"/>
      <c r="H204" s="67"/>
      <c r="I204" s="67"/>
      <c r="J204" s="67"/>
      <c r="K204" s="67"/>
      <c r="L204" s="128"/>
      <c r="M204" s="133"/>
    </row>
    <row r="205" spans="1:13" x14ac:dyDescent="0.25">
      <c r="A205" s="180"/>
      <c r="B205" s="66" t="s">
        <v>17</v>
      </c>
      <c r="C205" s="132" t="s">
        <v>16</v>
      </c>
      <c r="D205" s="132">
        <v>0.5</v>
      </c>
      <c r="E205" s="132">
        <f>E202*D205</f>
        <v>8.625</v>
      </c>
      <c r="F205" s="67"/>
      <c r="G205" s="67"/>
      <c r="H205" s="67"/>
      <c r="I205" s="67"/>
      <c r="J205" s="67"/>
      <c r="K205" s="67"/>
      <c r="L205" s="128"/>
      <c r="M205" s="133"/>
    </row>
    <row r="206" spans="1:13" ht="25.5" x14ac:dyDescent="0.25">
      <c r="A206" s="178">
        <v>6</v>
      </c>
      <c r="B206" s="62" t="s">
        <v>169</v>
      </c>
      <c r="C206" s="134" t="s">
        <v>22</v>
      </c>
      <c r="D206" s="134"/>
      <c r="E206" s="134">
        <v>0.25</v>
      </c>
      <c r="F206" s="134"/>
      <c r="G206" s="65"/>
      <c r="H206" s="65"/>
      <c r="I206" s="65"/>
      <c r="J206" s="65"/>
      <c r="K206" s="65"/>
      <c r="L206" s="65"/>
      <c r="M206" s="133"/>
    </row>
    <row r="207" spans="1:13" x14ac:dyDescent="0.25">
      <c r="A207" s="179"/>
      <c r="B207" s="66" t="s">
        <v>15</v>
      </c>
      <c r="C207" s="132" t="s">
        <v>16</v>
      </c>
      <c r="D207" s="132">
        <v>1</v>
      </c>
      <c r="E207" s="132">
        <f>E206*D207</f>
        <v>0.25</v>
      </c>
      <c r="F207" s="132"/>
      <c r="G207" s="67"/>
      <c r="H207" s="67"/>
      <c r="I207" s="67"/>
      <c r="J207" s="67"/>
      <c r="K207" s="67"/>
      <c r="L207" s="128"/>
      <c r="M207" s="133"/>
    </row>
    <row r="208" spans="1:13" ht="25.5" x14ac:dyDescent="0.25">
      <c r="A208" s="179"/>
      <c r="B208" s="76" t="s">
        <v>179</v>
      </c>
      <c r="C208" s="132" t="s">
        <v>23</v>
      </c>
      <c r="D208" s="132">
        <v>20</v>
      </c>
      <c r="E208" s="132">
        <f>E206*D208</f>
        <v>5</v>
      </c>
      <c r="F208" s="132"/>
      <c r="G208" s="67"/>
      <c r="H208" s="67"/>
      <c r="I208" s="67"/>
      <c r="J208" s="67"/>
      <c r="K208" s="67"/>
      <c r="L208" s="128"/>
      <c r="M208" s="133"/>
    </row>
    <row r="209" spans="1:13" x14ac:dyDescent="0.25">
      <c r="A209" s="180"/>
      <c r="B209" s="66" t="s">
        <v>17</v>
      </c>
      <c r="C209" s="132" t="s">
        <v>16</v>
      </c>
      <c r="D209" s="132">
        <v>25</v>
      </c>
      <c r="E209" s="132">
        <f>E206*D209</f>
        <v>6.25</v>
      </c>
      <c r="F209" s="132"/>
      <c r="G209" s="67"/>
      <c r="H209" s="67"/>
      <c r="I209" s="67"/>
      <c r="J209" s="67"/>
      <c r="K209" s="67"/>
      <c r="L209" s="128"/>
      <c r="M209" s="133"/>
    </row>
    <row r="210" spans="1:13" ht="25.5" x14ac:dyDescent="0.25">
      <c r="A210" s="178">
        <v>7</v>
      </c>
      <c r="B210" s="62" t="s">
        <v>180</v>
      </c>
      <c r="C210" s="134" t="s">
        <v>19</v>
      </c>
      <c r="D210" s="132"/>
      <c r="E210" s="134">
        <v>25.6</v>
      </c>
      <c r="F210" s="67"/>
      <c r="G210" s="67"/>
      <c r="H210" s="67"/>
      <c r="I210" s="67"/>
      <c r="J210" s="67"/>
      <c r="K210" s="67"/>
      <c r="L210" s="67"/>
      <c r="M210" s="133"/>
    </row>
    <row r="211" spans="1:13" x14ac:dyDescent="0.25">
      <c r="A211" s="179"/>
      <c r="B211" s="66" t="s">
        <v>15</v>
      </c>
      <c r="C211" s="132" t="s">
        <v>16</v>
      </c>
      <c r="D211" s="132">
        <v>1</v>
      </c>
      <c r="E211" s="132">
        <f>E210*D211</f>
        <v>25.6</v>
      </c>
      <c r="F211" s="67"/>
      <c r="G211" s="67"/>
      <c r="H211" s="67"/>
      <c r="I211" s="67"/>
      <c r="J211" s="67"/>
      <c r="K211" s="67"/>
      <c r="L211" s="128"/>
      <c r="M211" s="133"/>
    </row>
    <row r="212" spans="1:13" x14ac:dyDescent="0.25">
      <c r="A212" s="179"/>
      <c r="B212" s="66" t="s">
        <v>320</v>
      </c>
      <c r="C212" s="132" t="s">
        <v>20</v>
      </c>
      <c r="D212" s="132">
        <v>0.5</v>
      </c>
      <c r="E212" s="132">
        <f>E210*D212</f>
        <v>12.8</v>
      </c>
      <c r="F212" s="67"/>
      <c r="G212" s="67"/>
      <c r="H212" s="67"/>
      <c r="I212" s="67"/>
      <c r="J212" s="67"/>
      <c r="K212" s="67"/>
      <c r="L212" s="128"/>
      <c r="M212" s="133"/>
    </row>
    <row r="213" spans="1:13" x14ac:dyDescent="0.25">
      <c r="A213" s="179"/>
      <c r="B213" s="66" t="s">
        <v>24</v>
      </c>
      <c r="C213" s="132" t="s">
        <v>14</v>
      </c>
      <c r="D213" s="132">
        <v>1.2E-2</v>
      </c>
      <c r="E213" s="132">
        <f>D213*E210</f>
        <v>0.30720000000000003</v>
      </c>
      <c r="F213" s="67"/>
      <c r="G213" s="67"/>
      <c r="H213" s="67"/>
      <c r="I213" s="67"/>
      <c r="J213" s="67"/>
      <c r="K213" s="67"/>
      <c r="L213" s="128"/>
      <c r="M213" s="133"/>
    </row>
    <row r="214" spans="1:13" x14ac:dyDescent="0.25">
      <c r="A214" s="180"/>
      <c r="B214" s="66" t="s">
        <v>17</v>
      </c>
      <c r="C214" s="132" t="s">
        <v>16</v>
      </c>
      <c r="D214" s="132">
        <v>0.3</v>
      </c>
      <c r="E214" s="132">
        <f>E210*D214</f>
        <v>7.68</v>
      </c>
      <c r="F214" s="132"/>
      <c r="G214" s="67"/>
      <c r="H214" s="67"/>
      <c r="I214" s="67"/>
      <c r="J214" s="67"/>
      <c r="K214" s="67"/>
      <c r="L214" s="128"/>
      <c r="M214" s="133"/>
    </row>
    <row r="215" spans="1:13" ht="25.5" x14ac:dyDescent="0.25">
      <c r="A215" s="178">
        <v>8</v>
      </c>
      <c r="B215" s="62" t="s">
        <v>181</v>
      </c>
      <c r="C215" s="134" t="s">
        <v>19</v>
      </c>
      <c r="D215" s="132"/>
      <c r="E215" s="134">
        <f>E210</f>
        <v>25.6</v>
      </c>
      <c r="F215" s="65"/>
      <c r="G215" s="65"/>
      <c r="H215" s="65"/>
      <c r="I215" s="65"/>
      <c r="J215" s="65"/>
      <c r="K215" s="65"/>
      <c r="L215" s="65"/>
      <c r="M215" s="133"/>
    </row>
    <row r="216" spans="1:13" x14ac:dyDescent="0.25">
      <c r="A216" s="179"/>
      <c r="B216" s="66" t="s">
        <v>15</v>
      </c>
      <c r="C216" s="132" t="s">
        <v>16</v>
      </c>
      <c r="D216" s="132">
        <v>1</v>
      </c>
      <c r="E216" s="132">
        <f>E215*D216</f>
        <v>25.6</v>
      </c>
      <c r="F216" s="67"/>
      <c r="G216" s="67"/>
      <c r="H216" s="67"/>
      <c r="I216" s="67"/>
      <c r="J216" s="67"/>
      <c r="K216" s="67"/>
      <c r="L216" s="128"/>
      <c r="M216" s="133"/>
    </row>
    <row r="217" spans="1:13" x14ac:dyDescent="0.25">
      <c r="A217" s="179"/>
      <c r="B217" s="66" t="s">
        <v>128</v>
      </c>
      <c r="C217" s="132" t="s">
        <v>23</v>
      </c>
      <c r="D217" s="132">
        <v>0.05</v>
      </c>
      <c r="E217" s="132">
        <f>E215*D217</f>
        <v>1.2800000000000002</v>
      </c>
      <c r="F217" s="67"/>
      <c r="G217" s="67"/>
      <c r="H217" s="67"/>
      <c r="I217" s="67"/>
      <c r="J217" s="67"/>
      <c r="K217" s="67"/>
      <c r="L217" s="128"/>
      <c r="M217" s="133"/>
    </row>
    <row r="218" spans="1:13" x14ac:dyDescent="0.25">
      <c r="A218" s="179"/>
      <c r="B218" s="66" t="s">
        <v>129</v>
      </c>
      <c r="C218" s="132" t="s">
        <v>14</v>
      </c>
      <c r="D218" s="132">
        <v>0.01</v>
      </c>
      <c r="E218" s="132">
        <f>E215*D218</f>
        <v>0.25600000000000001</v>
      </c>
      <c r="F218" s="67"/>
      <c r="G218" s="67"/>
      <c r="H218" s="67"/>
      <c r="I218" s="67"/>
      <c r="J218" s="67"/>
      <c r="K218" s="67"/>
      <c r="L218" s="128"/>
      <c r="M218" s="133"/>
    </row>
    <row r="219" spans="1:13" x14ac:dyDescent="0.25">
      <c r="A219" s="179"/>
      <c r="B219" s="66" t="s">
        <v>306</v>
      </c>
      <c r="C219" s="132" t="s">
        <v>22</v>
      </c>
      <c r="D219" s="132">
        <v>0.08</v>
      </c>
      <c r="E219" s="132">
        <f>E215*D219</f>
        <v>2.048</v>
      </c>
      <c r="F219" s="67"/>
      <c r="G219" s="67"/>
      <c r="H219" s="67"/>
      <c r="I219" s="67"/>
      <c r="J219" s="67"/>
      <c r="K219" s="67"/>
      <c r="L219" s="128"/>
      <c r="M219" s="133"/>
    </row>
    <row r="220" spans="1:13" x14ac:dyDescent="0.25">
      <c r="A220" s="179"/>
      <c r="B220" s="66" t="s">
        <v>304</v>
      </c>
      <c r="C220" s="132" t="s">
        <v>23</v>
      </c>
      <c r="D220" s="132">
        <v>0.1</v>
      </c>
      <c r="E220" s="132">
        <f>E215*D220</f>
        <v>2.5600000000000005</v>
      </c>
      <c r="F220" s="67"/>
      <c r="G220" s="67"/>
      <c r="H220" s="67"/>
      <c r="I220" s="67"/>
      <c r="J220" s="67"/>
      <c r="K220" s="67"/>
      <c r="L220" s="128"/>
      <c r="M220" s="133"/>
    </row>
    <row r="221" spans="1:13" x14ac:dyDescent="0.25">
      <c r="A221" s="179"/>
      <c r="B221" s="66" t="s">
        <v>307</v>
      </c>
      <c r="C221" s="132" t="s">
        <v>19</v>
      </c>
      <c r="D221" s="132">
        <v>1.05</v>
      </c>
      <c r="E221" s="132">
        <f>E215*D221</f>
        <v>26.880000000000003</v>
      </c>
      <c r="F221" s="67"/>
      <c r="G221" s="67"/>
      <c r="H221" s="67"/>
      <c r="I221" s="67"/>
      <c r="J221" s="67"/>
      <c r="K221" s="67"/>
      <c r="L221" s="128"/>
      <c r="M221" s="133"/>
    </row>
    <row r="222" spans="1:13" x14ac:dyDescent="0.25">
      <c r="A222" s="179"/>
      <c r="B222" s="66" t="s">
        <v>182</v>
      </c>
      <c r="C222" s="132" t="s">
        <v>23</v>
      </c>
      <c r="D222" s="132">
        <v>0.35</v>
      </c>
      <c r="E222" s="132">
        <f>E215*D222</f>
        <v>8.9599999999999991</v>
      </c>
      <c r="F222" s="67"/>
      <c r="G222" s="67"/>
      <c r="H222" s="67"/>
      <c r="I222" s="67"/>
      <c r="J222" s="67"/>
      <c r="K222" s="67"/>
      <c r="L222" s="128"/>
      <c r="M222" s="133"/>
    </row>
    <row r="223" spans="1:13" x14ac:dyDescent="0.25">
      <c r="A223" s="180"/>
      <c r="B223" s="66" t="s">
        <v>17</v>
      </c>
      <c r="C223" s="132" t="s">
        <v>16</v>
      </c>
      <c r="D223" s="132">
        <v>0.1</v>
      </c>
      <c r="E223" s="132">
        <f>E215*D223</f>
        <v>2.5600000000000005</v>
      </c>
      <c r="F223" s="132"/>
      <c r="G223" s="67"/>
      <c r="H223" s="67"/>
      <c r="I223" s="67"/>
      <c r="J223" s="67"/>
      <c r="K223" s="67"/>
      <c r="L223" s="128"/>
      <c r="M223" s="133"/>
    </row>
    <row r="224" spans="1:13" ht="25.5" x14ac:dyDescent="0.25">
      <c r="A224" s="178">
        <v>9</v>
      </c>
      <c r="B224" s="62" t="s">
        <v>166</v>
      </c>
      <c r="C224" s="134" t="s">
        <v>13</v>
      </c>
      <c r="D224" s="132"/>
      <c r="E224" s="134">
        <v>14.9</v>
      </c>
      <c r="F224" s="67"/>
      <c r="G224" s="67"/>
      <c r="H224" s="67"/>
      <c r="I224" s="67"/>
      <c r="J224" s="67"/>
      <c r="K224" s="67"/>
      <c r="L224" s="67"/>
      <c r="M224" s="133"/>
    </row>
    <row r="225" spans="1:13" x14ac:dyDescent="0.25">
      <c r="A225" s="179"/>
      <c r="B225" s="66" t="s">
        <v>15</v>
      </c>
      <c r="C225" s="132" t="s">
        <v>16</v>
      </c>
      <c r="D225" s="132">
        <v>1</v>
      </c>
      <c r="E225" s="132">
        <f>E224*D225</f>
        <v>14.9</v>
      </c>
      <c r="F225" s="67"/>
      <c r="G225" s="67"/>
      <c r="H225" s="67"/>
      <c r="I225" s="67"/>
      <c r="J225" s="67"/>
      <c r="K225" s="67"/>
      <c r="L225" s="128"/>
      <c r="M225" s="133"/>
    </row>
    <row r="226" spans="1:13" x14ac:dyDescent="0.25">
      <c r="A226" s="179"/>
      <c r="B226" s="66" t="s">
        <v>320</v>
      </c>
      <c r="C226" s="132" t="s">
        <v>20</v>
      </c>
      <c r="D226" s="132">
        <v>0.5</v>
      </c>
      <c r="E226" s="132">
        <f>E224*D226</f>
        <v>7.45</v>
      </c>
      <c r="F226" s="67"/>
      <c r="G226" s="67"/>
      <c r="H226" s="67"/>
      <c r="I226" s="67"/>
      <c r="J226" s="67"/>
      <c r="K226" s="67"/>
      <c r="L226" s="128"/>
      <c r="M226" s="133"/>
    </row>
    <row r="227" spans="1:13" x14ac:dyDescent="0.25">
      <c r="A227" s="179"/>
      <c r="B227" s="66" t="s">
        <v>24</v>
      </c>
      <c r="C227" s="132" t="s">
        <v>14</v>
      </c>
      <c r="D227" s="132">
        <v>3.2000000000000001E-2</v>
      </c>
      <c r="E227" s="132">
        <f>D227*E224</f>
        <v>0.4768</v>
      </c>
      <c r="F227" s="67"/>
      <c r="G227" s="67"/>
      <c r="H227" s="67"/>
      <c r="I227" s="67"/>
      <c r="J227" s="67"/>
      <c r="K227" s="67"/>
      <c r="L227" s="128"/>
      <c r="M227" s="133"/>
    </row>
    <row r="228" spans="1:13" x14ac:dyDescent="0.25">
      <c r="A228" s="180"/>
      <c r="B228" s="66" t="s">
        <v>17</v>
      </c>
      <c r="C228" s="132" t="s">
        <v>16</v>
      </c>
      <c r="D228" s="132">
        <v>0.5</v>
      </c>
      <c r="E228" s="132">
        <f>E224*D228</f>
        <v>7.45</v>
      </c>
      <c r="F228" s="132"/>
      <c r="G228" s="67"/>
      <c r="H228" s="67"/>
      <c r="I228" s="67"/>
      <c r="J228" s="67"/>
      <c r="K228" s="67"/>
      <c r="L228" s="128"/>
      <c r="M228" s="133"/>
    </row>
    <row r="229" spans="1:13" ht="25.5" x14ac:dyDescent="0.25">
      <c r="A229" s="178">
        <v>10</v>
      </c>
      <c r="B229" s="62" t="s">
        <v>167</v>
      </c>
      <c r="C229" s="134" t="s">
        <v>13</v>
      </c>
      <c r="D229" s="134"/>
      <c r="E229" s="134">
        <v>14.9</v>
      </c>
      <c r="F229" s="65"/>
      <c r="G229" s="65"/>
      <c r="H229" s="65"/>
      <c r="I229" s="65"/>
      <c r="J229" s="65"/>
      <c r="K229" s="65"/>
      <c r="L229" s="65"/>
      <c r="M229" s="133"/>
    </row>
    <row r="230" spans="1:13" x14ac:dyDescent="0.25">
      <c r="A230" s="179"/>
      <c r="B230" s="66" t="s">
        <v>15</v>
      </c>
      <c r="C230" s="132" t="s">
        <v>16</v>
      </c>
      <c r="D230" s="132">
        <v>1</v>
      </c>
      <c r="E230" s="132">
        <f>E229*D230</f>
        <v>14.9</v>
      </c>
      <c r="F230" s="67"/>
      <c r="G230" s="67"/>
      <c r="H230" s="67"/>
      <c r="I230" s="67"/>
      <c r="J230" s="67"/>
      <c r="K230" s="67"/>
      <c r="L230" s="128"/>
      <c r="M230" s="133"/>
    </row>
    <row r="231" spans="1:13" x14ac:dyDescent="0.25">
      <c r="A231" s="179"/>
      <c r="B231" s="66" t="s">
        <v>128</v>
      </c>
      <c r="C231" s="132" t="s">
        <v>23</v>
      </c>
      <c r="D231" s="132">
        <v>0.1</v>
      </c>
      <c r="E231" s="132">
        <f>E229*D231</f>
        <v>1.4900000000000002</v>
      </c>
      <c r="F231" s="67"/>
      <c r="G231" s="67"/>
      <c r="H231" s="67"/>
      <c r="I231" s="67"/>
      <c r="J231" s="67"/>
      <c r="K231" s="67"/>
      <c r="L231" s="128"/>
      <c r="M231" s="133"/>
    </row>
    <row r="232" spans="1:13" x14ac:dyDescent="0.25">
      <c r="A232" s="179"/>
      <c r="B232" s="66" t="s">
        <v>129</v>
      </c>
      <c r="C232" s="132" t="s">
        <v>14</v>
      </c>
      <c r="D232" s="132">
        <v>0.02</v>
      </c>
      <c r="E232" s="132">
        <f>E229*D232</f>
        <v>0.29799999999999999</v>
      </c>
      <c r="F232" s="67"/>
      <c r="G232" s="67"/>
      <c r="H232" s="67"/>
      <c r="I232" s="67"/>
      <c r="J232" s="67"/>
      <c r="K232" s="67"/>
      <c r="L232" s="128"/>
      <c r="M232" s="133"/>
    </row>
    <row r="233" spans="1:13" x14ac:dyDescent="0.25">
      <c r="A233" s="179"/>
      <c r="B233" s="66" t="s">
        <v>306</v>
      </c>
      <c r="C233" s="132" t="s">
        <v>22</v>
      </c>
      <c r="D233" s="132">
        <v>1.2E-2</v>
      </c>
      <c r="E233" s="132">
        <f>E229*D233</f>
        <v>0.17880000000000001</v>
      </c>
      <c r="F233" s="67"/>
      <c r="G233" s="67"/>
      <c r="H233" s="67"/>
      <c r="I233" s="67"/>
      <c r="J233" s="67"/>
      <c r="K233" s="67"/>
      <c r="L233" s="128"/>
      <c r="M233" s="133"/>
    </row>
    <row r="234" spans="1:13" x14ac:dyDescent="0.25">
      <c r="A234" s="179"/>
      <c r="B234" s="66" t="s">
        <v>304</v>
      </c>
      <c r="C234" s="132" t="s">
        <v>23</v>
      </c>
      <c r="D234" s="132">
        <v>0.15</v>
      </c>
      <c r="E234" s="132">
        <f>E229*D234</f>
        <v>2.2349999999999999</v>
      </c>
      <c r="F234" s="67"/>
      <c r="G234" s="67"/>
      <c r="H234" s="67"/>
      <c r="I234" s="67"/>
      <c r="J234" s="67"/>
      <c r="K234" s="67"/>
      <c r="L234" s="128"/>
      <c r="M234" s="133"/>
    </row>
    <row r="235" spans="1:13" x14ac:dyDescent="0.25">
      <c r="A235" s="179"/>
      <c r="B235" s="66" t="s">
        <v>168</v>
      </c>
      <c r="C235" s="132" t="s">
        <v>23</v>
      </c>
      <c r="D235" s="132">
        <v>0.55000000000000004</v>
      </c>
      <c r="E235" s="132">
        <f>E229*D235</f>
        <v>8.1950000000000003</v>
      </c>
      <c r="F235" s="67"/>
      <c r="G235" s="67"/>
      <c r="H235" s="67"/>
      <c r="I235" s="67"/>
      <c r="J235" s="67"/>
      <c r="K235" s="67"/>
      <c r="L235" s="128"/>
      <c r="M235" s="133"/>
    </row>
    <row r="236" spans="1:13" x14ac:dyDescent="0.25">
      <c r="A236" s="180"/>
      <c r="B236" s="66" t="s">
        <v>17</v>
      </c>
      <c r="C236" s="132" t="s">
        <v>16</v>
      </c>
      <c r="D236" s="132">
        <v>0.5</v>
      </c>
      <c r="E236" s="132">
        <f>E229*D236</f>
        <v>7.45</v>
      </c>
      <c r="F236" s="132"/>
      <c r="G236" s="67"/>
      <c r="H236" s="67"/>
      <c r="I236" s="67"/>
      <c r="J236" s="67"/>
      <c r="K236" s="67"/>
      <c r="L236" s="128"/>
      <c r="M236" s="133"/>
    </row>
    <row r="237" spans="1:13" ht="25.5" x14ac:dyDescent="0.25">
      <c r="A237" s="178">
        <v>11</v>
      </c>
      <c r="B237" s="62" t="s">
        <v>165</v>
      </c>
      <c r="C237" s="134" t="s">
        <v>21</v>
      </c>
      <c r="D237" s="134"/>
      <c r="E237" s="134">
        <v>2</v>
      </c>
      <c r="F237" s="134"/>
      <c r="G237" s="65"/>
      <c r="H237" s="65"/>
      <c r="I237" s="65"/>
      <c r="J237" s="65"/>
      <c r="K237" s="65"/>
      <c r="L237" s="65"/>
    </row>
    <row r="238" spans="1:13" x14ac:dyDescent="0.25">
      <c r="A238" s="179"/>
      <c r="B238" s="66" t="s">
        <v>15</v>
      </c>
      <c r="C238" s="132" t="s">
        <v>16</v>
      </c>
      <c r="D238" s="132">
        <v>1</v>
      </c>
      <c r="E238" s="132">
        <f>E237*D238</f>
        <v>2</v>
      </c>
      <c r="F238" s="67"/>
      <c r="G238" s="67"/>
      <c r="H238" s="67"/>
      <c r="I238" s="67"/>
      <c r="J238" s="67"/>
      <c r="K238" s="67"/>
      <c r="L238" s="128"/>
    </row>
    <row r="239" spans="1:13" ht="25.5" x14ac:dyDescent="0.25">
      <c r="A239" s="179"/>
      <c r="B239" s="76" t="s">
        <v>179</v>
      </c>
      <c r="C239" s="132" t="s">
        <v>23</v>
      </c>
      <c r="D239" s="132">
        <v>1</v>
      </c>
      <c r="E239" s="132">
        <f>E237*D239</f>
        <v>2</v>
      </c>
      <c r="F239" s="132"/>
      <c r="G239" s="67"/>
      <c r="H239" s="67"/>
      <c r="I239" s="67"/>
      <c r="J239" s="67"/>
      <c r="K239" s="67"/>
      <c r="L239" s="128"/>
    </row>
    <row r="240" spans="1:13" x14ac:dyDescent="0.25">
      <c r="A240" s="180"/>
      <c r="B240" s="76" t="s">
        <v>17</v>
      </c>
      <c r="C240" s="132" t="s">
        <v>16</v>
      </c>
      <c r="D240" s="132">
        <v>5</v>
      </c>
      <c r="E240" s="132">
        <f>E237*D240</f>
        <v>10</v>
      </c>
      <c r="F240" s="132"/>
      <c r="G240" s="67"/>
      <c r="H240" s="67"/>
      <c r="I240" s="67"/>
      <c r="J240" s="67"/>
      <c r="K240" s="67"/>
      <c r="L240" s="128"/>
    </row>
    <row r="241" spans="1:12" ht="25.5" x14ac:dyDescent="0.25">
      <c r="A241" s="154">
        <v>12</v>
      </c>
      <c r="B241" s="62" t="s">
        <v>162</v>
      </c>
      <c r="C241" s="134" t="s">
        <v>31</v>
      </c>
      <c r="D241" s="134"/>
      <c r="E241" s="134">
        <v>1</v>
      </c>
      <c r="F241" s="65"/>
      <c r="G241" s="65"/>
      <c r="H241" s="65"/>
      <c r="I241" s="65"/>
      <c r="J241" s="65"/>
      <c r="K241" s="65"/>
      <c r="L241" s="65"/>
    </row>
    <row r="242" spans="1:12" x14ac:dyDescent="0.25">
      <c r="A242" s="154"/>
      <c r="B242" s="66" t="s">
        <v>163</v>
      </c>
      <c r="C242" s="132" t="s">
        <v>16</v>
      </c>
      <c r="D242" s="132"/>
      <c r="E242" s="132">
        <v>1</v>
      </c>
      <c r="F242" s="94"/>
      <c r="G242" s="94"/>
      <c r="H242" s="94"/>
      <c r="I242" s="94"/>
      <c r="J242" s="94"/>
      <c r="K242" s="94"/>
      <c r="L242" s="128"/>
    </row>
    <row r="243" spans="1:12" x14ac:dyDescent="0.25">
      <c r="A243" s="154"/>
      <c r="B243" s="66" t="s">
        <v>164</v>
      </c>
      <c r="C243" s="132" t="s">
        <v>21</v>
      </c>
      <c r="D243" s="132">
        <v>1</v>
      </c>
      <c r="E243" s="132">
        <f>D243*E241</f>
        <v>1</v>
      </c>
      <c r="F243" s="67"/>
      <c r="G243" s="67"/>
      <c r="H243" s="67"/>
      <c r="I243" s="67"/>
      <c r="J243" s="67"/>
      <c r="K243" s="67"/>
      <c r="L243" s="128"/>
    </row>
    <row r="244" spans="1:12" x14ac:dyDescent="0.25">
      <c r="A244" s="178">
        <v>13</v>
      </c>
      <c r="B244" s="62" t="s">
        <v>387</v>
      </c>
      <c r="C244" s="134" t="s">
        <v>21</v>
      </c>
      <c r="D244" s="134"/>
      <c r="E244" s="134">
        <v>1</v>
      </c>
      <c r="F244" s="134"/>
      <c r="G244" s="65"/>
      <c r="H244" s="65"/>
      <c r="I244" s="65"/>
      <c r="J244" s="65"/>
      <c r="K244" s="65"/>
      <c r="L244" s="65"/>
    </row>
    <row r="245" spans="1:12" x14ac:dyDescent="0.25">
      <c r="A245" s="179"/>
      <c r="B245" s="66" t="s">
        <v>15</v>
      </c>
      <c r="C245" s="132" t="s">
        <v>16</v>
      </c>
      <c r="D245" s="132">
        <v>1</v>
      </c>
      <c r="E245" s="132">
        <f>E244*D245</f>
        <v>1</v>
      </c>
      <c r="F245" s="67"/>
      <c r="G245" s="67"/>
      <c r="H245" s="67"/>
      <c r="I245" s="67"/>
      <c r="J245" s="67"/>
      <c r="K245" s="67"/>
      <c r="L245" s="74"/>
    </row>
    <row r="246" spans="1:12" ht="25.5" x14ac:dyDescent="0.25">
      <c r="A246" s="179"/>
      <c r="B246" s="76" t="s">
        <v>388</v>
      </c>
      <c r="C246" s="132" t="s">
        <v>21</v>
      </c>
      <c r="D246" s="132">
        <v>1</v>
      </c>
      <c r="E246" s="132">
        <f>E244*D246</f>
        <v>1</v>
      </c>
      <c r="F246" s="67"/>
      <c r="G246" s="67"/>
      <c r="H246" s="67"/>
      <c r="I246" s="67"/>
      <c r="J246" s="67"/>
      <c r="K246" s="67"/>
      <c r="L246" s="128"/>
    </row>
    <row r="247" spans="1:12" x14ac:dyDescent="0.25">
      <c r="A247" s="180"/>
      <c r="B247" s="76" t="s">
        <v>389</v>
      </c>
      <c r="C247" s="132" t="s">
        <v>31</v>
      </c>
      <c r="D247" s="132">
        <v>1</v>
      </c>
      <c r="E247" s="132">
        <f>E245*D247</f>
        <v>1</v>
      </c>
      <c r="F247" s="67"/>
      <c r="G247" s="67"/>
      <c r="H247" s="67"/>
      <c r="I247" s="67"/>
      <c r="J247" s="67"/>
      <c r="K247" s="67"/>
      <c r="L247" s="128"/>
    </row>
    <row r="248" spans="1:12" ht="25.5" x14ac:dyDescent="0.25">
      <c r="A248" s="162">
        <v>14</v>
      </c>
      <c r="B248" s="62" t="s">
        <v>439</v>
      </c>
      <c r="C248" s="141" t="s">
        <v>14</v>
      </c>
      <c r="D248" s="141"/>
      <c r="E248" s="141">
        <v>90</v>
      </c>
      <c r="F248" s="65"/>
      <c r="G248" s="65"/>
      <c r="H248" s="65"/>
      <c r="I248" s="80"/>
      <c r="J248" s="65"/>
      <c r="K248" s="65"/>
      <c r="L248" s="80"/>
    </row>
    <row r="249" spans="1:12" x14ac:dyDescent="0.25">
      <c r="A249" s="156"/>
      <c r="B249" s="66" t="s">
        <v>156</v>
      </c>
      <c r="C249" s="142" t="s">
        <v>105</v>
      </c>
      <c r="D249" s="142"/>
      <c r="E249" s="142">
        <v>1</v>
      </c>
      <c r="F249" s="67"/>
      <c r="G249" s="67"/>
      <c r="H249" s="67"/>
      <c r="I249" s="74"/>
      <c r="J249" s="67"/>
      <c r="K249" s="67"/>
      <c r="L249" s="67"/>
    </row>
    <row r="250" spans="1:12" ht="25.5" x14ac:dyDescent="0.25">
      <c r="A250" s="162">
        <v>15</v>
      </c>
      <c r="B250" s="62" t="s">
        <v>449</v>
      </c>
      <c r="C250" s="141" t="s">
        <v>14</v>
      </c>
      <c r="D250" s="141"/>
      <c r="E250" s="141">
        <f>E248</f>
        <v>90</v>
      </c>
      <c r="F250" s="65"/>
      <c r="G250" s="65"/>
      <c r="H250" s="65"/>
      <c r="I250" s="65"/>
      <c r="J250" s="65"/>
      <c r="K250" s="65"/>
      <c r="L250" s="65"/>
    </row>
    <row r="251" spans="1:12" ht="25.5" x14ac:dyDescent="0.25">
      <c r="A251" s="155"/>
      <c r="B251" s="76" t="s">
        <v>453</v>
      </c>
      <c r="C251" s="142" t="s">
        <v>16</v>
      </c>
      <c r="D251" s="142"/>
      <c r="E251" s="142">
        <v>0</v>
      </c>
      <c r="F251" s="67"/>
      <c r="G251" s="67"/>
      <c r="H251" s="68"/>
      <c r="I251" s="68"/>
      <c r="J251" s="67"/>
      <c r="K251" s="67"/>
      <c r="L251" s="142"/>
    </row>
    <row r="252" spans="1:12" x14ac:dyDescent="0.25">
      <c r="A252" s="156"/>
      <c r="B252" s="66" t="s">
        <v>33</v>
      </c>
      <c r="C252" s="142" t="s">
        <v>22</v>
      </c>
      <c r="D252" s="142">
        <v>1.75</v>
      </c>
      <c r="E252" s="142">
        <f>E250*D252</f>
        <v>157.5</v>
      </c>
      <c r="F252" s="67"/>
      <c r="G252" s="67"/>
      <c r="H252" s="67"/>
      <c r="I252" s="67"/>
      <c r="J252" s="67"/>
      <c r="K252" s="67"/>
      <c r="L252" s="142"/>
    </row>
    <row r="253" spans="1:12" ht="25.5" x14ac:dyDescent="0.25">
      <c r="A253" s="154">
        <v>16</v>
      </c>
      <c r="B253" s="85" t="s">
        <v>438</v>
      </c>
      <c r="C253" s="134" t="s">
        <v>110</v>
      </c>
      <c r="D253" s="135"/>
      <c r="E253" s="134">
        <v>3.48</v>
      </c>
      <c r="F253" s="135"/>
      <c r="G253" s="135"/>
      <c r="H253" s="135"/>
      <c r="I253" s="135"/>
      <c r="J253" s="135"/>
      <c r="K253" s="135"/>
      <c r="L253" s="135"/>
    </row>
    <row r="254" spans="1:12" x14ac:dyDescent="0.25">
      <c r="A254" s="154"/>
      <c r="B254" s="86" t="s">
        <v>15</v>
      </c>
      <c r="C254" s="132" t="s">
        <v>16</v>
      </c>
      <c r="D254" s="132">
        <v>1</v>
      </c>
      <c r="E254" s="132">
        <f>E253*D254</f>
        <v>3.48</v>
      </c>
      <c r="F254" s="67"/>
      <c r="G254" s="67"/>
      <c r="H254" s="67"/>
      <c r="I254" s="67"/>
      <c r="J254" s="67"/>
      <c r="K254" s="67"/>
      <c r="L254" s="128"/>
    </row>
    <row r="255" spans="1:12" x14ac:dyDescent="0.25">
      <c r="A255" s="154"/>
      <c r="B255" s="87" t="s">
        <v>171</v>
      </c>
      <c r="C255" s="70" t="s">
        <v>110</v>
      </c>
      <c r="D255" s="70">
        <v>1.21</v>
      </c>
      <c r="E255" s="71">
        <f>E253*D255</f>
        <v>4.2107999999999999</v>
      </c>
      <c r="F255" s="132"/>
      <c r="G255" s="23"/>
      <c r="H255" s="88"/>
      <c r="I255" s="71"/>
      <c r="J255" s="71"/>
      <c r="K255" s="71"/>
      <c r="L255" s="128"/>
    </row>
    <row r="256" spans="1:12" ht="25.5" x14ac:dyDescent="0.25">
      <c r="A256" s="154">
        <v>17</v>
      </c>
      <c r="B256" s="85" t="s">
        <v>353</v>
      </c>
      <c r="C256" s="134" t="s">
        <v>110</v>
      </c>
      <c r="D256" s="135"/>
      <c r="E256" s="134">
        <v>1.74</v>
      </c>
      <c r="F256" s="135"/>
      <c r="G256" s="135"/>
      <c r="H256" s="135"/>
      <c r="I256" s="135"/>
      <c r="J256" s="135"/>
      <c r="K256" s="135"/>
      <c r="L256" s="135"/>
    </row>
    <row r="257" spans="1:12" x14ac:dyDescent="0.25">
      <c r="A257" s="154"/>
      <c r="B257" s="86" t="s">
        <v>15</v>
      </c>
      <c r="C257" s="132" t="s">
        <v>16</v>
      </c>
      <c r="D257" s="132">
        <v>1</v>
      </c>
      <c r="E257" s="132">
        <f>E256*D257</f>
        <v>1.74</v>
      </c>
      <c r="F257" s="67"/>
      <c r="G257" s="67"/>
      <c r="H257" s="67"/>
      <c r="I257" s="67"/>
      <c r="J257" s="67"/>
      <c r="K257" s="67"/>
      <c r="L257" s="128"/>
    </row>
    <row r="258" spans="1:12" x14ac:dyDescent="0.25">
      <c r="A258" s="154"/>
      <c r="B258" s="87" t="s">
        <v>383</v>
      </c>
      <c r="C258" s="132" t="s">
        <v>14</v>
      </c>
      <c r="D258" s="132">
        <v>1.02</v>
      </c>
      <c r="E258" s="132">
        <f>E256*D258</f>
        <v>1.7747999999999999</v>
      </c>
      <c r="F258" s="70"/>
      <c r="G258" s="67"/>
      <c r="H258" s="67"/>
      <c r="I258" s="67"/>
      <c r="J258" s="67"/>
      <c r="K258" s="67"/>
      <c r="L258" s="67"/>
    </row>
    <row r="259" spans="1:12" x14ac:dyDescent="0.25">
      <c r="A259" s="154">
        <v>18</v>
      </c>
      <c r="B259" s="62" t="s">
        <v>354</v>
      </c>
      <c r="C259" s="134" t="s">
        <v>20</v>
      </c>
      <c r="D259" s="134"/>
      <c r="E259" s="65">
        <v>17.399999999999999</v>
      </c>
      <c r="F259" s="65"/>
      <c r="G259" s="65"/>
      <c r="H259" s="65"/>
      <c r="I259" s="65"/>
      <c r="J259" s="65"/>
      <c r="K259" s="65"/>
      <c r="L259" s="65"/>
    </row>
    <row r="260" spans="1:12" x14ac:dyDescent="0.25">
      <c r="A260" s="154"/>
      <c r="B260" s="66" t="s">
        <v>15</v>
      </c>
      <c r="C260" s="132" t="s">
        <v>202</v>
      </c>
      <c r="D260" s="132">
        <v>1</v>
      </c>
      <c r="E260" s="67">
        <f>E259*D260</f>
        <v>17.399999999999999</v>
      </c>
      <c r="F260" s="67"/>
      <c r="G260" s="67"/>
      <c r="H260" s="67"/>
      <c r="I260" s="67"/>
      <c r="J260" s="67"/>
      <c r="K260" s="67"/>
      <c r="L260" s="67"/>
    </row>
    <row r="261" spans="1:12" x14ac:dyDescent="0.25">
      <c r="A261" s="154"/>
      <c r="B261" s="66" t="s">
        <v>430</v>
      </c>
      <c r="C261" s="132" t="s">
        <v>110</v>
      </c>
      <c r="D261" s="132"/>
      <c r="E261" s="67">
        <f>E262</f>
        <v>5.3040000000000003</v>
      </c>
      <c r="F261" s="67"/>
      <c r="G261" s="67"/>
      <c r="H261" s="7"/>
      <c r="I261" s="67"/>
      <c r="J261" s="67"/>
      <c r="K261" s="67"/>
      <c r="L261" s="67"/>
    </row>
    <row r="262" spans="1:12" x14ac:dyDescent="0.25">
      <c r="A262" s="154"/>
      <c r="B262" s="72" t="s">
        <v>111</v>
      </c>
      <c r="C262" s="132" t="s">
        <v>14</v>
      </c>
      <c r="D262" s="132" t="s">
        <v>203</v>
      </c>
      <c r="E262" s="132">
        <f>5.2*1.02</f>
        <v>5.3040000000000003</v>
      </c>
      <c r="F262" s="70"/>
      <c r="G262" s="67"/>
      <c r="H262" s="67"/>
      <c r="I262" s="67"/>
      <c r="J262" s="67"/>
      <c r="K262" s="67"/>
      <c r="L262" s="67"/>
    </row>
    <row r="263" spans="1:12" x14ac:dyDescent="0.25">
      <c r="A263" s="154"/>
      <c r="B263" s="66" t="s">
        <v>339</v>
      </c>
      <c r="C263" s="132" t="s">
        <v>126</v>
      </c>
      <c r="D263" s="132" t="s">
        <v>203</v>
      </c>
      <c r="E263" s="67">
        <f>0.345*1.02</f>
        <v>0.35189999999999999</v>
      </c>
      <c r="F263" s="67"/>
      <c r="G263" s="67"/>
      <c r="H263" s="67"/>
      <c r="I263" s="67"/>
      <c r="J263" s="67"/>
      <c r="K263" s="67"/>
      <c r="L263" s="67"/>
    </row>
    <row r="264" spans="1:12" x14ac:dyDescent="0.25">
      <c r="A264" s="154"/>
      <c r="B264" s="91" t="s">
        <v>120</v>
      </c>
      <c r="C264" s="132" t="s">
        <v>126</v>
      </c>
      <c r="D264" s="132" t="s">
        <v>203</v>
      </c>
      <c r="E264" s="132">
        <f>0.025*1.02</f>
        <v>2.5500000000000002E-2</v>
      </c>
      <c r="F264" s="67"/>
      <c r="G264" s="67"/>
      <c r="H264" s="67"/>
      <c r="I264" s="67"/>
      <c r="J264" s="67"/>
      <c r="K264" s="67"/>
      <c r="L264" s="67"/>
    </row>
    <row r="265" spans="1:12" x14ac:dyDescent="0.25">
      <c r="A265" s="154"/>
      <c r="B265" s="66" t="s">
        <v>123</v>
      </c>
      <c r="C265" s="132" t="s">
        <v>18</v>
      </c>
      <c r="D265" s="132">
        <v>0.21</v>
      </c>
      <c r="E265" s="67">
        <f>E262*D265</f>
        <v>1.1138399999999999</v>
      </c>
      <c r="F265" s="67"/>
      <c r="G265" s="67"/>
      <c r="H265" s="67"/>
      <c r="I265" s="67"/>
      <c r="J265" s="67"/>
      <c r="K265" s="67"/>
      <c r="L265" s="67"/>
    </row>
    <row r="266" spans="1:12" x14ac:dyDescent="0.25">
      <c r="A266" s="154"/>
      <c r="B266" s="66" t="s">
        <v>124</v>
      </c>
      <c r="C266" s="132" t="s">
        <v>18</v>
      </c>
      <c r="D266" s="132">
        <v>0.25</v>
      </c>
      <c r="E266" s="67">
        <f>E262*D266</f>
        <v>1.3260000000000001</v>
      </c>
      <c r="F266" s="67"/>
      <c r="G266" s="67"/>
      <c r="H266" s="67"/>
      <c r="I266" s="67"/>
      <c r="J266" s="67"/>
      <c r="K266" s="67"/>
      <c r="L266" s="67"/>
    </row>
    <row r="267" spans="1:12" x14ac:dyDescent="0.25">
      <c r="A267" s="154"/>
      <c r="B267" s="66" t="s">
        <v>17</v>
      </c>
      <c r="C267" s="132" t="s">
        <v>16</v>
      </c>
      <c r="D267" s="132">
        <v>0.5</v>
      </c>
      <c r="E267" s="67">
        <f>E259*D267</f>
        <v>8.6999999999999993</v>
      </c>
      <c r="F267" s="67"/>
      <c r="G267" s="67"/>
      <c r="H267" s="67"/>
      <c r="I267" s="67"/>
      <c r="J267" s="67"/>
      <c r="K267" s="67"/>
      <c r="L267" s="67"/>
    </row>
    <row r="268" spans="1:12" x14ac:dyDescent="0.25">
      <c r="A268" s="162">
        <v>19</v>
      </c>
      <c r="B268" s="135" t="s">
        <v>351</v>
      </c>
      <c r="C268" s="134" t="s">
        <v>31</v>
      </c>
      <c r="D268" s="134"/>
      <c r="E268" s="134">
        <v>1</v>
      </c>
      <c r="F268" s="65"/>
      <c r="G268" s="65"/>
      <c r="H268" s="65"/>
      <c r="I268" s="80"/>
      <c r="J268" s="65"/>
      <c r="K268" s="65"/>
      <c r="L268" s="80"/>
    </row>
    <row r="269" spans="1:12" x14ac:dyDescent="0.25">
      <c r="A269" s="155"/>
      <c r="B269" s="66" t="s">
        <v>103</v>
      </c>
      <c r="C269" s="132" t="s">
        <v>31</v>
      </c>
      <c r="D269" s="132">
        <v>1</v>
      </c>
      <c r="E269" s="132">
        <f>D269*E268</f>
        <v>1</v>
      </c>
      <c r="F269" s="67"/>
      <c r="G269" s="67"/>
      <c r="H269" s="67"/>
      <c r="I269" s="74"/>
      <c r="J269" s="67"/>
      <c r="K269" s="67"/>
      <c r="L269" s="74"/>
    </row>
    <row r="270" spans="1:12" x14ac:dyDescent="0.25">
      <c r="A270" s="155"/>
      <c r="B270" s="66" t="s">
        <v>430</v>
      </c>
      <c r="C270" s="132" t="s">
        <v>110</v>
      </c>
      <c r="D270" s="132"/>
      <c r="E270" s="67">
        <f>E271</f>
        <v>1.8870000000000002</v>
      </c>
      <c r="F270" s="67"/>
      <c r="G270" s="67"/>
      <c r="H270" s="7"/>
      <c r="I270" s="67"/>
      <c r="J270" s="67"/>
      <c r="K270" s="67"/>
      <c r="L270" s="67"/>
    </row>
    <row r="271" spans="1:12" x14ac:dyDescent="0.25">
      <c r="A271" s="155"/>
      <c r="B271" s="87" t="s">
        <v>442</v>
      </c>
      <c r="C271" s="132" t="s">
        <v>14</v>
      </c>
      <c r="D271" s="132" t="s">
        <v>203</v>
      </c>
      <c r="E271" s="132">
        <f>1.85*1.02</f>
        <v>1.8870000000000002</v>
      </c>
      <c r="F271" s="70"/>
      <c r="G271" s="67"/>
      <c r="H271" s="67"/>
      <c r="I271" s="67"/>
      <c r="J271" s="67"/>
      <c r="K271" s="67"/>
      <c r="L271" s="67"/>
    </row>
    <row r="272" spans="1:12" x14ac:dyDescent="0.25">
      <c r="A272" s="155"/>
      <c r="B272" s="66" t="s">
        <v>441</v>
      </c>
      <c r="C272" s="132" t="s">
        <v>126</v>
      </c>
      <c r="D272" s="132" t="s">
        <v>203</v>
      </c>
      <c r="E272" s="67">
        <f>0.084*1.02</f>
        <v>8.5680000000000006E-2</v>
      </c>
      <c r="F272" s="67"/>
      <c r="G272" s="67"/>
      <c r="H272" s="67"/>
      <c r="I272" s="67"/>
      <c r="J272" s="67"/>
      <c r="K272" s="67"/>
      <c r="L272" s="67"/>
    </row>
    <row r="273" spans="1:12" x14ac:dyDescent="0.25">
      <c r="A273" s="155"/>
      <c r="B273" s="66" t="s">
        <v>443</v>
      </c>
      <c r="C273" s="132" t="s">
        <v>126</v>
      </c>
      <c r="D273" s="132" t="s">
        <v>203</v>
      </c>
      <c r="E273" s="67">
        <f>0.177*1.02</f>
        <v>0.18054000000000001</v>
      </c>
      <c r="F273" s="67"/>
      <c r="G273" s="67"/>
      <c r="H273" s="67"/>
      <c r="I273" s="67"/>
      <c r="J273" s="67"/>
      <c r="K273" s="67"/>
      <c r="L273" s="67"/>
    </row>
    <row r="274" spans="1:12" x14ac:dyDescent="0.25">
      <c r="A274" s="155"/>
      <c r="B274" s="66" t="s">
        <v>444</v>
      </c>
      <c r="C274" s="132" t="s">
        <v>21</v>
      </c>
      <c r="D274" s="132" t="s">
        <v>203</v>
      </c>
      <c r="E274" s="132">
        <v>40</v>
      </c>
      <c r="F274" s="67"/>
      <c r="G274" s="67"/>
      <c r="H274" s="67"/>
      <c r="I274" s="67"/>
      <c r="J274" s="67"/>
      <c r="K274" s="67"/>
      <c r="L274" s="67"/>
    </row>
    <row r="275" spans="1:12" x14ac:dyDescent="0.25">
      <c r="A275" s="155"/>
      <c r="B275" s="66" t="s">
        <v>445</v>
      </c>
      <c r="C275" s="132" t="s">
        <v>21</v>
      </c>
      <c r="D275" s="132" t="s">
        <v>203</v>
      </c>
      <c r="E275" s="132">
        <v>80</v>
      </c>
      <c r="F275" s="67"/>
      <c r="G275" s="67"/>
      <c r="H275" s="67"/>
      <c r="I275" s="67"/>
      <c r="J275" s="67"/>
      <c r="K275" s="67"/>
      <c r="L275" s="67"/>
    </row>
    <row r="276" spans="1:12" x14ac:dyDescent="0.25">
      <c r="A276" s="155"/>
      <c r="B276" s="66" t="s">
        <v>116</v>
      </c>
      <c r="C276" s="132" t="s">
        <v>105</v>
      </c>
      <c r="D276" s="132"/>
      <c r="E276" s="132">
        <v>1</v>
      </c>
      <c r="F276" s="67"/>
      <c r="G276" s="67"/>
      <c r="H276" s="67"/>
      <c r="I276" s="74"/>
      <c r="J276" s="67"/>
      <c r="K276" s="67"/>
      <c r="L276" s="67"/>
    </row>
    <row r="277" spans="1:12" x14ac:dyDescent="0.25">
      <c r="A277" s="155"/>
      <c r="B277" s="66" t="s">
        <v>352</v>
      </c>
      <c r="C277" s="132" t="s">
        <v>16</v>
      </c>
      <c r="D277" s="132">
        <v>1</v>
      </c>
      <c r="E277" s="132">
        <f>D277*E268</f>
        <v>1</v>
      </c>
      <c r="F277" s="23"/>
      <c r="G277" s="23"/>
      <c r="H277" s="67"/>
      <c r="I277" s="67"/>
      <c r="J277" s="67"/>
      <c r="K277" s="67"/>
      <c r="L277" s="67"/>
    </row>
    <row r="278" spans="1:12" x14ac:dyDescent="0.25">
      <c r="A278" s="156"/>
      <c r="B278" s="66" t="s">
        <v>17</v>
      </c>
      <c r="C278" s="132" t="s">
        <v>16</v>
      </c>
      <c r="D278" s="132">
        <v>50</v>
      </c>
      <c r="E278" s="67">
        <f>E268*D278</f>
        <v>50</v>
      </c>
      <c r="F278" s="67"/>
      <c r="G278" s="67"/>
      <c r="H278" s="67"/>
      <c r="I278" s="67"/>
      <c r="J278" s="67"/>
      <c r="K278" s="67"/>
      <c r="L278" s="67"/>
    </row>
    <row r="279" spans="1:12" ht="38.25" x14ac:dyDescent="0.25">
      <c r="A279" s="178">
        <v>20</v>
      </c>
      <c r="B279" s="62" t="s">
        <v>440</v>
      </c>
      <c r="C279" s="134" t="s">
        <v>21</v>
      </c>
      <c r="D279" s="134"/>
      <c r="E279" s="134">
        <v>5</v>
      </c>
      <c r="F279" s="134"/>
      <c r="G279" s="65"/>
      <c r="H279" s="65"/>
      <c r="I279" s="65"/>
      <c r="J279" s="65"/>
      <c r="K279" s="65"/>
      <c r="L279" s="65"/>
    </row>
    <row r="280" spans="1:12" x14ac:dyDescent="0.25">
      <c r="A280" s="179"/>
      <c r="B280" s="66" t="s">
        <v>15</v>
      </c>
      <c r="C280" s="132" t="s">
        <v>16</v>
      </c>
      <c r="D280" s="132">
        <v>1</v>
      </c>
      <c r="E280" s="132">
        <f>E279*D280</f>
        <v>5</v>
      </c>
      <c r="F280" s="67"/>
      <c r="G280" s="67"/>
      <c r="H280" s="67"/>
      <c r="I280" s="67"/>
      <c r="J280" s="67"/>
      <c r="K280" s="67"/>
      <c r="L280" s="74"/>
    </row>
    <row r="281" spans="1:12" x14ac:dyDescent="0.25">
      <c r="A281" s="179"/>
      <c r="B281" s="66" t="s">
        <v>311</v>
      </c>
      <c r="C281" s="132" t="s">
        <v>20</v>
      </c>
      <c r="D281" s="132">
        <v>4.08</v>
      </c>
      <c r="E281" s="132">
        <f>E279*D281</f>
        <v>20.399999999999999</v>
      </c>
      <c r="F281" s="67"/>
      <c r="G281" s="67"/>
      <c r="H281" s="67"/>
      <c r="I281" s="67"/>
      <c r="J281" s="67"/>
      <c r="K281" s="67"/>
      <c r="L281" s="67"/>
    </row>
    <row r="282" spans="1:12" x14ac:dyDescent="0.25">
      <c r="A282" s="179"/>
      <c r="B282" s="66" t="s">
        <v>411</v>
      </c>
      <c r="C282" s="132" t="s">
        <v>20</v>
      </c>
      <c r="D282" s="132">
        <v>1.1240000000000001</v>
      </c>
      <c r="E282" s="132">
        <f>E279*D282</f>
        <v>5.620000000000001</v>
      </c>
      <c r="F282" s="67"/>
      <c r="G282" s="67"/>
      <c r="H282" s="67"/>
      <c r="I282" s="67"/>
      <c r="J282" s="67"/>
      <c r="K282" s="67"/>
      <c r="L282" s="67"/>
    </row>
    <row r="283" spans="1:12" x14ac:dyDescent="0.25">
      <c r="A283" s="179"/>
      <c r="B283" s="66" t="s">
        <v>310</v>
      </c>
      <c r="C283" s="132" t="s">
        <v>23</v>
      </c>
      <c r="D283" s="132">
        <v>0.8</v>
      </c>
      <c r="E283" s="132">
        <f>E279*D283</f>
        <v>4</v>
      </c>
      <c r="F283" s="132"/>
      <c r="G283" s="67"/>
      <c r="H283" s="67"/>
      <c r="I283" s="67"/>
      <c r="J283" s="67"/>
      <c r="K283" s="67"/>
      <c r="L283" s="67"/>
    </row>
    <row r="284" spans="1:12" x14ac:dyDescent="0.25">
      <c r="A284" s="180"/>
      <c r="B284" s="76" t="s">
        <v>17</v>
      </c>
      <c r="C284" s="132" t="s">
        <v>16</v>
      </c>
      <c r="D284" s="132">
        <v>5</v>
      </c>
      <c r="E284" s="132">
        <f>E280*D284</f>
        <v>25</v>
      </c>
      <c r="F284" s="132"/>
      <c r="G284" s="67"/>
      <c r="H284" s="67"/>
      <c r="I284" s="67"/>
      <c r="J284" s="67"/>
      <c r="K284" s="67"/>
      <c r="L284" s="67"/>
    </row>
    <row r="285" spans="1:12" ht="25.5" x14ac:dyDescent="0.25">
      <c r="A285" s="162">
        <v>21</v>
      </c>
      <c r="B285" s="62" t="s">
        <v>455</v>
      </c>
      <c r="C285" s="141" t="s">
        <v>14</v>
      </c>
      <c r="D285" s="141"/>
      <c r="E285" s="141">
        <v>30</v>
      </c>
      <c r="F285" s="65"/>
      <c r="G285" s="65"/>
      <c r="H285" s="65"/>
      <c r="I285" s="80"/>
      <c r="J285" s="65"/>
      <c r="K285" s="65"/>
      <c r="L285" s="80"/>
    </row>
    <row r="286" spans="1:12" x14ac:dyDescent="0.25">
      <c r="A286" s="155"/>
      <c r="B286" s="66" t="s">
        <v>156</v>
      </c>
      <c r="C286" s="142" t="s">
        <v>105</v>
      </c>
      <c r="D286" s="142"/>
      <c r="E286" s="142">
        <v>1</v>
      </c>
      <c r="F286" s="67"/>
      <c r="G286" s="67"/>
      <c r="H286" s="67"/>
      <c r="I286" s="74"/>
      <c r="J286" s="67"/>
      <c r="K286" s="67"/>
      <c r="L286" s="67"/>
    </row>
    <row r="287" spans="1:12" x14ac:dyDescent="0.25">
      <c r="A287" s="156"/>
      <c r="B287" s="66" t="s">
        <v>454</v>
      </c>
      <c r="C287" s="142" t="s">
        <v>110</v>
      </c>
      <c r="D287" s="142">
        <v>1.21</v>
      </c>
      <c r="E287" s="142">
        <f>E285*D287</f>
        <v>36.299999999999997</v>
      </c>
      <c r="F287" s="67"/>
      <c r="G287" s="67"/>
      <c r="H287" s="67"/>
      <c r="I287" s="67"/>
      <c r="J287" s="67"/>
      <c r="K287" s="67"/>
      <c r="L287" s="67"/>
    </row>
    <row r="288" spans="1:12" x14ac:dyDescent="0.25">
      <c r="A288" s="172" t="s">
        <v>130</v>
      </c>
      <c r="B288" s="172"/>
      <c r="C288" s="172"/>
      <c r="D288" s="172"/>
      <c r="E288" s="172"/>
      <c r="F288" s="172"/>
      <c r="G288" s="172"/>
      <c r="H288" s="172"/>
      <c r="I288" s="172"/>
      <c r="J288" s="172"/>
      <c r="K288" s="172"/>
      <c r="L288" s="172"/>
    </row>
    <row r="289" spans="1:12" ht="25.5" x14ac:dyDescent="0.25">
      <c r="A289" s="147">
        <v>1</v>
      </c>
      <c r="B289" s="62" t="s">
        <v>355</v>
      </c>
      <c r="C289" s="134" t="s">
        <v>110</v>
      </c>
      <c r="D289" s="134"/>
      <c r="E289" s="134">
        <v>3.78</v>
      </c>
      <c r="F289" s="134"/>
      <c r="G289" s="65"/>
      <c r="H289" s="65"/>
      <c r="I289" s="65"/>
      <c r="J289" s="65"/>
      <c r="K289" s="65"/>
      <c r="L289" s="65"/>
    </row>
    <row r="290" spans="1:12" x14ac:dyDescent="0.25">
      <c r="A290" s="147"/>
      <c r="B290" s="66" t="s">
        <v>15</v>
      </c>
      <c r="C290" s="132" t="s">
        <v>16</v>
      </c>
      <c r="D290" s="132">
        <v>1</v>
      </c>
      <c r="E290" s="132">
        <f>E289*D290</f>
        <v>3.78</v>
      </c>
      <c r="F290" s="67"/>
      <c r="G290" s="67"/>
      <c r="H290" s="67"/>
      <c r="I290" s="67"/>
      <c r="J290" s="67"/>
      <c r="K290" s="67"/>
      <c r="L290" s="128"/>
    </row>
    <row r="291" spans="1:12" ht="25.5" x14ac:dyDescent="0.25">
      <c r="A291" s="162">
        <v>2</v>
      </c>
      <c r="B291" s="85" t="s">
        <v>373</v>
      </c>
      <c r="C291" s="134" t="s">
        <v>110</v>
      </c>
      <c r="D291" s="135"/>
      <c r="E291" s="134">
        <v>1.84</v>
      </c>
      <c r="F291" s="135"/>
      <c r="G291" s="135"/>
      <c r="H291" s="135"/>
      <c r="I291" s="135"/>
      <c r="J291" s="135"/>
      <c r="K291" s="135"/>
      <c r="L291" s="135"/>
    </row>
    <row r="292" spans="1:12" x14ac:dyDescent="0.25">
      <c r="A292" s="155"/>
      <c r="B292" s="86" t="s">
        <v>15</v>
      </c>
      <c r="C292" s="132" t="s">
        <v>16</v>
      </c>
      <c r="D292" s="132">
        <v>1</v>
      </c>
      <c r="E292" s="132">
        <f>E291*D292</f>
        <v>1.84</v>
      </c>
      <c r="F292" s="67"/>
      <c r="G292" s="67"/>
      <c r="H292" s="67"/>
      <c r="I292" s="67"/>
      <c r="J292" s="67"/>
      <c r="K292" s="67"/>
      <c r="L292" s="128"/>
    </row>
    <row r="293" spans="1:12" x14ac:dyDescent="0.25">
      <c r="A293" s="156"/>
      <c r="B293" s="87" t="s">
        <v>171</v>
      </c>
      <c r="C293" s="70" t="s">
        <v>110</v>
      </c>
      <c r="D293" s="70">
        <v>1.21</v>
      </c>
      <c r="E293" s="71">
        <f>E291*D293</f>
        <v>2.2263999999999999</v>
      </c>
      <c r="F293" s="132"/>
      <c r="G293" s="23"/>
      <c r="H293" s="88"/>
      <c r="I293" s="71"/>
      <c r="J293" s="71"/>
      <c r="K293" s="71"/>
      <c r="L293" s="128"/>
    </row>
    <row r="294" spans="1:12" ht="25.5" x14ac:dyDescent="0.25">
      <c r="A294" s="162">
        <v>3</v>
      </c>
      <c r="B294" s="62" t="s">
        <v>371</v>
      </c>
      <c r="C294" s="134" t="s">
        <v>20</v>
      </c>
      <c r="D294" s="134"/>
      <c r="E294" s="65">
        <v>4.2</v>
      </c>
      <c r="F294" s="65"/>
      <c r="G294" s="65"/>
      <c r="H294" s="65"/>
      <c r="I294" s="65"/>
      <c r="J294" s="65"/>
      <c r="K294" s="65"/>
      <c r="L294" s="65"/>
    </row>
    <row r="295" spans="1:12" x14ac:dyDescent="0.25">
      <c r="A295" s="155"/>
      <c r="B295" s="66" t="s">
        <v>15</v>
      </c>
      <c r="C295" s="132" t="s">
        <v>202</v>
      </c>
      <c r="D295" s="132">
        <v>1</v>
      </c>
      <c r="E295" s="67">
        <f>E294*D295</f>
        <v>4.2</v>
      </c>
      <c r="F295" s="67"/>
      <c r="G295" s="67"/>
      <c r="H295" s="7"/>
      <c r="I295" s="67"/>
      <c r="J295" s="67"/>
      <c r="K295" s="67"/>
      <c r="L295" s="67"/>
    </row>
    <row r="296" spans="1:12" x14ac:dyDescent="0.25">
      <c r="A296" s="155"/>
      <c r="B296" s="66" t="s">
        <v>430</v>
      </c>
      <c r="C296" s="132" t="s">
        <v>110</v>
      </c>
      <c r="D296" s="132"/>
      <c r="E296" s="67">
        <f>E297</f>
        <v>0.45900000000000002</v>
      </c>
      <c r="F296" s="67"/>
      <c r="G296" s="67"/>
      <c r="H296" s="7"/>
      <c r="I296" s="67"/>
      <c r="J296" s="67"/>
      <c r="K296" s="67"/>
      <c r="L296" s="67"/>
    </row>
    <row r="297" spans="1:12" x14ac:dyDescent="0.25">
      <c r="A297" s="155"/>
      <c r="B297" s="72" t="s">
        <v>111</v>
      </c>
      <c r="C297" s="132" t="s">
        <v>14</v>
      </c>
      <c r="D297" s="132" t="s">
        <v>203</v>
      </c>
      <c r="E297" s="132">
        <f>0.45*1.02</f>
        <v>0.45900000000000002</v>
      </c>
      <c r="F297" s="70"/>
      <c r="G297" s="67"/>
      <c r="H297" s="67"/>
      <c r="I297" s="67"/>
      <c r="J297" s="67"/>
      <c r="K297" s="67"/>
      <c r="L297" s="67"/>
    </row>
    <row r="298" spans="1:12" x14ac:dyDescent="0.25">
      <c r="A298" s="155"/>
      <c r="B298" s="66" t="s">
        <v>204</v>
      </c>
      <c r="C298" s="132" t="s">
        <v>126</v>
      </c>
      <c r="D298" s="132" t="s">
        <v>203</v>
      </c>
      <c r="E298" s="67">
        <f>0.028*1.02</f>
        <v>2.8560000000000002E-2</v>
      </c>
      <c r="F298" s="67"/>
      <c r="G298" s="67"/>
      <c r="H298" s="67"/>
      <c r="I298" s="67"/>
      <c r="J298" s="67"/>
      <c r="K298" s="67"/>
      <c r="L298" s="67"/>
    </row>
    <row r="299" spans="1:12" x14ac:dyDescent="0.25">
      <c r="A299" s="155"/>
      <c r="B299" s="66" t="s">
        <v>123</v>
      </c>
      <c r="C299" s="132" t="s">
        <v>18</v>
      </c>
      <c r="D299" s="132">
        <v>0.21</v>
      </c>
      <c r="E299" s="67">
        <f>E297*D299</f>
        <v>9.6390000000000003E-2</v>
      </c>
      <c r="F299" s="67"/>
      <c r="G299" s="67"/>
      <c r="H299" s="67"/>
      <c r="I299" s="67"/>
      <c r="J299" s="67"/>
      <c r="K299" s="67"/>
      <c r="L299" s="67"/>
    </row>
    <row r="300" spans="1:12" x14ac:dyDescent="0.25">
      <c r="A300" s="155"/>
      <c r="B300" s="66" t="s">
        <v>124</v>
      </c>
      <c r="C300" s="132" t="s">
        <v>18</v>
      </c>
      <c r="D300" s="132">
        <v>0.25</v>
      </c>
      <c r="E300" s="67">
        <f>E297*D300</f>
        <v>0.11475</v>
      </c>
      <c r="F300" s="67"/>
      <c r="G300" s="67"/>
      <c r="H300" s="67"/>
      <c r="I300" s="67"/>
      <c r="J300" s="67"/>
      <c r="K300" s="67"/>
      <c r="L300" s="67"/>
    </row>
    <row r="301" spans="1:12" x14ac:dyDescent="0.25">
      <c r="A301" s="156"/>
      <c r="B301" s="66" t="s">
        <v>17</v>
      </c>
      <c r="C301" s="132" t="s">
        <v>16</v>
      </c>
      <c r="D301" s="132">
        <v>0.5</v>
      </c>
      <c r="E301" s="67">
        <f>E294*D301</f>
        <v>2.1</v>
      </c>
      <c r="F301" s="67"/>
      <c r="G301" s="67"/>
      <c r="H301" s="67"/>
      <c r="I301" s="67"/>
      <c r="J301" s="67"/>
      <c r="K301" s="67"/>
      <c r="L301" s="67"/>
    </row>
    <row r="302" spans="1:12" ht="25.5" x14ac:dyDescent="0.25">
      <c r="A302" s="162">
        <v>4</v>
      </c>
      <c r="B302" s="62" t="s">
        <v>412</v>
      </c>
      <c r="C302" s="134" t="s">
        <v>20</v>
      </c>
      <c r="D302" s="134"/>
      <c r="E302" s="65">
        <v>18.399999999999999</v>
      </c>
      <c r="F302" s="65"/>
      <c r="G302" s="65"/>
      <c r="H302" s="65"/>
      <c r="I302" s="65"/>
      <c r="J302" s="65"/>
      <c r="K302" s="65"/>
      <c r="L302" s="65"/>
    </row>
    <row r="303" spans="1:12" x14ac:dyDescent="0.25">
      <c r="A303" s="155"/>
      <c r="B303" s="66" t="s">
        <v>15</v>
      </c>
      <c r="C303" s="132" t="s">
        <v>202</v>
      </c>
      <c r="D303" s="132">
        <v>1</v>
      </c>
      <c r="E303" s="67">
        <f>E302*D303</f>
        <v>18.399999999999999</v>
      </c>
      <c r="F303" s="67"/>
      <c r="G303" s="67"/>
      <c r="H303" s="7"/>
      <c r="I303" s="67"/>
      <c r="J303" s="67"/>
      <c r="K303" s="67"/>
      <c r="L303" s="67"/>
    </row>
    <row r="304" spans="1:12" x14ac:dyDescent="0.25">
      <c r="A304" s="155"/>
      <c r="B304" s="66" t="s">
        <v>430</v>
      </c>
      <c r="C304" s="132" t="s">
        <v>110</v>
      </c>
      <c r="D304" s="132"/>
      <c r="E304" s="67">
        <f>E305</f>
        <v>1.8768</v>
      </c>
      <c r="F304" s="67"/>
      <c r="G304" s="67"/>
      <c r="H304" s="7"/>
      <c r="I304" s="67"/>
      <c r="J304" s="67"/>
      <c r="K304" s="67"/>
      <c r="L304" s="67"/>
    </row>
    <row r="305" spans="1:12" x14ac:dyDescent="0.25">
      <c r="A305" s="155"/>
      <c r="B305" s="72" t="s">
        <v>111</v>
      </c>
      <c r="C305" s="132" t="s">
        <v>14</v>
      </c>
      <c r="D305" s="132" t="s">
        <v>203</v>
      </c>
      <c r="E305" s="132">
        <f>1.84*1.02</f>
        <v>1.8768</v>
      </c>
      <c r="F305" s="70"/>
      <c r="G305" s="67"/>
      <c r="H305" s="67"/>
      <c r="I305" s="67"/>
      <c r="J305" s="67"/>
      <c r="K305" s="67"/>
      <c r="L305" s="67"/>
    </row>
    <row r="306" spans="1:12" x14ac:dyDescent="0.25">
      <c r="A306" s="155"/>
      <c r="B306" s="66" t="s">
        <v>204</v>
      </c>
      <c r="C306" s="132" t="s">
        <v>126</v>
      </c>
      <c r="D306" s="132" t="s">
        <v>203</v>
      </c>
      <c r="E306" s="67">
        <f>0.12*1.02</f>
        <v>0.12239999999999999</v>
      </c>
      <c r="F306" s="67"/>
      <c r="G306" s="67"/>
      <c r="H306" s="67"/>
      <c r="I306" s="67"/>
      <c r="J306" s="67"/>
      <c r="K306" s="67"/>
      <c r="L306" s="67"/>
    </row>
    <row r="307" spans="1:12" x14ac:dyDescent="0.25">
      <c r="A307" s="155"/>
      <c r="B307" s="66" t="s">
        <v>123</v>
      </c>
      <c r="C307" s="132" t="s">
        <v>18</v>
      </c>
      <c r="D307" s="132">
        <v>0.21</v>
      </c>
      <c r="E307" s="67">
        <f>E305*D307</f>
        <v>0.39412799999999998</v>
      </c>
      <c r="F307" s="67"/>
      <c r="G307" s="67"/>
      <c r="H307" s="67"/>
      <c r="I307" s="67"/>
      <c r="J307" s="67"/>
      <c r="K307" s="67"/>
      <c r="L307" s="67"/>
    </row>
    <row r="308" spans="1:12" x14ac:dyDescent="0.25">
      <c r="A308" s="155"/>
      <c r="B308" s="66" t="s">
        <v>124</v>
      </c>
      <c r="C308" s="132" t="s">
        <v>18</v>
      </c>
      <c r="D308" s="132">
        <v>0.25</v>
      </c>
      <c r="E308" s="67">
        <f>E305*D308</f>
        <v>0.46920000000000001</v>
      </c>
      <c r="F308" s="67"/>
      <c r="G308" s="67"/>
      <c r="H308" s="67"/>
      <c r="I308" s="67"/>
      <c r="J308" s="67"/>
      <c r="K308" s="67"/>
      <c r="L308" s="67"/>
    </row>
    <row r="309" spans="1:12" x14ac:dyDescent="0.25">
      <c r="A309" s="156"/>
      <c r="B309" s="66" t="s">
        <v>17</v>
      </c>
      <c r="C309" s="132" t="s">
        <v>16</v>
      </c>
      <c r="D309" s="132">
        <v>0.5</v>
      </c>
      <c r="E309" s="67">
        <f>E302*D309</f>
        <v>9.1999999999999993</v>
      </c>
      <c r="F309" s="67"/>
      <c r="G309" s="67"/>
      <c r="H309" s="67"/>
      <c r="I309" s="67"/>
      <c r="J309" s="67"/>
      <c r="K309" s="67"/>
      <c r="L309" s="67"/>
    </row>
    <row r="310" spans="1:12" ht="38.25" x14ac:dyDescent="0.25">
      <c r="A310" s="162">
        <v>5</v>
      </c>
      <c r="B310" s="62" t="s">
        <v>415</v>
      </c>
      <c r="C310" s="134" t="s">
        <v>19</v>
      </c>
      <c r="D310" s="134"/>
      <c r="E310" s="65">
        <v>18.399999999999999</v>
      </c>
      <c r="F310" s="65"/>
      <c r="G310" s="65"/>
      <c r="H310" s="65"/>
      <c r="I310" s="65"/>
      <c r="J310" s="65"/>
      <c r="K310" s="65"/>
      <c r="L310" s="65"/>
    </row>
    <row r="311" spans="1:12" x14ac:dyDescent="0.25">
      <c r="A311" s="155"/>
      <c r="B311" s="66" t="s">
        <v>15</v>
      </c>
      <c r="C311" s="132" t="s">
        <v>202</v>
      </c>
      <c r="D311" s="132">
        <v>1</v>
      </c>
      <c r="E311" s="67">
        <f>E310*D311</f>
        <v>18.399999999999999</v>
      </c>
      <c r="F311" s="67"/>
      <c r="G311" s="67"/>
      <c r="H311" s="7"/>
      <c r="I311" s="67"/>
      <c r="J311" s="67"/>
      <c r="K311" s="67"/>
      <c r="L311" s="67"/>
    </row>
    <row r="312" spans="1:12" x14ac:dyDescent="0.25">
      <c r="A312" s="155"/>
      <c r="B312" s="66" t="s">
        <v>372</v>
      </c>
      <c r="C312" s="132" t="s">
        <v>19</v>
      </c>
      <c r="D312" s="132">
        <v>1.05</v>
      </c>
      <c r="E312" s="67">
        <f>E310*D312</f>
        <v>19.32</v>
      </c>
      <c r="F312" s="92"/>
      <c r="G312" s="67"/>
      <c r="H312" s="67"/>
      <c r="I312" s="67"/>
      <c r="J312" s="67"/>
      <c r="K312" s="67"/>
      <c r="L312" s="67"/>
    </row>
    <row r="313" spans="1:12" ht="25.5" x14ac:dyDescent="0.25">
      <c r="A313" s="155"/>
      <c r="B313" s="76" t="s">
        <v>179</v>
      </c>
      <c r="C313" s="132" t="s">
        <v>23</v>
      </c>
      <c r="D313" s="132">
        <v>0.12</v>
      </c>
      <c r="E313" s="132">
        <f>E310*D313</f>
        <v>2.2079999999999997</v>
      </c>
      <c r="F313" s="132"/>
      <c r="G313" s="67"/>
      <c r="H313" s="67"/>
      <c r="I313" s="67"/>
      <c r="J313" s="67"/>
      <c r="K313" s="67"/>
      <c r="L313" s="67"/>
    </row>
    <row r="314" spans="1:12" x14ac:dyDescent="0.25">
      <c r="A314" s="156"/>
      <c r="B314" s="66" t="s">
        <v>17</v>
      </c>
      <c r="C314" s="132" t="s">
        <v>16</v>
      </c>
      <c r="D314" s="132">
        <v>0.5</v>
      </c>
      <c r="E314" s="67">
        <f>E310*D314</f>
        <v>9.1999999999999993</v>
      </c>
      <c r="F314" s="67"/>
      <c r="G314" s="67"/>
      <c r="H314" s="67"/>
      <c r="I314" s="67"/>
      <c r="J314" s="67"/>
      <c r="K314" s="67"/>
      <c r="L314" s="67"/>
    </row>
    <row r="315" spans="1:12" ht="25.5" x14ac:dyDescent="0.25">
      <c r="A315" s="162">
        <v>6</v>
      </c>
      <c r="B315" s="137" t="s">
        <v>330</v>
      </c>
      <c r="C315" s="138" t="s">
        <v>20</v>
      </c>
      <c r="D315" s="139"/>
      <c r="E315" s="140">
        <v>200.3</v>
      </c>
      <c r="F315" s="89"/>
      <c r="G315" s="90"/>
      <c r="H315" s="89"/>
      <c r="I315" s="90"/>
      <c r="J315" s="89"/>
      <c r="K315" s="89"/>
      <c r="L315" s="90"/>
    </row>
    <row r="316" spans="1:12" x14ac:dyDescent="0.25">
      <c r="A316" s="155"/>
      <c r="B316" s="66" t="s">
        <v>15</v>
      </c>
      <c r="C316" s="69" t="s">
        <v>16</v>
      </c>
      <c r="D316" s="70">
        <v>1</v>
      </c>
      <c r="E316" s="7">
        <f>E315*D316</f>
        <v>200.3</v>
      </c>
      <c r="F316" s="7"/>
      <c r="G316" s="7"/>
      <c r="H316" s="7"/>
      <c r="I316" s="7"/>
      <c r="J316" s="7"/>
      <c r="K316" s="7"/>
      <c r="L316" s="128"/>
    </row>
    <row r="317" spans="1:12" ht="25.5" x14ac:dyDescent="0.25">
      <c r="A317" s="155"/>
      <c r="B317" s="76" t="s">
        <v>306</v>
      </c>
      <c r="C317" s="69" t="s">
        <v>22</v>
      </c>
      <c r="D317" s="70">
        <v>1.4999999999999999E-2</v>
      </c>
      <c r="E317" s="7">
        <f>E315*D317</f>
        <v>3.0045000000000002</v>
      </c>
      <c r="F317" s="67"/>
      <c r="G317" s="7"/>
      <c r="H317" s="7"/>
      <c r="I317" s="7"/>
      <c r="J317" s="7"/>
      <c r="K317" s="7"/>
      <c r="L317" s="74"/>
    </row>
    <row r="318" spans="1:12" x14ac:dyDescent="0.25">
      <c r="A318" s="155"/>
      <c r="B318" s="72" t="s">
        <v>329</v>
      </c>
      <c r="C318" s="70" t="s">
        <v>110</v>
      </c>
      <c r="D318" s="7">
        <v>0.05</v>
      </c>
      <c r="E318" s="7">
        <f>E315*D318</f>
        <v>10.015000000000001</v>
      </c>
      <c r="F318" s="70"/>
      <c r="G318" s="7"/>
      <c r="H318" s="7"/>
      <c r="I318" s="7"/>
      <c r="J318" s="7"/>
      <c r="K318" s="7"/>
      <c r="L318" s="128"/>
    </row>
    <row r="319" spans="1:12" ht="25.5" x14ac:dyDescent="0.25">
      <c r="A319" s="155"/>
      <c r="B319" s="72" t="s">
        <v>331</v>
      </c>
      <c r="C319" s="70" t="s">
        <v>23</v>
      </c>
      <c r="D319" s="7">
        <v>3.1E-2</v>
      </c>
      <c r="E319" s="7">
        <f>E315*D319</f>
        <v>6.2093000000000007</v>
      </c>
      <c r="F319" s="70"/>
      <c r="G319" s="7"/>
      <c r="H319" s="7"/>
      <c r="I319" s="7"/>
      <c r="J319" s="7"/>
      <c r="K319" s="7"/>
      <c r="L319" s="128"/>
    </row>
    <row r="320" spans="1:12" x14ac:dyDescent="0.25">
      <c r="A320" s="156"/>
      <c r="B320" s="72" t="s">
        <v>17</v>
      </c>
      <c r="C320" s="69" t="s">
        <v>16</v>
      </c>
      <c r="D320" s="7">
        <v>0.51</v>
      </c>
      <c r="E320" s="7">
        <f>E315*D320</f>
        <v>102.15300000000001</v>
      </c>
      <c r="F320" s="7"/>
      <c r="G320" s="7"/>
      <c r="H320" s="7"/>
      <c r="I320" s="7"/>
      <c r="J320" s="7"/>
      <c r="K320" s="7"/>
      <c r="L320" s="128"/>
    </row>
    <row r="321" spans="1:12" ht="25.5" x14ac:dyDescent="0.25">
      <c r="A321" s="178">
        <v>7</v>
      </c>
      <c r="B321" s="62" t="s">
        <v>131</v>
      </c>
      <c r="C321" s="134" t="s">
        <v>13</v>
      </c>
      <c r="D321" s="134"/>
      <c r="E321" s="134">
        <v>24.8</v>
      </c>
      <c r="F321" s="65"/>
      <c r="G321" s="65"/>
      <c r="H321" s="65"/>
      <c r="I321" s="65"/>
      <c r="J321" s="65"/>
      <c r="K321" s="65"/>
      <c r="L321" s="65"/>
    </row>
    <row r="322" spans="1:12" x14ac:dyDescent="0.25">
      <c r="A322" s="179"/>
      <c r="B322" s="66" t="s">
        <v>15</v>
      </c>
      <c r="C322" s="132" t="s">
        <v>16</v>
      </c>
      <c r="D322" s="132">
        <v>1</v>
      </c>
      <c r="E322" s="132">
        <f>E321*D322</f>
        <v>24.8</v>
      </c>
      <c r="F322" s="67"/>
      <c r="G322" s="67"/>
      <c r="H322" s="67"/>
      <c r="I322" s="67"/>
      <c r="J322" s="67"/>
      <c r="K322" s="67"/>
      <c r="L322" s="132"/>
    </row>
    <row r="323" spans="1:12" x14ac:dyDescent="0.25">
      <c r="A323" s="179"/>
      <c r="B323" s="76" t="s">
        <v>161</v>
      </c>
      <c r="C323" s="132" t="s">
        <v>13</v>
      </c>
      <c r="D323" s="132">
        <v>1.02</v>
      </c>
      <c r="E323" s="132">
        <f>E321*D323</f>
        <v>25.296000000000003</v>
      </c>
      <c r="F323" s="67"/>
      <c r="G323" s="67"/>
      <c r="H323" s="67"/>
      <c r="I323" s="67"/>
      <c r="J323" s="67"/>
      <c r="K323" s="67"/>
      <c r="L323" s="132"/>
    </row>
    <row r="324" spans="1:12" x14ac:dyDescent="0.25">
      <c r="A324" s="179"/>
      <c r="B324" s="66" t="s">
        <v>303</v>
      </c>
      <c r="C324" s="132" t="s">
        <v>18</v>
      </c>
      <c r="D324" s="132">
        <v>10</v>
      </c>
      <c r="E324" s="132">
        <f>E321*D324</f>
        <v>248</v>
      </c>
      <c r="F324" s="67"/>
      <c r="G324" s="67"/>
      <c r="H324" s="67"/>
      <c r="I324" s="67"/>
      <c r="J324" s="67"/>
      <c r="K324" s="67"/>
      <c r="L324" s="132"/>
    </row>
    <row r="325" spans="1:12" x14ac:dyDescent="0.25">
      <c r="A325" s="180"/>
      <c r="B325" s="66" t="s">
        <v>17</v>
      </c>
      <c r="C325" s="132" t="s">
        <v>16</v>
      </c>
      <c r="D325" s="132">
        <v>0.3</v>
      </c>
      <c r="E325" s="132">
        <f>E321*D325</f>
        <v>7.4399999999999995</v>
      </c>
      <c r="F325" s="132"/>
      <c r="G325" s="67"/>
      <c r="H325" s="67"/>
      <c r="I325" s="67"/>
      <c r="J325" s="67"/>
      <c r="K325" s="67"/>
      <c r="L325" s="132"/>
    </row>
    <row r="326" spans="1:12" ht="25.5" x14ac:dyDescent="0.25">
      <c r="A326" s="147">
        <v>8</v>
      </c>
      <c r="B326" s="62" t="s">
        <v>414</v>
      </c>
      <c r="C326" s="134" t="s">
        <v>19</v>
      </c>
      <c r="D326" s="134"/>
      <c r="E326" s="134">
        <v>53.2</v>
      </c>
      <c r="F326" s="134"/>
      <c r="G326" s="134"/>
      <c r="H326" s="134"/>
      <c r="I326" s="134"/>
      <c r="J326" s="134"/>
      <c r="K326" s="134"/>
      <c r="L326" s="134"/>
    </row>
    <row r="327" spans="1:12" x14ac:dyDescent="0.25">
      <c r="A327" s="147"/>
      <c r="B327" s="66" t="s">
        <v>15</v>
      </c>
      <c r="C327" s="132" t="s">
        <v>16</v>
      </c>
      <c r="D327" s="132">
        <v>1</v>
      </c>
      <c r="E327" s="132">
        <f>D327*E326</f>
        <v>53.2</v>
      </c>
      <c r="F327" s="132"/>
      <c r="G327" s="67"/>
      <c r="H327" s="67"/>
      <c r="I327" s="67"/>
      <c r="J327" s="67"/>
      <c r="K327" s="67"/>
      <c r="L327" s="132"/>
    </row>
    <row r="328" spans="1:12" ht="25.5" x14ac:dyDescent="0.25">
      <c r="A328" s="147"/>
      <c r="B328" s="76" t="s">
        <v>179</v>
      </c>
      <c r="C328" s="132" t="s">
        <v>23</v>
      </c>
      <c r="D328" s="132">
        <v>0.12</v>
      </c>
      <c r="E328" s="132">
        <f>E327*D328</f>
        <v>6.3840000000000003</v>
      </c>
      <c r="F328" s="132"/>
      <c r="G328" s="67"/>
      <c r="H328" s="67"/>
      <c r="I328" s="67"/>
      <c r="J328" s="67"/>
      <c r="K328" s="67"/>
      <c r="L328" s="132"/>
    </row>
    <row r="329" spans="1:12" x14ac:dyDescent="0.25">
      <c r="A329" s="147"/>
      <c r="B329" s="66" t="s">
        <v>17</v>
      </c>
      <c r="C329" s="132" t="s">
        <v>16</v>
      </c>
      <c r="D329" s="132">
        <v>0.15</v>
      </c>
      <c r="E329" s="132">
        <f>E326*D329</f>
        <v>7.98</v>
      </c>
      <c r="F329" s="132"/>
      <c r="G329" s="67"/>
      <c r="H329" s="67"/>
      <c r="I329" s="67"/>
      <c r="J329" s="67"/>
      <c r="K329" s="67"/>
      <c r="L329" s="132"/>
    </row>
    <row r="330" spans="1:12" x14ac:dyDescent="0.25">
      <c r="A330" s="166" t="s">
        <v>193</v>
      </c>
      <c r="B330" s="166"/>
      <c r="C330" s="166"/>
      <c r="D330" s="166"/>
      <c r="E330" s="166"/>
      <c r="F330" s="166"/>
      <c r="G330" s="166"/>
      <c r="H330" s="166"/>
      <c r="I330" s="166"/>
      <c r="J330" s="166"/>
      <c r="K330" s="166"/>
      <c r="L330" s="166"/>
    </row>
    <row r="331" spans="1:12" x14ac:dyDescent="0.25">
      <c r="A331" s="162">
        <v>1</v>
      </c>
      <c r="B331" s="135" t="s">
        <v>132</v>
      </c>
      <c r="C331" s="134" t="s">
        <v>14</v>
      </c>
      <c r="D331" s="134"/>
      <c r="E331" s="134">
        <v>18.899999999999999</v>
      </c>
      <c r="F331" s="65"/>
      <c r="G331" s="65"/>
      <c r="H331" s="65"/>
      <c r="I331" s="80"/>
      <c r="J331" s="65"/>
      <c r="K331" s="65"/>
      <c r="L331" s="80"/>
    </row>
    <row r="332" spans="1:12" x14ac:dyDescent="0.25">
      <c r="A332" s="156"/>
      <c r="B332" s="66" t="s">
        <v>103</v>
      </c>
      <c r="C332" s="132" t="s">
        <v>105</v>
      </c>
      <c r="D332" s="132">
        <v>1</v>
      </c>
      <c r="E332" s="132">
        <f>E331*D332</f>
        <v>18.899999999999999</v>
      </c>
      <c r="F332" s="67"/>
      <c r="G332" s="67"/>
      <c r="H332" s="67"/>
      <c r="I332" s="67"/>
      <c r="J332" s="67"/>
      <c r="K332" s="7"/>
      <c r="L332" s="128"/>
    </row>
    <row r="333" spans="1:12" x14ac:dyDescent="0.25">
      <c r="A333" s="162">
        <v>2</v>
      </c>
      <c r="B333" s="135" t="s">
        <v>106</v>
      </c>
      <c r="C333" s="134" t="s">
        <v>14</v>
      </c>
      <c r="D333" s="134"/>
      <c r="E333" s="134">
        <v>2.12</v>
      </c>
      <c r="F333" s="65"/>
      <c r="G333" s="65"/>
      <c r="H333" s="65"/>
      <c r="I333" s="80"/>
      <c r="J333" s="65"/>
      <c r="K333" s="65"/>
      <c r="L333" s="80"/>
    </row>
    <row r="334" spans="1:12" x14ac:dyDescent="0.25">
      <c r="A334" s="155"/>
      <c r="B334" s="66" t="s">
        <v>15</v>
      </c>
      <c r="C334" s="132" t="s">
        <v>16</v>
      </c>
      <c r="D334" s="132">
        <v>1</v>
      </c>
      <c r="E334" s="132">
        <f>D334*E333</f>
        <v>2.12</v>
      </c>
      <c r="F334" s="67"/>
      <c r="G334" s="67"/>
      <c r="H334" s="67"/>
      <c r="I334" s="74"/>
      <c r="J334" s="67"/>
      <c r="K334" s="67"/>
      <c r="L334" s="128"/>
    </row>
    <row r="335" spans="1:12" x14ac:dyDescent="0.25">
      <c r="A335" s="156"/>
      <c r="B335" s="66" t="s">
        <v>107</v>
      </c>
      <c r="C335" s="132" t="s">
        <v>14</v>
      </c>
      <c r="D335" s="132">
        <v>1.21</v>
      </c>
      <c r="E335" s="132">
        <f>E333*D335</f>
        <v>2.5651999999999999</v>
      </c>
      <c r="F335" s="67"/>
      <c r="G335" s="67"/>
      <c r="H335" s="67"/>
      <c r="I335" s="67"/>
      <c r="J335" s="67"/>
      <c r="K335" s="67"/>
      <c r="L335" s="128"/>
    </row>
    <row r="336" spans="1:12" x14ac:dyDescent="0.25">
      <c r="A336" s="162">
        <v>3</v>
      </c>
      <c r="B336" s="135" t="s">
        <v>108</v>
      </c>
      <c r="C336" s="134" t="s">
        <v>14</v>
      </c>
      <c r="D336" s="134"/>
      <c r="E336" s="134">
        <f>(E331-E333)-(52.5*0.4*0.3)</f>
        <v>10.479999999999997</v>
      </c>
      <c r="F336" s="65"/>
      <c r="G336" s="65"/>
      <c r="H336" s="65"/>
      <c r="I336" s="80"/>
      <c r="J336" s="65"/>
      <c r="K336" s="65"/>
      <c r="L336" s="80"/>
    </row>
    <row r="337" spans="1:12" x14ac:dyDescent="0.25">
      <c r="A337" s="156"/>
      <c r="B337" s="66" t="s">
        <v>15</v>
      </c>
      <c r="C337" s="132" t="s">
        <v>16</v>
      </c>
      <c r="D337" s="132">
        <v>1</v>
      </c>
      <c r="E337" s="132">
        <f>D337*E336</f>
        <v>10.479999999999997</v>
      </c>
      <c r="F337" s="67"/>
      <c r="G337" s="67"/>
      <c r="H337" s="67"/>
      <c r="I337" s="74"/>
      <c r="J337" s="67"/>
      <c r="K337" s="67"/>
      <c r="L337" s="128"/>
    </row>
    <row r="338" spans="1:12" x14ac:dyDescent="0.25">
      <c r="A338" s="162">
        <v>4</v>
      </c>
      <c r="B338" s="135" t="s">
        <v>114</v>
      </c>
      <c r="C338" s="134" t="s">
        <v>14</v>
      </c>
      <c r="D338" s="134"/>
      <c r="E338" s="64">
        <f>E331-E336</f>
        <v>8.4200000000000017</v>
      </c>
      <c r="F338" s="65"/>
      <c r="G338" s="65"/>
      <c r="H338" s="65"/>
      <c r="I338" s="80"/>
      <c r="J338" s="65"/>
      <c r="K338" s="65"/>
      <c r="L338" s="80"/>
    </row>
    <row r="339" spans="1:12" x14ac:dyDescent="0.25">
      <c r="A339" s="155"/>
      <c r="B339" s="66" t="s">
        <v>448</v>
      </c>
      <c r="C339" s="132" t="s">
        <v>16</v>
      </c>
      <c r="D339" s="132">
        <v>1</v>
      </c>
      <c r="E339" s="132">
        <f>E338*D339</f>
        <v>8.4200000000000017</v>
      </c>
      <c r="F339" s="67"/>
      <c r="G339" s="67"/>
      <c r="H339" s="67"/>
      <c r="I339" s="74"/>
      <c r="J339" s="67"/>
      <c r="K339" s="67"/>
      <c r="L339" s="128"/>
    </row>
    <row r="340" spans="1:12" x14ac:dyDescent="0.25">
      <c r="A340" s="156"/>
      <c r="B340" s="66" t="s">
        <v>33</v>
      </c>
      <c r="C340" s="132" t="s">
        <v>22</v>
      </c>
      <c r="D340" s="132">
        <v>1.75</v>
      </c>
      <c r="E340" s="132">
        <f>E338*D340</f>
        <v>14.735000000000003</v>
      </c>
      <c r="F340" s="67"/>
      <c r="G340" s="67"/>
      <c r="H340" s="67"/>
      <c r="I340" s="67"/>
      <c r="J340" s="67"/>
      <c r="K340" s="67"/>
      <c r="L340" s="132"/>
    </row>
    <row r="341" spans="1:12" x14ac:dyDescent="0.25">
      <c r="A341" s="166" t="s">
        <v>194</v>
      </c>
      <c r="B341" s="166"/>
      <c r="C341" s="166"/>
      <c r="D341" s="166"/>
      <c r="E341" s="166"/>
      <c r="F341" s="166"/>
      <c r="G341" s="166"/>
      <c r="H341" s="166"/>
      <c r="I341" s="166"/>
      <c r="J341" s="166"/>
      <c r="K341" s="166"/>
      <c r="L341" s="166"/>
    </row>
    <row r="342" spans="1:12" x14ac:dyDescent="0.25">
      <c r="A342" s="162">
        <v>1</v>
      </c>
      <c r="B342" s="135" t="s">
        <v>102</v>
      </c>
      <c r="C342" s="134" t="s">
        <v>19</v>
      </c>
      <c r="D342" s="134"/>
      <c r="E342" s="134">
        <v>48.4</v>
      </c>
      <c r="F342" s="65"/>
      <c r="G342" s="65"/>
      <c r="H342" s="65"/>
      <c r="I342" s="80"/>
      <c r="J342" s="65"/>
      <c r="K342" s="65"/>
      <c r="L342" s="80"/>
    </row>
    <row r="343" spans="1:12" x14ac:dyDescent="0.25">
      <c r="A343" s="156"/>
      <c r="B343" s="66" t="s">
        <v>103</v>
      </c>
      <c r="C343" s="132" t="s">
        <v>16</v>
      </c>
      <c r="D343" s="132">
        <v>1</v>
      </c>
      <c r="E343" s="132">
        <f>E342*D343</f>
        <v>48.4</v>
      </c>
      <c r="F343" s="67"/>
      <c r="G343" s="67"/>
      <c r="H343" s="67"/>
      <c r="I343" s="67"/>
      <c r="J343" s="67"/>
      <c r="K343" s="7"/>
      <c r="L343" s="128"/>
    </row>
    <row r="344" spans="1:12" x14ac:dyDescent="0.25">
      <c r="A344" s="162">
        <v>2</v>
      </c>
      <c r="B344" s="135" t="s">
        <v>104</v>
      </c>
      <c r="C344" s="134" t="s">
        <v>14</v>
      </c>
      <c r="D344" s="134"/>
      <c r="E344" s="134">
        <v>17.46</v>
      </c>
      <c r="F344" s="65"/>
      <c r="G344" s="65"/>
      <c r="H344" s="65"/>
      <c r="I344" s="80"/>
      <c r="J344" s="65"/>
      <c r="K344" s="65"/>
      <c r="L344" s="80"/>
    </row>
    <row r="345" spans="1:12" x14ac:dyDescent="0.25">
      <c r="A345" s="156"/>
      <c r="B345" s="66" t="s">
        <v>103</v>
      </c>
      <c r="C345" s="132" t="s">
        <v>105</v>
      </c>
      <c r="D345" s="132">
        <v>1</v>
      </c>
      <c r="E345" s="132">
        <f>E344*D345</f>
        <v>17.46</v>
      </c>
      <c r="F345" s="67"/>
      <c r="G345" s="67"/>
      <c r="H345" s="67"/>
      <c r="I345" s="67"/>
      <c r="J345" s="67"/>
      <c r="K345" s="7"/>
      <c r="L345" s="128"/>
    </row>
    <row r="346" spans="1:12" x14ac:dyDescent="0.25">
      <c r="A346" s="162">
        <v>3</v>
      </c>
      <c r="B346" s="135" t="s">
        <v>106</v>
      </c>
      <c r="C346" s="134" t="s">
        <v>14</v>
      </c>
      <c r="D346" s="134"/>
      <c r="E346" s="134">
        <f>E342*0.4*0.1</f>
        <v>1.9359999999999999</v>
      </c>
      <c r="F346" s="65"/>
      <c r="G346" s="65"/>
      <c r="H346" s="65"/>
      <c r="I346" s="80"/>
      <c r="J346" s="65"/>
      <c r="K346" s="65"/>
      <c r="L346" s="80"/>
    </row>
    <row r="347" spans="1:12" x14ac:dyDescent="0.25">
      <c r="A347" s="155"/>
      <c r="B347" s="66" t="s">
        <v>15</v>
      </c>
      <c r="C347" s="132" t="s">
        <v>16</v>
      </c>
      <c r="D347" s="132">
        <v>1</v>
      </c>
      <c r="E347" s="132">
        <f>D347*E346</f>
        <v>1.9359999999999999</v>
      </c>
      <c r="F347" s="67"/>
      <c r="G347" s="67"/>
      <c r="H347" s="67"/>
      <c r="I347" s="74"/>
      <c r="J347" s="67"/>
      <c r="K347" s="67"/>
      <c r="L347" s="128"/>
    </row>
    <row r="348" spans="1:12" x14ac:dyDescent="0.25">
      <c r="A348" s="156"/>
      <c r="B348" s="66" t="s">
        <v>107</v>
      </c>
      <c r="C348" s="132" t="s">
        <v>14</v>
      </c>
      <c r="D348" s="132">
        <v>1.21</v>
      </c>
      <c r="E348" s="132">
        <f>E346*D348</f>
        <v>2.3425599999999998</v>
      </c>
      <c r="F348" s="67"/>
      <c r="G348" s="67"/>
      <c r="H348" s="67"/>
      <c r="I348" s="67"/>
      <c r="J348" s="67"/>
      <c r="K348" s="67"/>
      <c r="L348" s="128"/>
    </row>
    <row r="349" spans="1:12" x14ac:dyDescent="0.25">
      <c r="A349" s="162">
        <v>4</v>
      </c>
      <c r="B349" s="135" t="s">
        <v>108</v>
      </c>
      <c r="C349" s="134" t="s">
        <v>14</v>
      </c>
      <c r="D349" s="134"/>
      <c r="E349" s="134">
        <f>(E344-E346)-(E342*0.4*0.3)</f>
        <v>9.7160000000000011</v>
      </c>
      <c r="F349" s="65"/>
      <c r="G349" s="65"/>
      <c r="H349" s="65"/>
      <c r="I349" s="80"/>
      <c r="J349" s="65"/>
      <c r="K349" s="65"/>
      <c r="L349" s="80"/>
    </row>
    <row r="350" spans="1:12" x14ac:dyDescent="0.25">
      <c r="A350" s="156"/>
      <c r="B350" s="66" t="s">
        <v>15</v>
      </c>
      <c r="C350" s="132" t="s">
        <v>16</v>
      </c>
      <c r="D350" s="132">
        <v>1</v>
      </c>
      <c r="E350" s="132">
        <f>D350*E349</f>
        <v>9.7160000000000011</v>
      </c>
      <c r="F350" s="67"/>
      <c r="G350" s="67"/>
      <c r="H350" s="67"/>
      <c r="I350" s="74"/>
      <c r="J350" s="67"/>
      <c r="K350" s="67"/>
      <c r="L350" s="128"/>
    </row>
    <row r="351" spans="1:12" x14ac:dyDescent="0.25">
      <c r="A351" s="162">
        <v>5</v>
      </c>
      <c r="B351" s="62" t="s">
        <v>109</v>
      </c>
      <c r="C351" s="134" t="s">
        <v>110</v>
      </c>
      <c r="D351" s="134"/>
      <c r="E351" s="134">
        <v>3.5</v>
      </c>
      <c r="F351" s="67"/>
      <c r="G351" s="90"/>
      <c r="H351" s="93"/>
      <c r="I351" s="90"/>
      <c r="J351" s="93"/>
      <c r="K351" s="93"/>
      <c r="L351" s="90"/>
    </row>
    <row r="352" spans="1:12" x14ac:dyDescent="0.25">
      <c r="A352" s="155"/>
      <c r="B352" s="66" t="s">
        <v>15</v>
      </c>
      <c r="C352" s="132" t="s">
        <v>19</v>
      </c>
      <c r="D352" s="132"/>
      <c r="E352" s="132">
        <f>E342</f>
        <v>48.4</v>
      </c>
      <c r="F352" s="67"/>
      <c r="G352" s="67"/>
      <c r="H352" s="93"/>
      <c r="I352" s="90"/>
      <c r="J352" s="93"/>
      <c r="K352" s="93"/>
      <c r="L352" s="128"/>
    </row>
    <row r="353" spans="1:12" x14ac:dyDescent="0.25">
      <c r="A353" s="155"/>
      <c r="B353" s="66" t="s">
        <v>111</v>
      </c>
      <c r="C353" s="132" t="s">
        <v>16</v>
      </c>
      <c r="D353" s="132">
        <v>1.02</v>
      </c>
      <c r="E353" s="132">
        <f>E351*D353</f>
        <v>3.5700000000000003</v>
      </c>
      <c r="F353" s="70"/>
      <c r="G353" s="90"/>
      <c r="H353" s="93"/>
      <c r="I353" s="90"/>
      <c r="J353" s="93"/>
      <c r="K353" s="93"/>
      <c r="L353" s="128"/>
    </row>
    <row r="354" spans="1:12" x14ac:dyDescent="0.25">
      <c r="A354" s="155"/>
      <c r="B354" s="66" t="s">
        <v>112</v>
      </c>
      <c r="C354" s="132" t="s">
        <v>22</v>
      </c>
      <c r="D354" s="132"/>
      <c r="E354" s="132">
        <f>0.126*1.02</f>
        <v>0.12852</v>
      </c>
      <c r="F354" s="67"/>
      <c r="G354" s="90"/>
      <c r="H354" s="93"/>
      <c r="I354" s="90"/>
      <c r="J354" s="93"/>
      <c r="K354" s="93"/>
      <c r="L354" s="128"/>
    </row>
    <row r="355" spans="1:12" x14ac:dyDescent="0.25">
      <c r="A355" s="156"/>
      <c r="B355" s="87" t="s">
        <v>17</v>
      </c>
      <c r="C355" s="132" t="s">
        <v>16</v>
      </c>
      <c r="D355" s="132">
        <v>20</v>
      </c>
      <c r="E355" s="132">
        <f>E351*D355</f>
        <v>70</v>
      </c>
      <c r="F355" s="132"/>
      <c r="G355" s="90"/>
      <c r="H355" s="93"/>
      <c r="I355" s="90"/>
      <c r="J355" s="93"/>
      <c r="K355" s="93"/>
      <c r="L355" s="128"/>
    </row>
    <row r="356" spans="1:12" x14ac:dyDescent="0.25">
      <c r="A356" s="162">
        <v>6</v>
      </c>
      <c r="B356" s="135" t="s">
        <v>114</v>
      </c>
      <c r="C356" s="134" t="s">
        <v>14</v>
      </c>
      <c r="D356" s="134"/>
      <c r="E356" s="64">
        <f>E344-E349</f>
        <v>7.7439999999999998</v>
      </c>
      <c r="F356" s="65"/>
      <c r="G356" s="65"/>
      <c r="H356" s="65"/>
      <c r="I356" s="80"/>
      <c r="J356" s="65"/>
      <c r="K356" s="65"/>
      <c r="L356" s="80"/>
    </row>
    <row r="357" spans="1:12" x14ac:dyDescent="0.25">
      <c r="A357" s="155"/>
      <c r="B357" s="66" t="s">
        <v>15</v>
      </c>
      <c r="C357" s="132" t="s">
        <v>16</v>
      </c>
      <c r="D357" s="132">
        <v>1</v>
      </c>
      <c r="E357" s="132">
        <f>D357*E356</f>
        <v>7.7439999999999998</v>
      </c>
      <c r="F357" s="67"/>
      <c r="G357" s="67"/>
      <c r="H357" s="67"/>
      <c r="I357" s="74"/>
      <c r="J357" s="67"/>
      <c r="K357" s="67"/>
      <c r="L357" s="128"/>
    </row>
    <row r="358" spans="1:12" x14ac:dyDescent="0.25">
      <c r="A358" s="156"/>
      <c r="B358" s="66" t="s">
        <v>33</v>
      </c>
      <c r="C358" s="132" t="s">
        <v>22</v>
      </c>
      <c r="D358" s="132">
        <v>1.75</v>
      </c>
      <c r="E358" s="132">
        <f>E356*D358</f>
        <v>13.552</v>
      </c>
      <c r="F358" s="67"/>
      <c r="G358" s="67"/>
      <c r="H358" s="67"/>
      <c r="I358" s="67"/>
      <c r="J358" s="67"/>
      <c r="K358" s="67"/>
      <c r="L358" s="128"/>
    </row>
    <row r="359" spans="1:12" x14ac:dyDescent="0.25">
      <c r="A359" s="177" t="s">
        <v>133</v>
      </c>
      <c r="B359" s="177"/>
      <c r="C359" s="177"/>
      <c r="D359" s="177"/>
      <c r="E359" s="177"/>
      <c r="F359" s="177"/>
      <c r="G359" s="177"/>
      <c r="H359" s="177"/>
      <c r="I359" s="177"/>
      <c r="J359" s="177"/>
      <c r="K359" s="177"/>
      <c r="L359" s="177"/>
    </row>
    <row r="360" spans="1:12" x14ac:dyDescent="0.25">
      <c r="A360" s="162">
        <v>1</v>
      </c>
      <c r="B360" s="135" t="s">
        <v>104</v>
      </c>
      <c r="C360" s="134" t="s">
        <v>14</v>
      </c>
      <c r="D360" s="134"/>
      <c r="E360" s="134">
        <v>1.5</v>
      </c>
      <c r="F360" s="134"/>
      <c r="G360" s="65"/>
      <c r="H360" s="65"/>
      <c r="I360" s="65"/>
      <c r="J360" s="65"/>
      <c r="K360" s="65"/>
      <c r="L360" s="65"/>
    </row>
    <row r="361" spans="1:12" x14ac:dyDescent="0.25">
      <c r="A361" s="155"/>
      <c r="B361" s="66" t="s">
        <v>15</v>
      </c>
      <c r="C361" s="132" t="s">
        <v>16</v>
      </c>
      <c r="D361" s="132">
        <v>1</v>
      </c>
      <c r="E361" s="132">
        <f>E360*D361</f>
        <v>1.5</v>
      </c>
      <c r="F361" s="132"/>
      <c r="G361" s="67"/>
      <c r="H361" s="67"/>
      <c r="I361" s="67"/>
      <c r="J361" s="67"/>
      <c r="K361" s="67"/>
      <c r="L361" s="128"/>
    </row>
    <row r="362" spans="1:12" x14ac:dyDescent="0.25">
      <c r="A362" s="162">
        <v>2</v>
      </c>
      <c r="B362" s="135" t="s">
        <v>134</v>
      </c>
      <c r="C362" s="134" t="s">
        <v>13</v>
      </c>
      <c r="D362" s="134"/>
      <c r="E362" s="134">
        <v>0.5</v>
      </c>
      <c r="F362" s="134"/>
      <c r="G362" s="65"/>
      <c r="H362" s="65"/>
      <c r="I362" s="65"/>
      <c r="J362" s="65"/>
      <c r="K362" s="65"/>
      <c r="L362" s="65"/>
    </row>
    <row r="363" spans="1:12" x14ac:dyDescent="0.25">
      <c r="A363" s="155"/>
      <c r="B363" s="66" t="s">
        <v>15</v>
      </c>
      <c r="C363" s="132" t="s">
        <v>16</v>
      </c>
      <c r="D363" s="132">
        <v>1</v>
      </c>
      <c r="E363" s="132">
        <f>E362*D363</f>
        <v>0.5</v>
      </c>
      <c r="F363" s="132"/>
      <c r="G363" s="67"/>
      <c r="H363" s="67"/>
      <c r="I363" s="67"/>
      <c r="J363" s="67"/>
      <c r="K363" s="67"/>
      <c r="L363" s="128"/>
    </row>
    <row r="364" spans="1:12" x14ac:dyDescent="0.25">
      <c r="A364" s="155"/>
      <c r="B364" s="66" t="s">
        <v>135</v>
      </c>
      <c r="C364" s="132" t="s">
        <v>14</v>
      </c>
      <c r="D364" s="132">
        <v>0.2</v>
      </c>
      <c r="E364" s="132">
        <f>E362*D364</f>
        <v>0.1</v>
      </c>
      <c r="F364" s="132"/>
      <c r="G364" s="67"/>
      <c r="H364" s="67"/>
      <c r="I364" s="67"/>
      <c r="J364" s="67"/>
      <c r="K364" s="67"/>
      <c r="L364" s="128"/>
    </row>
    <row r="365" spans="1:12" x14ac:dyDescent="0.25">
      <c r="A365" s="162">
        <v>3</v>
      </c>
      <c r="B365" s="135" t="s">
        <v>106</v>
      </c>
      <c r="C365" s="134" t="s">
        <v>14</v>
      </c>
      <c r="D365" s="134"/>
      <c r="E365" s="134">
        <v>0.5</v>
      </c>
      <c r="F365" s="134"/>
      <c r="G365" s="65"/>
      <c r="H365" s="65"/>
      <c r="I365" s="65"/>
      <c r="J365" s="65"/>
      <c r="K365" s="65"/>
      <c r="L365" s="65"/>
    </row>
    <row r="366" spans="1:12" x14ac:dyDescent="0.25">
      <c r="A366" s="155"/>
      <c r="B366" s="66" t="s">
        <v>15</v>
      </c>
      <c r="C366" s="132" t="s">
        <v>16</v>
      </c>
      <c r="D366" s="132">
        <v>1</v>
      </c>
      <c r="E366" s="132">
        <f>E365*D366</f>
        <v>0.5</v>
      </c>
      <c r="F366" s="132"/>
      <c r="G366" s="67"/>
      <c r="H366" s="67"/>
      <c r="I366" s="67"/>
      <c r="J366" s="67"/>
      <c r="K366" s="67"/>
      <c r="L366" s="128"/>
    </row>
    <row r="367" spans="1:12" x14ac:dyDescent="0.25">
      <c r="A367" s="155"/>
      <c r="B367" s="66" t="s">
        <v>107</v>
      </c>
      <c r="C367" s="132" t="s">
        <v>14</v>
      </c>
      <c r="D367" s="132">
        <v>1.21</v>
      </c>
      <c r="E367" s="132">
        <f>E365*D367</f>
        <v>0.60499999999999998</v>
      </c>
      <c r="F367" s="67"/>
      <c r="G367" s="67"/>
      <c r="H367" s="67"/>
      <c r="I367" s="67"/>
      <c r="J367" s="67"/>
      <c r="K367" s="67"/>
      <c r="L367" s="128"/>
    </row>
    <row r="368" spans="1:12" x14ac:dyDescent="0.25">
      <c r="A368" s="162">
        <v>4</v>
      </c>
      <c r="B368" s="135" t="s">
        <v>136</v>
      </c>
      <c r="C368" s="134" t="s">
        <v>13</v>
      </c>
      <c r="D368" s="134"/>
      <c r="E368" s="134">
        <v>4.3499999999999996</v>
      </c>
      <c r="F368" s="134"/>
      <c r="G368" s="65"/>
      <c r="H368" s="65"/>
      <c r="I368" s="65"/>
      <c r="J368" s="65"/>
      <c r="K368" s="65"/>
      <c r="L368" s="65"/>
    </row>
    <row r="369" spans="1:12" x14ac:dyDescent="0.25">
      <c r="A369" s="155"/>
      <c r="B369" s="66" t="s">
        <v>15</v>
      </c>
      <c r="C369" s="132" t="s">
        <v>16</v>
      </c>
      <c r="D369" s="132">
        <v>1</v>
      </c>
      <c r="E369" s="132">
        <f>E368*D369</f>
        <v>4.3499999999999996</v>
      </c>
      <c r="F369" s="132"/>
      <c r="G369" s="67"/>
      <c r="H369" s="67"/>
      <c r="I369" s="67"/>
      <c r="J369" s="67"/>
      <c r="K369" s="67"/>
      <c r="L369" s="128"/>
    </row>
    <row r="370" spans="1:12" x14ac:dyDescent="0.25">
      <c r="A370" s="155"/>
      <c r="B370" s="66" t="s">
        <v>137</v>
      </c>
      <c r="C370" s="132" t="s">
        <v>22</v>
      </c>
      <c r="D370" s="132"/>
      <c r="E370" s="132">
        <v>0.32</v>
      </c>
      <c r="F370" s="132"/>
      <c r="G370" s="67"/>
      <c r="H370" s="67"/>
      <c r="I370" s="67"/>
      <c r="J370" s="67"/>
      <c r="K370" s="67"/>
      <c r="L370" s="128"/>
    </row>
    <row r="371" spans="1:12" x14ac:dyDescent="0.25">
      <c r="A371" s="155"/>
      <c r="B371" s="66" t="s">
        <v>17</v>
      </c>
      <c r="C371" s="132" t="s">
        <v>16</v>
      </c>
      <c r="D371" s="132">
        <v>15</v>
      </c>
      <c r="E371" s="132">
        <f>E368*D371</f>
        <v>65.25</v>
      </c>
      <c r="F371" s="132"/>
      <c r="G371" s="67"/>
      <c r="H371" s="67"/>
      <c r="I371" s="67"/>
      <c r="J371" s="67"/>
      <c r="K371" s="67"/>
      <c r="L371" s="128"/>
    </row>
    <row r="372" spans="1:12" x14ac:dyDescent="0.25">
      <c r="A372" s="162">
        <v>5</v>
      </c>
      <c r="B372" s="135" t="s">
        <v>138</v>
      </c>
      <c r="C372" s="134" t="s">
        <v>13</v>
      </c>
      <c r="D372" s="134"/>
      <c r="E372" s="134">
        <v>9.42</v>
      </c>
      <c r="F372" s="134"/>
      <c r="G372" s="65"/>
      <c r="H372" s="65"/>
      <c r="I372" s="65"/>
      <c r="J372" s="65"/>
      <c r="K372" s="65"/>
      <c r="L372" s="65"/>
    </row>
    <row r="373" spans="1:12" x14ac:dyDescent="0.25">
      <c r="A373" s="155"/>
      <c r="B373" s="66" t="s">
        <v>15</v>
      </c>
      <c r="C373" s="132" t="s">
        <v>16</v>
      </c>
      <c r="D373" s="132">
        <v>1</v>
      </c>
      <c r="E373" s="132">
        <f>E372*D373</f>
        <v>9.42</v>
      </c>
      <c r="F373" s="132"/>
      <c r="G373" s="67"/>
      <c r="H373" s="67"/>
      <c r="I373" s="67"/>
      <c r="J373" s="67"/>
      <c r="K373" s="67"/>
      <c r="L373" s="128"/>
    </row>
    <row r="374" spans="1:12" ht="25.5" x14ac:dyDescent="0.25">
      <c r="A374" s="155"/>
      <c r="B374" s="76" t="s">
        <v>179</v>
      </c>
      <c r="C374" s="132" t="s">
        <v>23</v>
      </c>
      <c r="D374" s="132">
        <v>0.4</v>
      </c>
      <c r="E374" s="132">
        <f>E372*D374</f>
        <v>3.7680000000000002</v>
      </c>
      <c r="F374" s="132"/>
      <c r="G374" s="67"/>
      <c r="H374" s="67"/>
      <c r="I374" s="67"/>
      <c r="J374" s="67"/>
      <c r="K374" s="67"/>
      <c r="L374" s="128"/>
    </row>
    <row r="375" spans="1:12" x14ac:dyDescent="0.25">
      <c r="A375" s="155"/>
      <c r="B375" s="66" t="s">
        <v>17</v>
      </c>
      <c r="C375" s="132" t="s">
        <v>16</v>
      </c>
      <c r="D375" s="132">
        <v>0.2</v>
      </c>
      <c r="E375" s="132">
        <f>E372*D375</f>
        <v>1.8840000000000001</v>
      </c>
      <c r="F375" s="132"/>
      <c r="G375" s="67"/>
      <c r="H375" s="67"/>
      <c r="I375" s="67"/>
      <c r="J375" s="67"/>
      <c r="K375" s="67"/>
      <c r="L375" s="128"/>
    </row>
    <row r="376" spans="1:12" x14ac:dyDescent="0.25">
      <c r="A376" s="162">
        <v>6</v>
      </c>
      <c r="B376" s="135" t="s">
        <v>394</v>
      </c>
      <c r="C376" s="134" t="s">
        <v>19</v>
      </c>
      <c r="D376" s="134"/>
      <c r="E376" s="134">
        <v>1</v>
      </c>
      <c r="F376" s="134"/>
      <c r="G376" s="65"/>
      <c r="H376" s="65"/>
      <c r="I376" s="65"/>
      <c r="J376" s="65"/>
      <c r="K376" s="65"/>
      <c r="L376" s="65"/>
    </row>
    <row r="377" spans="1:12" x14ac:dyDescent="0.25">
      <c r="A377" s="155"/>
      <c r="B377" s="66" t="s">
        <v>15</v>
      </c>
      <c r="C377" s="132" t="s">
        <v>16</v>
      </c>
      <c r="D377" s="132">
        <v>1</v>
      </c>
      <c r="E377" s="132">
        <f>E376*D377</f>
        <v>1</v>
      </c>
      <c r="F377" s="132"/>
      <c r="G377" s="67"/>
      <c r="H377" s="67"/>
      <c r="I377" s="67"/>
      <c r="J377" s="67"/>
      <c r="K377" s="67"/>
      <c r="L377" s="128"/>
    </row>
    <row r="378" spans="1:12" x14ac:dyDescent="0.25">
      <c r="A378" s="155"/>
      <c r="B378" s="66" t="s">
        <v>395</v>
      </c>
      <c r="C378" s="132" t="s">
        <v>19</v>
      </c>
      <c r="D378" s="132">
        <v>1</v>
      </c>
      <c r="E378" s="132">
        <v>1</v>
      </c>
      <c r="F378" s="132"/>
      <c r="G378" s="67"/>
      <c r="H378" s="67"/>
      <c r="I378" s="67"/>
      <c r="J378" s="67"/>
      <c r="K378" s="67"/>
      <c r="L378" s="128"/>
    </row>
    <row r="379" spans="1:12" x14ac:dyDescent="0.25">
      <c r="A379" s="162">
        <v>7</v>
      </c>
      <c r="B379" s="135" t="s">
        <v>139</v>
      </c>
      <c r="C379" s="134" t="s">
        <v>19</v>
      </c>
      <c r="D379" s="134"/>
      <c r="E379" s="134">
        <v>1</v>
      </c>
      <c r="F379" s="134"/>
      <c r="G379" s="65"/>
      <c r="H379" s="65"/>
      <c r="I379" s="65"/>
      <c r="J379" s="65"/>
      <c r="K379" s="65"/>
      <c r="L379" s="65"/>
    </row>
    <row r="380" spans="1:12" x14ac:dyDescent="0.25">
      <c r="A380" s="155"/>
      <c r="B380" s="66" t="s">
        <v>15</v>
      </c>
      <c r="C380" s="132" t="s">
        <v>16</v>
      </c>
      <c r="D380" s="132">
        <v>1</v>
      </c>
      <c r="E380" s="132">
        <f>E379*D380</f>
        <v>1</v>
      </c>
      <c r="F380" s="132"/>
      <c r="G380" s="67"/>
      <c r="H380" s="67"/>
      <c r="I380" s="67"/>
      <c r="J380" s="67"/>
      <c r="K380" s="67"/>
      <c r="L380" s="128"/>
    </row>
    <row r="381" spans="1:12" x14ac:dyDescent="0.25">
      <c r="A381" s="155"/>
      <c r="B381" s="66" t="s">
        <v>140</v>
      </c>
      <c r="C381" s="132" t="s">
        <v>19</v>
      </c>
      <c r="D381" s="132">
        <v>1</v>
      </c>
      <c r="E381" s="132">
        <f>E379*D381</f>
        <v>1</v>
      </c>
      <c r="F381" s="132"/>
      <c r="G381" s="67"/>
      <c r="H381" s="67"/>
      <c r="I381" s="67"/>
      <c r="J381" s="67"/>
      <c r="K381" s="67"/>
      <c r="L381" s="128"/>
    </row>
    <row r="382" spans="1:12" x14ac:dyDescent="0.25">
      <c r="A382" s="162">
        <v>8</v>
      </c>
      <c r="B382" s="135" t="s">
        <v>141</v>
      </c>
      <c r="C382" s="134" t="s">
        <v>19</v>
      </c>
      <c r="D382" s="134"/>
      <c r="E382" s="134">
        <v>13.7</v>
      </c>
      <c r="F382" s="134"/>
      <c r="G382" s="65"/>
      <c r="H382" s="65"/>
      <c r="I382" s="65"/>
      <c r="J382" s="65"/>
      <c r="K382" s="65"/>
      <c r="L382" s="65"/>
    </row>
    <row r="383" spans="1:12" x14ac:dyDescent="0.25">
      <c r="A383" s="155"/>
      <c r="B383" s="66" t="s">
        <v>15</v>
      </c>
      <c r="C383" s="132" t="s">
        <v>16</v>
      </c>
      <c r="D383" s="132">
        <v>1</v>
      </c>
      <c r="E383" s="132">
        <f>E382*D383</f>
        <v>13.7</v>
      </c>
      <c r="F383" s="132"/>
      <c r="G383" s="67"/>
      <c r="H383" s="67"/>
      <c r="I383" s="67"/>
      <c r="J383" s="67"/>
      <c r="K383" s="67"/>
      <c r="L383" s="128"/>
    </row>
    <row r="384" spans="1:12" x14ac:dyDescent="0.25">
      <c r="A384" s="155"/>
      <c r="B384" s="66" t="s">
        <v>142</v>
      </c>
      <c r="C384" s="132" t="s">
        <v>21</v>
      </c>
      <c r="D384" s="132"/>
      <c r="E384" s="132">
        <v>1</v>
      </c>
      <c r="F384" s="132"/>
      <c r="G384" s="67"/>
      <c r="H384" s="67"/>
      <c r="I384" s="67"/>
      <c r="J384" s="67"/>
      <c r="K384" s="67"/>
      <c r="L384" s="128"/>
    </row>
    <row r="385" spans="1:12" x14ac:dyDescent="0.25">
      <c r="A385" s="155"/>
      <c r="B385" s="66" t="s">
        <v>143</v>
      </c>
      <c r="C385" s="132" t="s">
        <v>19</v>
      </c>
      <c r="D385" s="132">
        <v>1</v>
      </c>
      <c r="E385" s="132">
        <f>E383*D385</f>
        <v>13.7</v>
      </c>
      <c r="F385" s="67"/>
      <c r="G385" s="67"/>
      <c r="H385" s="67"/>
      <c r="I385" s="67"/>
      <c r="J385" s="67"/>
      <c r="K385" s="67"/>
      <c r="L385" s="128"/>
    </row>
    <row r="386" spans="1:12" x14ac:dyDescent="0.25">
      <c r="A386" s="155"/>
      <c r="B386" s="66" t="s">
        <v>144</v>
      </c>
      <c r="C386" s="132" t="s">
        <v>21</v>
      </c>
      <c r="D386" s="132"/>
      <c r="E386" s="132">
        <v>1</v>
      </c>
      <c r="F386" s="67"/>
      <c r="G386" s="67"/>
      <c r="H386" s="67"/>
      <c r="I386" s="67"/>
      <c r="J386" s="67"/>
      <c r="K386" s="67"/>
      <c r="L386" s="128"/>
    </row>
    <row r="387" spans="1:12" x14ac:dyDescent="0.25">
      <c r="A387" s="155"/>
      <c r="B387" s="66" t="s">
        <v>17</v>
      </c>
      <c r="C387" s="132" t="s">
        <v>16</v>
      </c>
      <c r="D387" s="132">
        <v>0.1</v>
      </c>
      <c r="E387" s="132">
        <f>D387*E382</f>
        <v>1.37</v>
      </c>
      <c r="F387" s="132"/>
      <c r="G387" s="67"/>
      <c r="H387" s="67"/>
      <c r="I387" s="67"/>
      <c r="J387" s="67"/>
      <c r="K387" s="67"/>
      <c r="L387" s="128"/>
    </row>
    <row r="388" spans="1:12" x14ac:dyDescent="0.25">
      <c r="A388" s="162">
        <v>9</v>
      </c>
      <c r="B388" s="135" t="s">
        <v>145</v>
      </c>
      <c r="C388" s="134" t="s">
        <v>146</v>
      </c>
      <c r="D388" s="134"/>
      <c r="E388" s="134">
        <v>1</v>
      </c>
      <c r="F388" s="134"/>
      <c r="G388" s="65"/>
      <c r="H388" s="65"/>
      <c r="I388" s="65"/>
      <c r="J388" s="65"/>
      <c r="K388" s="65"/>
      <c r="L388" s="65"/>
    </row>
    <row r="389" spans="1:12" x14ac:dyDescent="0.25">
      <c r="A389" s="155"/>
      <c r="B389" s="66" t="s">
        <v>15</v>
      </c>
      <c r="C389" s="132" t="s">
        <v>16</v>
      </c>
      <c r="D389" s="132">
        <v>1</v>
      </c>
      <c r="E389" s="132">
        <f>E388*D389</f>
        <v>1</v>
      </c>
      <c r="F389" s="132"/>
      <c r="G389" s="67"/>
      <c r="H389" s="67"/>
      <c r="I389" s="67"/>
      <c r="J389" s="67"/>
      <c r="K389" s="67"/>
      <c r="L389" s="128"/>
    </row>
    <row r="390" spans="1:12" x14ac:dyDescent="0.25">
      <c r="A390" s="155"/>
      <c r="B390" s="66" t="s">
        <v>147</v>
      </c>
      <c r="C390" s="132" t="s">
        <v>21</v>
      </c>
      <c r="D390" s="132"/>
      <c r="E390" s="132">
        <v>1</v>
      </c>
      <c r="F390" s="132"/>
      <c r="G390" s="67"/>
      <c r="H390" s="67"/>
      <c r="I390" s="67"/>
      <c r="J390" s="67"/>
      <c r="K390" s="67"/>
      <c r="L390" s="128"/>
    </row>
    <row r="391" spans="1:12" x14ac:dyDescent="0.25">
      <c r="A391" s="155"/>
      <c r="B391" s="66" t="s">
        <v>148</v>
      </c>
      <c r="C391" s="132" t="s">
        <v>21</v>
      </c>
      <c r="D391" s="132"/>
      <c r="E391" s="132">
        <v>1</v>
      </c>
      <c r="F391" s="132"/>
      <c r="G391" s="67"/>
      <c r="H391" s="67"/>
      <c r="I391" s="67"/>
      <c r="J391" s="67"/>
      <c r="K391" s="67"/>
      <c r="L391" s="128"/>
    </row>
    <row r="392" spans="1:12" x14ac:dyDescent="0.25">
      <c r="A392" s="155"/>
      <c r="B392" s="66" t="s">
        <v>149</v>
      </c>
      <c r="C392" s="132" t="s">
        <v>21</v>
      </c>
      <c r="D392" s="132"/>
      <c r="E392" s="132">
        <v>2</v>
      </c>
      <c r="F392" s="132"/>
      <c r="G392" s="67"/>
      <c r="H392" s="67"/>
      <c r="I392" s="67"/>
      <c r="J392" s="67"/>
      <c r="K392" s="67"/>
      <c r="L392" s="128"/>
    </row>
    <row r="393" spans="1:12" x14ac:dyDescent="0.25">
      <c r="A393" s="155"/>
      <c r="B393" s="66" t="s">
        <v>150</v>
      </c>
      <c r="C393" s="132" t="s">
        <v>21</v>
      </c>
      <c r="D393" s="132"/>
      <c r="E393" s="132">
        <v>1</v>
      </c>
      <c r="F393" s="132"/>
      <c r="G393" s="67"/>
      <c r="H393" s="67"/>
      <c r="I393" s="67"/>
      <c r="J393" s="67"/>
      <c r="K393" s="67"/>
      <c r="L393" s="128"/>
    </row>
    <row r="394" spans="1:12" x14ac:dyDescent="0.25">
      <c r="A394" s="155"/>
      <c r="B394" s="66" t="s">
        <v>151</v>
      </c>
      <c r="C394" s="132" t="s">
        <v>21</v>
      </c>
      <c r="D394" s="132"/>
      <c r="E394" s="132">
        <v>1</v>
      </c>
      <c r="F394" s="132"/>
      <c r="G394" s="67"/>
      <c r="H394" s="67"/>
      <c r="I394" s="67"/>
      <c r="J394" s="67"/>
      <c r="K394" s="67"/>
      <c r="L394" s="128"/>
    </row>
    <row r="395" spans="1:12" x14ac:dyDescent="0.25">
      <c r="A395" s="155"/>
      <c r="B395" s="66" t="s">
        <v>17</v>
      </c>
      <c r="C395" s="132" t="s">
        <v>16</v>
      </c>
      <c r="D395" s="132"/>
      <c r="E395" s="132">
        <v>1</v>
      </c>
      <c r="F395" s="132"/>
      <c r="G395" s="67"/>
      <c r="H395" s="67"/>
      <c r="I395" s="67"/>
      <c r="J395" s="67"/>
      <c r="K395" s="67"/>
      <c r="L395" s="128"/>
    </row>
    <row r="396" spans="1:12" x14ac:dyDescent="0.25">
      <c r="A396" s="162">
        <v>10</v>
      </c>
      <c r="B396" s="135" t="s">
        <v>152</v>
      </c>
      <c r="C396" s="134" t="s">
        <v>13</v>
      </c>
      <c r="D396" s="134"/>
      <c r="E396" s="134">
        <v>1.46</v>
      </c>
      <c r="F396" s="134"/>
      <c r="G396" s="65"/>
      <c r="H396" s="65"/>
      <c r="I396" s="65"/>
      <c r="J396" s="65"/>
      <c r="K396" s="65"/>
      <c r="L396" s="65"/>
    </row>
    <row r="397" spans="1:12" x14ac:dyDescent="0.25">
      <c r="A397" s="155"/>
      <c r="B397" s="66" t="s">
        <v>15</v>
      </c>
      <c r="C397" s="132" t="s">
        <v>16</v>
      </c>
      <c r="D397" s="132">
        <v>1</v>
      </c>
      <c r="E397" s="132">
        <f>E396*D397</f>
        <v>1.46</v>
      </c>
      <c r="F397" s="132"/>
      <c r="G397" s="67"/>
      <c r="H397" s="67"/>
      <c r="I397" s="67"/>
      <c r="J397" s="67"/>
      <c r="K397" s="67"/>
      <c r="L397" s="128"/>
    </row>
    <row r="398" spans="1:12" x14ac:dyDescent="0.25">
      <c r="A398" s="155"/>
      <c r="B398" s="66" t="s">
        <v>312</v>
      </c>
      <c r="C398" s="132" t="s">
        <v>20</v>
      </c>
      <c r="D398" s="132">
        <v>1.05</v>
      </c>
      <c r="E398" s="132">
        <f>E396*D398</f>
        <v>1.5329999999999999</v>
      </c>
      <c r="F398" s="132"/>
      <c r="G398" s="67"/>
      <c r="H398" s="67"/>
      <c r="I398" s="67"/>
      <c r="J398" s="67"/>
      <c r="K398" s="67"/>
      <c r="L398" s="128"/>
    </row>
    <row r="399" spans="1:12" x14ac:dyDescent="0.25">
      <c r="A399" s="155"/>
      <c r="B399" s="66" t="s">
        <v>153</v>
      </c>
      <c r="C399" s="132" t="s">
        <v>13</v>
      </c>
      <c r="D399" s="132">
        <v>1</v>
      </c>
      <c r="E399" s="132">
        <f>E396*D399</f>
        <v>1.46</v>
      </c>
      <c r="F399" s="132"/>
      <c r="G399" s="67"/>
      <c r="H399" s="67"/>
      <c r="I399" s="67"/>
      <c r="J399" s="67"/>
      <c r="K399" s="67"/>
      <c r="L399" s="128"/>
    </row>
    <row r="400" spans="1:12" x14ac:dyDescent="0.25">
      <c r="A400" s="155"/>
      <c r="B400" s="66" t="s">
        <v>17</v>
      </c>
      <c r="C400" s="132" t="s">
        <v>16</v>
      </c>
      <c r="D400" s="132"/>
      <c r="E400" s="132">
        <v>1</v>
      </c>
      <c r="F400" s="132"/>
      <c r="G400" s="67"/>
      <c r="H400" s="67"/>
      <c r="I400" s="67"/>
      <c r="J400" s="67"/>
      <c r="K400" s="67"/>
      <c r="L400" s="128"/>
    </row>
    <row r="401" spans="1:12" ht="38.25" x14ac:dyDescent="0.25">
      <c r="A401" s="162">
        <v>11</v>
      </c>
      <c r="B401" s="62" t="s">
        <v>413</v>
      </c>
      <c r="C401" s="134" t="s">
        <v>19</v>
      </c>
      <c r="D401" s="134"/>
      <c r="E401" s="134">
        <v>60</v>
      </c>
      <c r="F401" s="134"/>
      <c r="G401" s="65"/>
      <c r="H401" s="65"/>
      <c r="I401" s="65"/>
      <c r="J401" s="65"/>
      <c r="K401" s="65"/>
      <c r="L401" s="65"/>
    </row>
    <row r="402" spans="1:12" x14ac:dyDescent="0.25">
      <c r="A402" s="155"/>
      <c r="B402" s="66" t="s">
        <v>15</v>
      </c>
      <c r="C402" s="132" t="s">
        <v>16</v>
      </c>
      <c r="D402" s="132">
        <v>1</v>
      </c>
      <c r="E402" s="132">
        <f>E401*D402</f>
        <v>60</v>
      </c>
      <c r="F402" s="132"/>
      <c r="G402" s="67"/>
      <c r="H402" s="67"/>
      <c r="I402" s="67"/>
      <c r="J402" s="67"/>
      <c r="K402" s="67"/>
      <c r="L402" s="74"/>
    </row>
    <row r="403" spans="1:12" x14ac:dyDescent="0.25">
      <c r="A403" s="155"/>
      <c r="B403" s="66" t="s">
        <v>154</v>
      </c>
      <c r="C403" s="132" t="s">
        <v>19</v>
      </c>
      <c r="D403" s="132">
        <v>1.05</v>
      </c>
      <c r="E403" s="132">
        <f>E401*D403</f>
        <v>63</v>
      </c>
      <c r="F403" s="132"/>
      <c r="G403" s="67"/>
      <c r="H403" s="67"/>
      <c r="I403" s="67"/>
      <c r="J403" s="67"/>
      <c r="K403" s="67"/>
      <c r="L403" s="74"/>
    </row>
    <row r="404" spans="1:12" ht="25.5" x14ac:dyDescent="0.25">
      <c r="A404" s="155"/>
      <c r="B404" s="76" t="s">
        <v>179</v>
      </c>
      <c r="C404" s="132" t="s">
        <v>23</v>
      </c>
      <c r="D404" s="132">
        <v>0.12</v>
      </c>
      <c r="E404" s="132">
        <f>E401*D404</f>
        <v>7.1999999999999993</v>
      </c>
      <c r="F404" s="132"/>
      <c r="G404" s="67"/>
      <c r="H404" s="67"/>
      <c r="I404" s="67"/>
      <c r="J404" s="67"/>
      <c r="K404" s="67"/>
      <c r="L404" s="74"/>
    </row>
    <row r="405" spans="1:12" x14ac:dyDescent="0.25">
      <c r="A405" s="156"/>
      <c r="B405" s="66" t="s">
        <v>17</v>
      </c>
      <c r="C405" s="132" t="s">
        <v>16</v>
      </c>
      <c r="D405" s="132">
        <v>0.5</v>
      </c>
      <c r="E405" s="132">
        <f>E401*D405</f>
        <v>30</v>
      </c>
      <c r="F405" s="132"/>
      <c r="G405" s="67"/>
      <c r="H405" s="67"/>
      <c r="I405" s="67"/>
      <c r="J405" s="67"/>
      <c r="K405" s="67"/>
      <c r="L405" s="74"/>
    </row>
    <row r="406" spans="1:12" x14ac:dyDescent="0.25">
      <c r="A406" s="3"/>
      <c r="B406" s="11" t="s">
        <v>7</v>
      </c>
      <c r="C406" s="12"/>
      <c r="D406" s="13"/>
      <c r="E406" s="14"/>
      <c r="F406" s="15"/>
      <c r="G406" s="15">
        <f>SUM(G9:G405)</f>
        <v>0</v>
      </c>
      <c r="H406" s="15"/>
      <c r="I406" s="15"/>
      <c r="J406" s="15"/>
      <c r="K406" s="15"/>
      <c r="L406" s="15">
        <f>SUM(L9:L405)</f>
        <v>0</v>
      </c>
    </row>
    <row r="407" spans="1:12" x14ac:dyDescent="0.25">
      <c r="A407" s="3"/>
      <c r="B407" s="6" t="s">
        <v>25</v>
      </c>
      <c r="C407" s="16">
        <v>0.05</v>
      </c>
      <c r="D407" s="13"/>
      <c r="E407" s="14"/>
      <c r="F407" s="15"/>
      <c r="G407" s="15"/>
      <c r="H407" s="15"/>
      <c r="I407" s="15"/>
      <c r="J407" s="15"/>
      <c r="K407" s="15"/>
      <c r="L407" s="7">
        <f>G406*C407</f>
        <v>0</v>
      </c>
    </row>
    <row r="408" spans="1:12" x14ac:dyDescent="0.25">
      <c r="A408" s="3"/>
      <c r="B408" s="17" t="s">
        <v>7</v>
      </c>
      <c r="C408" s="16"/>
      <c r="D408" s="13"/>
      <c r="E408" s="14"/>
      <c r="F408" s="15"/>
      <c r="G408" s="15"/>
      <c r="H408" s="15"/>
      <c r="I408" s="15"/>
      <c r="J408" s="15"/>
      <c r="K408" s="15"/>
      <c r="L408" s="7">
        <f>L407+L406</f>
        <v>0</v>
      </c>
    </row>
    <row r="409" spans="1:12" x14ac:dyDescent="0.25">
      <c r="A409" s="3"/>
      <c r="B409" s="18" t="s">
        <v>26</v>
      </c>
      <c r="C409" s="19">
        <v>0.1</v>
      </c>
      <c r="D409" s="13"/>
      <c r="E409" s="14"/>
      <c r="F409" s="15"/>
      <c r="G409" s="15"/>
      <c r="H409" s="15"/>
      <c r="I409" s="15"/>
      <c r="J409" s="15"/>
      <c r="K409" s="15"/>
      <c r="L409" s="7">
        <f>L408*C409</f>
        <v>0</v>
      </c>
    </row>
    <row r="410" spans="1:12" x14ac:dyDescent="0.25">
      <c r="A410" s="3"/>
      <c r="B410" s="17" t="s">
        <v>7</v>
      </c>
      <c r="C410" s="19"/>
      <c r="D410" s="13"/>
      <c r="E410" s="14"/>
      <c r="F410" s="15"/>
      <c r="G410" s="15"/>
      <c r="H410" s="15"/>
      <c r="I410" s="15"/>
      <c r="J410" s="15"/>
      <c r="K410" s="15"/>
      <c r="L410" s="7">
        <f>L409+L408</f>
        <v>0</v>
      </c>
    </row>
    <row r="411" spans="1:12" x14ac:dyDescent="0.25">
      <c r="A411" s="3"/>
      <c r="B411" s="20" t="s">
        <v>27</v>
      </c>
      <c r="C411" s="16">
        <v>0.08</v>
      </c>
      <c r="D411" s="6"/>
      <c r="E411" s="21"/>
      <c r="F411" s="20"/>
      <c r="G411" s="22"/>
      <c r="H411" s="22"/>
      <c r="I411" s="22"/>
      <c r="J411" s="31"/>
      <c r="K411" s="31"/>
      <c r="L411" s="32">
        <f>L410*C411</f>
        <v>0</v>
      </c>
    </row>
    <row r="412" spans="1:12" x14ac:dyDescent="0.25">
      <c r="A412" s="3"/>
      <c r="B412" s="17" t="s">
        <v>7</v>
      </c>
      <c r="C412" s="24"/>
      <c r="D412" s="24"/>
      <c r="E412" s="24"/>
      <c r="F412" s="24"/>
      <c r="G412" s="25"/>
      <c r="H412" s="25"/>
      <c r="I412" s="25"/>
      <c r="J412" s="25"/>
      <c r="K412" s="25"/>
      <c r="L412" s="8">
        <f>SUM(L410:L411)</f>
        <v>0</v>
      </c>
    </row>
    <row r="413" spans="1:12" x14ac:dyDescent="0.25">
      <c r="A413" s="3"/>
      <c r="B413" s="26" t="s">
        <v>28</v>
      </c>
      <c r="C413" s="27">
        <v>0.05</v>
      </c>
      <c r="D413" s="28"/>
      <c r="E413" s="28"/>
      <c r="F413" s="28"/>
      <c r="G413" s="28"/>
      <c r="H413" s="28"/>
      <c r="I413" s="28"/>
      <c r="J413" s="28"/>
      <c r="K413" s="28"/>
      <c r="L413" s="8">
        <f>L412*C413</f>
        <v>0</v>
      </c>
    </row>
    <row r="414" spans="1:12" x14ac:dyDescent="0.25">
      <c r="A414" s="3"/>
      <c r="B414" s="17" t="s">
        <v>7</v>
      </c>
      <c r="C414" s="29"/>
      <c r="D414" s="28"/>
      <c r="E414" s="28"/>
      <c r="F414" s="28"/>
      <c r="G414" s="28"/>
      <c r="H414" s="28"/>
      <c r="I414" s="28"/>
      <c r="J414" s="28"/>
      <c r="K414" s="28"/>
      <c r="L414" s="8">
        <f>SUM(L412:L413)</f>
        <v>0</v>
      </c>
    </row>
    <row r="415" spans="1:12" x14ac:dyDescent="0.25">
      <c r="A415" s="3"/>
      <c r="B415" s="26" t="s">
        <v>29</v>
      </c>
      <c r="C415" s="27">
        <v>0.18</v>
      </c>
      <c r="D415" s="28"/>
      <c r="E415" s="28"/>
      <c r="F415" s="28"/>
      <c r="G415" s="28"/>
      <c r="H415" s="28"/>
      <c r="I415" s="28"/>
      <c r="J415" s="28"/>
      <c r="K415" s="28"/>
      <c r="L415" s="8">
        <f>L414*C415</f>
        <v>0</v>
      </c>
    </row>
    <row r="416" spans="1:12" x14ac:dyDescent="0.25">
      <c r="A416" s="3"/>
      <c r="B416" s="28" t="s">
        <v>30</v>
      </c>
      <c r="C416" s="28"/>
      <c r="D416" s="28"/>
      <c r="E416" s="28"/>
      <c r="F416" s="28"/>
      <c r="G416" s="28"/>
      <c r="H416" s="28"/>
      <c r="I416" s="28"/>
      <c r="J416" s="28"/>
      <c r="K416" s="28"/>
      <c r="L416" s="30">
        <f>L415+L414</f>
        <v>0</v>
      </c>
    </row>
    <row r="417" spans="1:12" x14ac:dyDescent="0.25">
      <c r="A417" s="3"/>
      <c r="B417" s="4"/>
      <c r="C417" s="5"/>
      <c r="D417" s="5"/>
      <c r="E417" s="5"/>
      <c r="F417" s="5"/>
      <c r="G417" s="5"/>
      <c r="H417" s="5"/>
      <c r="I417" s="5"/>
      <c r="J417" s="5"/>
      <c r="K417" s="5"/>
      <c r="L417" s="5"/>
    </row>
    <row r="418" spans="1:12" x14ac:dyDescent="0.25">
      <c r="A418" s="3"/>
      <c r="B418" s="4"/>
      <c r="C418" s="5"/>
      <c r="D418" s="5"/>
      <c r="E418" s="5"/>
      <c r="F418" s="5"/>
      <c r="G418" s="5"/>
      <c r="H418" s="5"/>
      <c r="I418" s="5"/>
      <c r="J418" s="5"/>
      <c r="K418" s="5"/>
      <c r="L418" s="5"/>
    </row>
    <row r="419" spans="1:12" x14ac:dyDescent="0.25">
      <c r="A419" s="3"/>
      <c r="B419" s="4"/>
      <c r="C419" s="5"/>
      <c r="D419" s="5"/>
      <c r="E419" s="5"/>
      <c r="F419" s="5"/>
      <c r="G419" s="5"/>
      <c r="H419" s="5"/>
      <c r="I419" s="5"/>
      <c r="J419" s="5"/>
      <c r="K419" s="5"/>
      <c r="L419" s="5"/>
    </row>
    <row r="420" spans="1:12" x14ac:dyDescent="0.25">
      <c r="A420" s="3"/>
      <c r="B420" s="4"/>
      <c r="C420" s="5"/>
      <c r="D420" s="5"/>
      <c r="E420" s="5"/>
      <c r="F420" s="5"/>
      <c r="G420" s="5"/>
      <c r="H420" s="5"/>
      <c r="I420" s="5"/>
      <c r="J420" s="5"/>
      <c r="K420" s="5"/>
      <c r="L420" s="5"/>
    </row>
    <row r="421" spans="1:12" x14ac:dyDescent="0.25">
      <c r="A421" s="3"/>
      <c r="B421" s="4"/>
      <c r="C421" s="5"/>
      <c r="D421" s="5"/>
      <c r="E421" s="5"/>
      <c r="F421" s="5"/>
      <c r="G421" s="5"/>
      <c r="H421" s="5"/>
      <c r="I421" s="5"/>
      <c r="J421" s="5"/>
      <c r="K421" s="5"/>
      <c r="L421" s="5"/>
    </row>
    <row r="422" spans="1:12" x14ac:dyDescent="0.25">
      <c r="A422" s="3"/>
      <c r="B422" s="4"/>
      <c r="C422" s="5"/>
      <c r="D422" s="5"/>
      <c r="E422" s="5"/>
      <c r="F422" s="5"/>
      <c r="G422" s="5"/>
      <c r="H422" s="5"/>
      <c r="I422" s="5"/>
      <c r="J422" s="5"/>
      <c r="K422" s="5"/>
      <c r="L422" s="5"/>
    </row>
    <row r="423" spans="1:12" x14ac:dyDescent="0.25">
      <c r="A423" s="3"/>
      <c r="B423" s="4"/>
      <c r="C423" s="5"/>
      <c r="D423" s="5"/>
      <c r="E423" s="5"/>
      <c r="F423" s="5"/>
      <c r="G423" s="5"/>
      <c r="H423" s="5"/>
      <c r="I423" s="5"/>
      <c r="J423" s="5"/>
      <c r="K423" s="5"/>
      <c r="L423" s="5"/>
    </row>
    <row r="424" spans="1:12" x14ac:dyDescent="0.25">
      <c r="A424" s="3"/>
      <c r="B424" s="4"/>
      <c r="C424" s="5"/>
      <c r="D424" s="5"/>
      <c r="E424" s="5"/>
      <c r="F424" s="5"/>
      <c r="G424" s="5"/>
      <c r="H424" s="5"/>
      <c r="I424" s="5"/>
      <c r="J424" s="5"/>
      <c r="K424" s="5"/>
      <c r="L424" s="5"/>
    </row>
    <row r="425" spans="1:12" x14ac:dyDescent="0.25">
      <c r="A425" s="3"/>
      <c r="B425" s="4"/>
      <c r="C425" s="5"/>
      <c r="D425" s="5"/>
      <c r="E425" s="5"/>
      <c r="F425" s="5"/>
      <c r="G425" s="5"/>
      <c r="H425" s="5"/>
      <c r="I425" s="5"/>
      <c r="J425" s="5"/>
      <c r="K425" s="5"/>
      <c r="L425" s="5"/>
    </row>
    <row r="426" spans="1:12" x14ac:dyDescent="0.25">
      <c r="A426" s="3"/>
      <c r="B426" s="4"/>
      <c r="C426" s="5"/>
      <c r="D426" s="5"/>
      <c r="E426" s="5"/>
      <c r="F426" s="5"/>
      <c r="G426" s="5"/>
      <c r="H426" s="5"/>
      <c r="I426" s="5"/>
      <c r="J426" s="5"/>
      <c r="K426" s="5"/>
      <c r="L426" s="5"/>
    </row>
    <row r="427" spans="1:12" x14ac:dyDescent="0.25">
      <c r="A427" s="3"/>
      <c r="B427" s="4"/>
      <c r="C427" s="5"/>
      <c r="D427" s="5"/>
      <c r="E427" s="5"/>
      <c r="F427" s="5"/>
      <c r="G427" s="5"/>
      <c r="H427" s="5"/>
      <c r="I427" s="5"/>
      <c r="J427" s="5"/>
      <c r="K427" s="5"/>
      <c r="L427" s="5"/>
    </row>
    <row r="428" spans="1:12" x14ac:dyDescent="0.25">
      <c r="A428" s="3"/>
      <c r="B428" s="4"/>
      <c r="C428" s="5"/>
      <c r="D428" s="5"/>
      <c r="E428" s="5"/>
      <c r="F428" s="5"/>
      <c r="G428" s="5"/>
      <c r="H428" s="5"/>
      <c r="I428" s="5"/>
      <c r="J428" s="5"/>
      <c r="K428" s="5"/>
      <c r="L428" s="5"/>
    </row>
    <row r="429" spans="1:12" x14ac:dyDescent="0.25">
      <c r="A429" s="3"/>
      <c r="B429" s="4"/>
      <c r="C429" s="5"/>
      <c r="D429" s="5"/>
      <c r="E429" s="5"/>
      <c r="F429" s="5"/>
      <c r="G429" s="5"/>
      <c r="H429" s="5"/>
      <c r="I429" s="5"/>
      <c r="J429" s="5"/>
      <c r="K429" s="5"/>
      <c r="L429" s="5"/>
    </row>
    <row r="430" spans="1:12" x14ac:dyDescent="0.25">
      <c r="A430" s="3"/>
      <c r="B430" s="4"/>
      <c r="C430" s="5"/>
      <c r="D430" s="5"/>
      <c r="E430" s="5"/>
      <c r="F430" s="5"/>
      <c r="G430" s="5"/>
      <c r="H430" s="5"/>
      <c r="I430" s="5"/>
      <c r="J430" s="5"/>
      <c r="K430" s="5"/>
      <c r="L430" s="5"/>
    </row>
    <row r="431" spans="1:12" x14ac:dyDescent="0.25">
      <c r="A431" s="3"/>
      <c r="B431" s="4"/>
      <c r="C431" s="5"/>
      <c r="D431" s="5"/>
      <c r="E431" s="5"/>
      <c r="F431" s="5"/>
      <c r="G431" s="5"/>
      <c r="H431" s="5"/>
      <c r="I431" s="5"/>
      <c r="J431" s="5"/>
      <c r="K431" s="5"/>
      <c r="L431" s="5"/>
    </row>
    <row r="432" spans="1:12" x14ac:dyDescent="0.25">
      <c r="A432" s="3"/>
      <c r="B432" s="4"/>
      <c r="C432" s="5"/>
      <c r="D432" s="5"/>
      <c r="E432" s="5"/>
      <c r="F432" s="5"/>
      <c r="G432" s="5"/>
      <c r="H432" s="5"/>
      <c r="I432" s="5"/>
      <c r="J432" s="5"/>
      <c r="K432" s="5"/>
      <c r="L432" s="5"/>
    </row>
    <row r="433" spans="1:12" x14ac:dyDescent="0.25">
      <c r="A433" s="3"/>
      <c r="B433" s="4"/>
      <c r="C433" s="5"/>
      <c r="D433" s="5"/>
      <c r="E433" s="5"/>
      <c r="F433" s="5"/>
      <c r="G433" s="5"/>
      <c r="H433" s="5"/>
      <c r="I433" s="5"/>
      <c r="J433" s="5"/>
      <c r="K433" s="5"/>
      <c r="L433" s="5"/>
    </row>
    <row r="434" spans="1:12" x14ac:dyDescent="0.25">
      <c r="A434" s="3"/>
      <c r="B434" s="4"/>
      <c r="C434" s="5"/>
      <c r="D434" s="5"/>
      <c r="E434" s="5"/>
      <c r="F434" s="5"/>
      <c r="G434" s="5"/>
      <c r="H434" s="5"/>
      <c r="I434" s="5"/>
      <c r="J434" s="5"/>
      <c r="K434" s="5"/>
      <c r="L434" s="5"/>
    </row>
    <row r="435" spans="1:12" x14ac:dyDescent="0.25">
      <c r="A435" s="3"/>
      <c r="B435" s="4"/>
      <c r="C435" s="5"/>
      <c r="D435" s="5"/>
      <c r="E435" s="5"/>
      <c r="F435" s="5"/>
      <c r="G435" s="5"/>
      <c r="H435" s="5"/>
      <c r="I435" s="5"/>
      <c r="J435" s="5"/>
      <c r="K435" s="5"/>
      <c r="L435" s="5"/>
    </row>
    <row r="436" spans="1:12" x14ac:dyDescent="0.25">
      <c r="A436" s="3"/>
      <c r="B436" s="4"/>
      <c r="C436" s="5"/>
      <c r="D436" s="5"/>
      <c r="E436" s="5"/>
      <c r="F436" s="5"/>
      <c r="G436" s="5"/>
      <c r="H436" s="5"/>
      <c r="I436" s="5"/>
      <c r="J436" s="5"/>
      <c r="K436" s="5"/>
      <c r="L436" s="5"/>
    </row>
    <row r="437" spans="1:12" x14ac:dyDescent="0.25">
      <c r="A437" s="3"/>
      <c r="B437" s="4"/>
      <c r="C437" s="5"/>
      <c r="D437" s="5"/>
      <c r="E437" s="5"/>
      <c r="F437" s="5"/>
      <c r="G437" s="5"/>
      <c r="H437" s="5"/>
      <c r="I437" s="5"/>
      <c r="J437" s="5"/>
      <c r="K437" s="5"/>
      <c r="L437" s="5"/>
    </row>
    <row r="438" spans="1:12" x14ac:dyDescent="0.25">
      <c r="A438" s="3"/>
      <c r="B438" s="4"/>
      <c r="C438" s="5"/>
      <c r="D438" s="5"/>
      <c r="E438" s="5"/>
      <c r="F438" s="5"/>
      <c r="G438" s="5"/>
      <c r="H438" s="5"/>
      <c r="I438" s="5"/>
      <c r="J438" s="5"/>
      <c r="K438" s="5"/>
      <c r="L438" s="5"/>
    </row>
    <row r="439" spans="1:12" x14ac:dyDescent="0.25">
      <c r="A439" s="3"/>
      <c r="B439" s="4"/>
      <c r="C439" s="5"/>
      <c r="D439" s="5"/>
      <c r="E439" s="5"/>
      <c r="F439" s="5"/>
      <c r="G439" s="5"/>
      <c r="H439" s="5"/>
      <c r="I439" s="5"/>
      <c r="J439" s="5"/>
      <c r="K439" s="5"/>
      <c r="L439" s="5"/>
    </row>
    <row r="440" spans="1:12" x14ac:dyDescent="0.25">
      <c r="A440" s="3"/>
      <c r="B440" s="4"/>
      <c r="C440" s="5"/>
      <c r="D440" s="5"/>
      <c r="E440" s="5"/>
      <c r="F440" s="5"/>
      <c r="G440" s="5"/>
      <c r="H440" s="5"/>
      <c r="I440" s="5"/>
      <c r="J440" s="5"/>
      <c r="K440" s="5"/>
      <c r="L440" s="5"/>
    </row>
    <row r="441" spans="1:12" x14ac:dyDescent="0.25">
      <c r="A441" s="3"/>
      <c r="B441" s="4"/>
      <c r="C441" s="5"/>
      <c r="D441" s="5"/>
      <c r="E441" s="5"/>
      <c r="F441" s="5"/>
      <c r="G441" s="5"/>
      <c r="H441" s="5"/>
      <c r="I441" s="5"/>
      <c r="J441" s="5"/>
      <c r="K441" s="5"/>
      <c r="L441" s="5"/>
    </row>
    <row r="442" spans="1:12" x14ac:dyDescent="0.25">
      <c r="A442" s="3"/>
      <c r="B442" s="4"/>
      <c r="C442" s="5"/>
      <c r="D442" s="5"/>
      <c r="E442" s="5"/>
      <c r="F442" s="5"/>
      <c r="G442" s="5"/>
      <c r="H442" s="5"/>
      <c r="I442" s="5"/>
      <c r="J442" s="5"/>
      <c r="K442" s="5"/>
      <c r="L442" s="5"/>
    </row>
    <row r="443" spans="1:12" x14ac:dyDescent="0.25">
      <c r="A443" s="3"/>
      <c r="B443" s="4"/>
      <c r="C443" s="5"/>
      <c r="D443" s="5"/>
      <c r="E443" s="5"/>
      <c r="F443" s="5"/>
      <c r="G443" s="5"/>
      <c r="H443" s="5"/>
      <c r="I443" s="5"/>
      <c r="J443" s="5"/>
      <c r="K443" s="5"/>
      <c r="L443" s="5"/>
    </row>
    <row r="444" spans="1:12" x14ac:dyDescent="0.25">
      <c r="A444" s="3"/>
      <c r="B444" s="4"/>
      <c r="C444" s="5"/>
      <c r="D444" s="5"/>
      <c r="E444" s="5"/>
      <c r="F444" s="5"/>
      <c r="G444" s="5"/>
      <c r="H444" s="5"/>
      <c r="I444" s="5"/>
      <c r="J444" s="5"/>
      <c r="K444" s="5"/>
      <c r="L444" s="5"/>
    </row>
    <row r="445" spans="1:12" x14ac:dyDescent="0.25">
      <c r="A445" s="3"/>
      <c r="B445" s="4"/>
      <c r="C445" s="5"/>
      <c r="D445" s="5"/>
      <c r="E445" s="5"/>
      <c r="F445" s="5"/>
      <c r="G445" s="5"/>
      <c r="H445" s="5"/>
      <c r="I445" s="5"/>
      <c r="J445" s="5"/>
      <c r="K445" s="5"/>
      <c r="L445" s="5"/>
    </row>
    <row r="446" spans="1:12" x14ac:dyDescent="0.25">
      <c r="A446" s="3"/>
      <c r="B446" s="4"/>
      <c r="C446" s="5"/>
      <c r="D446" s="5"/>
      <c r="E446" s="5"/>
      <c r="F446" s="5"/>
      <c r="G446" s="5"/>
      <c r="H446" s="5"/>
      <c r="I446" s="5"/>
      <c r="J446" s="5"/>
      <c r="K446" s="5"/>
      <c r="L446" s="5"/>
    </row>
    <row r="447" spans="1:12" x14ac:dyDescent="0.25">
      <c r="A447" s="3"/>
      <c r="B447" s="4"/>
      <c r="C447" s="5"/>
      <c r="D447" s="5"/>
      <c r="E447" s="5"/>
      <c r="F447" s="5"/>
      <c r="G447" s="5"/>
      <c r="H447" s="5"/>
      <c r="I447" s="5"/>
      <c r="J447" s="5"/>
      <c r="K447" s="5"/>
      <c r="L447" s="5"/>
    </row>
    <row r="448" spans="1:12" x14ac:dyDescent="0.25">
      <c r="A448" s="3"/>
      <c r="B448" s="4"/>
      <c r="C448" s="5"/>
      <c r="D448" s="5"/>
      <c r="E448" s="5"/>
      <c r="F448" s="5"/>
      <c r="G448" s="5"/>
      <c r="H448" s="5"/>
      <c r="I448" s="5"/>
      <c r="J448" s="5"/>
      <c r="K448" s="5"/>
      <c r="L448" s="5"/>
    </row>
    <row r="449" spans="1:12" x14ac:dyDescent="0.25">
      <c r="A449" s="3"/>
      <c r="B449" s="4"/>
      <c r="C449" s="5"/>
      <c r="D449" s="5"/>
      <c r="E449" s="5"/>
      <c r="F449" s="5"/>
      <c r="G449" s="5"/>
      <c r="H449" s="5"/>
      <c r="I449" s="5"/>
      <c r="J449" s="5"/>
      <c r="K449" s="5"/>
      <c r="L449" s="5"/>
    </row>
    <row r="450" spans="1:12" x14ac:dyDescent="0.25">
      <c r="A450" s="3"/>
      <c r="B450" s="4"/>
      <c r="C450" s="5"/>
      <c r="D450" s="5"/>
      <c r="E450" s="5"/>
      <c r="F450" s="5"/>
      <c r="G450" s="5"/>
      <c r="H450" s="5"/>
      <c r="I450" s="5"/>
      <c r="J450" s="5"/>
      <c r="K450" s="5"/>
      <c r="L450" s="5"/>
    </row>
    <row r="451" spans="1:12" x14ac:dyDescent="0.25">
      <c r="A451" s="3"/>
      <c r="B451" s="4"/>
      <c r="C451" s="5"/>
      <c r="D451" s="5"/>
      <c r="E451" s="5"/>
      <c r="F451" s="5"/>
      <c r="G451" s="5"/>
      <c r="H451" s="5"/>
      <c r="I451" s="5"/>
      <c r="J451" s="5"/>
      <c r="K451" s="5"/>
      <c r="L451" s="5"/>
    </row>
    <row r="452" spans="1:12" x14ac:dyDescent="0.25">
      <c r="A452" s="3"/>
      <c r="B452" s="4"/>
      <c r="C452" s="5"/>
      <c r="D452" s="5"/>
      <c r="E452" s="5"/>
      <c r="F452" s="5"/>
      <c r="G452" s="5"/>
      <c r="H452" s="5"/>
      <c r="I452" s="5"/>
      <c r="J452" s="5"/>
      <c r="K452" s="5"/>
      <c r="L452" s="5"/>
    </row>
    <row r="453" spans="1:12" x14ac:dyDescent="0.25">
      <c r="A453" s="3"/>
      <c r="B453" s="4"/>
      <c r="C453" s="5"/>
      <c r="D453" s="5"/>
      <c r="E453" s="5"/>
      <c r="F453" s="5"/>
      <c r="G453" s="5"/>
      <c r="H453" s="5"/>
      <c r="I453" s="5"/>
      <c r="J453" s="5"/>
      <c r="K453" s="5"/>
      <c r="L453" s="5"/>
    </row>
    <row r="454" spans="1:12" x14ac:dyDescent="0.25">
      <c r="A454" s="3"/>
      <c r="B454" s="4"/>
      <c r="C454" s="5"/>
      <c r="D454" s="5"/>
      <c r="E454" s="5"/>
      <c r="F454" s="5"/>
      <c r="G454" s="5"/>
      <c r="H454" s="5"/>
      <c r="I454" s="5"/>
      <c r="J454" s="5"/>
      <c r="K454" s="5"/>
      <c r="L454" s="5"/>
    </row>
    <row r="455" spans="1:12" x14ac:dyDescent="0.25">
      <c r="A455" s="3"/>
      <c r="B455" s="4"/>
      <c r="C455" s="5"/>
      <c r="D455" s="5"/>
      <c r="E455" s="5"/>
      <c r="F455" s="5"/>
      <c r="G455" s="5"/>
      <c r="H455" s="5"/>
      <c r="I455" s="5"/>
      <c r="J455" s="5"/>
      <c r="K455" s="5"/>
      <c r="L455" s="5"/>
    </row>
    <row r="456" spans="1:12" x14ac:dyDescent="0.25">
      <c r="A456" s="3"/>
      <c r="B456" s="4"/>
      <c r="C456" s="5"/>
      <c r="D456" s="5"/>
      <c r="E456" s="5"/>
      <c r="F456" s="5"/>
      <c r="G456" s="5"/>
      <c r="H456" s="5"/>
      <c r="I456" s="5"/>
      <c r="J456" s="5"/>
      <c r="K456" s="5"/>
      <c r="L456" s="5"/>
    </row>
    <row r="457" spans="1:12" x14ac:dyDescent="0.25">
      <c r="A457" s="3"/>
      <c r="B457" s="4"/>
      <c r="C457" s="5"/>
      <c r="D457" s="5"/>
      <c r="E457" s="5"/>
      <c r="F457" s="5"/>
      <c r="G457" s="5"/>
      <c r="H457" s="5"/>
      <c r="I457" s="5"/>
      <c r="J457" s="5"/>
      <c r="K457" s="5"/>
      <c r="L457" s="5"/>
    </row>
    <row r="458" spans="1:12" x14ac:dyDescent="0.25">
      <c r="A458" s="3"/>
      <c r="B458" s="4"/>
      <c r="C458" s="5"/>
      <c r="D458" s="5"/>
      <c r="E458" s="5"/>
      <c r="F458" s="5"/>
      <c r="G458" s="5"/>
      <c r="H458" s="5"/>
      <c r="I458" s="5"/>
      <c r="J458" s="5"/>
      <c r="K458" s="5"/>
      <c r="L458" s="5"/>
    </row>
    <row r="459" spans="1:12" x14ac:dyDescent="0.25">
      <c r="A459" s="3"/>
      <c r="B459" s="4"/>
      <c r="C459" s="5"/>
      <c r="D459" s="5"/>
      <c r="E459" s="5"/>
      <c r="F459" s="5"/>
      <c r="G459" s="5"/>
      <c r="H459" s="5"/>
      <c r="I459" s="5"/>
      <c r="J459" s="5"/>
      <c r="K459" s="5"/>
      <c r="L459" s="5"/>
    </row>
    <row r="460" spans="1:12" x14ac:dyDescent="0.25">
      <c r="A460" s="3"/>
      <c r="B460" s="4"/>
      <c r="C460" s="5"/>
      <c r="D460" s="5"/>
      <c r="E460" s="5"/>
      <c r="F460" s="5"/>
      <c r="G460" s="5"/>
      <c r="H460" s="5"/>
      <c r="I460" s="5"/>
      <c r="J460" s="5"/>
      <c r="K460" s="5"/>
      <c r="L460" s="5"/>
    </row>
    <row r="461" spans="1:12" x14ac:dyDescent="0.25">
      <c r="A461" s="3"/>
      <c r="B461" s="4"/>
      <c r="C461" s="5"/>
      <c r="D461" s="5"/>
      <c r="E461" s="5"/>
      <c r="F461" s="5"/>
      <c r="G461" s="5"/>
      <c r="H461" s="5"/>
      <c r="I461" s="5"/>
      <c r="J461" s="5"/>
      <c r="K461" s="5"/>
      <c r="L461" s="5"/>
    </row>
    <row r="462" spans="1:12" x14ac:dyDescent="0.25">
      <c r="A462" s="3"/>
      <c r="B462" s="4"/>
      <c r="C462" s="5"/>
      <c r="D462" s="5"/>
      <c r="E462" s="5"/>
      <c r="F462" s="5"/>
      <c r="G462" s="5"/>
      <c r="H462" s="5"/>
      <c r="I462" s="5"/>
      <c r="J462" s="5"/>
      <c r="K462" s="5"/>
      <c r="L462" s="5"/>
    </row>
    <row r="463" spans="1:12" x14ac:dyDescent="0.25">
      <c r="A463" s="3"/>
      <c r="B463" s="4"/>
      <c r="C463" s="5"/>
      <c r="D463" s="5"/>
      <c r="E463" s="5"/>
      <c r="F463" s="5"/>
      <c r="G463" s="5"/>
      <c r="H463" s="5"/>
      <c r="I463" s="5"/>
      <c r="J463" s="5"/>
      <c r="K463" s="5"/>
      <c r="L463" s="5"/>
    </row>
    <row r="464" spans="1:12" x14ac:dyDescent="0.25">
      <c r="A464" s="3"/>
      <c r="B464" s="4"/>
      <c r="C464" s="5"/>
      <c r="D464" s="5"/>
      <c r="E464" s="5"/>
      <c r="F464" s="5"/>
      <c r="G464" s="5"/>
      <c r="H464" s="5"/>
      <c r="I464" s="5"/>
      <c r="J464" s="5"/>
      <c r="K464" s="5"/>
      <c r="L464" s="5"/>
    </row>
    <row r="465" spans="1:12" x14ac:dyDescent="0.25">
      <c r="A465" s="3"/>
      <c r="B465" s="4"/>
      <c r="C465" s="5"/>
      <c r="D465" s="5"/>
      <c r="E465" s="5"/>
      <c r="F465" s="5"/>
      <c r="G465" s="5"/>
      <c r="H465" s="5"/>
      <c r="I465" s="5"/>
      <c r="J465" s="5"/>
      <c r="K465" s="5"/>
      <c r="L465" s="5"/>
    </row>
    <row r="466" spans="1:12" x14ac:dyDescent="0.25">
      <c r="A466" s="3"/>
      <c r="B466" s="4"/>
      <c r="C466" s="5"/>
      <c r="D466" s="5"/>
      <c r="E466" s="5"/>
      <c r="F466" s="5"/>
      <c r="G466" s="5"/>
      <c r="H466" s="5"/>
      <c r="I466" s="5"/>
      <c r="J466" s="5"/>
      <c r="K466" s="5"/>
      <c r="L466" s="5"/>
    </row>
    <row r="467" spans="1:12" x14ac:dyDescent="0.25">
      <c r="A467" s="3"/>
      <c r="B467" s="4"/>
      <c r="C467" s="5"/>
      <c r="D467" s="5"/>
      <c r="E467" s="5"/>
      <c r="F467" s="5"/>
      <c r="G467" s="5"/>
      <c r="H467" s="5"/>
      <c r="I467" s="5"/>
      <c r="J467" s="5"/>
      <c r="K467" s="5"/>
      <c r="L467" s="5"/>
    </row>
    <row r="468" spans="1:12" x14ac:dyDescent="0.25">
      <c r="A468" s="3"/>
      <c r="B468" s="4"/>
      <c r="C468" s="5"/>
      <c r="D468" s="5"/>
      <c r="E468" s="5"/>
      <c r="F468" s="5"/>
      <c r="G468" s="5"/>
      <c r="H468" s="5"/>
      <c r="I468" s="5"/>
      <c r="J468" s="5"/>
      <c r="K468" s="5"/>
      <c r="L468" s="5"/>
    </row>
    <row r="469" spans="1:12" x14ac:dyDescent="0.25">
      <c r="A469" s="3"/>
      <c r="B469" s="4"/>
      <c r="C469" s="5"/>
      <c r="D469" s="5"/>
      <c r="E469" s="5"/>
      <c r="F469" s="5"/>
      <c r="G469" s="5"/>
      <c r="H469" s="5"/>
      <c r="I469" s="5"/>
      <c r="J469" s="5"/>
      <c r="K469" s="5"/>
      <c r="L469" s="5"/>
    </row>
    <row r="470" spans="1:12" x14ac:dyDescent="0.25">
      <c r="A470" s="3"/>
      <c r="B470" s="4"/>
      <c r="C470" s="5"/>
      <c r="D470" s="5"/>
      <c r="E470" s="5"/>
      <c r="F470" s="5"/>
      <c r="G470" s="5"/>
      <c r="H470" s="5"/>
      <c r="I470" s="5"/>
      <c r="J470" s="5"/>
      <c r="K470" s="5"/>
      <c r="L470" s="5"/>
    </row>
    <row r="471" spans="1:12" x14ac:dyDescent="0.25">
      <c r="A471" s="3"/>
      <c r="B471" s="4"/>
      <c r="C471" s="5"/>
      <c r="D471" s="5"/>
      <c r="E471" s="5"/>
      <c r="F471" s="5"/>
      <c r="G471" s="5"/>
      <c r="H471" s="5"/>
      <c r="I471" s="5"/>
      <c r="J471" s="5"/>
      <c r="K471" s="5"/>
      <c r="L471" s="5"/>
    </row>
    <row r="472" spans="1:12" x14ac:dyDescent="0.25">
      <c r="A472" s="3"/>
      <c r="B472" s="4"/>
      <c r="C472" s="5"/>
      <c r="D472" s="5"/>
      <c r="E472" s="5"/>
      <c r="F472" s="5"/>
      <c r="G472" s="5"/>
      <c r="H472" s="5"/>
      <c r="I472" s="5"/>
      <c r="J472" s="5"/>
      <c r="K472" s="5"/>
      <c r="L472" s="5"/>
    </row>
    <row r="473" spans="1:12" x14ac:dyDescent="0.25">
      <c r="A473" s="3"/>
      <c r="B473" s="4"/>
      <c r="C473" s="5"/>
      <c r="D473" s="5"/>
      <c r="E473" s="5"/>
      <c r="F473" s="5"/>
      <c r="G473" s="5"/>
      <c r="H473" s="5"/>
      <c r="I473" s="5"/>
      <c r="J473" s="5"/>
      <c r="K473" s="5"/>
      <c r="L473" s="5"/>
    </row>
    <row r="474" spans="1:12" x14ac:dyDescent="0.25">
      <c r="A474" s="3"/>
      <c r="B474" s="4"/>
      <c r="C474" s="5"/>
      <c r="D474" s="5"/>
      <c r="E474" s="5"/>
      <c r="F474" s="5"/>
      <c r="G474" s="5"/>
      <c r="H474" s="5"/>
      <c r="I474" s="5"/>
      <c r="J474" s="5"/>
      <c r="K474" s="5"/>
      <c r="L474" s="5"/>
    </row>
    <row r="475" spans="1:12" x14ac:dyDescent="0.25">
      <c r="A475" s="3"/>
      <c r="B475" s="4"/>
      <c r="C475" s="5"/>
      <c r="D475" s="5"/>
      <c r="E475" s="5"/>
      <c r="F475" s="5"/>
      <c r="G475" s="5"/>
      <c r="H475" s="5"/>
      <c r="I475" s="5"/>
      <c r="J475" s="5"/>
      <c r="K475" s="5"/>
      <c r="L475" s="5"/>
    </row>
    <row r="476" spans="1:12" x14ac:dyDescent="0.25">
      <c r="A476" s="3"/>
      <c r="B476" s="4"/>
      <c r="C476" s="5"/>
      <c r="D476" s="5"/>
      <c r="E476" s="5"/>
      <c r="F476" s="5"/>
      <c r="G476" s="5"/>
      <c r="H476" s="5"/>
      <c r="I476" s="5"/>
      <c r="J476" s="5"/>
      <c r="K476" s="5"/>
      <c r="L476" s="5"/>
    </row>
    <row r="477" spans="1:12" x14ac:dyDescent="0.25">
      <c r="A477" s="3"/>
      <c r="B477" s="4"/>
      <c r="C477" s="5"/>
      <c r="D477" s="5"/>
      <c r="E477" s="5"/>
      <c r="F477" s="5"/>
      <c r="G477" s="5"/>
      <c r="H477" s="5"/>
      <c r="I477" s="5"/>
      <c r="J477" s="5"/>
      <c r="K477" s="5"/>
      <c r="L477" s="5"/>
    </row>
    <row r="478" spans="1:12" x14ac:dyDescent="0.25">
      <c r="A478" s="3"/>
      <c r="B478" s="4"/>
      <c r="C478" s="5"/>
      <c r="D478" s="5"/>
      <c r="E478" s="5"/>
      <c r="F478" s="5"/>
      <c r="G478" s="5"/>
      <c r="H478" s="5"/>
      <c r="I478" s="5"/>
      <c r="J478" s="5"/>
      <c r="K478" s="5"/>
      <c r="L478" s="5"/>
    </row>
    <row r="479" spans="1:12" x14ac:dyDescent="0.25">
      <c r="A479" s="3"/>
      <c r="B479" s="4"/>
      <c r="C479" s="5"/>
      <c r="D479" s="5"/>
      <c r="E479" s="5"/>
      <c r="F479" s="5"/>
      <c r="G479" s="5"/>
      <c r="H479" s="5"/>
      <c r="I479" s="5"/>
      <c r="J479" s="5"/>
      <c r="K479" s="5"/>
      <c r="L479" s="5"/>
    </row>
    <row r="480" spans="1:12" x14ac:dyDescent="0.25">
      <c r="A480" s="3"/>
      <c r="B480" s="4"/>
      <c r="C480" s="5"/>
      <c r="D480" s="5"/>
      <c r="E480" s="5"/>
      <c r="F480" s="5"/>
      <c r="G480" s="5"/>
      <c r="H480" s="5"/>
      <c r="I480" s="5"/>
      <c r="J480" s="5"/>
      <c r="K480" s="5"/>
      <c r="L480" s="5"/>
    </row>
    <row r="481" spans="1:12" x14ac:dyDescent="0.25">
      <c r="A481" s="3"/>
      <c r="B481" s="4"/>
      <c r="C481" s="5"/>
      <c r="D481" s="5"/>
      <c r="E481" s="5"/>
      <c r="F481" s="5"/>
      <c r="G481" s="5"/>
      <c r="H481" s="5"/>
      <c r="I481" s="5"/>
      <c r="J481" s="5"/>
      <c r="K481" s="5"/>
      <c r="L481" s="5"/>
    </row>
    <row r="482" spans="1:12" x14ac:dyDescent="0.25">
      <c r="A482" s="3"/>
      <c r="B482" s="4"/>
      <c r="C482" s="5"/>
      <c r="D482" s="5"/>
      <c r="E482" s="5"/>
      <c r="F482" s="5"/>
      <c r="G482" s="5"/>
      <c r="H482" s="5"/>
      <c r="I482" s="5"/>
      <c r="J482" s="5"/>
      <c r="K482" s="5"/>
      <c r="L482" s="5"/>
    </row>
    <row r="483" spans="1:12" x14ac:dyDescent="0.25">
      <c r="A483" s="3"/>
      <c r="B483" s="4"/>
      <c r="C483" s="5"/>
      <c r="D483" s="5"/>
      <c r="E483" s="5"/>
      <c r="F483" s="5"/>
      <c r="G483" s="5"/>
      <c r="H483" s="5"/>
      <c r="I483" s="5"/>
      <c r="J483" s="5"/>
      <c r="K483" s="5"/>
      <c r="L483" s="5"/>
    </row>
    <row r="484" spans="1:12" x14ac:dyDescent="0.25">
      <c r="A484" s="3"/>
      <c r="B484" s="4"/>
      <c r="C484" s="5"/>
      <c r="D484" s="5"/>
      <c r="E484" s="5"/>
      <c r="F484" s="5"/>
      <c r="G484" s="5"/>
      <c r="H484" s="5"/>
      <c r="I484" s="5"/>
      <c r="J484" s="5"/>
      <c r="K484" s="5"/>
      <c r="L484" s="5"/>
    </row>
    <row r="485" spans="1:12" x14ac:dyDescent="0.25">
      <c r="A485" s="3"/>
      <c r="B485" s="4"/>
      <c r="C485" s="5"/>
      <c r="D485" s="5"/>
      <c r="E485" s="5"/>
      <c r="F485" s="5"/>
      <c r="G485" s="5"/>
      <c r="H485" s="5"/>
      <c r="I485" s="5"/>
      <c r="J485" s="5"/>
      <c r="K485" s="5"/>
      <c r="L485" s="5"/>
    </row>
    <row r="486" spans="1:12" x14ac:dyDescent="0.25">
      <c r="A486" s="3"/>
      <c r="B486" s="4"/>
      <c r="C486" s="5"/>
      <c r="D486" s="5"/>
      <c r="E486" s="5"/>
      <c r="F486" s="5"/>
      <c r="G486" s="5"/>
      <c r="H486" s="5"/>
      <c r="I486" s="5"/>
      <c r="J486" s="5"/>
      <c r="K486" s="5"/>
      <c r="L486" s="5"/>
    </row>
    <row r="487" spans="1:12" x14ac:dyDescent="0.25">
      <c r="A487" s="3"/>
      <c r="B487" s="4"/>
      <c r="C487" s="5"/>
      <c r="D487" s="5"/>
      <c r="E487" s="5"/>
      <c r="F487" s="5"/>
      <c r="G487" s="5"/>
      <c r="H487" s="5"/>
      <c r="I487" s="5"/>
      <c r="J487" s="5"/>
      <c r="K487" s="5"/>
      <c r="L487" s="5"/>
    </row>
    <row r="488" spans="1:12" x14ac:dyDescent="0.25">
      <c r="A488" s="3"/>
      <c r="B488" s="4"/>
      <c r="C488" s="5"/>
      <c r="D488" s="5"/>
      <c r="E488" s="5"/>
      <c r="F488" s="5"/>
      <c r="G488" s="5"/>
      <c r="H488" s="5"/>
      <c r="I488" s="5"/>
      <c r="J488" s="5"/>
      <c r="K488" s="5"/>
      <c r="L488" s="5"/>
    </row>
    <row r="489" spans="1:12" x14ac:dyDescent="0.25">
      <c r="A489" s="3"/>
      <c r="B489" s="4"/>
      <c r="C489" s="5"/>
      <c r="D489" s="5"/>
      <c r="E489" s="5"/>
      <c r="F489" s="5"/>
      <c r="G489" s="5"/>
      <c r="H489" s="5"/>
      <c r="I489" s="5"/>
      <c r="J489" s="5"/>
      <c r="K489" s="5"/>
      <c r="L489" s="5"/>
    </row>
    <row r="490" spans="1:12" x14ac:dyDescent="0.25">
      <c r="A490" s="3"/>
      <c r="B490" s="4"/>
      <c r="C490" s="5"/>
      <c r="D490" s="5"/>
      <c r="E490" s="5"/>
      <c r="F490" s="5"/>
      <c r="G490" s="5"/>
      <c r="H490" s="5"/>
      <c r="I490" s="5"/>
      <c r="J490" s="5"/>
      <c r="K490" s="5"/>
      <c r="L490" s="5"/>
    </row>
    <row r="491" spans="1:12" x14ac:dyDescent="0.25">
      <c r="A491" s="3"/>
      <c r="B491" s="4"/>
      <c r="C491" s="5"/>
      <c r="D491" s="5"/>
      <c r="E491" s="5"/>
      <c r="F491" s="5"/>
      <c r="G491" s="5"/>
      <c r="H491" s="5"/>
      <c r="I491" s="5"/>
      <c r="J491" s="5"/>
      <c r="K491" s="5"/>
      <c r="L491" s="5"/>
    </row>
    <row r="492" spans="1:12" x14ac:dyDescent="0.25">
      <c r="A492" s="3"/>
      <c r="B492" s="4"/>
      <c r="C492" s="5"/>
      <c r="D492" s="5"/>
      <c r="E492" s="5"/>
      <c r="F492" s="5"/>
      <c r="G492" s="5"/>
      <c r="H492" s="5"/>
      <c r="I492" s="5"/>
      <c r="J492" s="5"/>
      <c r="K492" s="5"/>
      <c r="L492" s="5"/>
    </row>
    <row r="493" spans="1:12" x14ac:dyDescent="0.25">
      <c r="A493" s="3"/>
      <c r="B493" s="4"/>
      <c r="C493" s="5"/>
      <c r="D493" s="5"/>
      <c r="E493" s="5"/>
      <c r="F493" s="5"/>
      <c r="G493" s="5"/>
      <c r="H493" s="5"/>
      <c r="I493" s="5"/>
      <c r="J493" s="5"/>
      <c r="K493" s="5"/>
      <c r="L493" s="5"/>
    </row>
    <row r="494" spans="1:12" x14ac:dyDescent="0.25">
      <c r="A494" s="3"/>
      <c r="B494" s="4"/>
      <c r="C494" s="5"/>
      <c r="D494" s="5"/>
      <c r="E494" s="5"/>
      <c r="F494" s="5"/>
      <c r="G494" s="5"/>
      <c r="H494" s="5"/>
      <c r="I494" s="5"/>
      <c r="J494" s="5"/>
      <c r="K494" s="5"/>
      <c r="L494" s="5"/>
    </row>
    <row r="495" spans="1:12" x14ac:dyDescent="0.25">
      <c r="A495" s="3"/>
      <c r="B495" s="4"/>
      <c r="C495" s="5"/>
      <c r="D495" s="5"/>
      <c r="E495" s="5"/>
      <c r="F495" s="5"/>
      <c r="G495" s="5"/>
      <c r="H495" s="5"/>
      <c r="I495" s="5"/>
      <c r="J495" s="5"/>
      <c r="K495" s="5"/>
      <c r="L495" s="5"/>
    </row>
    <row r="496" spans="1:12" x14ac:dyDescent="0.25">
      <c r="A496" s="3"/>
      <c r="B496" s="4"/>
      <c r="C496" s="5"/>
      <c r="D496" s="5"/>
      <c r="E496" s="5"/>
      <c r="F496" s="5"/>
      <c r="G496" s="5"/>
      <c r="H496" s="5"/>
      <c r="I496" s="5"/>
      <c r="J496" s="5"/>
      <c r="K496" s="5"/>
      <c r="L496" s="5"/>
    </row>
    <row r="497" spans="1:12" x14ac:dyDescent="0.25">
      <c r="A497" s="3"/>
      <c r="B497" s="4"/>
      <c r="C497" s="5"/>
      <c r="D497" s="5"/>
      <c r="E497" s="5"/>
      <c r="F497" s="5"/>
      <c r="G497" s="5"/>
      <c r="H497" s="5"/>
      <c r="I497" s="5"/>
      <c r="J497" s="5"/>
      <c r="K497" s="5"/>
      <c r="L497" s="5"/>
    </row>
    <row r="498" spans="1:12" x14ac:dyDescent="0.25">
      <c r="A498" s="3"/>
      <c r="B498" s="4"/>
      <c r="C498" s="5"/>
      <c r="D498" s="5"/>
      <c r="E498" s="5"/>
      <c r="F498" s="5"/>
      <c r="G498" s="5"/>
      <c r="H498" s="5"/>
      <c r="I498" s="5"/>
      <c r="J498" s="5"/>
      <c r="K498" s="5"/>
      <c r="L498" s="5"/>
    </row>
    <row r="499" spans="1:12" x14ac:dyDescent="0.25">
      <c r="A499" s="3"/>
      <c r="B499" s="4"/>
      <c r="C499" s="5"/>
      <c r="D499" s="5"/>
      <c r="E499" s="5"/>
      <c r="F499" s="5"/>
      <c r="G499" s="5"/>
      <c r="H499" s="5"/>
      <c r="I499" s="5"/>
      <c r="J499" s="5"/>
      <c r="K499" s="5"/>
      <c r="L499" s="5"/>
    </row>
    <row r="500" spans="1:12" x14ac:dyDescent="0.25">
      <c r="A500" s="3"/>
      <c r="B500" s="4"/>
      <c r="C500" s="5"/>
      <c r="D500" s="5"/>
      <c r="E500" s="5"/>
      <c r="F500" s="5"/>
      <c r="G500" s="5"/>
      <c r="H500" s="5"/>
      <c r="I500" s="5"/>
      <c r="J500" s="5"/>
      <c r="K500" s="5"/>
      <c r="L500" s="5"/>
    </row>
    <row r="501" spans="1:12" x14ac:dyDescent="0.25">
      <c r="A501" s="3"/>
      <c r="B501" s="4"/>
      <c r="C501" s="5"/>
      <c r="D501" s="5"/>
      <c r="E501" s="5"/>
      <c r="F501" s="5"/>
      <c r="G501" s="5"/>
      <c r="H501" s="5"/>
      <c r="I501" s="5"/>
      <c r="J501" s="5"/>
      <c r="K501" s="5"/>
      <c r="L501" s="5"/>
    </row>
    <row r="502" spans="1:12" x14ac:dyDescent="0.25">
      <c r="A502" s="3"/>
      <c r="B502" s="4"/>
      <c r="C502" s="5"/>
      <c r="D502" s="5"/>
      <c r="E502" s="5"/>
      <c r="F502" s="5"/>
      <c r="G502" s="5"/>
      <c r="H502" s="5"/>
      <c r="I502" s="5"/>
      <c r="J502" s="5"/>
      <c r="K502" s="5"/>
      <c r="L502" s="5"/>
    </row>
    <row r="503" spans="1:12" x14ac:dyDescent="0.25">
      <c r="A503" s="3"/>
      <c r="B503" s="4"/>
      <c r="C503" s="5"/>
      <c r="D503" s="5"/>
      <c r="E503" s="5"/>
      <c r="F503" s="5"/>
      <c r="G503" s="5"/>
      <c r="H503" s="5"/>
      <c r="I503" s="5"/>
      <c r="J503" s="5"/>
      <c r="K503" s="5"/>
      <c r="L503" s="5"/>
    </row>
    <row r="504" spans="1:12" x14ac:dyDescent="0.25">
      <c r="A504" s="3"/>
      <c r="B504" s="4"/>
      <c r="C504" s="5"/>
      <c r="D504" s="5"/>
      <c r="E504" s="5"/>
      <c r="F504" s="5"/>
      <c r="G504" s="5"/>
      <c r="H504" s="5"/>
      <c r="I504" s="5"/>
      <c r="J504" s="5"/>
      <c r="K504" s="5"/>
      <c r="L504" s="5"/>
    </row>
    <row r="505" spans="1:12" x14ac:dyDescent="0.25">
      <c r="A505" s="3"/>
      <c r="B505" s="4"/>
      <c r="C505" s="5"/>
      <c r="D505" s="5"/>
      <c r="E505" s="5"/>
      <c r="F505" s="5"/>
      <c r="G505" s="5"/>
      <c r="H505" s="5"/>
      <c r="I505" s="5"/>
      <c r="J505" s="5"/>
      <c r="K505" s="5"/>
      <c r="L505" s="5"/>
    </row>
    <row r="506" spans="1:12" x14ac:dyDescent="0.25">
      <c r="A506" s="3"/>
      <c r="B506" s="4"/>
      <c r="C506" s="5"/>
      <c r="D506" s="5"/>
      <c r="E506" s="5"/>
      <c r="F506" s="5"/>
      <c r="G506" s="5"/>
      <c r="H506" s="5"/>
      <c r="I506" s="5"/>
      <c r="J506" s="5"/>
      <c r="K506" s="5"/>
      <c r="L506" s="5"/>
    </row>
    <row r="507" spans="1:12" x14ac:dyDescent="0.25">
      <c r="A507" s="3"/>
      <c r="B507" s="4"/>
      <c r="C507" s="5"/>
      <c r="D507" s="5"/>
      <c r="E507" s="5"/>
      <c r="F507" s="5"/>
      <c r="G507" s="5"/>
      <c r="H507" s="5"/>
      <c r="I507" s="5"/>
      <c r="J507" s="5"/>
      <c r="K507" s="5"/>
      <c r="L507" s="5"/>
    </row>
    <row r="508" spans="1:12" x14ac:dyDescent="0.25">
      <c r="A508" s="3"/>
      <c r="B508" s="4"/>
      <c r="C508" s="5"/>
      <c r="D508" s="5"/>
      <c r="E508" s="5"/>
      <c r="F508" s="5"/>
      <c r="G508" s="5"/>
      <c r="H508" s="5"/>
      <c r="I508" s="5"/>
      <c r="J508" s="5"/>
      <c r="K508" s="5"/>
      <c r="L508" s="5"/>
    </row>
    <row r="509" spans="1:12" x14ac:dyDescent="0.25">
      <c r="A509" s="3"/>
      <c r="B509" s="4"/>
      <c r="C509" s="5"/>
      <c r="D509" s="5"/>
      <c r="E509" s="5"/>
      <c r="F509" s="5"/>
      <c r="G509" s="5"/>
      <c r="H509" s="5"/>
      <c r="I509" s="5"/>
      <c r="J509" s="5"/>
      <c r="K509" s="5"/>
      <c r="L509" s="5"/>
    </row>
    <row r="510" spans="1:12" x14ac:dyDescent="0.25">
      <c r="A510" s="3"/>
      <c r="B510" s="4"/>
      <c r="C510" s="5"/>
      <c r="D510" s="5"/>
      <c r="E510" s="5"/>
      <c r="F510" s="5"/>
      <c r="G510" s="5"/>
      <c r="H510" s="5"/>
      <c r="I510" s="5"/>
      <c r="J510" s="5"/>
      <c r="K510" s="5"/>
      <c r="L510" s="5"/>
    </row>
    <row r="511" spans="1:12" x14ac:dyDescent="0.25">
      <c r="A511" s="3"/>
      <c r="B511" s="4"/>
      <c r="C511" s="5"/>
      <c r="D511" s="5"/>
      <c r="E511" s="5"/>
      <c r="F511" s="5"/>
      <c r="G511" s="5"/>
      <c r="H511" s="5"/>
      <c r="I511" s="5"/>
      <c r="J511" s="5"/>
      <c r="K511" s="5"/>
      <c r="L511" s="5"/>
    </row>
    <row r="512" spans="1:12" x14ac:dyDescent="0.25">
      <c r="A512" s="3"/>
      <c r="B512" s="4"/>
      <c r="C512" s="5"/>
      <c r="D512" s="5"/>
      <c r="E512" s="5"/>
      <c r="F512" s="5"/>
      <c r="G512" s="5"/>
      <c r="H512" s="5"/>
      <c r="I512" s="5"/>
      <c r="J512" s="5"/>
      <c r="K512" s="5"/>
      <c r="L512" s="5"/>
    </row>
    <row r="513" spans="1:12" x14ac:dyDescent="0.25">
      <c r="A513" s="3"/>
      <c r="B513" s="4"/>
      <c r="C513" s="5"/>
      <c r="D513" s="5"/>
      <c r="E513" s="5"/>
      <c r="F513" s="5"/>
      <c r="G513" s="5"/>
      <c r="H513" s="5"/>
      <c r="I513" s="5"/>
      <c r="J513" s="5"/>
      <c r="K513" s="5"/>
      <c r="L513" s="5"/>
    </row>
    <row r="514" spans="1:12" x14ac:dyDescent="0.25">
      <c r="A514" s="3"/>
      <c r="B514" s="4"/>
      <c r="C514" s="5"/>
      <c r="D514" s="5"/>
      <c r="E514" s="5"/>
      <c r="F514" s="5"/>
      <c r="G514" s="5"/>
      <c r="H514" s="5"/>
      <c r="I514" s="5"/>
      <c r="J514" s="5"/>
      <c r="K514" s="5"/>
      <c r="L514" s="5"/>
    </row>
    <row r="515" spans="1:12" x14ac:dyDescent="0.25">
      <c r="A515" s="3"/>
      <c r="B515" s="4"/>
      <c r="C515" s="5"/>
      <c r="D515" s="5"/>
      <c r="E515" s="5"/>
      <c r="F515" s="5"/>
      <c r="G515" s="5"/>
      <c r="H515" s="5"/>
      <c r="I515" s="5"/>
      <c r="J515" s="5"/>
      <c r="K515" s="5"/>
      <c r="L515" s="5"/>
    </row>
    <row r="516" spans="1:12" x14ac:dyDescent="0.25">
      <c r="A516" s="3"/>
      <c r="B516" s="4"/>
      <c r="C516" s="5"/>
      <c r="D516" s="5"/>
      <c r="E516" s="5"/>
      <c r="F516" s="5"/>
      <c r="G516" s="5"/>
      <c r="H516" s="5"/>
      <c r="I516" s="5"/>
      <c r="J516" s="5"/>
      <c r="K516" s="5"/>
      <c r="L516" s="5"/>
    </row>
    <row r="517" spans="1:12" x14ac:dyDescent="0.25">
      <c r="A517" s="3"/>
      <c r="B517" s="4"/>
      <c r="C517" s="5"/>
      <c r="D517" s="5"/>
      <c r="E517" s="5"/>
      <c r="F517" s="5"/>
      <c r="G517" s="5"/>
      <c r="H517" s="5"/>
      <c r="I517" s="5"/>
      <c r="J517" s="5"/>
      <c r="K517" s="5"/>
      <c r="L517" s="5"/>
    </row>
    <row r="518" spans="1:12" x14ac:dyDescent="0.25">
      <c r="A518" s="3"/>
      <c r="B518" s="4"/>
      <c r="C518" s="5"/>
      <c r="D518" s="5"/>
      <c r="E518" s="5"/>
      <c r="F518" s="5"/>
      <c r="G518" s="5"/>
      <c r="H518" s="5"/>
      <c r="I518" s="5"/>
      <c r="J518" s="5"/>
      <c r="K518" s="5"/>
      <c r="L518" s="5"/>
    </row>
    <row r="519" spans="1:12" x14ac:dyDescent="0.25">
      <c r="A519" s="3"/>
      <c r="B519" s="4"/>
      <c r="C519" s="5"/>
      <c r="D519" s="5"/>
      <c r="E519" s="5"/>
      <c r="F519" s="5"/>
      <c r="G519" s="5"/>
      <c r="H519" s="5"/>
      <c r="I519" s="5"/>
      <c r="J519" s="5"/>
      <c r="K519" s="5"/>
      <c r="L519" s="5"/>
    </row>
    <row r="520" spans="1:12" x14ac:dyDescent="0.25">
      <c r="A520" s="3"/>
      <c r="B520" s="4"/>
      <c r="C520" s="5"/>
      <c r="D520" s="5"/>
      <c r="E520" s="5"/>
      <c r="F520" s="5"/>
      <c r="G520" s="5"/>
      <c r="H520" s="5"/>
      <c r="I520" s="5"/>
      <c r="J520" s="5"/>
      <c r="K520" s="5"/>
      <c r="L520" s="5"/>
    </row>
    <row r="521" spans="1:12" x14ac:dyDescent="0.25">
      <c r="A521" s="3"/>
      <c r="B521" s="4"/>
      <c r="C521" s="5"/>
      <c r="D521" s="5"/>
      <c r="E521" s="5"/>
      <c r="F521" s="5"/>
      <c r="G521" s="5"/>
      <c r="H521" s="5"/>
      <c r="I521" s="5"/>
      <c r="J521" s="5"/>
      <c r="K521" s="5"/>
      <c r="L521" s="5"/>
    </row>
    <row r="522" spans="1:12" x14ac:dyDescent="0.25">
      <c r="A522" s="3"/>
      <c r="B522" s="4"/>
      <c r="C522" s="5"/>
      <c r="D522" s="5"/>
      <c r="E522" s="5"/>
      <c r="F522" s="5"/>
      <c r="G522" s="5"/>
      <c r="H522" s="5"/>
      <c r="I522" s="5"/>
      <c r="J522" s="5"/>
      <c r="K522" s="5"/>
      <c r="L522" s="5"/>
    </row>
    <row r="523" spans="1:12" x14ac:dyDescent="0.25">
      <c r="A523" s="3"/>
      <c r="B523" s="4"/>
      <c r="C523" s="5"/>
      <c r="D523" s="5"/>
      <c r="E523" s="5"/>
      <c r="F523" s="5"/>
      <c r="G523" s="5"/>
      <c r="H523" s="5"/>
      <c r="I523" s="5"/>
      <c r="J523" s="5"/>
      <c r="K523" s="5"/>
      <c r="L523" s="5"/>
    </row>
    <row r="524" spans="1:12" x14ac:dyDescent="0.25">
      <c r="A524" s="3"/>
      <c r="B524" s="4"/>
      <c r="C524" s="5"/>
      <c r="D524" s="5"/>
      <c r="E524" s="5"/>
      <c r="F524" s="5"/>
      <c r="G524" s="5"/>
      <c r="H524" s="5"/>
      <c r="I524" s="5"/>
      <c r="J524" s="5"/>
      <c r="K524" s="5"/>
      <c r="L524" s="5"/>
    </row>
    <row r="525" spans="1:12" x14ac:dyDescent="0.25">
      <c r="A525" s="3"/>
      <c r="B525" s="4"/>
      <c r="C525" s="5"/>
      <c r="D525" s="5"/>
      <c r="E525" s="5"/>
      <c r="F525" s="5"/>
      <c r="G525" s="5"/>
      <c r="H525" s="5"/>
      <c r="I525" s="5"/>
      <c r="J525" s="5"/>
      <c r="K525" s="5"/>
      <c r="L525" s="5"/>
    </row>
    <row r="526" spans="1:12" x14ac:dyDescent="0.25">
      <c r="A526" s="3"/>
      <c r="B526" s="4"/>
      <c r="C526" s="5"/>
      <c r="D526" s="5"/>
      <c r="E526" s="5"/>
      <c r="F526" s="5"/>
      <c r="G526" s="5"/>
      <c r="H526" s="5"/>
      <c r="I526" s="5"/>
      <c r="J526" s="5"/>
      <c r="K526" s="5"/>
      <c r="L526" s="5"/>
    </row>
    <row r="527" spans="1:12" x14ac:dyDescent="0.25">
      <c r="A527" s="3"/>
      <c r="B527" s="4"/>
      <c r="C527" s="5"/>
      <c r="D527" s="5"/>
      <c r="E527" s="5"/>
      <c r="F527" s="5"/>
      <c r="G527" s="5"/>
      <c r="H527" s="5"/>
      <c r="I527" s="5"/>
      <c r="J527" s="5"/>
      <c r="K527" s="5"/>
      <c r="L527" s="5"/>
    </row>
    <row r="528" spans="1:12" x14ac:dyDescent="0.25">
      <c r="A528" s="3"/>
      <c r="B528" s="4"/>
      <c r="C528" s="5"/>
      <c r="D528" s="5"/>
      <c r="E528" s="5"/>
      <c r="F528" s="5"/>
      <c r="G528" s="5"/>
      <c r="H528" s="5"/>
      <c r="I528" s="5"/>
      <c r="J528" s="5"/>
      <c r="K528" s="5"/>
      <c r="L528" s="5"/>
    </row>
    <row r="529" spans="1:12" x14ac:dyDescent="0.25">
      <c r="A529" s="3"/>
      <c r="B529" s="4"/>
      <c r="C529" s="5"/>
      <c r="D529" s="5"/>
      <c r="E529" s="5"/>
      <c r="F529" s="5"/>
      <c r="G529" s="5"/>
      <c r="H529" s="5"/>
      <c r="I529" s="5"/>
      <c r="J529" s="5"/>
      <c r="K529" s="5"/>
      <c r="L529" s="5"/>
    </row>
    <row r="530" spans="1:12" x14ac:dyDescent="0.25">
      <c r="A530" s="3"/>
      <c r="B530" s="4"/>
      <c r="C530" s="5"/>
      <c r="D530" s="5"/>
      <c r="E530" s="5"/>
      <c r="F530" s="5"/>
      <c r="G530" s="5"/>
      <c r="H530" s="5"/>
      <c r="I530" s="5"/>
      <c r="J530" s="5"/>
      <c r="K530" s="5"/>
      <c r="L530" s="5"/>
    </row>
    <row r="531" spans="1:12" x14ac:dyDescent="0.25">
      <c r="A531" s="3"/>
      <c r="B531" s="4"/>
      <c r="C531" s="5"/>
      <c r="D531" s="5"/>
      <c r="E531" s="5"/>
      <c r="F531" s="5"/>
      <c r="G531" s="5"/>
      <c r="H531" s="5"/>
      <c r="I531" s="5"/>
      <c r="J531" s="5"/>
      <c r="K531" s="5"/>
      <c r="L531" s="5"/>
    </row>
    <row r="532" spans="1:12" x14ac:dyDescent="0.25">
      <c r="A532" s="3"/>
      <c r="B532" s="4"/>
      <c r="C532" s="5"/>
      <c r="D532" s="5"/>
      <c r="E532" s="5"/>
      <c r="F532" s="5"/>
      <c r="G532" s="5"/>
      <c r="H532" s="5"/>
      <c r="I532" s="5"/>
      <c r="J532" s="5"/>
      <c r="K532" s="5"/>
      <c r="L532" s="5"/>
    </row>
    <row r="533" spans="1:12" x14ac:dyDescent="0.25">
      <c r="A533" s="3"/>
      <c r="B533" s="4"/>
      <c r="C533" s="5"/>
      <c r="D533" s="5"/>
      <c r="E533" s="5"/>
      <c r="F533" s="5"/>
      <c r="G533" s="5"/>
      <c r="H533" s="5"/>
      <c r="I533" s="5"/>
      <c r="J533" s="5"/>
      <c r="K533" s="5"/>
      <c r="L533" s="5"/>
    </row>
    <row r="534" spans="1:12" x14ac:dyDescent="0.25">
      <c r="A534" s="3"/>
      <c r="B534" s="4"/>
      <c r="C534" s="5"/>
      <c r="D534" s="5"/>
      <c r="E534" s="5"/>
      <c r="F534" s="5"/>
      <c r="G534" s="5"/>
      <c r="H534" s="5"/>
      <c r="I534" s="5"/>
      <c r="J534" s="5"/>
      <c r="K534" s="5"/>
      <c r="L534" s="5"/>
    </row>
    <row r="535" spans="1:12" x14ac:dyDescent="0.25">
      <c r="A535" s="3"/>
      <c r="B535" s="4"/>
      <c r="C535" s="5"/>
      <c r="D535" s="5"/>
      <c r="E535" s="5"/>
      <c r="F535" s="5"/>
      <c r="G535" s="5"/>
      <c r="H535" s="5"/>
      <c r="I535" s="5"/>
      <c r="J535" s="5"/>
      <c r="K535" s="5"/>
      <c r="L535" s="5"/>
    </row>
    <row r="536" spans="1:12" x14ac:dyDescent="0.25">
      <c r="A536" s="3"/>
      <c r="B536" s="4"/>
      <c r="C536" s="5"/>
      <c r="D536" s="5"/>
      <c r="E536" s="5"/>
      <c r="F536" s="5"/>
      <c r="G536" s="5"/>
      <c r="H536" s="5"/>
      <c r="I536" s="5"/>
      <c r="J536" s="5"/>
      <c r="K536" s="5"/>
      <c r="L536" s="5"/>
    </row>
    <row r="537" spans="1:12" x14ac:dyDescent="0.25">
      <c r="A537" s="3"/>
      <c r="B537" s="4"/>
      <c r="C537" s="5"/>
      <c r="D537" s="5"/>
      <c r="E537" s="5"/>
      <c r="F537" s="5"/>
      <c r="G537" s="5"/>
      <c r="H537" s="5"/>
      <c r="I537" s="5"/>
      <c r="J537" s="5"/>
      <c r="K537" s="5"/>
      <c r="L537" s="5"/>
    </row>
    <row r="538" spans="1:12" x14ac:dyDescent="0.25">
      <c r="A538" s="3"/>
      <c r="B538" s="4"/>
      <c r="C538" s="5"/>
      <c r="D538" s="5"/>
      <c r="E538" s="5"/>
      <c r="F538" s="5"/>
      <c r="G538" s="5"/>
      <c r="H538" s="5"/>
      <c r="I538" s="5"/>
      <c r="J538" s="5"/>
      <c r="K538" s="5"/>
      <c r="L538" s="5"/>
    </row>
    <row r="539" spans="1:12" x14ac:dyDescent="0.25">
      <c r="A539" s="3"/>
      <c r="B539" s="4"/>
      <c r="C539" s="5"/>
      <c r="D539" s="5"/>
      <c r="E539" s="5"/>
      <c r="F539" s="5"/>
      <c r="G539" s="5"/>
      <c r="H539" s="5"/>
      <c r="I539" s="5"/>
      <c r="J539" s="5"/>
      <c r="K539" s="5"/>
      <c r="L539" s="5"/>
    </row>
    <row r="540" spans="1:12" x14ac:dyDescent="0.25">
      <c r="A540" s="3"/>
      <c r="B540" s="4"/>
      <c r="C540" s="5"/>
      <c r="D540" s="5"/>
      <c r="E540" s="5"/>
      <c r="F540" s="5"/>
      <c r="G540" s="5"/>
      <c r="H540" s="5"/>
      <c r="I540" s="5"/>
      <c r="J540" s="5"/>
      <c r="K540" s="5"/>
      <c r="L540" s="5"/>
    </row>
    <row r="541" spans="1:12" x14ac:dyDescent="0.25">
      <c r="A541" s="3"/>
      <c r="B541" s="4"/>
      <c r="C541" s="5"/>
      <c r="D541" s="5"/>
      <c r="E541" s="5"/>
      <c r="F541" s="5"/>
      <c r="G541" s="5"/>
      <c r="H541" s="5"/>
      <c r="I541" s="5"/>
      <c r="J541" s="5"/>
      <c r="K541" s="5"/>
      <c r="L541" s="5"/>
    </row>
    <row r="542" spans="1:12" x14ac:dyDescent="0.25">
      <c r="A542" s="3"/>
      <c r="B542" s="4"/>
      <c r="C542" s="5"/>
      <c r="D542" s="5"/>
      <c r="E542" s="5"/>
      <c r="F542" s="5"/>
      <c r="G542" s="5"/>
      <c r="H542" s="5"/>
      <c r="I542" s="5"/>
      <c r="J542" s="5"/>
      <c r="K542" s="5"/>
      <c r="L542" s="5"/>
    </row>
    <row r="543" spans="1:12" x14ac:dyDescent="0.25">
      <c r="A543" s="3"/>
      <c r="B543" s="4"/>
      <c r="C543" s="5"/>
      <c r="D543" s="5"/>
      <c r="E543" s="5"/>
      <c r="F543" s="5"/>
      <c r="G543" s="5"/>
      <c r="H543" s="5"/>
      <c r="I543" s="5"/>
      <c r="J543" s="5"/>
      <c r="K543" s="5"/>
      <c r="L543" s="5"/>
    </row>
    <row r="544" spans="1:12" x14ac:dyDescent="0.25">
      <c r="A544" s="3"/>
      <c r="B544" s="4"/>
      <c r="C544" s="5"/>
      <c r="D544" s="5"/>
      <c r="E544" s="5"/>
      <c r="F544" s="5"/>
      <c r="G544" s="5"/>
      <c r="H544" s="5"/>
      <c r="I544" s="5"/>
      <c r="J544" s="5"/>
      <c r="K544" s="5"/>
      <c r="L544" s="5"/>
    </row>
    <row r="545" spans="1:12" x14ac:dyDescent="0.25">
      <c r="A545" s="3"/>
      <c r="B545" s="4"/>
      <c r="C545" s="5"/>
      <c r="D545" s="5"/>
      <c r="E545" s="5"/>
      <c r="F545" s="5"/>
      <c r="G545" s="5"/>
      <c r="H545" s="5"/>
      <c r="I545" s="5"/>
      <c r="J545" s="5"/>
      <c r="K545" s="5"/>
      <c r="L545" s="5"/>
    </row>
    <row r="546" spans="1:12" x14ac:dyDescent="0.25">
      <c r="A546" s="3"/>
      <c r="B546" s="4"/>
      <c r="C546" s="5"/>
      <c r="D546" s="5"/>
      <c r="E546" s="5"/>
      <c r="F546" s="5"/>
      <c r="G546" s="5"/>
      <c r="H546" s="5"/>
      <c r="I546" s="5"/>
      <c r="J546" s="5"/>
      <c r="K546" s="5"/>
      <c r="L546" s="5"/>
    </row>
    <row r="547" spans="1:12" x14ac:dyDescent="0.25">
      <c r="A547" s="3"/>
      <c r="B547" s="4"/>
      <c r="C547" s="5"/>
      <c r="D547" s="5"/>
      <c r="E547" s="5"/>
      <c r="F547" s="5"/>
      <c r="G547" s="5"/>
      <c r="H547" s="5"/>
      <c r="I547" s="5"/>
      <c r="J547" s="5"/>
      <c r="K547" s="5"/>
      <c r="L547" s="5"/>
    </row>
    <row r="548" spans="1:12" x14ac:dyDescent="0.25">
      <c r="A548" s="3"/>
      <c r="B548" s="4"/>
      <c r="C548" s="5"/>
      <c r="D548" s="5"/>
      <c r="E548" s="5"/>
      <c r="F548" s="5"/>
      <c r="G548" s="5"/>
      <c r="H548" s="5"/>
      <c r="I548" s="5"/>
      <c r="J548" s="5"/>
      <c r="K548" s="5"/>
      <c r="L548" s="5"/>
    </row>
    <row r="549" spans="1:12" x14ac:dyDescent="0.25">
      <c r="A549" s="3"/>
      <c r="B549" s="4"/>
      <c r="C549" s="5"/>
      <c r="D549" s="5"/>
      <c r="E549" s="5"/>
      <c r="F549" s="5"/>
      <c r="G549" s="5"/>
      <c r="H549" s="5"/>
      <c r="I549" s="5"/>
      <c r="J549" s="5"/>
      <c r="K549" s="5"/>
      <c r="L549" s="5"/>
    </row>
    <row r="550" spans="1:12" x14ac:dyDescent="0.25">
      <c r="A550" s="3"/>
      <c r="B550" s="4"/>
      <c r="C550" s="5"/>
      <c r="D550" s="5"/>
      <c r="E550" s="5"/>
      <c r="F550" s="5"/>
      <c r="G550" s="5"/>
      <c r="H550" s="5"/>
      <c r="I550" s="5"/>
      <c r="J550" s="5"/>
      <c r="K550" s="5"/>
      <c r="L550" s="5"/>
    </row>
    <row r="551" spans="1:12" x14ac:dyDescent="0.25">
      <c r="A551" s="3"/>
      <c r="B551" s="4"/>
      <c r="C551" s="5"/>
      <c r="D551" s="5"/>
      <c r="E551" s="5"/>
      <c r="F551" s="5"/>
      <c r="G551" s="5"/>
      <c r="H551" s="5"/>
      <c r="I551" s="5"/>
      <c r="J551" s="5"/>
      <c r="K551" s="5"/>
      <c r="L551" s="5"/>
    </row>
    <row r="552" spans="1:12" x14ac:dyDescent="0.25">
      <c r="A552" s="3"/>
      <c r="B552" s="4"/>
      <c r="C552" s="5"/>
      <c r="D552" s="5"/>
      <c r="E552" s="5"/>
      <c r="F552" s="5"/>
      <c r="G552" s="5"/>
      <c r="H552" s="5"/>
      <c r="I552" s="5"/>
      <c r="J552" s="5"/>
      <c r="K552" s="5"/>
      <c r="L552" s="5"/>
    </row>
    <row r="553" spans="1:12" x14ac:dyDescent="0.25">
      <c r="A553" s="3"/>
      <c r="B553" s="4"/>
      <c r="C553" s="5"/>
      <c r="D553" s="5"/>
      <c r="E553" s="5"/>
      <c r="F553" s="5"/>
      <c r="G553" s="5"/>
      <c r="H553" s="5"/>
      <c r="I553" s="5"/>
      <c r="J553" s="5"/>
      <c r="K553" s="5"/>
      <c r="L553" s="5"/>
    </row>
    <row r="554" spans="1:12" x14ac:dyDescent="0.25">
      <c r="A554" s="3"/>
      <c r="B554" s="4"/>
      <c r="C554" s="5"/>
      <c r="D554" s="5"/>
      <c r="E554" s="5"/>
      <c r="F554" s="5"/>
      <c r="G554" s="5"/>
      <c r="H554" s="5"/>
      <c r="I554" s="5"/>
      <c r="J554" s="5"/>
      <c r="K554" s="5"/>
      <c r="L554" s="5"/>
    </row>
    <row r="555" spans="1:12" x14ac:dyDescent="0.25">
      <c r="A555" s="3"/>
      <c r="B555" s="4"/>
      <c r="C555" s="5"/>
      <c r="D555" s="5"/>
      <c r="E555" s="5"/>
      <c r="F555" s="5"/>
      <c r="G555" s="5"/>
      <c r="H555" s="5"/>
      <c r="I555" s="5"/>
      <c r="J555" s="5"/>
      <c r="K555" s="5"/>
      <c r="L555" s="5"/>
    </row>
    <row r="556" spans="1:12" x14ac:dyDescent="0.25">
      <c r="A556" s="3"/>
      <c r="B556" s="4"/>
      <c r="C556" s="5"/>
      <c r="D556" s="5"/>
      <c r="E556" s="5"/>
      <c r="F556" s="5"/>
      <c r="G556" s="5"/>
      <c r="H556" s="5"/>
      <c r="I556" s="5"/>
      <c r="J556" s="5"/>
      <c r="K556" s="5"/>
      <c r="L556" s="5"/>
    </row>
    <row r="557" spans="1:12" x14ac:dyDescent="0.25">
      <c r="A557" s="3"/>
      <c r="B557" s="4"/>
      <c r="C557" s="5"/>
      <c r="D557" s="5"/>
      <c r="E557" s="5"/>
      <c r="F557" s="5"/>
      <c r="G557" s="5"/>
      <c r="H557" s="5"/>
      <c r="I557" s="5"/>
      <c r="J557" s="5"/>
      <c r="K557" s="5"/>
      <c r="L557" s="5"/>
    </row>
    <row r="558" spans="1:12" x14ac:dyDescent="0.25">
      <c r="A558" s="3"/>
      <c r="B558" s="4"/>
      <c r="C558" s="5"/>
      <c r="D558" s="5"/>
      <c r="E558" s="5"/>
      <c r="F558" s="5"/>
      <c r="G558" s="5"/>
      <c r="H558" s="5"/>
      <c r="I558" s="5"/>
      <c r="J558" s="5"/>
      <c r="K558" s="5"/>
      <c r="L558" s="5"/>
    </row>
    <row r="559" spans="1:12" x14ac:dyDescent="0.25">
      <c r="A559" s="3"/>
      <c r="B559" s="4"/>
      <c r="C559" s="5"/>
      <c r="D559" s="5"/>
      <c r="E559" s="5"/>
      <c r="F559" s="5"/>
      <c r="G559" s="5"/>
      <c r="H559" s="5"/>
      <c r="I559" s="5"/>
      <c r="J559" s="5"/>
      <c r="K559" s="5"/>
      <c r="L559" s="5"/>
    </row>
    <row r="560" spans="1:12" x14ac:dyDescent="0.25">
      <c r="A560" s="3"/>
      <c r="B560" s="4"/>
      <c r="C560" s="5"/>
      <c r="D560" s="5"/>
      <c r="E560" s="5"/>
      <c r="F560" s="5"/>
      <c r="G560" s="5"/>
      <c r="H560" s="5"/>
      <c r="I560" s="5"/>
      <c r="J560" s="5"/>
      <c r="K560" s="5"/>
      <c r="L560" s="5"/>
    </row>
    <row r="561" spans="1:12" x14ac:dyDescent="0.25">
      <c r="A561" s="3"/>
      <c r="B561" s="4"/>
      <c r="C561" s="5"/>
      <c r="D561" s="5"/>
      <c r="E561" s="5"/>
      <c r="F561" s="5"/>
      <c r="G561" s="5"/>
      <c r="H561" s="5"/>
      <c r="I561" s="5"/>
      <c r="J561" s="5"/>
      <c r="K561" s="5"/>
      <c r="L561" s="5"/>
    </row>
    <row r="562" spans="1:12" x14ac:dyDescent="0.25">
      <c r="A562" s="3"/>
      <c r="B562" s="4"/>
      <c r="C562" s="5"/>
      <c r="D562" s="5"/>
      <c r="E562" s="5"/>
      <c r="F562" s="5"/>
      <c r="G562" s="5"/>
      <c r="H562" s="5"/>
      <c r="I562" s="5"/>
      <c r="J562" s="5"/>
      <c r="K562" s="5"/>
      <c r="L562" s="5"/>
    </row>
    <row r="563" spans="1:12" x14ac:dyDescent="0.25">
      <c r="A563" s="3"/>
      <c r="B563" s="4"/>
      <c r="C563" s="5"/>
      <c r="D563" s="5"/>
      <c r="E563" s="5"/>
      <c r="F563" s="5"/>
      <c r="G563" s="5"/>
      <c r="H563" s="5"/>
      <c r="I563" s="5"/>
      <c r="J563" s="5"/>
      <c r="K563" s="5"/>
      <c r="L563" s="5"/>
    </row>
    <row r="564" spans="1:12" x14ac:dyDescent="0.25">
      <c r="A564" s="3"/>
      <c r="B564" s="4"/>
      <c r="C564" s="5"/>
      <c r="D564" s="5"/>
      <c r="E564" s="5"/>
      <c r="F564" s="5"/>
      <c r="G564" s="5"/>
      <c r="H564" s="5"/>
      <c r="I564" s="5"/>
      <c r="J564" s="5"/>
      <c r="K564" s="5"/>
      <c r="L564" s="5"/>
    </row>
    <row r="565" spans="1:12" x14ac:dyDescent="0.25">
      <c r="A565" s="3"/>
      <c r="B565" s="4"/>
      <c r="C565" s="5"/>
      <c r="D565" s="5"/>
      <c r="E565" s="5"/>
      <c r="F565" s="5"/>
      <c r="G565" s="5"/>
      <c r="H565" s="5"/>
      <c r="I565" s="5"/>
      <c r="J565" s="5"/>
      <c r="K565" s="5"/>
      <c r="L565" s="5"/>
    </row>
    <row r="566" spans="1:12" x14ac:dyDescent="0.25">
      <c r="A566" s="3"/>
      <c r="B566" s="4"/>
      <c r="C566" s="5"/>
      <c r="D566" s="5"/>
      <c r="E566" s="5"/>
      <c r="F566" s="5"/>
      <c r="G566" s="5"/>
      <c r="H566" s="5"/>
      <c r="I566" s="5"/>
      <c r="J566" s="5"/>
      <c r="K566" s="5"/>
      <c r="L566" s="5"/>
    </row>
    <row r="567" spans="1:12" x14ac:dyDescent="0.25">
      <c r="A567" s="3"/>
      <c r="B567" s="4"/>
      <c r="C567" s="5"/>
      <c r="D567" s="5"/>
      <c r="E567" s="5"/>
      <c r="F567" s="5"/>
      <c r="G567" s="5"/>
      <c r="H567" s="5"/>
      <c r="I567" s="5"/>
      <c r="J567" s="5"/>
      <c r="K567" s="5"/>
      <c r="L567" s="5"/>
    </row>
    <row r="568" spans="1:12" x14ac:dyDescent="0.25">
      <c r="A568" s="3"/>
      <c r="B568" s="4"/>
      <c r="C568" s="5"/>
      <c r="D568" s="5"/>
      <c r="E568" s="5"/>
      <c r="F568" s="5"/>
      <c r="G568" s="5"/>
      <c r="H568" s="5"/>
      <c r="I568" s="5"/>
      <c r="J568" s="5"/>
      <c r="K568" s="5"/>
      <c r="L568" s="5"/>
    </row>
    <row r="569" spans="1:12" x14ac:dyDescent="0.25">
      <c r="A569" s="3"/>
      <c r="B569" s="4"/>
      <c r="C569" s="5"/>
      <c r="D569" s="5"/>
      <c r="E569" s="5"/>
      <c r="F569" s="5"/>
      <c r="G569" s="5"/>
      <c r="H569" s="5"/>
      <c r="I569" s="5"/>
      <c r="J569" s="5"/>
      <c r="K569" s="5"/>
      <c r="L569" s="5"/>
    </row>
    <row r="570" spans="1:12" x14ac:dyDescent="0.25">
      <c r="A570" s="3"/>
      <c r="B570" s="4"/>
      <c r="C570" s="5"/>
      <c r="D570" s="5"/>
      <c r="E570" s="5"/>
      <c r="F570" s="5"/>
      <c r="G570" s="5"/>
      <c r="H570" s="5"/>
      <c r="I570" s="5"/>
      <c r="J570" s="5"/>
      <c r="K570" s="5"/>
      <c r="L570" s="5"/>
    </row>
    <row r="571" spans="1:12" x14ac:dyDescent="0.25">
      <c r="A571" s="3"/>
      <c r="B571" s="4"/>
      <c r="C571" s="5"/>
      <c r="D571" s="5"/>
      <c r="E571" s="5"/>
      <c r="F571" s="5"/>
      <c r="G571" s="5"/>
      <c r="H571" s="5"/>
      <c r="I571" s="5"/>
      <c r="J571" s="5"/>
      <c r="K571" s="5"/>
      <c r="L571" s="5"/>
    </row>
    <row r="572" spans="1:12" x14ac:dyDescent="0.25">
      <c r="A572" s="3"/>
      <c r="B572" s="4"/>
      <c r="C572" s="5"/>
      <c r="D572" s="5"/>
      <c r="E572" s="5"/>
      <c r="F572" s="5"/>
      <c r="G572" s="5"/>
      <c r="H572" s="5"/>
      <c r="I572" s="5"/>
      <c r="J572" s="5"/>
      <c r="K572" s="5"/>
      <c r="L572" s="5"/>
    </row>
    <row r="573" spans="1:12" x14ac:dyDescent="0.25">
      <c r="A573" s="3"/>
      <c r="B573" s="4"/>
      <c r="C573" s="5"/>
      <c r="D573" s="5"/>
      <c r="E573" s="5"/>
      <c r="F573" s="5"/>
      <c r="G573" s="5"/>
      <c r="H573" s="5"/>
      <c r="I573" s="5"/>
      <c r="J573" s="5"/>
      <c r="K573" s="5"/>
      <c r="L573" s="5"/>
    </row>
    <row r="574" spans="1:12" x14ac:dyDescent="0.25">
      <c r="A574" s="3"/>
      <c r="B574" s="4"/>
      <c r="C574" s="5"/>
      <c r="D574" s="5"/>
      <c r="E574" s="5"/>
      <c r="F574" s="5"/>
      <c r="G574" s="5"/>
      <c r="H574" s="5"/>
      <c r="I574" s="5"/>
      <c r="J574" s="5"/>
      <c r="K574" s="5"/>
      <c r="L574" s="5"/>
    </row>
    <row r="575" spans="1:12" x14ac:dyDescent="0.25">
      <c r="A575" s="3"/>
      <c r="B575" s="4"/>
      <c r="C575" s="5"/>
      <c r="D575" s="5"/>
      <c r="E575" s="5"/>
      <c r="F575" s="5"/>
      <c r="G575" s="5"/>
      <c r="H575" s="5"/>
      <c r="I575" s="5"/>
      <c r="J575" s="5"/>
      <c r="K575" s="5"/>
      <c r="L575" s="5"/>
    </row>
    <row r="576" spans="1:12" x14ac:dyDescent="0.25">
      <c r="A576" s="3"/>
      <c r="B576" s="4"/>
      <c r="C576" s="5"/>
      <c r="D576" s="5"/>
      <c r="E576" s="5"/>
      <c r="F576" s="5"/>
      <c r="G576" s="5"/>
      <c r="H576" s="5"/>
      <c r="I576" s="5"/>
      <c r="J576" s="5"/>
      <c r="K576" s="5"/>
      <c r="L576" s="5"/>
    </row>
    <row r="577" spans="1:12" x14ac:dyDescent="0.25">
      <c r="A577" s="3"/>
      <c r="B577" s="4"/>
      <c r="C577" s="5"/>
      <c r="D577" s="5"/>
      <c r="E577" s="5"/>
      <c r="F577" s="5"/>
      <c r="G577" s="5"/>
      <c r="H577" s="5"/>
      <c r="I577" s="5"/>
      <c r="J577" s="5"/>
      <c r="K577" s="5"/>
      <c r="L577" s="5"/>
    </row>
    <row r="578" spans="1:12" x14ac:dyDescent="0.25">
      <c r="A578" s="3"/>
      <c r="B578" s="4"/>
      <c r="C578" s="5"/>
      <c r="D578" s="5"/>
      <c r="E578" s="5"/>
      <c r="F578" s="5"/>
      <c r="G578" s="5"/>
      <c r="H578" s="5"/>
      <c r="I578" s="5"/>
      <c r="J578" s="5"/>
      <c r="K578" s="5"/>
      <c r="L578" s="5"/>
    </row>
    <row r="579" spans="1:12" x14ac:dyDescent="0.25">
      <c r="A579" s="3"/>
      <c r="B579" s="4"/>
      <c r="C579" s="5"/>
      <c r="D579" s="5"/>
      <c r="E579" s="5"/>
      <c r="F579" s="5"/>
      <c r="G579" s="5"/>
      <c r="H579" s="5"/>
      <c r="I579" s="5"/>
      <c r="J579" s="5"/>
      <c r="K579" s="5"/>
      <c r="L579" s="5"/>
    </row>
    <row r="580" spans="1:12" x14ac:dyDescent="0.25">
      <c r="A580" s="3"/>
      <c r="B580" s="4"/>
      <c r="C580" s="5"/>
      <c r="D580" s="5"/>
      <c r="E580" s="5"/>
      <c r="F580" s="5"/>
      <c r="G580" s="5"/>
      <c r="H580" s="5"/>
      <c r="I580" s="5"/>
      <c r="J580" s="5"/>
      <c r="K580" s="5"/>
      <c r="L580" s="5"/>
    </row>
    <row r="581" spans="1:12" x14ac:dyDescent="0.25">
      <c r="A581" s="3"/>
      <c r="B581" s="4"/>
      <c r="C581" s="5"/>
      <c r="D581" s="5"/>
      <c r="E581" s="5"/>
      <c r="F581" s="5"/>
      <c r="G581" s="5"/>
      <c r="H581" s="5"/>
      <c r="I581" s="5"/>
      <c r="J581" s="5"/>
      <c r="K581" s="5"/>
      <c r="L581" s="5"/>
    </row>
    <row r="582" spans="1:12" x14ac:dyDescent="0.25">
      <c r="A582" s="3"/>
      <c r="B582" s="4"/>
      <c r="C582" s="5"/>
      <c r="D582" s="5"/>
      <c r="E582" s="5"/>
      <c r="F582" s="5"/>
      <c r="G582" s="5"/>
      <c r="H582" s="5"/>
      <c r="I582" s="5"/>
      <c r="J582" s="5"/>
      <c r="K582" s="5"/>
      <c r="L582" s="5"/>
    </row>
    <row r="583" spans="1:12" x14ac:dyDescent="0.25">
      <c r="A583" s="3"/>
      <c r="B583" s="4"/>
      <c r="C583" s="5"/>
      <c r="D583" s="5"/>
      <c r="E583" s="5"/>
      <c r="F583" s="5"/>
      <c r="G583" s="5"/>
      <c r="H583" s="5"/>
      <c r="I583" s="5"/>
      <c r="J583" s="5"/>
      <c r="K583" s="5"/>
      <c r="L583" s="5"/>
    </row>
    <row r="584" spans="1:12" x14ac:dyDescent="0.25">
      <c r="A584" s="3"/>
      <c r="B584" s="4"/>
      <c r="C584" s="5"/>
      <c r="D584" s="5"/>
      <c r="E584" s="5"/>
      <c r="F584" s="5"/>
      <c r="G584" s="5"/>
      <c r="H584" s="5"/>
      <c r="I584" s="5"/>
      <c r="J584" s="5"/>
      <c r="K584" s="5"/>
      <c r="L584" s="5"/>
    </row>
    <row r="585" spans="1:12" x14ac:dyDescent="0.25">
      <c r="A585" s="3"/>
      <c r="B585" s="4"/>
      <c r="C585" s="5"/>
      <c r="D585" s="5"/>
      <c r="E585" s="5"/>
      <c r="F585" s="5"/>
      <c r="G585" s="5"/>
      <c r="H585" s="5"/>
      <c r="I585" s="5"/>
      <c r="J585" s="5"/>
      <c r="K585" s="5"/>
      <c r="L585" s="5"/>
    </row>
    <row r="586" spans="1:12" x14ac:dyDescent="0.25">
      <c r="A586" s="3"/>
      <c r="B586" s="4"/>
      <c r="C586" s="5"/>
      <c r="D586" s="5"/>
      <c r="E586" s="5"/>
      <c r="F586" s="5"/>
      <c r="G586" s="5"/>
      <c r="H586" s="5"/>
      <c r="I586" s="5"/>
      <c r="J586" s="5"/>
      <c r="K586" s="5"/>
      <c r="L586" s="5"/>
    </row>
    <row r="587" spans="1:12" x14ac:dyDescent="0.25">
      <c r="A587" s="3"/>
      <c r="B587" s="4"/>
      <c r="C587" s="5"/>
      <c r="D587" s="5"/>
      <c r="E587" s="5"/>
      <c r="F587" s="5"/>
      <c r="G587" s="5"/>
      <c r="H587" s="5"/>
      <c r="I587" s="5"/>
      <c r="J587" s="5"/>
      <c r="K587" s="5"/>
      <c r="L587" s="5"/>
    </row>
    <row r="588" spans="1:12" x14ac:dyDescent="0.25">
      <c r="A588" s="3"/>
      <c r="B588" s="4"/>
      <c r="C588" s="5"/>
      <c r="D588" s="5"/>
      <c r="E588" s="5"/>
      <c r="F588" s="5"/>
      <c r="G588" s="5"/>
      <c r="H588" s="5"/>
      <c r="I588" s="5"/>
      <c r="J588" s="5"/>
      <c r="K588" s="5"/>
      <c r="L588" s="5"/>
    </row>
    <row r="589" spans="1:12" x14ac:dyDescent="0.25">
      <c r="A589" s="3"/>
      <c r="B589" s="4"/>
      <c r="C589" s="5"/>
      <c r="D589" s="5"/>
      <c r="E589" s="5"/>
      <c r="F589" s="5"/>
      <c r="G589" s="5"/>
      <c r="H589" s="5"/>
      <c r="I589" s="5"/>
      <c r="J589" s="5"/>
      <c r="K589" s="5"/>
      <c r="L589" s="5"/>
    </row>
    <row r="590" spans="1:12" x14ac:dyDescent="0.25">
      <c r="A590" s="3"/>
      <c r="B590" s="4"/>
      <c r="C590" s="5"/>
      <c r="D590" s="5"/>
      <c r="E590" s="5"/>
      <c r="F590" s="5"/>
      <c r="G590" s="5"/>
      <c r="H590" s="5"/>
      <c r="I590" s="5"/>
      <c r="J590" s="5"/>
      <c r="K590" s="5"/>
      <c r="L590" s="5"/>
    </row>
    <row r="591" spans="1:12" x14ac:dyDescent="0.25">
      <c r="A591" s="3"/>
      <c r="B591" s="4"/>
      <c r="C591" s="5"/>
      <c r="D591" s="5"/>
      <c r="E591" s="5"/>
      <c r="F591" s="5"/>
      <c r="G591" s="5"/>
      <c r="H591" s="5"/>
      <c r="I591" s="5"/>
      <c r="J591" s="5"/>
      <c r="K591" s="5"/>
      <c r="L591" s="5"/>
    </row>
    <row r="592" spans="1:12" x14ac:dyDescent="0.25">
      <c r="A592" s="3"/>
      <c r="B592" s="4"/>
      <c r="C592" s="5"/>
      <c r="D592" s="5"/>
      <c r="E592" s="5"/>
      <c r="F592" s="5"/>
      <c r="G592" s="5"/>
      <c r="H592" s="5"/>
      <c r="I592" s="5"/>
      <c r="J592" s="5"/>
      <c r="K592" s="5"/>
      <c r="L592" s="5"/>
    </row>
    <row r="593" spans="1:12" x14ac:dyDescent="0.25">
      <c r="A593" s="3"/>
      <c r="B593" s="4"/>
      <c r="C593" s="5"/>
      <c r="D593" s="5"/>
      <c r="E593" s="5"/>
      <c r="F593" s="5"/>
      <c r="G593" s="5"/>
      <c r="H593" s="5"/>
      <c r="I593" s="5"/>
      <c r="J593" s="5"/>
      <c r="K593" s="5"/>
      <c r="L593" s="5"/>
    </row>
    <row r="594" spans="1:12" x14ac:dyDescent="0.25">
      <c r="A594" s="3"/>
      <c r="B594" s="4"/>
      <c r="C594" s="5"/>
      <c r="D594" s="5"/>
      <c r="E594" s="5"/>
      <c r="F594" s="5"/>
      <c r="G594" s="5"/>
      <c r="H594" s="5"/>
      <c r="I594" s="5"/>
      <c r="J594" s="5"/>
      <c r="K594" s="5"/>
      <c r="L594" s="5"/>
    </row>
    <row r="595" spans="1:12" x14ac:dyDescent="0.25">
      <c r="A595" s="3"/>
      <c r="B595" s="4"/>
      <c r="C595" s="5"/>
      <c r="D595" s="5"/>
      <c r="E595" s="5"/>
      <c r="F595" s="5"/>
      <c r="G595" s="5"/>
      <c r="H595" s="5"/>
      <c r="I595" s="5"/>
      <c r="J595" s="5"/>
      <c r="K595" s="5"/>
      <c r="L595" s="5"/>
    </row>
    <row r="596" spans="1:12" x14ac:dyDescent="0.25">
      <c r="A596" s="3"/>
      <c r="B596" s="4"/>
      <c r="C596" s="5"/>
      <c r="D596" s="5"/>
      <c r="E596" s="5"/>
      <c r="F596" s="5"/>
      <c r="G596" s="5"/>
      <c r="H596" s="5"/>
      <c r="I596" s="5"/>
      <c r="J596" s="5"/>
      <c r="K596" s="5"/>
      <c r="L596" s="5"/>
    </row>
    <row r="597" spans="1:12" x14ac:dyDescent="0.25">
      <c r="A597" s="3"/>
      <c r="B597" s="4"/>
      <c r="C597" s="5"/>
      <c r="D597" s="5"/>
      <c r="E597" s="5"/>
      <c r="F597" s="5"/>
      <c r="G597" s="5"/>
      <c r="H597" s="5"/>
      <c r="I597" s="5"/>
      <c r="J597" s="5"/>
      <c r="K597" s="5"/>
      <c r="L597" s="5"/>
    </row>
    <row r="598" spans="1:12" x14ac:dyDescent="0.25">
      <c r="A598" s="3"/>
      <c r="B598" s="4"/>
      <c r="C598" s="5"/>
      <c r="D598" s="5"/>
      <c r="E598" s="5"/>
      <c r="F598" s="5"/>
      <c r="G598" s="5"/>
      <c r="H598" s="5"/>
      <c r="I598" s="5"/>
      <c r="J598" s="5"/>
      <c r="K598" s="5"/>
      <c r="L598" s="5"/>
    </row>
    <row r="599" spans="1:12" x14ac:dyDescent="0.25">
      <c r="A599" s="3"/>
      <c r="B599" s="4"/>
      <c r="C599" s="5"/>
      <c r="D599" s="5"/>
      <c r="E599" s="5"/>
      <c r="F599" s="5"/>
      <c r="G599" s="5"/>
      <c r="H599" s="5"/>
      <c r="I599" s="5"/>
      <c r="J599" s="5"/>
      <c r="K599" s="5"/>
      <c r="L599" s="5"/>
    </row>
    <row r="600" spans="1:12" x14ac:dyDescent="0.25">
      <c r="A600" s="3"/>
      <c r="B600" s="4"/>
      <c r="C600" s="5"/>
      <c r="D600" s="5"/>
      <c r="E600" s="5"/>
      <c r="F600" s="5"/>
      <c r="G600" s="5"/>
      <c r="H600" s="5"/>
      <c r="I600" s="5"/>
      <c r="J600" s="5"/>
      <c r="K600" s="5"/>
      <c r="L600" s="5"/>
    </row>
    <row r="601" spans="1:12" x14ac:dyDescent="0.25">
      <c r="A601" s="3"/>
      <c r="B601" s="4"/>
      <c r="C601" s="5"/>
      <c r="D601" s="5"/>
      <c r="E601" s="5"/>
      <c r="F601" s="5"/>
      <c r="G601" s="5"/>
      <c r="H601" s="5"/>
      <c r="I601" s="5"/>
      <c r="J601" s="5"/>
      <c r="K601" s="5"/>
      <c r="L601" s="5"/>
    </row>
    <row r="602" spans="1:12" x14ac:dyDescent="0.25">
      <c r="A602" s="3"/>
      <c r="B602" s="4"/>
      <c r="C602" s="5"/>
      <c r="D602" s="5"/>
      <c r="E602" s="5"/>
      <c r="F602" s="5"/>
      <c r="G602" s="5"/>
      <c r="H602" s="5"/>
      <c r="I602" s="5"/>
      <c r="J602" s="5"/>
      <c r="K602" s="5"/>
      <c r="L602" s="5"/>
    </row>
    <row r="603" spans="1:12" x14ac:dyDescent="0.25">
      <c r="A603" s="3"/>
      <c r="B603" s="4"/>
      <c r="C603" s="5"/>
      <c r="D603" s="5"/>
      <c r="E603" s="5"/>
      <c r="F603" s="5"/>
      <c r="G603" s="5"/>
      <c r="H603" s="5"/>
      <c r="I603" s="5"/>
      <c r="J603" s="5"/>
      <c r="K603" s="5"/>
      <c r="L603" s="5"/>
    </row>
    <row r="604" spans="1:12" x14ac:dyDescent="0.25">
      <c r="A604" s="3"/>
      <c r="B604" s="4"/>
      <c r="C604" s="5"/>
      <c r="D604" s="5"/>
      <c r="E604" s="5"/>
      <c r="F604" s="5"/>
      <c r="G604" s="5"/>
      <c r="H604" s="5"/>
      <c r="I604" s="5"/>
      <c r="J604" s="5"/>
      <c r="K604" s="5"/>
      <c r="L604" s="5"/>
    </row>
    <row r="605" spans="1:12" x14ac:dyDescent="0.25">
      <c r="A605" s="3"/>
      <c r="B605" s="4"/>
      <c r="C605" s="5"/>
      <c r="D605" s="5"/>
      <c r="E605" s="5"/>
      <c r="F605" s="5"/>
      <c r="G605" s="5"/>
      <c r="H605" s="5"/>
      <c r="I605" s="5"/>
      <c r="J605" s="5"/>
      <c r="K605" s="5"/>
      <c r="L605" s="5"/>
    </row>
    <row r="606" spans="1:12" x14ac:dyDescent="0.25">
      <c r="A606" s="3"/>
      <c r="B606" s="4"/>
      <c r="C606" s="5"/>
      <c r="D606" s="5"/>
      <c r="E606" s="5"/>
      <c r="F606" s="5"/>
      <c r="G606" s="5"/>
      <c r="H606" s="5"/>
      <c r="I606" s="5"/>
      <c r="J606" s="5"/>
      <c r="K606" s="5"/>
      <c r="L606" s="5"/>
    </row>
    <row r="607" spans="1:12" x14ac:dyDescent="0.25">
      <c r="A607" s="3"/>
      <c r="B607" s="4"/>
      <c r="C607" s="5"/>
      <c r="D607" s="5"/>
      <c r="E607" s="5"/>
      <c r="F607" s="5"/>
      <c r="G607" s="5"/>
      <c r="H607" s="5"/>
      <c r="I607" s="5"/>
      <c r="J607" s="5"/>
      <c r="K607" s="5"/>
      <c r="L607" s="5"/>
    </row>
    <row r="608" spans="1:12" x14ac:dyDescent="0.25">
      <c r="A608" s="3"/>
      <c r="B608" s="4"/>
      <c r="C608" s="5"/>
      <c r="D608" s="5"/>
      <c r="E608" s="5"/>
      <c r="F608" s="5"/>
      <c r="G608" s="5"/>
      <c r="H608" s="5"/>
      <c r="I608" s="5"/>
      <c r="J608" s="5"/>
      <c r="K608" s="5"/>
      <c r="L608" s="5"/>
    </row>
    <row r="609" spans="1:12" x14ac:dyDescent="0.25">
      <c r="A609" s="3"/>
      <c r="B609" s="4"/>
      <c r="C609" s="5"/>
      <c r="D609" s="5"/>
      <c r="E609" s="5"/>
      <c r="F609" s="5"/>
      <c r="G609" s="5"/>
      <c r="H609" s="5"/>
      <c r="I609" s="5"/>
      <c r="J609" s="5"/>
      <c r="K609" s="5"/>
      <c r="L609" s="5"/>
    </row>
    <row r="610" spans="1:12" x14ac:dyDescent="0.25">
      <c r="A610" s="3"/>
      <c r="B610" s="4"/>
      <c r="C610" s="5"/>
      <c r="D610" s="5"/>
      <c r="E610" s="5"/>
      <c r="F610" s="5"/>
      <c r="G610" s="5"/>
      <c r="H610" s="5"/>
      <c r="I610" s="5"/>
      <c r="J610" s="5"/>
      <c r="K610" s="5"/>
      <c r="L610" s="5"/>
    </row>
    <row r="611" spans="1:12" x14ac:dyDescent="0.25">
      <c r="A611" s="3"/>
      <c r="B611" s="4"/>
      <c r="C611" s="5"/>
      <c r="D611" s="5"/>
      <c r="E611" s="5"/>
      <c r="F611" s="5"/>
      <c r="G611" s="5"/>
      <c r="H611" s="5"/>
      <c r="I611" s="5"/>
      <c r="J611" s="5"/>
      <c r="K611" s="5"/>
      <c r="L611" s="5"/>
    </row>
    <row r="612" spans="1:12" x14ac:dyDescent="0.25">
      <c r="A612" s="3"/>
      <c r="B612" s="4"/>
      <c r="C612" s="5"/>
      <c r="D612" s="5"/>
      <c r="E612" s="5"/>
      <c r="F612" s="5"/>
      <c r="G612" s="5"/>
      <c r="H612" s="5"/>
      <c r="I612" s="5"/>
      <c r="J612" s="5"/>
      <c r="K612" s="5"/>
      <c r="L612" s="5"/>
    </row>
    <row r="613" spans="1:12" x14ac:dyDescent="0.25">
      <c r="A613" s="3"/>
      <c r="B613" s="4"/>
      <c r="C613" s="5"/>
      <c r="D613" s="5"/>
      <c r="E613" s="5"/>
      <c r="F613" s="5"/>
      <c r="G613" s="5"/>
      <c r="H613" s="5"/>
      <c r="I613" s="5"/>
      <c r="J613" s="5"/>
      <c r="K613" s="5"/>
      <c r="L613" s="5"/>
    </row>
    <row r="614" spans="1:12" x14ac:dyDescent="0.25">
      <c r="A614" s="3"/>
      <c r="B614" s="4"/>
      <c r="C614" s="5"/>
      <c r="D614" s="5"/>
      <c r="E614" s="5"/>
      <c r="F614" s="5"/>
      <c r="G614" s="5"/>
      <c r="H614" s="5"/>
      <c r="I614" s="5"/>
      <c r="J614" s="5"/>
      <c r="K614" s="5"/>
      <c r="L614" s="5"/>
    </row>
    <row r="615" spans="1:12" x14ac:dyDescent="0.25">
      <c r="A615" s="3"/>
      <c r="B615" s="4"/>
      <c r="C615" s="5"/>
      <c r="D615" s="5"/>
      <c r="E615" s="5"/>
      <c r="F615" s="5"/>
      <c r="G615" s="5"/>
      <c r="H615" s="5"/>
      <c r="I615" s="5"/>
      <c r="J615" s="5"/>
      <c r="K615" s="5"/>
      <c r="L615" s="5"/>
    </row>
    <row r="616" spans="1:12" x14ac:dyDescent="0.25">
      <c r="A616" s="3"/>
      <c r="B616" s="4"/>
      <c r="C616" s="5"/>
      <c r="D616" s="5"/>
      <c r="E616" s="5"/>
      <c r="F616" s="5"/>
      <c r="G616" s="5"/>
      <c r="H616" s="5"/>
      <c r="I616" s="5"/>
      <c r="J616" s="5"/>
      <c r="K616" s="5"/>
      <c r="L616" s="5"/>
    </row>
    <row r="617" spans="1:12" x14ac:dyDescent="0.25">
      <c r="A617" s="3"/>
      <c r="B617" s="4"/>
      <c r="C617" s="5"/>
      <c r="D617" s="5"/>
      <c r="E617" s="5"/>
      <c r="F617" s="5"/>
      <c r="G617" s="5"/>
      <c r="H617" s="5"/>
      <c r="I617" s="5"/>
      <c r="J617" s="5"/>
      <c r="K617" s="5"/>
      <c r="L617" s="5"/>
    </row>
    <row r="618" spans="1:12" x14ac:dyDescent="0.25">
      <c r="A618" s="3"/>
      <c r="B618" s="4"/>
      <c r="C618" s="5"/>
      <c r="D618" s="5"/>
      <c r="E618" s="5"/>
      <c r="F618" s="5"/>
      <c r="G618" s="5"/>
      <c r="H618" s="5"/>
      <c r="I618" s="5"/>
      <c r="J618" s="5"/>
      <c r="K618" s="5"/>
      <c r="L618" s="5"/>
    </row>
    <row r="619" spans="1:12" x14ac:dyDescent="0.25">
      <c r="A619" s="3"/>
      <c r="B619" s="4"/>
      <c r="C619" s="5"/>
      <c r="D619" s="5"/>
      <c r="E619" s="5"/>
      <c r="F619" s="5"/>
      <c r="G619" s="5"/>
      <c r="H619" s="5"/>
      <c r="I619" s="5"/>
      <c r="J619" s="5"/>
      <c r="K619" s="5"/>
      <c r="L619" s="5"/>
    </row>
    <row r="620" spans="1:12" x14ac:dyDescent="0.25">
      <c r="A620" s="3"/>
      <c r="B620" s="4"/>
      <c r="C620" s="5"/>
      <c r="D620" s="5"/>
      <c r="E620" s="5"/>
      <c r="F620" s="5"/>
      <c r="G620" s="5"/>
      <c r="H620" s="5"/>
      <c r="I620" s="5"/>
      <c r="J620" s="5"/>
      <c r="K620" s="5"/>
      <c r="L620" s="5"/>
    </row>
    <row r="621" spans="1:12" x14ac:dyDescent="0.25">
      <c r="A621" s="3"/>
      <c r="B621" s="4"/>
      <c r="C621" s="5"/>
      <c r="D621" s="5"/>
      <c r="E621" s="5"/>
      <c r="F621" s="5"/>
      <c r="G621" s="5"/>
      <c r="H621" s="5"/>
      <c r="I621" s="5"/>
      <c r="J621" s="5"/>
      <c r="K621" s="5"/>
      <c r="L621" s="5"/>
    </row>
    <row r="622" spans="1:12" x14ac:dyDescent="0.25">
      <c r="A622" s="3"/>
      <c r="B622" s="4"/>
      <c r="C622" s="5"/>
      <c r="D622" s="5"/>
      <c r="E622" s="5"/>
      <c r="F622" s="5"/>
      <c r="G622" s="5"/>
      <c r="H622" s="5"/>
      <c r="I622" s="5"/>
      <c r="J622" s="5"/>
      <c r="K622" s="5"/>
      <c r="L622" s="5"/>
    </row>
    <row r="623" spans="1:12" x14ac:dyDescent="0.25">
      <c r="A623" s="3"/>
      <c r="B623" s="4"/>
      <c r="C623" s="5"/>
      <c r="D623" s="5"/>
      <c r="E623" s="5"/>
      <c r="F623" s="5"/>
      <c r="G623" s="5"/>
      <c r="H623" s="5"/>
      <c r="I623" s="5"/>
      <c r="J623" s="5"/>
      <c r="K623" s="5"/>
      <c r="L623" s="5"/>
    </row>
    <row r="624" spans="1:12" x14ac:dyDescent="0.25">
      <c r="A624" s="3"/>
      <c r="B624" s="4"/>
      <c r="C624" s="5"/>
      <c r="D624" s="5"/>
      <c r="E624" s="5"/>
      <c r="F624" s="5"/>
      <c r="G624" s="5"/>
      <c r="H624" s="5"/>
      <c r="I624" s="5"/>
      <c r="J624" s="5"/>
      <c r="K624" s="5"/>
      <c r="L624" s="5"/>
    </row>
    <row r="625" spans="1:12" x14ac:dyDescent="0.25">
      <c r="A625" s="3"/>
      <c r="B625" s="4"/>
      <c r="C625" s="5"/>
      <c r="D625" s="5"/>
      <c r="E625" s="5"/>
      <c r="F625" s="5"/>
      <c r="G625" s="5"/>
      <c r="H625" s="5"/>
      <c r="I625" s="5"/>
      <c r="J625" s="5"/>
      <c r="K625" s="5"/>
      <c r="L625" s="5"/>
    </row>
    <row r="626" spans="1:12" x14ac:dyDescent="0.25">
      <c r="A626" s="3"/>
      <c r="B626" s="4"/>
      <c r="C626" s="5"/>
      <c r="D626" s="5"/>
      <c r="E626" s="5"/>
      <c r="F626" s="5"/>
      <c r="G626" s="5"/>
      <c r="H626" s="5"/>
      <c r="I626" s="5"/>
      <c r="J626" s="5"/>
      <c r="K626" s="5"/>
      <c r="L626" s="5"/>
    </row>
    <row r="627" spans="1:12" x14ac:dyDescent="0.25">
      <c r="A627" s="3"/>
      <c r="B627" s="4"/>
      <c r="C627" s="5"/>
      <c r="D627" s="5"/>
      <c r="E627" s="5"/>
      <c r="F627" s="5"/>
      <c r="G627" s="5"/>
      <c r="H627" s="5"/>
      <c r="I627" s="5"/>
      <c r="J627" s="5"/>
      <c r="K627" s="5"/>
      <c r="L627" s="5"/>
    </row>
    <row r="628" spans="1:12" x14ac:dyDescent="0.25">
      <c r="A628" s="3"/>
      <c r="B628" s="4"/>
      <c r="C628" s="5"/>
      <c r="D628" s="5"/>
      <c r="E628" s="5"/>
      <c r="F628" s="5"/>
      <c r="G628" s="5"/>
      <c r="H628" s="5"/>
      <c r="I628" s="5"/>
      <c r="J628" s="5"/>
      <c r="K628" s="5"/>
      <c r="L628" s="5"/>
    </row>
    <row r="629" spans="1:12" x14ac:dyDescent="0.25">
      <c r="A629" s="3"/>
      <c r="B629" s="4"/>
      <c r="C629" s="5"/>
      <c r="D629" s="5"/>
      <c r="E629" s="5"/>
      <c r="F629" s="5"/>
      <c r="G629" s="5"/>
      <c r="H629" s="5"/>
      <c r="I629" s="5"/>
      <c r="J629" s="5"/>
      <c r="K629" s="5"/>
      <c r="L629" s="5"/>
    </row>
    <row r="630" spans="1:12" x14ac:dyDescent="0.25">
      <c r="A630" s="3"/>
      <c r="B630" s="4"/>
      <c r="C630" s="5"/>
      <c r="D630" s="5"/>
      <c r="E630" s="5"/>
      <c r="F630" s="5"/>
      <c r="G630" s="5"/>
      <c r="H630" s="5"/>
      <c r="I630" s="5"/>
      <c r="J630" s="5"/>
      <c r="K630" s="5"/>
      <c r="L630" s="5"/>
    </row>
    <row r="631" spans="1:12" x14ac:dyDescent="0.25">
      <c r="A631" s="3"/>
      <c r="B631" s="4"/>
      <c r="C631" s="5"/>
      <c r="D631" s="5"/>
      <c r="E631" s="5"/>
      <c r="F631" s="5"/>
      <c r="G631" s="5"/>
      <c r="H631" s="5"/>
      <c r="I631" s="5"/>
      <c r="J631" s="5"/>
      <c r="K631" s="5"/>
      <c r="L631" s="5"/>
    </row>
    <row r="632" spans="1:12" x14ac:dyDescent="0.25">
      <c r="A632" s="3"/>
      <c r="B632" s="4"/>
      <c r="C632" s="5"/>
      <c r="D632" s="5"/>
      <c r="E632" s="5"/>
      <c r="F632" s="5"/>
      <c r="G632" s="5"/>
      <c r="H632" s="5"/>
      <c r="I632" s="5"/>
      <c r="J632" s="5"/>
      <c r="K632" s="5"/>
      <c r="L632" s="5"/>
    </row>
    <row r="633" spans="1:12" x14ac:dyDescent="0.25">
      <c r="A633" s="3"/>
      <c r="B633" s="4"/>
      <c r="C633" s="5"/>
      <c r="D633" s="5"/>
      <c r="E633" s="5"/>
      <c r="F633" s="5"/>
      <c r="G633" s="5"/>
      <c r="H633" s="5"/>
      <c r="I633" s="5"/>
      <c r="J633" s="5"/>
      <c r="K633" s="5"/>
      <c r="L633" s="5"/>
    </row>
    <row r="634" spans="1:12" x14ac:dyDescent="0.25">
      <c r="A634" s="3"/>
      <c r="B634" s="4"/>
      <c r="C634" s="5"/>
      <c r="D634" s="5"/>
      <c r="E634" s="5"/>
      <c r="F634" s="5"/>
      <c r="G634" s="5"/>
      <c r="H634" s="5"/>
      <c r="I634" s="5"/>
      <c r="J634" s="5"/>
      <c r="K634" s="5"/>
      <c r="L634" s="5"/>
    </row>
    <row r="635" spans="1:12" x14ac:dyDescent="0.25">
      <c r="A635" s="3"/>
      <c r="B635" s="4"/>
      <c r="C635" s="5"/>
      <c r="D635" s="5"/>
      <c r="E635" s="5"/>
      <c r="F635" s="5"/>
      <c r="G635" s="5"/>
      <c r="H635" s="5"/>
      <c r="I635" s="5"/>
      <c r="J635" s="5"/>
      <c r="K635" s="5"/>
      <c r="L635" s="5"/>
    </row>
    <row r="636" spans="1:12" x14ac:dyDescent="0.25">
      <c r="A636" s="3"/>
      <c r="B636" s="4"/>
      <c r="C636" s="5"/>
      <c r="D636" s="5"/>
      <c r="E636" s="5"/>
      <c r="F636" s="5"/>
      <c r="G636" s="5"/>
      <c r="H636" s="5"/>
      <c r="I636" s="5"/>
      <c r="J636" s="5"/>
      <c r="K636" s="5"/>
      <c r="L636" s="5"/>
    </row>
    <row r="637" spans="1:12" x14ac:dyDescent="0.25">
      <c r="A637" s="3"/>
      <c r="B637" s="4"/>
      <c r="C637" s="5"/>
      <c r="D637" s="5"/>
      <c r="E637" s="5"/>
      <c r="F637" s="5"/>
      <c r="G637" s="5"/>
      <c r="H637" s="5"/>
      <c r="I637" s="5"/>
      <c r="J637" s="5"/>
      <c r="K637" s="5"/>
      <c r="L637" s="5"/>
    </row>
    <row r="638" spans="1:12" x14ac:dyDescent="0.25">
      <c r="A638" s="3"/>
      <c r="B638" s="4"/>
      <c r="C638" s="5"/>
      <c r="D638" s="5"/>
      <c r="E638" s="5"/>
      <c r="F638" s="5"/>
      <c r="G638" s="5"/>
      <c r="H638" s="5"/>
      <c r="I638" s="5"/>
      <c r="J638" s="5"/>
      <c r="K638" s="5"/>
      <c r="L638" s="5"/>
    </row>
    <row r="639" spans="1:12" x14ac:dyDescent="0.25">
      <c r="A639" s="3"/>
      <c r="B639" s="4"/>
      <c r="C639" s="5"/>
      <c r="D639" s="5"/>
      <c r="E639" s="5"/>
      <c r="F639" s="5"/>
      <c r="G639" s="5"/>
      <c r="H639" s="5"/>
      <c r="I639" s="5"/>
      <c r="J639" s="5"/>
      <c r="K639" s="5"/>
      <c r="L639" s="5"/>
    </row>
    <row r="640" spans="1:12" x14ac:dyDescent="0.25">
      <c r="A640" s="3"/>
      <c r="B640" s="4"/>
      <c r="C640" s="5"/>
      <c r="D640" s="5"/>
      <c r="E640" s="5"/>
      <c r="F640" s="5"/>
      <c r="G640" s="5"/>
      <c r="H640" s="5"/>
      <c r="I640" s="5"/>
      <c r="J640" s="5"/>
      <c r="K640" s="5"/>
      <c r="L640" s="5"/>
    </row>
    <row r="641" spans="1:12" x14ac:dyDescent="0.25">
      <c r="A641" s="3"/>
      <c r="B641" s="4"/>
      <c r="C641" s="5"/>
      <c r="D641" s="5"/>
      <c r="E641" s="5"/>
      <c r="F641" s="5"/>
      <c r="G641" s="5"/>
      <c r="H641" s="5"/>
      <c r="I641" s="5"/>
      <c r="J641" s="5"/>
      <c r="K641" s="5"/>
      <c r="L641" s="5"/>
    </row>
    <row r="642" spans="1:12" x14ac:dyDescent="0.25">
      <c r="A642" s="3"/>
      <c r="B642" s="4"/>
      <c r="C642" s="5"/>
      <c r="D642" s="5"/>
      <c r="E642" s="5"/>
      <c r="F642" s="5"/>
      <c r="G642" s="5"/>
      <c r="H642" s="5"/>
      <c r="I642" s="5"/>
      <c r="J642" s="5"/>
      <c r="K642" s="5"/>
      <c r="L642" s="5"/>
    </row>
    <row r="643" spans="1:12" x14ac:dyDescent="0.25">
      <c r="A643" s="3"/>
      <c r="B643" s="4"/>
      <c r="C643" s="5"/>
      <c r="D643" s="5"/>
      <c r="E643" s="5"/>
      <c r="F643" s="5"/>
      <c r="G643" s="5"/>
      <c r="H643" s="5"/>
      <c r="I643" s="5"/>
      <c r="J643" s="5"/>
      <c r="K643" s="5"/>
      <c r="L643" s="5"/>
    </row>
    <row r="644" spans="1:12" x14ac:dyDescent="0.25">
      <c r="A644" s="3"/>
      <c r="B644" s="4"/>
      <c r="C644" s="5"/>
      <c r="D644" s="5"/>
      <c r="E644" s="5"/>
      <c r="F644" s="5"/>
      <c r="G644" s="5"/>
      <c r="H644" s="5"/>
      <c r="I644" s="5"/>
      <c r="J644" s="5"/>
      <c r="K644" s="5"/>
      <c r="L644" s="5"/>
    </row>
    <row r="645" spans="1:12" x14ac:dyDescent="0.25">
      <c r="A645" s="3"/>
      <c r="B645" s="4"/>
      <c r="C645" s="5"/>
      <c r="D645" s="5"/>
      <c r="E645" s="5"/>
      <c r="F645" s="5"/>
      <c r="G645" s="5"/>
      <c r="H645" s="5"/>
      <c r="I645" s="5"/>
      <c r="J645" s="5"/>
      <c r="K645" s="5"/>
      <c r="L645" s="5"/>
    </row>
    <row r="646" spans="1:12" x14ac:dyDescent="0.25">
      <c r="A646" s="3"/>
      <c r="B646" s="4"/>
      <c r="C646" s="5"/>
      <c r="D646" s="5"/>
      <c r="E646" s="5"/>
      <c r="F646" s="5"/>
      <c r="G646" s="5"/>
      <c r="H646" s="5"/>
      <c r="I646" s="5"/>
      <c r="J646" s="5"/>
      <c r="K646" s="5"/>
      <c r="L646" s="5"/>
    </row>
    <row r="647" spans="1:12" x14ac:dyDescent="0.25">
      <c r="A647" s="3"/>
      <c r="B647" s="4"/>
      <c r="C647" s="5"/>
      <c r="D647" s="5"/>
      <c r="E647" s="5"/>
      <c r="F647" s="5"/>
      <c r="G647" s="5"/>
      <c r="H647" s="5"/>
      <c r="I647" s="5"/>
      <c r="J647" s="5"/>
      <c r="K647" s="5"/>
      <c r="L647" s="5"/>
    </row>
    <row r="648" spans="1:12" x14ac:dyDescent="0.25">
      <c r="A648" s="3"/>
      <c r="B648" s="4"/>
      <c r="C648" s="5"/>
      <c r="D648" s="5"/>
      <c r="E648" s="5"/>
      <c r="F648" s="5"/>
      <c r="G648" s="5"/>
      <c r="H648" s="5"/>
      <c r="I648" s="5"/>
      <c r="J648" s="5"/>
      <c r="K648" s="5"/>
      <c r="L648" s="5"/>
    </row>
    <row r="649" spans="1:12" x14ac:dyDescent="0.25">
      <c r="A649" s="3"/>
      <c r="B649" s="4"/>
      <c r="C649" s="5"/>
      <c r="D649" s="5"/>
      <c r="E649" s="5"/>
      <c r="F649" s="5"/>
      <c r="G649" s="5"/>
      <c r="H649" s="5"/>
      <c r="I649" s="5"/>
      <c r="J649" s="5"/>
      <c r="K649" s="5"/>
      <c r="L649" s="5"/>
    </row>
    <row r="650" spans="1:12" x14ac:dyDescent="0.25">
      <c r="A650" s="3"/>
      <c r="B650" s="4"/>
      <c r="C650" s="5"/>
      <c r="D650" s="5"/>
      <c r="E650" s="5"/>
      <c r="F650" s="5"/>
      <c r="G650" s="5"/>
      <c r="H650" s="5"/>
      <c r="I650" s="5"/>
      <c r="J650" s="5"/>
      <c r="K650" s="5"/>
      <c r="L650" s="5"/>
    </row>
    <row r="651" spans="1:12" x14ac:dyDescent="0.25">
      <c r="A651" s="3"/>
      <c r="B651" s="4"/>
      <c r="C651" s="5"/>
      <c r="D651" s="5"/>
      <c r="E651" s="5"/>
      <c r="F651" s="5"/>
      <c r="G651" s="5"/>
      <c r="H651" s="5"/>
      <c r="I651" s="5"/>
      <c r="J651" s="5"/>
      <c r="K651" s="5"/>
      <c r="L651" s="5"/>
    </row>
    <row r="652" spans="1:12" x14ac:dyDescent="0.25">
      <c r="A652" s="3"/>
      <c r="B652" s="4"/>
      <c r="C652" s="5"/>
      <c r="D652" s="5"/>
      <c r="E652" s="5"/>
      <c r="F652" s="5"/>
      <c r="G652" s="5"/>
      <c r="H652" s="5"/>
      <c r="I652" s="5"/>
      <c r="J652" s="5"/>
      <c r="K652" s="5"/>
      <c r="L652" s="5"/>
    </row>
    <row r="653" spans="1:12" x14ac:dyDescent="0.25">
      <c r="A653" s="3"/>
      <c r="B653" s="4"/>
      <c r="C653" s="5"/>
      <c r="D653" s="5"/>
      <c r="E653" s="5"/>
      <c r="F653" s="5"/>
      <c r="G653" s="5"/>
      <c r="H653" s="5"/>
      <c r="I653" s="5"/>
      <c r="J653" s="5"/>
      <c r="K653" s="5"/>
      <c r="L653" s="5"/>
    </row>
    <row r="654" spans="1:12" x14ac:dyDescent="0.25">
      <c r="A654" s="3"/>
      <c r="B654" s="4"/>
      <c r="C654" s="5"/>
      <c r="D654" s="5"/>
      <c r="E654" s="5"/>
      <c r="F654" s="5"/>
      <c r="G654" s="5"/>
      <c r="H654" s="5"/>
      <c r="I654" s="5"/>
      <c r="J654" s="5"/>
      <c r="K654" s="5"/>
      <c r="L654" s="5"/>
    </row>
    <row r="655" spans="1:12" x14ac:dyDescent="0.25">
      <c r="A655" s="3"/>
      <c r="B655" s="4"/>
      <c r="C655" s="5"/>
      <c r="D655" s="5"/>
      <c r="E655" s="5"/>
      <c r="F655" s="5"/>
      <c r="G655" s="5"/>
      <c r="H655" s="5"/>
      <c r="I655" s="5"/>
      <c r="J655" s="5"/>
      <c r="K655" s="5"/>
      <c r="L655" s="5"/>
    </row>
    <row r="656" spans="1:12" x14ac:dyDescent="0.25">
      <c r="A656" s="3"/>
      <c r="B656" s="4"/>
      <c r="C656" s="5"/>
      <c r="D656" s="5"/>
      <c r="E656" s="5"/>
      <c r="F656" s="5"/>
      <c r="G656" s="5"/>
      <c r="H656" s="5"/>
      <c r="I656" s="5"/>
      <c r="J656" s="5"/>
      <c r="K656" s="5"/>
      <c r="L656" s="5"/>
    </row>
    <row r="657" spans="1:12" x14ac:dyDescent="0.25">
      <c r="A657" s="3"/>
      <c r="B657" s="4"/>
      <c r="C657" s="5"/>
      <c r="D657" s="5"/>
      <c r="E657" s="5"/>
      <c r="F657" s="5"/>
      <c r="G657" s="5"/>
      <c r="H657" s="5"/>
      <c r="I657" s="5"/>
      <c r="J657" s="5"/>
      <c r="K657" s="5"/>
      <c r="L657" s="5"/>
    </row>
    <row r="658" spans="1:12" x14ac:dyDescent="0.25">
      <c r="A658" s="3"/>
      <c r="B658" s="4"/>
      <c r="C658" s="5"/>
      <c r="D658" s="5"/>
      <c r="E658" s="5"/>
      <c r="F658" s="5"/>
      <c r="G658" s="5"/>
      <c r="H658" s="5"/>
      <c r="I658" s="5"/>
      <c r="J658" s="5"/>
      <c r="K658" s="5"/>
      <c r="L658" s="5"/>
    </row>
    <row r="659" spans="1:12" x14ac:dyDescent="0.25">
      <c r="A659" s="3"/>
      <c r="B659" s="4"/>
      <c r="C659" s="5"/>
      <c r="D659" s="5"/>
      <c r="E659" s="5"/>
      <c r="F659" s="5"/>
      <c r="G659" s="5"/>
      <c r="H659" s="5"/>
      <c r="I659" s="5"/>
      <c r="J659" s="5"/>
      <c r="K659" s="5"/>
      <c r="L659" s="5"/>
    </row>
    <row r="660" spans="1:12" x14ac:dyDescent="0.25">
      <c r="A660" s="3"/>
      <c r="B660" s="4"/>
      <c r="C660" s="5"/>
      <c r="D660" s="5"/>
      <c r="E660" s="5"/>
      <c r="F660" s="5"/>
      <c r="G660" s="5"/>
      <c r="H660" s="5"/>
      <c r="I660" s="5"/>
      <c r="J660" s="5"/>
      <c r="K660" s="5"/>
      <c r="L660" s="5"/>
    </row>
    <row r="661" spans="1:12" x14ac:dyDescent="0.25">
      <c r="A661" s="3"/>
      <c r="B661" s="4"/>
      <c r="C661" s="5"/>
      <c r="D661" s="5"/>
      <c r="E661" s="5"/>
      <c r="F661" s="5"/>
      <c r="G661" s="5"/>
      <c r="H661" s="5"/>
      <c r="I661" s="5"/>
      <c r="J661" s="5"/>
      <c r="K661" s="5"/>
      <c r="L661" s="5"/>
    </row>
    <row r="662" spans="1:12" x14ac:dyDescent="0.25">
      <c r="A662" s="3"/>
      <c r="B662" s="4"/>
      <c r="C662" s="5"/>
      <c r="D662" s="5"/>
      <c r="E662" s="5"/>
      <c r="F662" s="5"/>
      <c r="G662" s="5"/>
      <c r="H662" s="5"/>
      <c r="I662" s="5"/>
      <c r="J662" s="5"/>
      <c r="K662" s="5"/>
      <c r="L662" s="5"/>
    </row>
    <row r="663" spans="1:12" x14ac:dyDescent="0.25">
      <c r="A663" s="3"/>
      <c r="B663" s="4"/>
      <c r="C663" s="5"/>
      <c r="D663" s="5"/>
      <c r="E663" s="5"/>
      <c r="F663" s="5"/>
      <c r="G663" s="5"/>
      <c r="H663" s="5"/>
      <c r="I663" s="5"/>
      <c r="J663" s="5"/>
      <c r="K663" s="5"/>
      <c r="L663" s="5"/>
    </row>
    <row r="664" spans="1:12" x14ac:dyDescent="0.25">
      <c r="A664" s="3"/>
      <c r="B664" s="4"/>
      <c r="C664" s="5"/>
      <c r="D664" s="5"/>
      <c r="E664" s="5"/>
      <c r="F664" s="5"/>
      <c r="G664" s="5"/>
      <c r="H664" s="5"/>
      <c r="I664" s="5"/>
      <c r="J664" s="5"/>
      <c r="K664" s="5"/>
      <c r="L664" s="5"/>
    </row>
    <row r="665" spans="1:12" x14ac:dyDescent="0.25">
      <c r="A665" s="3"/>
      <c r="B665" s="4"/>
      <c r="C665" s="5"/>
      <c r="D665" s="5"/>
      <c r="E665" s="5"/>
      <c r="F665" s="5"/>
      <c r="G665" s="5"/>
      <c r="H665" s="5"/>
      <c r="I665" s="5"/>
      <c r="J665" s="5"/>
      <c r="K665" s="5"/>
      <c r="L665" s="5"/>
    </row>
    <row r="666" spans="1:12" x14ac:dyDescent="0.25">
      <c r="A666" s="3"/>
      <c r="B666" s="4"/>
      <c r="C666" s="5"/>
      <c r="D666" s="5"/>
      <c r="E666" s="5"/>
      <c r="F666" s="5"/>
      <c r="G666" s="5"/>
      <c r="H666" s="5"/>
      <c r="I666" s="5"/>
      <c r="J666" s="5"/>
      <c r="K666" s="5"/>
      <c r="L666" s="5"/>
    </row>
    <row r="667" spans="1:12" x14ac:dyDescent="0.25">
      <c r="A667" s="3"/>
      <c r="B667" s="4"/>
      <c r="C667" s="5"/>
      <c r="D667" s="5"/>
      <c r="E667" s="5"/>
      <c r="F667" s="5"/>
      <c r="G667" s="5"/>
      <c r="H667" s="5"/>
      <c r="I667" s="5"/>
      <c r="J667" s="5"/>
      <c r="K667" s="5"/>
      <c r="L667" s="5"/>
    </row>
    <row r="668" spans="1:12" x14ac:dyDescent="0.25">
      <c r="A668" s="3"/>
      <c r="B668" s="4"/>
      <c r="C668" s="5"/>
      <c r="D668" s="5"/>
      <c r="E668" s="5"/>
      <c r="F668" s="5"/>
      <c r="G668" s="5"/>
      <c r="H668" s="5"/>
      <c r="I668" s="5"/>
      <c r="J668" s="5"/>
      <c r="K668" s="5"/>
      <c r="L668" s="5"/>
    </row>
    <row r="669" spans="1:12" x14ac:dyDescent="0.25">
      <c r="A669" s="3"/>
      <c r="B669" s="4"/>
      <c r="C669" s="5"/>
      <c r="D669" s="5"/>
      <c r="E669" s="5"/>
      <c r="F669" s="5"/>
      <c r="G669" s="5"/>
      <c r="H669" s="5"/>
      <c r="I669" s="5"/>
      <c r="J669" s="5"/>
      <c r="K669" s="5"/>
      <c r="L669" s="5"/>
    </row>
    <row r="670" spans="1:12" x14ac:dyDescent="0.25">
      <c r="A670" s="3"/>
      <c r="B670" s="4"/>
      <c r="C670" s="5"/>
      <c r="D670" s="5"/>
      <c r="E670" s="5"/>
      <c r="F670" s="5"/>
      <c r="G670" s="5"/>
      <c r="H670" s="5"/>
      <c r="I670" s="5"/>
      <c r="J670" s="5"/>
      <c r="K670" s="5"/>
      <c r="L670" s="5"/>
    </row>
    <row r="671" spans="1:12" x14ac:dyDescent="0.25">
      <c r="A671" s="3"/>
      <c r="B671" s="4"/>
      <c r="C671" s="5"/>
      <c r="D671" s="5"/>
      <c r="E671" s="5"/>
      <c r="F671" s="5"/>
      <c r="G671" s="5"/>
      <c r="H671" s="5"/>
      <c r="I671" s="5"/>
      <c r="J671" s="5"/>
      <c r="K671" s="5"/>
      <c r="L671" s="5"/>
    </row>
    <row r="672" spans="1:12" x14ac:dyDescent="0.25">
      <c r="A672" s="3"/>
      <c r="B672" s="4"/>
      <c r="C672" s="5"/>
      <c r="D672" s="5"/>
      <c r="E672" s="5"/>
      <c r="F672" s="5"/>
      <c r="G672" s="5"/>
      <c r="H672" s="5"/>
      <c r="I672" s="5"/>
      <c r="J672" s="5"/>
      <c r="K672" s="5"/>
      <c r="L672" s="5"/>
    </row>
    <row r="673" spans="1:12" x14ac:dyDescent="0.25">
      <c r="A673" s="3"/>
      <c r="B673" s="4"/>
      <c r="C673" s="5"/>
      <c r="D673" s="5"/>
      <c r="E673" s="5"/>
      <c r="F673" s="5"/>
      <c r="G673" s="5"/>
      <c r="H673" s="5"/>
      <c r="I673" s="5"/>
      <c r="J673" s="5"/>
      <c r="K673" s="5"/>
      <c r="L673" s="5"/>
    </row>
    <row r="674" spans="1:12" x14ac:dyDescent="0.25">
      <c r="A674" s="3"/>
      <c r="B674" s="4"/>
      <c r="C674" s="5"/>
      <c r="D674" s="5"/>
      <c r="E674" s="5"/>
      <c r="F674" s="5"/>
      <c r="G674" s="5"/>
      <c r="H674" s="5"/>
      <c r="I674" s="5"/>
      <c r="J674" s="5"/>
      <c r="K674" s="5"/>
      <c r="L674" s="5"/>
    </row>
    <row r="675" spans="1:12" x14ac:dyDescent="0.25">
      <c r="A675" s="3"/>
      <c r="B675" s="4"/>
      <c r="C675" s="5"/>
      <c r="D675" s="5"/>
      <c r="E675" s="5"/>
      <c r="F675" s="5"/>
      <c r="G675" s="5"/>
      <c r="H675" s="5"/>
      <c r="I675" s="5"/>
      <c r="J675" s="5"/>
      <c r="K675" s="5"/>
      <c r="L675" s="5"/>
    </row>
    <row r="676" spans="1:12" x14ac:dyDescent="0.25">
      <c r="A676" s="3"/>
      <c r="B676" s="4"/>
      <c r="C676" s="5"/>
      <c r="D676" s="5"/>
      <c r="E676" s="5"/>
      <c r="F676" s="5"/>
      <c r="G676" s="5"/>
      <c r="H676" s="5"/>
      <c r="I676" s="5"/>
      <c r="J676" s="5"/>
      <c r="K676" s="5"/>
      <c r="L676" s="5"/>
    </row>
    <row r="677" spans="1:12" x14ac:dyDescent="0.25">
      <c r="A677" s="3"/>
      <c r="B677" s="4"/>
      <c r="C677" s="5"/>
      <c r="D677" s="5"/>
      <c r="E677" s="5"/>
      <c r="F677" s="5"/>
      <c r="G677" s="5"/>
      <c r="H677" s="5"/>
      <c r="I677" s="5"/>
      <c r="J677" s="5"/>
      <c r="K677" s="5"/>
      <c r="L677" s="5"/>
    </row>
    <row r="678" spans="1:12" x14ac:dyDescent="0.25">
      <c r="A678" s="3"/>
      <c r="B678" s="4"/>
      <c r="C678" s="5"/>
      <c r="D678" s="5"/>
      <c r="E678" s="5"/>
      <c r="F678" s="5"/>
      <c r="G678" s="5"/>
      <c r="H678" s="5"/>
      <c r="I678" s="5"/>
      <c r="J678" s="5"/>
      <c r="K678" s="5"/>
      <c r="L678" s="5"/>
    </row>
    <row r="679" spans="1:12" x14ac:dyDescent="0.25">
      <c r="A679" s="3"/>
      <c r="B679" s="4"/>
      <c r="C679" s="5"/>
      <c r="D679" s="5"/>
      <c r="E679" s="5"/>
      <c r="F679" s="5"/>
      <c r="G679" s="5"/>
      <c r="H679" s="5"/>
      <c r="I679" s="5"/>
      <c r="J679" s="5"/>
      <c r="K679" s="5"/>
      <c r="L679" s="5"/>
    </row>
    <row r="680" spans="1:12" x14ac:dyDescent="0.25">
      <c r="A680" s="3"/>
      <c r="B680" s="4"/>
      <c r="C680" s="5"/>
      <c r="D680" s="5"/>
      <c r="E680" s="5"/>
      <c r="F680" s="5"/>
      <c r="G680" s="5"/>
      <c r="H680" s="5"/>
      <c r="I680" s="5"/>
      <c r="J680" s="5"/>
      <c r="K680" s="5"/>
      <c r="L680" s="5"/>
    </row>
    <row r="681" spans="1:12" x14ac:dyDescent="0.25">
      <c r="A681" s="3"/>
      <c r="B681" s="4"/>
      <c r="C681" s="5"/>
      <c r="D681" s="5"/>
      <c r="E681" s="5"/>
      <c r="F681" s="5"/>
      <c r="G681" s="5"/>
      <c r="H681" s="5"/>
      <c r="I681" s="5"/>
      <c r="J681" s="5"/>
      <c r="K681" s="5"/>
      <c r="L681" s="5"/>
    </row>
    <row r="682" spans="1:12" x14ac:dyDescent="0.25">
      <c r="A682" s="3"/>
      <c r="B682" s="4"/>
      <c r="C682" s="5"/>
      <c r="D682" s="5"/>
      <c r="E682" s="5"/>
      <c r="F682" s="5"/>
      <c r="G682" s="5"/>
      <c r="H682" s="5"/>
      <c r="I682" s="5"/>
      <c r="J682" s="5"/>
      <c r="K682" s="5"/>
      <c r="L682" s="5"/>
    </row>
    <row r="683" spans="1:12" x14ac:dyDescent="0.25">
      <c r="A683" s="3"/>
      <c r="B683" s="4"/>
      <c r="C683" s="5"/>
      <c r="D683" s="5"/>
      <c r="E683" s="5"/>
      <c r="F683" s="5"/>
      <c r="G683" s="5"/>
      <c r="H683" s="5"/>
      <c r="I683" s="5"/>
      <c r="J683" s="5"/>
      <c r="K683" s="5"/>
      <c r="L683" s="5"/>
    </row>
    <row r="684" spans="1:12" x14ac:dyDescent="0.25">
      <c r="A684" s="3"/>
      <c r="B684" s="4"/>
      <c r="C684" s="5"/>
      <c r="D684" s="5"/>
      <c r="E684" s="5"/>
      <c r="F684" s="5"/>
      <c r="G684" s="5"/>
      <c r="H684" s="5"/>
      <c r="I684" s="5"/>
      <c r="J684" s="5"/>
      <c r="K684" s="5"/>
      <c r="L684" s="5"/>
    </row>
    <row r="685" spans="1:12" x14ac:dyDescent="0.25">
      <c r="A685" s="3"/>
      <c r="B685" s="4"/>
      <c r="C685" s="5"/>
      <c r="D685" s="5"/>
      <c r="E685" s="5"/>
      <c r="F685" s="5"/>
      <c r="G685" s="5"/>
      <c r="H685" s="5"/>
      <c r="I685" s="5"/>
      <c r="J685" s="5"/>
      <c r="K685" s="5"/>
      <c r="L685" s="5"/>
    </row>
    <row r="686" spans="1:12" x14ac:dyDescent="0.25">
      <c r="A686" s="3"/>
      <c r="B686" s="4"/>
      <c r="C686" s="5"/>
      <c r="D686" s="5"/>
      <c r="E686" s="5"/>
      <c r="F686" s="5"/>
      <c r="G686" s="5"/>
      <c r="H686" s="5"/>
      <c r="I686" s="5"/>
      <c r="J686" s="5"/>
      <c r="K686" s="5"/>
      <c r="L686" s="5"/>
    </row>
    <row r="687" spans="1:12" x14ac:dyDescent="0.25">
      <c r="A687" s="3"/>
      <c r="B687" s="4"/>
      <c r="C687" s="5"/>
      <c r="D687" s="5"/>
      <c r="E687" s="5"/>
      <c r="F687" s="5"/>
      <c r="G687" s="5"/>
      <c r="H687" s="5"/>
      <c r="I687" s="5"/>
      <c r="J687" s="5"/>
      <c r="K687" s="5"/>
      <c r="L687" s="5"/>
    </row>
    <row r="688" spans="1:12" x14ac:dyDescent="0.25">
      <c r="A688" s="3"/>
      <c r="B688" s="4"/>
      <c r="C688" s="5"/>
      <c r="D688" s="5"/>
      <c r="E688" s="5"/>
      <c r="F688" s="5"/>
      <c r="G688" s="5"/>
      <c r="H688" s="5"/>
      <c r="I688" s="5"/>
      <c r="J688" s="5"/>
      <c r="K688" s="5"/>
      <c r="L688" s="5"/>
    </row>
    <row r="689" spans="1:12" x14ac:dyDescent="0.25">
      <c r="A689" s="3"/>
      <c r="B689" s="4"/>
      <c r="C689" s="5"/>
      <c r="D689" s="5"/>
      <c r="E689" s="5"/>
      <c r="F689" s="5"/>
      <c r="G689" s="5"/>
      <c r="H689" s="5"/>
      <c r="I689" s="5"/>
      <c r="J689" s="5"/>
      <c r="K689" s="5"/>
      <c r="L689" s="5"/>
    </row>
    <row r="690" spans="1:12" x14ac:dyDescent="0.25">
      <c r="A690" s="3"/>
      <c r="B690" s="4"/>
      <c r="C690" s="5"/>
      <c r="D690" s="5"/>
      <c r="E690" s="5"/>
      <c r="F690" s="5"/>
      <c r="G690" s="5"/>
      <c r="H690" s="5"/>
      <c r="I690" s="5"/>
      <c r="J690" s="5"/>
      <c r="K690" s="5"/>
      <c r="L690" s="5"/>
    </row>
    <row r="691" spans="1:12" x14ac:dyDescent="0.25">
      <c r="A691" s="3"/>
      <c r="B691" s="4"/>
      <c r="C691" s="5"/>
      <c r="D691" s="5"/>
      <c r="E691" s="5"/>
      <c r="F691" s="5"/>
      <c r="G691" s="5"/>
      <c r="H691" s="5"/>
      <c r="I691" s="5"/>
      <c r="J691" s="5"/>
      <c r="K691" s="5"/>
      <c r="L691" s="5"/>
    </row>
    <row r="692" spans="1:12" x14ac:dyDescent="0.25">
      <c r="A692" s="3"/>
      <c r="B692" s="4"/>
      <c r="C692" s="5"/>
      <c r="D692" s="5"/>
      <c r="E692" s="5"/>
      <c r="F692" s="5"/>
      <c r="G692" s="5"/>
      <c r="H692" s="5"/>
      <c r="I692" s="5"/>
      <c r="J692" s="5"/>
      <c r="K692" s="5"/>
      <c r="L692" s="5"/>
    </row>
    <row r="693" spans="1:12" x14ac:dyDescent="0.25">
      <c r="A693" s="3"/>
      <c r="B693" s="4"/>
      <c r="C693" s="5"/>
      <c r="D693" s="5"/>
      <c r="E693" s="5"/>
      <c r="F693" s="5"/>
      <c r="G693" s="5"/>
      <c r="H693" s="5"/>
      <c r="I693" s="5"/>
      <c r="J693" s="5"/>
      <c r="K693" s="5"/>
      <c r="L693" s="5"/>
    </row>
    <row r="694" spans="1:12" x14ac:dyDescent="0.25">
      <c r="A694" s="3"/>
      <c r="B694" s="4"/>
      <c r="C694" s="5"/>
      <c r="D694" s="5"/>
      <c r="E694" s="5"/>
      <c r="F694" s="5"/>
      <c r="G694" s="5"/>
      <c r="H694" s="5"/>
      <c r="I694" s="5"/>
      <c r="J694" s="5"/>
      <c r="K694" s="5"/>
      <c r="L694" s="5"/>
    </row>
    <row r="695" spans="1:12" x14ac:dyDescent="0.25">
      <c r="A695" s="3"/>
      <c r="B695" s="4"/>
      <c r="C695" s="5"/>
      <c r="D695" s="5"/>
      <c r="E695" s="5"/>
      <c r="F695" s="5"/>
      <c r="G695" s="5"/>
      <c r="H695" s="5"/>
      <c r="I695" s="5"/>
      <c r="J695" s="5"/>
      <c r="K695" s="5"/>
      <c r="L695" s="5"/>
    </row>
    <row r="696" spans="1:12" x14ac:dyDescent="0.25">
      <c r="A696" s="3"/>
      <c r="B696" s="4"/>
      <c r="C696" s="5"/>
      <c r="D696" s="5"/>
      <c r="E696" s="5"/>
      <c r="F696" s="5"/>
      <c r="G696" s="5"/>
      <c r="H696" s="5"/>
      <c r="I696" s="5"/>
      <c r="J696" s="5"/>
      <c r="K696" s="5"/>
      <c r="L696" s="5"/>
    </row>
    <row r="697" spans="1:12" x14ac:dyDescent="0.25">
      <c r="A697" s="3"/>
      <c r="B697" s="4"/>
      <c r="C697" s="5"/>
      <c r="D697" s="5"/>
      <c r="E697" s="5"/>
      <c r="F697" s="5"/>
      <c r="G697" s="5"/>
      <c r="H697" s="5"/>
      <c r="I697" s="5"/>
      <c r="J697" s="5"/>
      <c r="K697" s="5"/>
      <c r="L697" s="5"/>
    </row>
    <row r="698" spans="1:12" x14ac:dyDescent="0.25">
      <c r="A698" s="3"/>
      <c r="B698" s="4"/>
      <c r="C698" s="5"/>
      <c r="D698" s="5"/>
      <c r="E698" s="5"/>
      <c r="F698" s="5"/>
      <c r="G698" s="5"/>
      <c r="H698" s="5"/>
      <c r="I698" s="5"/>
      <c r="J698" s="5"/>
      <c r="K698" s="5"/>
      <c r="L698" s="5"/>
    </row>
    <row r="699" spans="1:12" x14ac:dyDescent="0.25">
      <c r="A699" s="3"/>
      <c r="B699" s="4"/>
      <c r="C699" s="5"/>
      <c r="D699" s="5"/>
      <c r="E699" s="5"/>
      <c r="F699" s="5"/>
      <c r="G699" s="5"/>
      <c r="H699" s="5"/>
      <c r="I699" s="5"/>
      <c r="J699" s="5"/>
      <c r="K699" s="5"/>
      <c r="L699" s="5"/>
    </row>
    <row r="700" spans="1:12" x14ac:dyDescent="0.25">
      <c r="A700" s="3"/>
      <c r="B700" s="4"/>
      <c r="C700" s="5"/>
      <c r="D700" s="5"/>
      <c r="E700" s="5"/>
      <c r="F700" s="5"/>
      <c r="G700" s="5"/>
      <c r="H700" s="5"/>
      <c r="I700" s="5"/>
      <c r="J700" s="5"/>
      <c r="K700" s="5"/>
      <c r="L700" s="5"/>
    </row>
    <row r="701" spans="1:12" x14ac:dyDescent="0.25">
      <c r="A701" s="3"/>
      <c r="B701" s="4"/>
      <c r="C701" s="5"/>
      <c r="D701" s="5"/>
      <c r="E701" s="5"/>
      <c r="F701" s="5"/>
      <c r="G701" s="5"/>
      <c r="H701" s="5"/>
      <c r="I701" s="5"/>
      <c r="J701" s="5"/>
      <c r="K701" s="5"/>
      <c r="L701" s="5"/>
    </row>
    <row r="702" spans="1:12" x14ac:dyDescent="0.25">
      <c r="A702" s="3"/>
      <c r="B702" s="4"/>
      <c r="C702" s="5"/>
      <c r="D702" s="5"/>
      <c r="E702" s="5"/>
      <c r="F702" s="5"/>
      <c r="G702" s="5"/>
      <c r="H702" s="5"/>
      <c r="I702" s="5"/>
      <c r="J702" s="5"/>
      <c r="K702" s="5"/>
      <c r="L702" s="5"/>
    </row>
    <row r="703" spans="1:12" x14ac:dyDescent="0.25">
      <c r="A703" s="3"/>
      <c r="B703" s="4"/>
      <c r="C703" s="5"/>
      <c r="D703" s="5"/>
      <c r="E703" s="5"/>
      <c r="F703" s="5"/>
      <c r="G703" s="5"/>
      <c r="H703" s="5"/>
      <c r="I703" s="5"/>
      <c r="J703" s="5"/>
      <c r="K703" s="5"/>
      <c r="L703" s="5"/>
    </row>
    <row r="704" spans="1:12" x14ac:dyDescent="0.25">
      <c r="A704" s="3"/>
      <c r="B704" s="4"/>
      <c r="C704" s="5"/>
      <c r="D704" s="5"/>
      <c r="E704" s="5"/>
      <c r="F704" s="5"/>
      <c r="G704" s="5"/>
      <c r="H704" s="5"/>
      <c r="I704" s="5"/>
      <c r="J704" s="5"/>
      <c r="K704" s="5"/>
      <c r="L704" s="5"/>
    </row>
    <row r="705" spans="1:12" x14ac:dyDescent="0.25">
      <c r="A705" s="3"/>
      <c r="B705" s="4"/>
      <c r="C705" s="5"/>
      <c r="D705" s="5"/>
      <c r="E705" s="5"/>
      <c r="F705" s="5"/>
      <c r="G705" s="5"/>
      <c r="H705" s="5"/>
      <c r="I705" s="5"/>
      <c r="J705" s="5"/>
      <c r="K705" s="5"/>
      <c r="L705" s="5"/>
    </row>
    <row r="706" spans="1:12" x14ac:dyDescent="0.25">
      <c r="A706" s="3"/>
      <c r="B706" s="4"/>
      <c r="C706" s="5"/>
      <c r="D706" s="5"/>
      <c r="E706" s="5"/>
      <c r="F706" s="5"/>
      <c r="G706" s="5"/>
      <c r="H706" s="5"/>
      <c r="I706" s="5"/>
      <c r="J706" s="5"/>
      <c r="K706" s="5"/>
      <c r="L706" s="5"/>
    </row>
    <row r="707" spans="1:12" x14ac:dyDescent="0.25">
      <c r="A707" s="3"/>
      <c r="B707" s="4"/>
      <c r="C707" s="5"/>
      <c r="D707" s="5"/>
      <c r="E707" s="5"/>
      <c r="F707" s="5"/>
      <c r="G707" s="5"/>
      <c r="H707" s="5"/>
      <c r="I707" s="5"/>
      <c r="J707" s="5"/>
      <c r="K707" s="5"/>
      <c r="L707" s="5"/>
    </row>
    <row r="708" spans="1:12" x14ac:dyDescent="0.25">
      <c r="A708" s="3"/>
      <c r="B708" s="4"/>
      <c r="C708" s="5"/>
      <c r="D708" s="5"/>
      <c r="E708" s="5"/>
      <c r="F708" s="5"/>
      <c r="G708" s="5"/>
      <c r="H708" s="5"/>
      <c r="I708" s="5"/>
      <c r="J708" s="5"/>
      <c r="K708" s="5"/>
      <c r="L708" s="5"/>
    </row>
    <row r="709" spans="1:12" x14ac:dyDescent="0.25">
      <c r="A709" s="3"/>
      <c r="B709" s="4"/>
      <c r="C709" s="5"/>
      <c r="D709" s="5"/>
      <c r="E709" s="5"/>
      <c r="F709" s="5"/>
      <c r="G709" s="5"/>
      <c r="H709" s="5"/>
      <c r="I709" s="5"/>
      <c r="J709" s="5"/>
      <c r="K709" s="5"/>
      <c r="L709" s="5"/>
    </row>
    <row r="710" spans="1:12" x14ac:dyDescent="0.25">
      <c r="A710" s="3"/>
      <c r="B710" s="4"/>
      <c r="C710" s="5"/>
      <c r="D710" s="5"/>
      <c r="E710" s="5"/>
      <c r="F710" s="5"/>
      <c r="G710" s="5"/>
      <c r="H710" s="5"/>
      <c r="I710" s="5"/>
      <c r="J710" s="5"/>
      <c r="K710" s="5"/>
      <c r="L710" s="5"/>
    </row>
    <row r="711" spans="1:12" x14ac:dyDescent="0.25">
      <c r="A711" s="3"/>
      <c r="B711" s="4"/>
      <c r="C711" s="5"/>
      <c r="D711" s="5"/>
      <c r="E711" s="5"/>
      <c r="F711" s="5"/>
      <c r="G711" s="5"/>
      <c r="H711" s="5"/>
      <c r="I711" s="5"/>
      <c r="J711" s="5"/>
      <c r="K711" s="5"/>
      <c r="L711" s="5"/>
    </row>
    <row r="712" spans="1:12" x14ac:dyDescent="0.25">
      <c r="A712" s="3"/>
      <c r="B712" s="4"/>
      <c r="C712" s="5"/>
      <c r="D712" s="5"/>
      <c r="E712" s="5"/>
      <c r="F712" s="5"/>
      <c r="G712" s="5"/>
      <c r="H712" s="5"/>
      <c r="I712" s="5"/>
      <c r="J712" s="5"/>
      <c r="K712" s="5"/>
      <c r="L712" s="5"/>
    </row>
    <row r="713" spans="1:12" x14ac:dyDescent="0.25">
      <c r="A713" s="3"/>
      <c r="B713" s="4"/>
      <c r="C713" s="5"/>
      <c r="D713" s="5"/>
      <c r="E713" s="5"/>
      <c r="F713" s="5"/>
      <c r="G713" s="5"/>
      <c r="H713" s="5"/>
      <c r="I713" s="5"/>
      <c r="J713" s="5"/>
      <c r="K713" s="5"/>
      <c r="L713" s="5"/>
    </row>
    <row r="714" spans="1:12" x14ac:dyDescent="0.25">
      <c r="A714" s="3"/>
      <c r="B714" s="4"/>
      <c r="C714" s="5"/>
      <c r="D714" s="5"/>
      <c r="E714" s="5"/>
      <c r="F714" s="5"/>
      <c r="G714" s="5"/>
      <c r="H714" s="5"/>
      <c r="I714" s="5"/>
      <c r="J714" s="5"/>
      <c r="K714" s="5"/>
      <c r="L714" s="5"/>
    </row>
    <row r="715" spans="1:12" x14ac:dyDescent="0.25">
      <c r="A715" s="3"/>
      <c r="B715" s="4"/>
      <c r="C715" s="5"/>
      <c r="D715" s="5"/>
      <c r="E715" s="5"/>
      <c r="F715" s="5"/>
      <c r="G715" s="5"/>
      <c r="H715" s="5"/>
      <c r="I715" s="5"/>
      <c r="J715" s="5"/>
      <c r="K715" s="5"/>
      <c r="L715" s="5"/>
    </row>
    <row r="716" spans="1:12" x14ac:dyDescent="0.25">
      <c r="A716" s="3"/>
      <c r="B716" s="4"/>
      <c r="C716" s="5"/>
      <c r="D716" s="5"/>
      <c r="E716" s="5"/>
      <c r="F716" s="5"/>
      <c r="G716" s="5"/>
      <c r="H716" s="5"/>
      <c r="I716" s="5"/>
      <c r="J716" s="5"/>
      <c r="K716" s="5"/>
      <c r="L716" s="5"/>
    </row>
    <row r="717" spans="1:12" x14ac:dyDescent="0.25">
      <c r="A717" s="3"/>
      <c r="B717" s="4"/>
      <c r="C717" s="5"/>
      <c r="D717" s="5"/>
      <c r="E717" s="5"/>
      <c r="F717" s="5"/>
      <c r="G717" s="5"/>
      <c r="H717" s="5"/>
      <c r="I717" s="5"/>
      <c r="J717" s="5"/>
      <c r="K717" s="5"/>
      <c r="L717" s="5"/>
    </row>
    <row r="718" spans="1:12" x14ac:dyDescent="0.25">
      <c r="A718" s="3"/>
      <c r="B718" s="4"/>
      <c r="C718" s="5"/>
      <c r="D718" s="5"/>
      <c r="E718" s="5"/>
      <c r="F718" s="5"/>
      <c r="G718" s="5"/>
      <c r="H718" s="5"/>
      <c r="I718" s="5"/>
      <c r="J718" s="5"/>
      <c r="K718" s="5"/>
      <c r="L718" s="5"/>
    </row>
    <row r="719" spans="1:12" x14ac:dyDescent="0.25">
      <c r="A719" s="3"/>
      <c r="B719" s="4"/>
      <c r="C719" s="5"/>
      <c r="D719" s="5"/>
      <c r="E719" s="5"/>
      <c r="F719" s="5"/>
      <c r="G719" s="5"/>
      <c r="H719" s="5"/>
      <c r="I719" s="5"/>
      <c r="J719" s="5"/>
      <c r="K719" s="5"/>
      <c r="L719" s="5"/>
    </row>
    <row r="720" spans="1:12" x14ac:dyDescent="0.25">
      <c r="A720" s="3"/>
      <c r="B720" s="4"/>
      <c r="C720" s="5"/>
      <c r="D720" s="5"/>
      <c r="E720" s="5"/>
      <c r="F720" s="5"/>
      <c r="G720" s="5"/>
      <c r="H720" s="5"/>
      <c r="I720" s="5"/>
      <c r="J720" s="5"/>
      <c r="K720" s="5"/>
      <c r="L720" s="5"/>
    </row>
    <row r="721" spans="1:12" x14ac:dyDescent="0.25">
      <c r="A721" s="3"/>
      <c r="B721" s="4"/>
      <c r="C721" s="5"/>
      <c r="D721" s="5"/>
      <c r="E721" s="5"/>
      <c r="F721" s="5"/>
      <c r="G721" s="5"/>
      <c r="H721" s="5"/>
      <c r="I721" s="5"/>
      <c r="J721" s="5"/>
      <c r="K721" s="5"/>
      <c r="L721" s="5"/>
    </row>
    <row r="722" spans="1:12" x14ac:dyDescent="0.25">
      <c r="A722" s="3"/>
      <c r="B722" s="4"/>
      <c r="C722" s="5"/>
      <c r="D722" s="5"/>
      <c r="E722" s="5"/>
      <c r="F722" s="5"/>
      <c r="G722" s="5"/>
      <c r="H722" s="5"/>
      <c r="I722" s="5"/>
      <c r="J722" s="5"/>
      <c r="K722" s="5"/>
      <c r="L722" s="5"/>
    </row>
    <row r="723" spans="1:12" x14ac:dyDescent="0.25">
      <c r="A723" s="3"/>
      <c r="B723" s="4"/>
      <c r="C723" s="5"/>
      <c r="D723" s="5"/>
      <c r="E723" s="5"/>
      <c r="F723" s="5"/>
      <c r="G723" s="5"/>
      <c r="H723" s="5"/>
      <c r="I723" s="5"/>
      <c r="J723" s="5"/>
      <c r="K723" s="5"/>
      <c r="L723" s="5"/>
    </row>
    <row r="724" spans="1:12" x14ac:dyDescent="0.25">
      <c r="A724" s="3"/>
      <c r="B724" s="4"/>
      <c r="C724" s="5"/>
      <c r="D724" s="5"/>
      <c r="E724" s="5"/>
      <c r="F724" s="5"/>
      <c r="G724" s="5"/>
      <c r="H724" s="5"/>
      <c r="I724" s="5"/>
      <c r="J724" s="5"/>
      <c r="K724" s="5"/>
      <c r="L724" s="5"/>
    </row>
    <row r="725" spans="1:12" x14ac:dyDescent="0.25">
      <c r="A725" s="3"/>
      <c r="B725" s="4"/>
      <c r="C725" s="5"/>
      <c r="D725" s="5"/>
      <c r="E725" s="5"/>
      <c r="F725" s="5"/>
      <c r="G725" s="5"/>
      <c r="H725" s="5"/>
      <c r="I725" s="5"/>
      <c r="J725" s="5"/>
      <c r="K725" s="5"/>
      <c r="L725" s="5"/>
    </row>
    <row r="726" spans="1:12" x14ac:dyDescent="0.25">
      <c r="A726" s="3"/>
      <c r="B726" s="4"/>
      <c r="C726" s="5"/>
      <c r="D726" s="5"/>
      <c r="E726" s="5"/>
      <c r="F726" s="5"/>
      <c r="G726" s="5"/>
      <c r="H726" s="5"/>
      <c r="I726" s="5"/>
      <c r="J726" s="5"/>
      <c r="K726" s="5"/>
      <c r="L726" s="5"/>
    </row>
    <row r="727" spans="1:12" x14ac:dyDescent="0.25">
      <c r="A727" s="3"/>
      <c r="B727" s="4"/>
      <c r="C727" s="5"/>
      <c r="D727" s="5"/>
      <c r="E727" s="5"/>
      <c r="F727" s="5"/>
      <c r="G727" s="5"/>
      <c r="H727" s="5"/>
      <c r="I727" s="5"/>
      <c r="J727" s="5"/>
      <c r="K727" s="5"/>
      <c r="L727" s="5"/>
    </row>
    <row r="728" spans="1:12" x14ac:dyDescent="0.25">
      <c r="A728" s="3"/>
      <c r="B728" s="4"/>
      <c r="C728" s="5"/>
      <c r="D728" s="5"/>
      <c r="E728" s="5"/>
      <c r="F728" s="5"/>
      <c r="G728" s="5"/>
      <c r="H728" s="5"/>
      <c r="I728" s="5"/>
      <c r="J728" s="5"/>
      <c r="K728" s="5"/>
      <c r="L728" s="5"/>
    </row>
    <row r="729" spans="1:12" x14ac:dyDescent="0.25">
      <c r="A729" s="3"/>
      <c r="B729" s="4"/>
      <c r="C729" s="5"/>
      <c r="D729" s="5"/>
      <c r="E729" s="5"/>
      <c r="F729" s="5"/>
      <c r="G729" s="5"/>
      <c r="H729" s="5"/>
      <c r="I729" s="5"/>
      <c r="J729" s="5"/>
      <c r="K729" s="5"/>
      <c r="L729" s="5"/>
    </row>
    <row r="730" spans="1:12" x14ac:dyDescent="0.25">
      <c r="A730" s="3"/>
      <c r="B730" s="4"/>
      <c r="C730" s="5"/>
      <c r="D730" s="5"/>
      <c r="E730" s="5"/>
      <c r="F730" s="5"/>
      <c r="G730" s="5"/>
      <c r="H730" s="5"/>
      <c r="I730" s="5"/>
      <c r="J730" s="5"/>
      <c r="K730" s="5"/>
      <c r="L730" s="5"/>
    </row>
    <row r="731" spans="1:12" x14ac:dyDescent="0.25">
      <c r="A731" s="3"/>
      <c r="B731" s="4"/>
      <c r="C731" s="5"/>
      <c r="D731" s="5"/>
      <c r="E731" s="5"/>
      <c r="F731" s="5"/>
      <c r="G731" s="5"/>
      <c r="H731" s="5"/>
      <c r="I731" s="5"/>
      <c r="J731" s="5"/>
      <c r="K731" s="5"/>
      <c r="L731" s="5"/>
    </row>
    <row r="732" spans="1:12" x14ac:dyDescent="0.25">
      <c r="A732" s="3"/>
      <c r="B732" s="4"/>
      <c r="C732" s="5"/>
      <c r="D732" s="5"/>
      <c r="E732" s="5"/>
      <c r="F732" s="5"/>
      <c r="G732" s="5"/>
      <c r="H732" s="5"/>
      <c r="I732" s="5"/>
      <c r="J732" s="5"/>
      <c r="K732" s="5"/>
      <c r="L732" s="5"/>
    </row>
    <row r="733" spans="1:12" x14ac:dyDescent="0.25">
      <c r="A733" s="3"/>
      <c r="B733" s="4"/>
      <c r="C733" s="5"/>
      <c r="D733" s="5"/>
      <c r="E733" s="5"/>
      <c r="F733" s="5"/>
      <c r="G733" s="5"/>
      <c r="H733" s="5"/>
      <c r="I733" s="5"/>
      <c r="J733" s="5"/>
      <c r="K733" s="5"/>
      <c r="L733" s="5"/>
    </row>
    <row r="734" spans="1:12" x14ac:dyDescent="0.25">
      <c r="A734" s="3"/>
      <c r="B734" s="4"/>
      <c r="C734" s="5"/>
      <c r="D734" s="5"/>
      <c r="E734" s="5"/>
      <c r="F734" s="5"/>
      <c r="G734" s="5"/>
      <c r="H734" s="5"/>
      <c r="I734" s="5"/>
      <c r="J734" s="5"/>
      <c r="K734" s="5"/>
      <c r="L734" s="5"/>
    </row>
    <row r="735" spans="1:12" x14ac:dyDescent="0.25">
      <c r="A735" s="3"/>
      <c r="B735" s="4"/>
      <c r="C735" s="5"/>
      <c r="D735" s="5"/>
      <c r="E735" s="5"/>
      <c r="F735" s="5"/>
      <c r="G735" s="5"/>
      <c r="H735" s="5"/>
      <c r="I735" s="5"/>
      <c r="J735" s="5"/>
      <c r="K735" s="5"/>
      <c r="L735" s="5"/>
    </row>
    <row r="736" spans="1:12" x14ac:dyDescent="0.25">
      <c r="A736" s="3"/>
      <c r="B736" s="4"/>
      <c r="C736" s="5"/>
      <c r="D736" s="5"/>
      <c r="E736" s="5"/>
      <c r="F736" s="5"/>
      <c r="G736" s="5"/>
      <c r="H736" s="5"/>
      <c r="I736" s="5"/>
      <c r="J736" s="5"/>
      <c r="K736" s="5"/>
      <c r="L736" s="5"/>
    </row>
    <row r="737" spans="1:12" x14ac:dyDescent="0.25">
      <c r="A737" s="3"/>
      <c r="B737" s="4"/>
      <c r="C737" s="5"/>
      <c r="D737" s="5"/>
      <c r="E737" s="5"/>
      <c r="F737" s="5"/>
      <c r="G737" s="5"/>
      <c r="H737" s="5"/>
      <c r="I737" s="5"/>
      <c r="J737" s="5"/>
      <c r="K737" s="5"/>
      <c r="L737" s="5"/>
    </row>
    <row r="738" spans="1:12" x14ac:dyDescent="0.25">
      <c r="A738" s="3"/>
      <c r="B738" s="4"/>
      <c r="C738" s="5"/>
      <c r="D738" s="5"/>
      <c r="E738" s="5"/>
      <c r="F738" s="5"/>
      <c r="G738" s="5"/>
      <c r="H738" s="5"/>
      <c r="I738" s="5"/>
      <c r="J738" s="5"/>
      <c r="K738" s="5"/>
      <c r="L738" s="5"/>
    </row>
    <row r="739" spans="1:12" x14ac:dyDescent="0.25">
      <c r="A739" s="3"/>
      <c r="B739" s="4"/>
      <c r="C739" s="5"/>
      <c r="D739" s="5"/>
      <c r="E739" s="5"/>
      <c r="F739" s="5"/>
      <c r="G739" s="5"/>
      <c r="H739" s="5"/>
      <c r="I739" s="5"/>
      <c r="J739" s="5"/>
      <c r="K739" s="5"/>
      <c r="L739" s="5"/>
    </row>
    <row r="740" spans="1:12" x14ac:dyDescent="0.25">
      <c r="A740" s="3"/>
      <c r="B740" s="4"/>
      <c r="C740" s="5"/>
      <c r="D740" s="5"/>
      <c r="E740" s="5"/>
      <c r="F740" s="5"/>
      <c r="G740" s="5"/>
      <c r="H740" s="5"/>
      <c r="I740" s="5"/>
      <c r="J740" s="5"/>
      <c r="K740" s="5"/>
      <c r="L740" s="5"/>
    </row>
    <row r="741" spans="1:12" x14ac:dyDescent="0.25">
      <c r="A741" s="3"/>
      <c r="B741" s="4"/>
      <c r="C741" s="5"/>
      <c r="D741" s="5"/>
      <c r="E741" s="5"/>
      <c r="F741" s="5"/>
      <c r="G741" s="5"/>
      <c r="H741" s="5"/>
      <c r="I741" s="5"/>
      <c r="J741" s="5"/>
      <c r="K741" s="5"/>
      <c r="L741" s="5"/>
    </row>
    <row r="742" spans="1:12" x14ac:dyDescent="0.25">
      <c r="A742" s="3"/>
      <c r="B742" s="4"/>
      <c r="C742" s="5"/>
      <c r="D742" s="5"/>
      <c r="E742" s="5"/>
      <c r="F742" s="5"/>
      <c r="G742" s="5"/>
      <c r="H742" s="5"/>
      <c r="I742" s="5"/>
      <c r="J742" s="5"/>
      <c r="K742" s="5"/>
      <c r="L742" s="5"/>
    </row>
    <row r="743" spans="1:12" x14ac:dyDescent="0.25">
      <c r="A743" s="3"/>
      <c r="B743" s="4"/>
      <c r="C743" s="5"/>
      <c r="D743" s="5"/>
      <c r="E743" s="5"/>
      <c r="F743" s="5"/>
      <c r="G743" s="5"/>
      <c r="H743" s="5"/>
      <c r="I743" s="5"/>
      <c r="J743" s="5"/>
      <c r="K743" s="5"/>
      <c r="L743" s="5"/>
    </row>
    <row r="744" spans="1:12" x14ac:dyDescent="0.25">
      <c r="A744" s="3"/>
      <c r="B744" s="4"/>
      <c r="C744" s="5"/>
      <c r="D744" s="5"/>
      <c r="E744" s="5"/>
      <c r="F744" s="5"/>
      <c r="G744" s="5"/>
      <c r="H744" s="5"/>
      <c r="I744" s="5"/>
      <c r="J744" s="5"/>
      <c r="K744" s="5"/>
      <c r="L744" s="5"/>
    </row>
    <row r="745" spans="1:12" x14ac:dyDescent="0.25">
      <c r="A745" s="3"/>
      <c r="B745" s="4"/>
      <c r="C745" s="5"/>
      <c r="D745" s="5"/>
      <c r="E745" s="5"/>
      <c r="F745" s="5"/>
      <c r="G745" s="5"/>
      <c r="H745" s="5"/>
      <c r="I745" s="5"/>
      <c r="J745" s="5"/>
      <c r="K745" s="5"/>
      <c r="L745" s="5"/>
    </row>
    <row r="746" spans="1:12" x14ac:dyDescent="0.25">
      <c r="A746" s="3"/>
      <c r="B746" s="4"/>
      <c r="C746" s="5"/>
      <c r="D746" s="5"/>
      <c r="E746" s="5"/>
      <c r="F746" s="5"/>
      <c r="G746" s="5"/>
      <c r="H746" s="5"/>
      <c r="I746" s="5"/>
      <c r="J746" s="5"/>
      <c r="K746" s="5"/>
      <c r="L746" s="5"/>
    </row>
    <row r="747" spans="1:12" x14ac:dyDescent="0.25">
      <c r="A747" s="3"/>
      <c r="B747" s="4"/>
      <c r="C747" s="5"/>
      <c r="D747" s="5"/>
      <c r="E747" s="5"/>
      <c r="F747" s="5"/>
      <c r="G747" s="5"/>
      <c r="H747" s="5"/>
      <c r="I747" s="5"/>
      <c r="J747" s="5"/>
      <c r="K747" s="5"/>
      <c r="L747" s="5"/>
    </row>
    <row r="748" spans="1:12" x14ac:dyDescent="0.25">
      <c r="A748" s="3"/>
      <c r="B748" s="4"/>
      <c r="C748" s="5"/>
      <c r="D748" s="5"/>
      <c r="E748" s="5"/>
      <c r="F748" s="5"/>
      <c r="G748" s="5"/>
      <c r="H748" s="5"/>
      <c r="I748" s="5"/>
      <c r="J748" s="5"/>
      <c r="K748" s="5"/>
      <c r="L748" s="5"/>
    </row>
    <row r="749" spans="1:12" x14ac:dyDescent="0.25">
      <c r="A749" s="3"/>
      <c r="B749" s="4"/>
      <c r="C749" s="5"/>
      <c r="D749" s="5"/>
      <c r="E749" s="5"/>
      <c r="F749" s="5"/>
      <c r="G749" s="5"/>
      <c r="H749" s="5"/>
      <c r="I749" s="5"/>
      <c r="J749" s="5"/>
      <c r="K749" s="5"/>
      <c r="L749" s="5"/>
    </row>
    <row r="750" spans="1:12" x14ac:dyDescent="0.25">
      <c r="A750" s="3"/>
      <c r="B750" s="4"/>
      <c r="C750" s="5"/>
      <c r="D750" s="5"/>
      <c r="E750" s="5"/>
      <c r="F750" s="5"/>
      <c r="G750" s="5"/>
      <c r="H750" s="5"/>
      <c r="I750" s="5"/>
      <c r="J750" s="5"/>
      <c r="K750" s="5"/>
      <c r="L750" s="5"/>
    </row>
    <row r="751" spans="1:12" x14ac:dyDescent="0.25">
      <c r="A751" s="3"/>
      <c r="B751" s="4"/>
      <c r="C751" s="5"/>
      <c r="D751" s="5"/>
      <c r="E751" s="5"/>
      <c r="F751" s="5"/>
      <c r="G751" s="5"/>
      <c r="H751" s="5"/>
      <c r="I751" s="5"/>
      <c r="J751" s="5"/>
      <c r="K751" s="5"/>
      <c r="L751" s="5"/>
    </row>
    <row r="752" spans="1:12" x14ac:dyDescent="0.25">
      <c r="A752" s="3"/>
      <c r="B752" s="4"/>
      <c r="C752" s="5"/>
      <c r="D752" s="5"/>
      <c r="E752" s="5"/>
      <c r="F752" s="5"/>
      <c r="G752" s="5"/>
      <c r="H752" s="5"/>
      <c r="I752" s="5"/>
      <c r="J752" s="5"/>
      <c r="K752" s="5"/>
      <c r="L752" s="5"/>
    </row>
    <row r="753" spans="1:12" x14ac:dyDescent="0.25">
      <c r="A753" s="3"/>
      <c r="B753" s="4"/>
      <c r="C753" s="5"/>
      <c r="D753" s="5"/>
      <c r="E753" s="5"/>
      <c r="F753" s="5"/>
      <c r="G753" s="5"/>
      <c r="H753" s="5"/>
      <c r="I753" s="5"/>
      <c r="J753" s="5"/>
      <c r="K753" s="5"/>
      <c r="L753" s="5"/>
    </row>
    <row r="754" spans="1:12" x14ac:dyDescent="0.25">
      <c r="A754" s="3"/>
      <c r="B754" s="4"/>
      <c r="C754" s="5"/>
      <c r="D754" s="5"/>
      <c r="E754" s="5"/>
      <c r="F754" s="5"/>
      <c r="G754" s="5"/>
      <c r="H754" s="5"/>
      <c r="I754" s="5"/>
      <c r="J754" s="5"/>
      <c r="K754" s="5"/>
      <c r="L754" s="5"/>
    </row>
    <row r="755" spans="1:12" x14ac:dyDescent="0.25">
      <c r="A755" s="3"/>
      <c r="B755" s="4"/>
      <c r="C755" s="5"/>
      <c r="D755" s="5"/>
      <c r="E755" s="5"/>
      <c r="F755" s="5"/>
      <c r="G755" s="5"/>
      <c r="H755" s="5"/>
      <c r="I755" s="5"/>
      <c r="J755" s="5"/>
      <c r="K755" s="5"/>
      <c r="L755" s="5"/>
    </row>
    <row r="756" spans="1:12" x14ac:dyDescent="0.25">
      <c r="A756" s="3"/>
      <c r="B756" s="4"/>
      <c r="C756" s="5"/>
      <c r="D756" s="5"/>
      <c r="E756" s="5"/>
      <c r="F756" s="5"/>
      <c r="G756" s="5"/>
      <c r="H756" s="5"/>
      <c r="I756" s="5"/>
      <c r="J756" s="5"/>
      <c r="K756" s="5"/>
      <c r="L756" s="5"/>
    </row>
    <row r="757" spans="1:12" x14ac:dyDescent="0.25">
      <c r="A757" s="3"/>
      <c r="B757" s="4"/>
      <c r="C757" s="5"/>
      <c r="D757" s="5"/>
      <c r="E757" s="5"/>
      <c r="F757" s="5"/>
      <c r="G757" s="5"/>
      <c r="H757" s="5"/>
      <c r="I757" s="5"/>
      <c r="J757" s="5"/>
      <c r="K757" s="5"/>
      <c r="L757" s="5"/>
    </row>
    <row r="758" spans="1:12" x14ac:dyDescent="0.25">
      <c r="A758" s="3"/>
      <c r="B758" s="4"/>
      <c r="C758" s="5"/>
      <c r="D758" s="5"/>
      <c r="E758" s="5"/>
      <c r="F758" s="5"/>
      <c r="G758" s="5"/>
      <c r="H758" s="5"/>
      <c r="I758" s="5"/>
      <c r="J758" s="5"/>
      <c r="K758" s="5"/>
      <c r="L758" s="5"/>
    </row>
    <row r="759" spans="1:12" x14ac:dyDescent="0.25">
      <c r="A759" s="3"/>
      <c r="B759" s="4"/>
      <c r="C759" s="5"/>
      <c r="D759" s="5"/>
      <c r="E759" s="5"/>
      <c r="F759" s="5"/>
      <c r="G759" s="5"/>
      <c r="H759" s="5"/>
      <c r="I759" s="5"/>
      <c r="J759" s="5"/>
      <c r="K759" s="5"/>
      <c r="L759" s="5"/>
    </row>
    <row r="760" spans="1:12" x14ac:dyDescent="0.25">
      <c r="A760" s="3"/>
      <c r="B760" s="4"/>
      <c r="C760" s="5"/>
      <c r="D760" s="5"/>
      <c r="E760" s="5"/>
      <c r="F760" s="5"/>
      <c r="G760" s="5"/>
      <c r="H760" s="5"/>
      <c r="I760" s="5"/>
      <c r="J760" s="5"/>
      <c r="K760" s="5"/>
      <c r="L760" s="5"/>
    </row>
    <row r="761" spans="1:12" x14ac:dyDescent="0.25">
      <c r="A761" s="3"/>
      <c r="B761" s="4"/>
      <c r="C761" s="5"/>
      <c r="D761" s="5"/>
      <c r="E761" s="5"/>
      <c r="F761" s="5"/>
      <c r="G761" s="5"/>
      <c r="H761" s="5"/>
      <c r="I761" s="5"/>
      <c r="J761" s="5"/>
      <c r="K761" s="5"/>
      <c r="L761" s="5"/>
    </row>
    <row r="762" spans="1:12" x14ac:dyDescent="0.25">
      <c r="A762" s="3"/>
      <c r="B762" s="4"/>
      <c r="C762" s="5"/>
      <c r="D762" s="5"/>
      <c r="E762" s="5"/>
      <c r="F762" s="5"/>
      <c r="G762" s="5"/>
      <c r="H762" s="5"/>
      <c r="I762" s="5"/>
      <c r="J762" s="5"/>
      <c r="K762" s="5"/>
      <c r="L762" s="5"/>
    </row>
    <row r="763" spans="1:12" x14ac:dyDescent="0.25">
      <c r="A763" s="3"/>
      <c r="B763" s="4"/>
      <c r="C763" s="5"/>
      <c r="D763" s="5"/>
      <c r="E763" s="5"/>
      <c r="F763" s="5"/>
      <c r="G763" s="5"/>
      <c r="H763" s="5"/>
      <c r="I763" s="5"/>
      <c r="J763" s="5"/>
      <c r="K763" s="5"/>
      <c r="L763" s="5"/>
    </row>
    <row r="764" spans="1:12" x14ac:dyDescent="0.25">
      <c r="A764" s="3"/>
      <c r="B764" s="4"/>
      <c r="C764" s="5"/>
      <c r="D764" s="5"/>
      <c r="E764" s="5"/>
      <c r="F764" s="5"/>
      <c r="G764" s="5"/>
      <c r="H764" s="5"/>
      <c r="I764" s="5"/>
      <c r="J764" s="5"/>
      <c r="K764" s="5"/>
      <c r="L764" s="5"/>
    </row>
    <row r="765" spans="1:12" x14ac:dyDescent="0.25">
      <c r="A765" s="3"/>
      <c r="B765" s="4"/>
      <c r="C765" s="5"/>
      <c r="D765" s="5"/>
      <c r="E765" s="5"/>
      <c r="F765" s="5"/>
      <c r="G765" s="5"/>
      <c r="H765" s="5"/>
      <c r="I765" s="5"/>
      <c r="J765" s="5"/>
      <c r="K765" s="5"/>
      <c r="L765" s="5"/>
    </row>
    <row r="766" spans="1:12" x14ac:dyDescent="0.25">
      <c r="A766" s="3"/>
      <c r="B766" s="4"/>
      <c r="C766" s="5"/>
      <c r="D766" s="5"/>
      <c r="E766" s="5"/>
      <c r="F766" s="5"/>
      <c r="G766" s="5"/>
      <c r="H766" s="5"/>
      <c r="I766" s="5"/>
      <c r="J766" s="5"/>
      <c r="K766" s="5"/>
      <c r="L766" s="5"/>
    </row>
    <row r="767" spans="1:12" x14ac:dyDescent="0.25">
      <c r="A767" s="3"/>
      <c r="B767" s="4"/>
      <c r="C767" s="5"/>
      <c r="D767" s="5"/>
      <c r="E767" s="5"/>
      <c r="F767" s="5"/>
      <c r="G767" s="5"/>
      <c r="H767" s="5"/>
      <c r="I767" s="5"/>
      <c r="J767" s="5"/>
      <c r="K767" s="5"/>
      <c r="L767" s="5"/>
    </row>
    <row r="768" spans="1:12" x14ac:dyDescent="0.25">
      <c r="A768" s="3"/>
      <c r="B768" s="4"/>
      <c r="C768" s="5"/>
      <c r="D768" s="5"/>
      <c r="E768" s="5"/>
      <c r="F768" s="5"/>
      <c r="G768" s="5"/>
      <c r="H768" s="5"/>
      <c r="I768" s="5"/>
      <c r="J768" s="5"/>
      <c r="K768" s="5"/>
      <c r="L768" s="5"/>
    </row>
    <row r="769" spans="1:12" x14ac:dyDescent="0.25">
      <c r="A769" s="3"/>
      <c r="B769" s="4"/>
      <c r="C769" s="5"/>
      <c r="D769" s="5"/>
      <c r="E769" s="5"/>
      <c r="F769" s="5"/>
      <c r="G769" s="5"/>
      <c r="H769" s="5"/>
      <c r="I769" s="5"/>
      <c r="J769" s="5"/>
      <c r="K769" s="5"/>
      <c r="L769" s="5"/>
    </row>
    <row r="770" spans="1:12" x14ac:dyDescent="0.25">
      <c r="A770" s="3"/>
      <c r="B770" s="4"/>
      <c r="C770" s="5"/>
      <c r="D770" s="5"/>
      <c r="E770" s="5"/>
      <c r="F770" s="5"/>
      <c r="G770" s="5"/>
      <c r="H770" s="5"/>
      <c r="I770" s="5"/>
      <c r="J770" s="5"/>
      <c r="K770" s="5"/>
      <c r="L770" s="5"/>
    </row>
    <row r="771" spans="1:12" x14ac:dyDescent="0.25">
      <c r="A771" s="3"/>
      <c r="B771" s="4"/>
      <c r="C771" s="5"/>
      <c r="D771" s="5"/>
      <c r="E771" s="5"/>
      <c r="F771" s="5"/>
      <c r="G771" s="5"/>
      <c r="H771" s="5"/>
      <c r="I771" s="5"/>
      <c r="J771" s="5"/>
      <c r="K771" s="5"/>
      <c r="L771" s="5"/>
    </row>
    <row r="772" spans="1:12" x14ac:dyDescent="0.25">
      <c r="A772" s="3"/>
      <c r="B772" s="4"/>
      <c r="C772" s="5"/>
      <c r="D772" s="5"/>
      <c r="E772" s="5"/>
      <c r="F772" s="5"/>
      <c r="G772" s="5"/>
      <c r="H772" s="5"/>
      <c r="I772" s="5"/>
      <c r="J772" s="5"/>
      <c r="K772" s="5"/>
      <c r="L772" s="5"/>
    </row>
    <row r="773" spans="1:12" x14ac:dyDescent="0.25">
      <c r="A773" s="3"/>
      <c r="B773" s="4"/>
      <c r="C773" s="5"/>
      <c r="D773" s="5"/>
      <c r="E773" s="5"/>
      <c r="F773" s="5"/>
      <c r="G773" s="5"/>
      <c r="H773" s="5"/>
      <c r="I773" s="5"/>
      <c r="J773" s="5"/>
      <c r="K773" s="5"/>
      <c r="L773" s="5"/>
    </row>
    <row r="774" spans="1:12" x14ac:dyDescent="0.25">
      <c r="A774" s="3"/>
      <c r="B774" s="4"/>
      <c r="C774" s="5"/>
      <c r="D774" s="5"/>
      <c r="E774" s="5"/>
      <c r="F774" s="5"/>
      <c r="G774" s="5"/>
      <c r="H774" s="5"/>
      <c r="I774" s="5"/>
      <c r="J774" s="5"/>
      <c r="K774" s="5"/>
      <c r="L774" s="5"/>
    </row>
    <row r="775" spans="1:12" x14ac:dyDescent="0.25">
      <c r="A775" s="3"/>
      <c r="B775" s="4"/>
      <c r="C775" s="5"/>
      <c r="D775" s="5"/>
      <c r="E775" s="5"/>
      <c r="F775" s="5"/>
      <c r="G775" s="5"/>
      <c r="H775" s="5"/>
      <c r="I775" s="5"/>
      <c r="J775" s="5"/>
      <c r="K775" s="5"/>
      <c r="L775" s="5"/>
    </row>
    <row r="776" spans="1:12" x14ac:dyDescent="0.25">
      <c r="A776" s="3"/>
      <c r="B776" s="4"/>
      <c r="C776" s="5"/>
      <c r="D776" s="5"/>
      <c r="E776" s="5"/>
      <c r="F776" s="5"/>
      <c r="G776" s="5"/>
      <c r="H776" s="5"/>
      <c r="I776" s="5"/>
      <c r="J776" s="5"/>
      <c r="K776" s="5"/>
      <c r="L776" s="5"/>
    </row>
    <row r="777" spans="1:12" x14ac:dyDescent="0.25">
      <c r="A777" s="3"/>
      <c r="B777" s="4"/>
      <c r="C777" s="5"/>
      <c r="D777" s="5"/>
      <c r="E777" s="5"/>
      <c r="F777" s="5"/>
      <c r="G777" s="5"/>
      <c r="H777" s="5"/>
      <c r="I777" s="5"/>
      <c r="J777" s="5"/>
      <c r="K777" s="5"/>
      <c r="L777" s="5"/>
    </row>
    <row r="778" spans="1:12" x14ac:dyDescent="0.25">
      <c r="A778" s="3"/>
      <c r="B778" s="4"/>
      <c r="C778" s="5"/>
      <c r="D778" s="5"/>
      <c r="E778" s="5"/>
      <c r="F778" s="5"/>
      <c r="G778" s="5"/>
      <c r="H778" s="5"/>
      <c r="I778" s="5"/>
      <c r="J778" s="5"/>
      <c r="K778" s="5"/>
      <c r="L778" s="5"/>
    </row>
    <row r="779" spans="1:12" x14ac:dyDescent="0.25">
      <c r="A779" s="3"/>
      <c r="B779" s="4"/>
      <c r="C779" s="5"/>
      <c r="D779" s="5"/>
      <c r="E779" s="5"/>
      <c r="F779" s="5"/>
      <c r="G779" s="5"/>
      <c r="H779" s="5"/>
      <c r="I779" s="5"/>
      <c r="J779" s="5"/>
      <c r="K779" s="5"/>
      <c r="L779" s="5"/>
    </row>
    <row r="780" spans="1:12" x14ac:dyDescent="0.25">
      <c r="A780" s="3"/>
      <c r="B780" s="4"/>
      <c r="C780" s="5"/>
      <c r="D780" s="5"/>
      <c r="E780" s="5"/>
      <c r="F780" s="5"/>
      <c r="G780" s="5"/>
      <c r="H780" s="5"/>
      <c r="I780" s="5"/>
      <c r="J780" s="5"/>
      <c r="K780" s="5"/>
      <c r="L780" s="5"/>
    </row>
    <row r="781" spans="1:12" x14ac:dyDescent="0.25">
      <c r="A781" s="3"/>
      <c r="B781" s="4"/>
      <c r="C781" s="5"/>
      <c r="D781" s="5"/>
      <c r="E781" s="5"/>
      <c r="F781" s="5"/>
      <c r="G781" s="5"/>
      <c r="H781" s="5"/>
      <c r="I781" s="5"/>
      <c r="J781" s="5"/>
      <c r="K781" s="5"/>
      <c r="L781" s="5"/>
    </row>
    <row r="782" spans="1:12" x14ac:dyDescent="0.25">
      <c r="A782" s="3"/>
      <c r="B782" s="4"/>
      <c r="C782" s="5"/>
      <c r="D782" s="5"/>
      <c r="E782" s="5"/>
      <c r="F782" s="5"/>
      <c r="G782" s="5"/>
      <c r="H782" s="5"/>
      <c r="I782" s="5"/>
      <c r="J782" s="5"/>
      <c r="K782" s="5"/>
      <c r="L782" s="5"/>
    </row>
    <row r="783" spans="1:12" x14ac:dyDescent="0.25">
      <c r="A783" s="3"/>
      <c r="B783" s="4"/>
      <c r="C783" s="5"/>
      <c r="D783" s="5"/>
      <c r="E783" s="5"/>
      <c r="F783" s="5"/>
      <c r="G783" s="5"/>
      <c r="H783" s="5"/>
      <c r="I783" s="5"/>
      <c r="J783" s="5"/>
      <c r="K783" s="5"/>
      <c r="L783" s="5"/>
    </row>
    <row r="784" spans="1:12" x14ac:dyDescent="0.25">
      <c r="A784" s="3"/>
      <c r="B784" s="4"/>
      <c r="C784" s="5"/>
      <c r="D784" s="5"/>
      <c r="E784" s="5"/>
      <c r="F784" s="5"/>
      <c r="G784" s="5"/>
      <c r="H784" s="5"/>
      <c r="I784" s="5"/>
      <c r="J784" s="5"/>
      <c r="K784" s="5"/>
      <c r="L784" s="5"/>
    </row>
    <row r="785" spans="1:12" x14ac:dyDescent="0.25">
      <c r="A785" s="3"/>
      <c r="B785" s="4"/>
      <c r="C785" s="5"/>
      <c r="D785" s="5"/>
      <c r="E785" s="5"/>
      <c r="F785" s="5"/>
      <c r="G785" s="5"/>
      <c r="H785" s="5"/>
      <c r="I785" s="5"/>
      <c r="J785" s="5"/>
      <c r="K785" s="5"/>
      <c r="L785" s="5"/>
    </row>
    <row r="786" spans="1:12" x14ac:dyDescent="0.25">
      <c r="A786" s="3"/>
      <c r="B786" s="4"/>
      <c r="C786" s="5"/>
      <c r="D786" s="5"/>
      <c r="E786" s="5"/>
      <c r="F786" s="5"/>
      <c r="G786" s="5"/>
      <c r="H786" s="5"/>
      <c r="I786" s="5"/>
      <c r="J786" s="5"/>
      <c r="K786" s="5"/>
      <c r="L786" s="5"/>
    </row>
    <row r="787" spans="1:12" x14ac:dyDescent="0.25">
      <c r="A787" s="3"/>
      <c r="B787" s="4"/>
      <c r="C787" s="5"/>
      <c r="D787" s="5"/>
      <c r="E787" s="5"/>
      <c r="F787" s="5"/>
      <c r="G787" s="5"/>
      <c r="H787" s="5"/>
      <c r="I787" s="5"/>
      <c r="J787" s="5"/>
      <c r="K787" s="5"/>
      <c r="L787" s="5"/>
    </row>
    <row r="788" spans="1:12" x14ac:dyDescent="0.25">
      <c r="A788" s="3"/>
      <c r="B788" s="4"/>
      <c r="C788" s="5"/>
      <c r="D788" s="5"/>
      <c r="E788" s="5"/>
      <c r="F788" s="5"/>
      <c r="G788" s="5"/>
      <c r="H788" s="5"/>
      <c r="I788" s="5"/>
      <c r="J788" s="5"/>
      <c r="K788" s="5"/>
      <c r="L788" s="5"/>
    </row>
    <row r="789" spans="1:12" x14ac:dyDescent="0.25">
      <c r="A789" s="3"/>
      <c r="B789" s="4"/>
      <c r="C789" s="5"/>
      <c r="D789" s="5"/>
      <c r="E789" s="5"/>
      <c r="F789" s="5"/>
      <c r="G789" s="5"/>
      <c r="H789" s="5"/>
      <c r="I789" s="5"/>
      <c r="J789" s="5"/>
      <c r="K789" s="5"/>
      <c r="L789" s="5"/>
    </row>
    <row r="790" spans="1:12" x14ac:dyDescent="0.25">
      <c r="A790" s="3"/>
      <c r="B790" s="4"/>
      <c r="C790" s="5"/>
      <c r="D790" s="5"/>
      <c r="E790" s="5"/>
      <c r="F790" s="5"/>
      <c r="G790" s="5"/>
      <c r="H790" s="5"/>
      <c r="I790" s="5"/>
      <c r="J790" s="5"/>
      <c r="K790" s="5"/>
      <c r="L790" s="5"/>
    </row>
    <row r="791" spans="1:12" x14ac:dyDescent="0.25">
      <c r="A791" s="3"/>
      <c r="B791" s="4"/>
      <c r="C791" s="5"/>
      <c r="D791" s="5"/>
      <c r="E791" s="5"/>
      <c r="F791" s="5"/>
      <c r="G791" s="5"/>
      <c r="H791" s="5"/>
      <c r="I791" s="5"/>
      <c r="J791" s="5"/>
      <c r="K791" s="5"/>
      <c r="L791" s="5"/>
    </row>
    <row r="792" spans="1:12" x14ac:dyDescent="0.25">
      <c r="A792" s="3"/>
      <c r="B792" s="4"/>
      <c r="C792" s="5"/>
      <c r="D792" s="5"/>
      <c r="E792" s="5"/>
      <c r="F792" s="5"/>
      <c r="G792" s="5"/>
      <c r="H792" s="5"/>
      <c r="I792" s="5"/>
      <c r="J792" s="5"/>
      <c r="K792" s="5"/>
      <c r="L792" s="5"/>
    </row>
    <row r="793" spans="1:12" x14ac:dyDescent="0.25">
      <c r="A793" s="3"/>
      <c r="B793" s="4"/>
      <c r="C793" s="5"/>
      <c r="D793" s="5"/>
      <c r="E793" s="5"/>
      <c r="F793" s="5"/>
      <c r="G793" s="5"/>
      <c r="H793" s="5"/>
      <c r="I793" s="5"/>
      <c r="J793" s="5"/>
      <c r="K793" s="5"/>
      <c r="L793" s="5"/>
    </row>
    <row r="794" spans="1:12" x14ac:dyDescent="0.25">
      <c r="A794" s="3"/>
      <c r="B794" s="4"/>
      <c r="C794" s="5"/>
      <c r="D794" s="5"/>
      <c r="E794" s="5"/>
      <c r="F794" s="5"/>
      <c r="G794" s="5"/>
      <c r="H794" s="5"/>
      <c r="I794" s="5"/>
      <c r="J794" s="5"/>
      <c r="K794" s="5"/>
      <c r="L794" s="5"/>
    </row>
    <row r="795" spans="1:12" x14ac:dyDescent="0.25">
      <c r="A795" s="3"/>
      <c r="B795" s="4"/>
      <c r="C795" s="5"/>
      <c r="D795" s="5"/>
      <c r="E795" s="5"/>
      <c r="F795" s="5"/>
      <c r="G795" s="5"/>
      <c r="H795" s="5"/>
      <c r="I795" s="5"/>
      <c r="J795" s="5"/>
      <c r="K795" s="5"/>
      <c r="L795" s="5"/>
    </row>
    <row r="796" spans="1:12" x14ac:dyDescent="0.25">
      <c r="A796" s="3"/>
      <c r="B796" s="4"/>
      <c r="C796" s="5"/>
      <c r="D796" s="5"/>
      <c r="E796" s="5"/>
      <c r="F796" s="5"/>
      <c r="G796" s="5"/>
      <c r="H796" s="5"/>
      <c r="I796" s="5"/>
      <c r="J796" s="5"/>
      <c r="K796" s="5"/>
      <c r="L796" s="5"/>
    </row>
    <row r="797" spans="1:12" x14ac:dyDescent="0.25">
      <c r="A797" s="3"/>
      <c r="B797" s="4"/>
      <c r="C797" s="5"/>
      <c r="D797" s="5"/>
      <c r="E797" s="5"/>
      <c r="F797" s="5"/>
      <c r="G797" s="5"/>
      <c r="H797" s="5"/>
      <c r="I797" s="5"/>
      <c r="J797" s="5"/>
      <c r="K797" s="5"/>
      <c r="L797" s="5"/>
    </row>
    <row r="798" spans="1:12" x14ac:dyDescent="0.25">
      <c r="A798" s="3"/>
      <c r="B798" s="4"/>
      <c r="C798" s="5"/>
      <c r="D798" s="5"/>
      <c r="E798" s="5"/>
      <c r="F798" s="5"/>
      <c r="G798" s="5"/>
      <c r="H798" s="5"/>
      <c r="I798" s="5"/>
      <c r="J798" s="5"/>
      <c r="K798" s="5"/>
      <c r="L798" s="5"/>
    </row>
    <row r="799" spans="1:12" x14ac:dyDescent="0.25">
      <c r="A799" s="3"/>
      <c r="B799" s="4"/>
      <c r="C799" s="5"/>
      <c r="D799" s="5"/>
      <c r="E799" s="5"/>
      <c r="F799" s="5"/>
      <c r="G799" s="5"/>
      <c r="H799" s="5"/>
      <c r="I799" s="5"/>
      <c r="J799" s="5"/>
      <c r="K799" s="5"/>
      <c r="L799" s="5"/>
    </row>
    <row r="800" spans="1:12" x14ac:dyDescent="0.25">
      <c r="A800" s="3"/>
      <c r="B800" s="4"/>
      <c r="C800" s="5"/>
      <c r="D800" s="5"/>
      <c r="E800" s="5"/>
      <c r="F800" s="5"/>
      <c r="G800" s="5"/>
      <c r="H800" s="5"/>
      <c r="I800" s="5"/>
      <c r="J800" s="5"/>
      <c r="K800" s="5"/>
      <c r="L800" s="5"/>
    </row>
    <row r="801" spans="1:12" x14ac:dyDescent="0.25">
      <c r="A801" s="3"/>
      <c r="B801" s="4"/>
      <c r="C801" s="5"/>
      <c r="D801" s="5"/>
      <c r="E801" s="5"/>
      <c r="F801" s="5"/>
      <c r="G801" s="5"/>
      <c r="H801" s="5"/>
      <c r="I801" s="5"/>
      <c r="J801" s="5"/>
      <c r="K801" s="5"/>
      <c r="L801" s="5"/>
    </row>
    <row r="802" spans="1:12" x14ac:dyDescent="0.25">
      <c r="A802" s="3"/>
      <c r="B802" s="4"/>
      <c r="C802" s="5"/>
      <c r="D802" s="5"/>
      <c r="E802" s="5"/>
      <c r="F802" s="5"/>
      <c r="G802" s="5"/>
      <c r="H802" s="5"/>
      <c r="I802" s="5"/>
      <c r="J802" s="5"/>
      <c r="K802" s="5"/>
      <c r="L802" s="5"/>
    </row>
    <row r="803" spans="1:12" x14ac:dyDescent="0.25">
      <c r="A803" s="3"/>
      <c r="B803" s="4"/>
      <c r="C803" s="5"/>
      <c r="D803" s="5"/>
      <c r="E803" s="5"/>
      <c r="F803" s="5"/>
      <c r="G803" s="5"/>
      <c r="H803" s="5"/>
      <c r="I803" s="5"/>
      <c r="J803" s="5"/>
      <c r="K803" s="5"/>
      <c r="L803" s="5"/>
    </row>
    <row r="804" spans="1:12" x14ac:dyDescent="0.25">
      <c r="A804" s="3"/>
      <c r="B804" s="4"/>
      <c r="C804" s="5"/>
      <c r="D804" s="5"/>
      <c r="E804" s="5"/>
      <c r="F804" s="5"/>
      <c r="G804" s="5"/>
      <c r="H804" s="5"/>
      <c r="I804" s="5"/>
      <c r="J804" s="5"/>
      <c r="K804" s="5"/>
      <c r="L804" s="5"/>
    </row>
    <row r="805" spans="1:12" x14ac:dyDescent="0.25">
      <c r="A805" s="3"/>
      <c r="B805" s="4"/>
      <c r="C805" s="5"/>
      <c r="D805" s="5"/>
      <c r="E805" s="5"/>
      <c r="F805" s="5"/>
      <c r="G805" s="5"/>
      <c r="H805" s="5"/>
      <c r="I805" s="5"/>
      <c r="J805" s="5"/>
      <c r="K805" s="5"/>
      <c r="L805" s="5"/>
    </row>
    <row r="806" spans="1:12" x14ac:dyDescent="0.25">
      <c r="A806" s="3"/>
      <c r="B806" s="4"/>
      <c r="C806" s="5"/>
      <c r="D806" s="5"/>
      <c r="E806" s="5"/>
      <c r="F806" s="5"/>
      <c r="G806" s="5"/>
      <c r="H806" s="5"/>
      <c r="I806" s="5"/>
      <c r="J806" s="5"/>
      <c r="K806" s="5"/>
      <c r="L806" s="5"/>
    </row>
    <row r="807" spans="1:12" x14ac:dyDescent="0.25">
      <c r="A807" s="3"/>
      <c r="B807" s="4"/>
      <c r="C807" s="5"/>
      <c r="D807" s="5"/>
      <c r="E807" s="5"/>
      <c r="F807" s="5"/>
      <c r="G807" s="5"/>
      <c r="H807" s="5"/>
      <c r="I807" s="5"/>
      <c r="J807" s="5"/>
      <c r="K807" s="5"/>
      <c r="L807" s="5"/>
    </row>
    <row r="808" spans="1:12" x14ac:dyDescent="0.25">
      <c r="A808" s="3"/>
      <c r="B808" s="4"/>
      <c r="C808" s="5"/>
      <c r="D808" s="5"/>
      <c r="E808" s="5"/>
      <c r="F808" s="5"/>
      <c r="G808" s="5"/>
      <c r="H808" s="5"/>
      <c r="I808" s="5"/>
      <c r="J808" s="5"/>
      <c r="K808" s="5"/>
      <c r="L808" s="5"/>
    </row>
    <row r="809" spans="1:12" x14ac:dyDescent="0.25">
      <c r="A809" s="3"/>
      <c r="B809" s="4"/>
      <c r="C809" s="5"/>
      <c r="D809" s="5"/>
      <c r="E809" s="5"/>
      <c r="F809" s="5"/>
      <c r="G809" s="5"/>
      <c r="H809" s="5"/>
      <c r="I809" s="5"/>
      <c r="J809" s="5"/>
      <c r="K809" s="5"/>
      <c r="L809" s="5"/>
    </row>
    <row r="810" spans="1:12" x14ac:dyDescent="0.25">
      <c r="A810" s="3"/>
      <c r="B810" s="4"/>
      <c r="C810" s="5"/>
      <c r="D810" s="5"/>
      <c r="E810" s="5"/>
      <c r="F810" s="5"/>
      <c r="G810" s="5"/>
      <c r="H810" s="5"/>
      <c r="I810" s="5"/>
      <c r="J810" s="5"/>
      <c r="K810" s="5"/>
      <c r="L810" s="5"/>
    </row>
    <row r="811" spans="1:12" x14ac:dyDescent="0.25">
      <c r="A811" s="3"/>
      <c r="B811" s="4"/>
      <c r="C811" s="5"/>
      <c r="D811" s="5"/>
      <c r="E811" s="5"/>
      <c r="F811" s="5"/>
      <c r="G811" s="5"/>
      <c r="H811" s="5"/>
      <c r="I811" s="5"/>
      <c r="J811" s="5"/>
      <c r="K811" s="5"/>
      <c r="L811" s="5"/>
    </row>
    <row r="812" spans="1:12" x14ac:dyDescent="0.25">
      <c r="A812" s="3"/>
      <c r="B812" s="4"/>
      <c r="C812" s="5"/>
      <c r="D812" s="5"/>
      <c r="E812" s="5"/>
      <c r="F812" s="5"/>
      <c r="G812" s="5"/>
      <c r="H812" s="5"/>
      <c r="I812" s="5"/>
      <c r="J812" s="5"/>
      <c r="K812" s="5"/>
      <c r="L812" s="5"/>
    </row>
    <row r="813" spans="1:12" x14ac:dyDescent="0.25">
      <c r="A813" s="3"/>
      <c r="B813" s="4"/>
      <c r="C813" s="5"/>
      <c r="D813" s="5"/>
      <c r="E813" s="5"/>
      <c r="F813" s="5"/>
      <c r="G813" s="5"/>
      <c r="H813" s="5"/>
      <c r="I813" s="5"/>
      <c r="J813" s="5"/>
      <c r="K813" s="5"/>
      <c r="L813" s="5"/>
    </row>
    <row r="814" spans="1:12" x14ac:dyDescent="0.25">
      <c r="A814" s="3"/>
      <c r="B814" s="4"/>
      <c r="C814" s="5"/>
      <c r="D814" s="5"/>
      <c r="E814" s="5"/>
      <c r="F814" s="5"/>
      <c r="G814" s="5"/>
      <c r="H814" s="5"/>
      <c r="I814" s="5"/>
      <c r="J814" s="5"/>
      <c r="K814" s="5"/>
      <c r="L814" s="5"/>
    </row>
    <row r="815" spans="1:12" x14ac:dyDescent="0.25">
      <c r="A815" s="3"/>
      <c r="B815" s="4"/>
      <c r="C815" s="5"/>
      <c r="D815" s="5"/>
      <c r="E815" s="5"/>
      <c r="F815" s="5"/>
      <c r="G815" s="5"/>
      <c r="H815" s="5"/>
      <c r="I815" s="5"/>
      <c r="J815" s="5"/>
      <c r="K815" s="5"/>
      <c r="L815" s="5"/>
    </row>
    <row r="816" spans="1:12" x14ac:dyDescent="0.25">
      <c r="A816" s="3"/>
      <c r="B816" s="4"/>
      <c r="C816" s="5"/>
      <c r="D816" s="5"/>
      <c r="E816" s="5"/>
      <c r="F816" s="5"/>
      <c r="G816" s="5"/>
      <c r="H816" s="5"/>
      <c r="I816" s="5"/>
      <c r="J816" s="5"/>
      <c r="K816" s="5"/>
      <c r="L816" s="5"/>
    </row>
    <row r="817" spans="1:12" x14ac:dyDescent="0.25">
      <c r="A817" s="3"/>
      <c r="B817" s="4"/>
      <c r="C817" s="5"/>
      <c r="D817" s="5"/>
      <c r="E817" s="5"/>
      <c r="F817" s="5"/>
      <c r="G817" s="5"/>
      <c r="H817" s="5"/>
      <c r="I817" s="5"/>
      <c r="J817" s="5"/>
      <c r="K817" s="5"/>
      <c r="L817" s="5"/>
    </row>
    <row r="818" spans="1:12" x14ac:dyDescent="0.25">
      <c r="A818" s="3"/>
      <c r="B818" s="4"/>
      <c r="C818" s="5"/>
      <c r="D818" s="5"/>
      <c r="E818" s="5"/>
      <c r="F818" s="5"/>
      <c r="G818" s="5"/>
      <c r="H818" s="5"/>
      <c r="I818" s="5"/>
      <c r="J818" s="5"/>
      <c r="K818" s="5"/>
      <c r="L818" s="5"/>
    </row>
    <row r="819" spans="1:12" x14ac:dyDescent="0.25">
      <c r="A819" s="3"/>
      <c r="B819" s="4"/>
      <c r="C819" s="5"/>
      <c r="D819" s="5"/>
      <c r="E819" s="5"/>
      <c r="F819" s="5"/>
      <c r="G819" s="5"/>
      <c r="H819" s="5"/>
      <c r="I819" s="5"/>
      <c r="J819" s="5"/>
      <c r="K819" s="5"/>
      <c r="L819" s="5"/>
    </row>
    <row r="820" spans="1:12" x14ac:dyDescent="0.25">
      <c r="A820" s="3"/>
      <c r="B820" s="4"/>
      <c r="C820" s="5"/>
      <c r="D820" s="5"/>
      <c r="E820" s="5"/>
      <c r="F820" s="5"/>
      <c r="G820" s="5"/>
      <c r="H820" s="5"/>
      <c r="I820" s="5"/>
      <c r="J820" s="5"/>
      <c r="K820" s="5"/>
      <c r="L820" s="5"/>
    </row>
    <row r="821" spans="1:12" x14ac:dyDescent="0.25">
      <c r="A821" s="3"/>
      <c r="B821" s="4"/>
      <c r="C821" s="5"/>
      <c r="D821" s="5"/>
      <c r="E821" s="5"/>
      <c r="F821" s="5"/>
      <c r="G821" s="5"/>
      <c r="H821" s="5"/>
      <c r="I821" s="5"/>
      <c r="J821" s="5"/>
      <c r="K821" s="5"/>
      <c r="L821" s="5"/>
    </row>
    <row r="822" spans="1:12" x14ac:dyDescent="0.25">
      <c r="A822" s="3"/>
      <c r="B822" s="4"/>
      <c r="C822" s="5"/>
      <c r="D822" s="5"/>
      <c r="E822" s="5"/>
      <c r="F822" s="5"/>
      <c r="G822" s="5"/>
      <c r="H822" s="5"/>
      <c r="I822" s="5"/>
      <c r="J822" s="5"/>
      <c r="K822" s="5"/>
      <c r="L822" s="5"/>
    </row>
    <row r="823" spans="1:12" x14ac:dyDescent="0.25">
      <c r="A823" s="3"/>
      <c r="B823" s="4"/>
      <c r="C823" s="5"/>
      <c r="D823" s="5"/>
      <c r="E823" s="5"/>
      <c r="F823" s="5"/>
      <c r="G823" s="5"/>
      <c r="H823" s="5"/>
      <c r="I823" s="5"/>
      <c r="J823" s="5"/>
      <c r="K823" s="5"/>
      <c r="L823" s="5"/>
    </row>
    <row r="824" spans="1:12" x14ac:dyDescent="0.25">
      <c r="A824" s="3"/>
      <c r="B824" s="4"/>
      <c r="C824" s="5"/>
      <c r="D824" s="5"/>
      <c r="E824" s="5"/>
      <c r="F824" s="5"/>
      <c r="G824" s="5"/>
      <c r="H824" s="5"/>
      <c r="I824" s="5"/>
      <c r="J824" s="5"/>
      <c r="K824" s="5"/>
      <c r="L824" s="5"/>
    </row>
    <row r="825" spans="1:12" x14ac:dyDescent="0.25">
      <c r="A825" s="3"/>
      <c r="B825" s="4"/>
      <c r="C825" s="5"/>
      <c r="D825" s="5"/>
      <c r="E825" s="5"/>
      <c r="F825" s="5"/>
      <c r="G825" s="5"/>
      <c r="H825" s="5"/>
      <c r="I825" s="5"/>
      <c r="J825" s="5"/>
      <c r="K825" s="5"/>
      <c r="L825" s="5"/>
    </row>
    <row r="826" spans="1:12" x14ac:dyDescent="0.25">
      <c r="A826" s="3"/>
      <c r="B826" s="4"/>
      <c r="C826" s="5"/>
      <c r="D826" s="5"/>
      <c r="E826" s="5"/>
      <c r="F826" s="5"/>
      <c r="G826" s="5"/>
      <c r="H826" s="5"/>
      <c r="I826" s="5"/>
      <c r="J826" s="5"/>
      <c r="K826" s="5"/>
      <c r="L826" s="5"/>
    </row>
    <row r="827" spans="1:12" x14ac:dyDescent="0.25">
      <c r="A827" s="3"/>
      <c r="B827" s="4"/>
      <c r="C827" s="5"/>
      <c r="D827" s="5"/>
      <c r="E827" s="5"/>
      <c r="F827" s="5"/>
      <c r="G827" s="5"/>
      <c r="H827" s="5"/>
      <c r="I827" s="5"/>
      <c r="J827" s="5"/>
      <c r="K827" s="5"/>
      <c r="L827" s="5"/>
    </row>
    <row r="828" spans="1:12" x14ac:dyDescent="0.25">
      <c r="A828" s="3"/>
      <c r="B828" s="4"/>
      <c r="C828" s="5"/>
      <c r="D828" s="5"/>
      <c r="E828" s="5"/>
      <c r="F828" s="5"/>
      <c r="G828" s="5"/>
      <c r="H828" s="5"/>
      <c r="I828" s="5"/>
      <c r="J828" s="5"/>
      <c r="K828" s="5"/>
      <c r="L828" s="5"/>
    </row>
  </sheetData>
  <autoFilter ref="A6:L416" xr:uid="{DCF4FD53-5CEC-44CB-A737-A0BA8F8B1CAF}">
    <filterColumn colId="3" showButton="0"/>
    <filterColumn colId="5" showButton="0"/>
    <filterColumn colId="7" showButton="0"/>
    <filterColumn colId="9" showButton="0"/>
  </autoFilter>
  <mergeCells count="111">
    <mergeCell ref="B2:F2"/>
    <mergeCell ref="D4:F4"/>
    <mergeCell ref="A6:A7"/>
    <mergeCell ref="B6:B7"/>
    <mergeCell ref="C6:C7"/>
    <mergeCell ref="D6:E6"/>
    <mergeCell ref="F6:G6"/>
    <mergeCell ref="A23:A24"/>
    <mergeCell ref="A21:A22"/>
    <mergeCell ref="A116:A122"/>
    <mergeCell ref="A128:A131"/>
    <mergeCell ref="A123:A127"/>
    <mergeCell ref="A152:A155"/>
    <mergeCell ref="A25:A26"/>
    <mergeCell ref="A27:A28"/>
    <mergeCell ref="A29:A30"/>
    <mergeCell ref="A33:A35"/>
    <mergeCell ref="A36:M36"/>
    <mergeCell ref="A98:A101"/>
    <mergeCell ref="A102:A105"/>
    <mergeCell ref="A132:M132"/>
    <mergeCell ref="A133:A139"/>
    <mergeCell ref="A71:A77"/>
    <mergeCell ref="A78:A82"/>
    <mergeCell ref="A111:A112"/>
    <mergeCell ref="A113:A115"/>
    <mergeCell ref="H6:I6"/>
    <mergeCell ref="J6:K6"/>
    <mergeCell ref="L6:L7"/>
    <mergeCell ref="A9:L9"/>
    <mergeCell ref="A10:A12"/>
    <mergeCell ref="A13:L13"/>
    <mergeCell ref="A14:A15"/>
    <mergeCell ref="A16:A18"/>
    <mergeCell ref="A19:A20"/>
    <mergeCell ref="A110:M110"/>
    <mergeCell ref="A55:A57"/>
    <mergeCell ref="A58:A60"/>
    <mergeCell ref="A61:A70"/>
    <mergeCell ref="A356:A358"/>
    <mergeCell ref="A181:A183"/>
    <mergeCell ref="A184:A186"/>
    <mergeCell ref="A187:A195"/>
    <mergeCell ref="A140:A143"/>
    <mergeCell ref="A144:A147"/>
    <mergeCell ref="A148:A151"/>
    <mergeCell ref="A156:M156"/>
    <mergeCell ref="A256:A258"/>
    <mergeCell ref="A196:A201"/>
    <mergeCell ref="A202:A205"/>
    <mergeCell ref="A206:A209"/>
    <mergeCell ref="A210:A214"/>
    <mergeCell ref="A215:A223"/>
    <mergeCell ref="A224:A228"/>
    <mergeCell ref="A229:A236"/>
    <mergeCell ref="A237:A240"/>
    <mergeCell ref="A241:A243"/>
    <mergeCell ref="A248:A249"/>
    <mergeCell ref="A253:A255"/>
    <mergeCell ref="A244:A247"/>
    <mergeCell ref="A180:M180"/>
    <mergeCell ref="A250:A252"/>
    <mergeCell ref="A268:A278"/>
    <mergeCell ref="A341:L341"/>
    <mergeCell ref="A401:A405"/>
    <mergeCell ref="A37:A41"/>
    <mergeCell ref="A42:A44"/>
    <mergeCell ref="A45:A54"/>
    <mergeCell ref="A83:A90"/>
    <mergeCell ref="A91:A97"/>
    <mergeCell ref="A310:A314"/>
    <mergeCell ref="A157:A158"/>
    <mergeCell ref="A159:A161"/>
    <mergeCell ref="A162:A165"/>
    <mergeCell ref="A166:A170"/>
    <mergeCell ref="A171:A175"/>
    <mergeCell ref="A176:A179"/>
    <mergeCell ref="A291:A293"/>
    <mergeCell ref="A294:A301"/>
    <mergeCell ref="A302:A309"/>
    <mergeCell ref="A259:A267"/>
    <mergeCell ref="A279:A284"/>
    <mergeCell ref="A376:A378"/>
    <mergeCell ref="A344:A345"/>
    <mergeCell ref="A346:A348"/>
    <mergeCell ref="A349:A350"/>
    <mergeCell ref="A351:A355"/>
    <mergeCell ref="A285:A287"/>
    <mergeCell ref="A31:A32"/>
    <mergeCell ref="A106:A109"/>
    <mergeCell ref="A288:L288"/>
    <mergeCell ref="A289:A290"/>
    <mergeCell ref="A379:A381"/>
    <mergeCell ref="A382:A387"/>
    <mergeCell ref="A388:A395"/>
    <mergeCell ref="A396:A400"/>
    <mergeCell ref="A359:L359"/>
    <mergeCell ref="A360:A361"/>
    <mergeCell ref="A362:A364"/>
    <mergeCell ref="A365:A367"/>
    <mergeCell ref="A368:A371"/>
    <mergeCell ref="A372:A375"/>
    <mergeCell ref="A342:A343"/>
    <mergeCell ref="A315:A320"/>
    <mergeCell ref="A321:A325"/>
    <mergeCell ref="A326:A329"/>
    <mergeCell ref="A330:L330"/>
    <mergeCell ref="A331:A332"/>
    <mergeCell ref="A333:A335"/>
    <mergeCell ref="A336:A337"/>
    <mergeCell ref="A338:A340"/>
  </mergeCells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L443"/>
  <sheetViews>
    <sheetView topLeftCell="A39" zoomScaleNormal="100" workbookViewId="0">
      <selection activeCell="F39" sqref="F39:L64"/>
    </sheetView>
  </sheetViews>
  <sheetFormatPr defaultColWidth="9.140625" defaultRowHeight="15" x14ac:dyDescent="0.25"/>
  <cols>
    <col min="1" max="1" width="4" style="9" customWidth="1"/>
    <col min="2" max="2" width="48" style="10" customWidth="1"/>
    <col min="3" max="3" width="9.140625" style="54"/>
    <col min="4" max="4" width="10.42578125" style="54" customWidth="1"/>
    <col min="5" max="11" width="9.140625" style="54"/>
    <col min="12" max="12" width="18.42578125" style="54" customWidth="1"/>
    <col min="13" max="16384" width="9.140625" style="9"/>
  </cols>
  <sheetData>
    <row r="2" spans="1:12" ht="65.25" customHeight="1" x14ac:dyDescent="0.25">
      <c r="B2" s="146" t="s">
        <v>309</v>
      </c>
      <c r="C2" s="146"/>
      <c r="D2" s="146"/>
      <c r="E2" s="146"/>
    </row>
    <row r="4" spans="1:12" x14ac:dyDescent="0.25">
      <c r="D4" s="167" t="s">
        <v>12</v>
      </c>
      <c r="E4" s="167"/>
      <c r="F4" s="167"/>
    </row>
    <row r="6" spans="1:12" ht="50.25" customHeight="1" x14ac:dyDescent="0.25">
      <c r="A6" s="170" t="s">
        <v>9</v>
      </c>
      <c r="B6" s="158" t="s">
        <v>0</v>
      </c>
      <c r="C6" s="158" t="s">
        <v>1</v>
      </c>
      <c r="D6" s="168" t="s">
        <v>2</v>
      </c>
      <c r="E6" s="169"/>
      <c r="F6" s="168" t="s">
        <v>5</v>
      </c>
      <c r="G6" s="169"/>
      <c r="H6" s="168" t="s">
        <v>8</v>
      </c>
      <c r="I6" s="169"/>
      <c r="J6" s="174" t="s">
        <v>10</v>
      </c>
      <c r="K6" s="175"/>
      <c r="L6" s="158" t="s">
        <v>7</v>
      </c>
    </row>
    <row r="7" spans="1:12" ht="80.25" customHeight="1" x14ac:dyDescent="0.25">
      <c r="A7" s="170"/>
      <c r="B7" s="160"/>
      <c r="C7" s="160"/>
      <c r="D7" s="1" t="s">
        <v>3</v>
      </c>
      <c r="E7" s="1" t="s">
        <v>4</v>
      </c>
      <c r="F7" s="1" t="s">
        <v>6</v>
      </c>
      <c r="G7" s="2" t="s">
        <v>7</v>
      </c>
      <c r="H7" s="1" t="s">
        <v>6</v>
      </c>
      <c r="I7" s="2" t="s">
        <v>7</v>
      </c>
      <c r="J7" s="1" t="s">
        <v>6</v>
      </c>
      <c r="K7" s="2" t="s">
        <v>7</v>
      </c>
      <c r="L7" s="160"/>
    </row>
    <row r="8" spans="1:12" x14ac:dyDescent="0.25">
      <c r="A8" s="55">
        <v>1</v>
      </c>
      <c r="B8" s="55">
        <v>2</v>
      </c>
      <c r="C8" s="55">
        <v>3</v>
      </c>
      <c r="D8" s="55">
        <v>4</v>
      </c>
      <c r="E8" s="55">
        <v>5</v>
      </c>
      <c r="F8" s="55">
        <v>6</v>
      </c>
      <c r="G8" s="55">
        <v>7</v>
      </c>
      <c r="H8" s="55">
        <v>8</v>
      </c>
      <c r="I8" s="55">
        <v>9</v>
      </c>
      <c r="J8" s="55">
        <v>10</v>
      </c>
      <c r="K8" s="55">
        <v>11</v>
      </c>
      <c r="L8" s="55">
        <v>12</v>
      </c>
    </row>
    <row r="9" spans="1:12" x14ac:dyDescent="0.25">
      <c r="A9" s="166" t="s">
        <v>35</v>
      </c>
      <c r="B9" s="166"/>
      <c r="C9" s="166"/>
      <c r="D9" s="166"/>
      <c r="E9" s="166"/>
      <c r="F9" s="166"/>
      <c r="G9" s="166"/>
      <c r="H9" s="166"/>
      <c r="I9" s="166"/>
      <c r="J9" s="166"/>
      <c r="K9" s="166"/>
      <c r="L9" s="166"/>
    </row>
    <row r="10" spans="1:12" x14ac:dyDescent="0.25">
      <c r="A10" s="178">
        <v>1</v>
      </c>
      <c r="B10" s="62" t="s">
        <v>89</v>
      </c>
      <c r="C10" s="57" t="s">
        <v>19</v>
      </c>
      <c r="D10" s="57"/>
      <c r="E10" s="57">
        <v>7</v>
      </c>
      <c r="F10" s="57"/>
      <c r="G10" s="57"/>
      <c r="H10" s="57"/>
      <c r="I10" s="57"/>
      <c r="J10" s="57"/>
      <c r="K10" s="57"/>
      <c r="L10" s="57"/>
    </row>
    <row r="11" spans="1:12" x14ac:dyDescent="0.25">
      <c r="A11" s="179"/>
      <c r="B11" s="66" t="s">
        <v>15</v>
      </c>
      <c r="C11" s="2" t="s">
        <v>16</v>
      </c>
      <c r="D11" s="2">
        <v>1</v>
      </c>
      <c r="E11" s="2">
        <f>E10*D11</f>
        <v>7</v>
      </c>
      <c r="F11" s="2"/>
      <c r="G11" s="2"/>
      <c r="H11" s="2"/>
      <c r="I11" s="2"/>
      <c r="J11" s="2"/>
      <c r="K11" s="2"/>
      <c r="L11" s="2"/>
    </row>
    <row r="12" spans="1:12" x14ac:dyDescent="0.25">
      <c r="A12" s="179"/>
      <c r="B12" s="66" t="s">
        <v>90</v>
      </c>
      <c r="C12" s="2" t="s">
        <v>19</v>
      </c>
      <c r="D12" s="2">
        <v>1.02</v>
      </c>
      <c r="E12" s="2">
        <f>E10*D12</f>
        <v>7.1400000000000006</v>
      </c>
      <c r="F12" s="67"/>
      <c r="G12" s="2"/>
      <c r="H12" s="2"/>
      <c r="I12" s="2"/>
      <c r="J12" s="2"/>
      <c r="K12" s="2"/>
      <c r="L12" s="2"/>
    </row>
    <row r="13" spans="1:12" x14ac:dyDescent="0.25">
      <c r="A13" s="180"/>
      <c r="B13" s="66" t="s">
        <v>38</v>
      </c>
      <c r="C13" s="2" t="s">
        <v>16</v>
      </c>
      <c r="D13" s="2">
        <v>0.5</v>
      </c>
      <c r="E13" s="2">
        <f>E10*D13</f>
        <v>3.5</v>
      </c>
      <c r="F13" s="67"/>
      <c r="G13" s="2"/>
      <c r="H13" s="2"/>
      <c r="I13" s="2"/>
      <c r="J13" s="2"/>
      <c r="K13" s="2"/>
      <c r="L13" s="2"/>
    </row>
    <row r="14" spans="1:12" x14ac:dyDescent="0.25">
      <c r="A14" s="178">
        <v>2</v>
      </c>
      <c r="B14" s="62" t="s">
        <v>91</v>
      </c>
      <c r="C14" s="57" t="s">
        <v>19</v>
      </c>
      <c r="D14" s="57"/>
      <c r="E14" s="57">
        <v>17.399999999999999</v>
      </c>
      <c r="F14" s="67"/>
      <c r="G14" s="2"/>
      <c r="H14" s="2"/>
      <c r="I14" s="2"/>
      <c r="J14" s="2"/>
      <c r="K14" s="2"/>
      <c r="L14" s="2"/>
    </row>
    <row r="15" spans="1:12" x14ac:dyDescent="0.25">
      <c r="A15" s="179"/>
      <c r="B15" s="66" t="s">
        <v>15</v>
      </c>
      <c r="C15" s="2" t="s">
        <v>16</v>
      </c>
      <c r="D15" s="2">
        <v>1</v>
      </c>
      <c r="E15" s="2">
        <f>E14*D15</f>
        <v>17.399999999999999</v>
      </c>
      <c r="F15" s="2"/>
      <c r="G15" s="2"/>
      <c r="H15" s="2"/>
      <c r="I15" s="2"/>
      <c r="J15" s="2"/>
      <c r="K15" s="2"/>
      <c r="L15" s="2"/>
    </row>
    <row r="16" spans="1:12" x14ac:dyDescent="0.25">
      <c r="A16" s="179"/>
      <c r="B16" s="66" t="s">
        <v>92</v>
      </c>
      <c r="C16" s="2" t="s">
        <v>19</v>
      </c>
      <c r="D16" s="2">
        <v>1.02</v>
      </c>
      <c r="E16" s="2">
        <f>E14*D16</f>
        <v>17.747999999999998</v>
      </c>
      <c r="F16" s="67"/>
      <c r="G16" s="2"/>
      <c r="H16" s="2"/>
      <c r="I16" s="2"/>
      <c r="J16" s="2"/>
      <c r="K16" s="2"/>
      <c r="L16" s="2"/>
    </row>
    <row r="17" spans="1:12" x14ac:dyDescent="0.25">
      <c r="A17" s="180"/>
      <c r="B17" s="66" t="s">
        <v>38</v>
      </c>
      <c r="C17" s="2" t="s">
        <v>16</v>
      </c>
      <c r="D17" s="2">
        <v>0.5</v>
      </c>
      <c r="E17" s="2">
        <f>E14*D17</f>
        <v>8.6999999999999993</v>
      </c>
      <c r="F17" s="67"/>
      <c r="G17" s="2"/>
      <c r="H17" s="2"/>
      <c r="I17" s="2"/>
      <c r="J17" s="2"/>
      <c r="K17" s="2"/>
      <c r="L17" s="2"/>
    </row>
    <row r="18" spans="1:12" x14ac:dyDescent="0.25">
      <c r="A18" s="162">
        <v>3</v>
      </c>
      <c r="B18" s="56" t="s">
        <v>93</v>
      </c>
      <c r="C18" s="57" t="s">
        <v>19</v>
      </c>
      <c r="D18" s="57"/>
      <c r="E18" s="57">
        <v>25</v>
      </c>
      <c r="F18" s="65"/>
      <c r="G18" s="57"/>
      <c r="H18" s="57"/>
      <c r="I18" s="57"/>
      <c r="J18" s="57"/>
      <c r="K18" s="57"/>
      <c r="L18" s="57"/>
    </row>
    <row r="19" spans="1:12" x14ac:dyDescent="0.25">
      <c r="A19" s="155"/>
      <c r="B19" s="66" t="s">
        <v>15</v>
      </c>
      <c r="C19" s="2" t="s">
        <v>16</v>
      </c>
      <c r="D19" s="2">
        <v>1</v>
      </c>
      <c r="E19" s="2">
        <f>E18*D19</f>
        <v>25</v>
      </c>
      <c r="F19" s="2"/>
      <c r="G19" s="2"/>
      <c r="H19" s="2"/>
      <c r="I19" s="2"/>
      <c r="J19" s="2"/>
      <c r="K19" s="2"/>
      <c r="L19" s="2"/>
    </row>
    <row r="20" spans="1:12" x14ac:dyDescent="0.25">
      <c r="A20" s="155"/>
      <c r="B20" s="66" t="s">
        <v>94</v>
      </c>
      <c r="C20" s="2" t="s">
        <v>19</v>
      </c>
      <c r="D20" s="2">
        <v>1.02</v>
      </c>
      <c r="E20" s="2">
        <f>E18*D20</f>
        <v>25.5</v>
      </c>
      <c r="F20" s="67"/>
      <c r="G20" s="2"/>
      <c r="H20" s="2"/>
      <c r="I20" s="2"/>
      <c r="J20" s="2"/>
      <c r="K20" s="2"/>
      <c r="L20" s="2"/>
    </row>
    <row r="21" spans="1:12" x14ac:dyDescent="0.25">
      <c r="A21" s="156"/>
      <c r="B21" s="66" t="s">
        <v>38</v>
      </c>
      <c r="C21" s="2" t="s">
        <v>16</v>
      </c>
      <c r="D21" s="2">
        <v>0.5</v>
      </c>
      <c r="E21" s="2">
        <f>E18*D21</f>
        <v>12.5</v>
      </c>
      <c r="F21" s="67"/>
      <c r="G21" s="2"/>
      <c r="H21" s="2"/>
      <c r="I21" s="2"/>
      <c r="J21" s="2"/>
      <c r="K21" s="2"/>
      <c r="L21" s="2"/>
    </row>
    <row r="22" spans="1:12" x14ac:dyDescent="0.25">
      <c r="A22" s="162">
        <v>4</v>
      </c>
      <c r="B22" s="56" t="s">
        <v>95</v>
      </c>
      <c r="C22" s="57" t="s">
        <v>19</v>
      </c>
      <c r="D22" s="57"/>
      <c r="E22" s="57">
        <v>27</v>
      </c>
      <c r="F22" s="65"/>
      <c r="G22" s="57"/>
      <c r="H22" s="57"/>
      <c r="I22" s="57"/>
      <c r="J22" s="57"/>
      <c r="K22" s="57"/>
      <c r="L22" s="57"/>
    </row>
    <row r="23" spans="1:12" x14ac:dyDescent="0.25">
      <c r="A23" s="155"/>
      <c r="B23" s="66" t="s">
        <v>15</v>
      </c>
      <c r="C23" s="2" t="s">
        <v>16</v>
      </c>
      <c r="D23" s="2">
        <v>1</v>
      </c>
      <c r="E23" s="2">
        <f>E22*D23</f>
        <v>27</v>
      </c>
      <c r="F23" s="2"/>
      <c r="G23" s="2"/>
      <c r="H23" s="2"/>
      <c r="I23" s="2"/>
      <c r="J23" s="2"/>
      <c r="K23" s="2"/>
      <c r="L23" s="2"/>
    </row>
    <row r="24" spans="1:12" x14ac:dyDescent="0.25">
      <c r="A24" s="155"/>
      <c r="B24" s="66" t="s">
        <v>94</v>
      </c>
      <c r="C24" s="2" t="s">
        <v>19</v>
      </c>
      <c r="D24" s="2">
        <v>1.02</v>
      </c>
      <c r="E24" s="2">
        <f>E22*D24</f>
        <v>27.54</v>
      </c>
      <c r="F24" s="67"/>
      <c r="G24" s="2"/>
      <c r="H24" s="2"/>
      <c r="I24" s="2"/>
      <c r="J24" s="2"/>
      <c r="K24" s="2"/>
      <c r="L24" s="2"/>
    </row>
    <row r="25" spans="1:12" x14ac:dyDescent="0.25">
      <c r="A25" s="156"/>
      <c r="B25" s="66" t="s">
        <v>38</v>
      </c>
      <c r="C25" s="2" t="s">
        <v>16</v>
      </c>
      <c r="D25" s="2">
        <v>0.5</v>
      </c>
      <c r="E25" s="2">
        <f>E22*D25</f>
        <v>13.5</v>
      </c>
      <c r="F25" s="67"/>
      <c r="G25" s="2"/>
      <c r="H25" s="2"/>
      <c r="I25" s="2"/>
      <c r="J25" s="2"/>
      <c r="K25" s="2"/>
      <c r="L25" s="2"/>
    </row>
    <row r="26" spans="1:12" x14ac:dyDescent="0.25">
      <c r="A26" s="162">
        <v>5</v>
      </c>
      <c r="B26" s="56" t="s">
        <v>96</v>
      </c>
      <c r="C26" s="57" t="s">
        <v>21</v>
      </c>
      <c r="D26" s="57"/>
      <c r="E26" s="57">
        <v>3</v>
      </c>
      <c r="F26" s="65"/>
      <c r="G26" s="57"/>
      <c r="H26" s="57"/>
      <c r="I26" s="57"/>
      <c r="J26" s="57"/>
      <c r="K26" s="57"/>
      <c r="L26" s="57"/>
    </row>
    <row r="27" spans="1:12" x14ac:dyDescent="0.25">
      <c r="A27" s="155"/>
      <c r="B27" s="66" t="s">
        <v>15</v>
      </c>
      <c r="C27" s="2" t="s">
        <v>16</v>
      </c>
      <c r="D27" s="2">
        <v>1</v>
      </c>
      <c r="E27" s="2">
        <f>E26*D27</f>
        <v>3</v>
      </c>
      <c r="F27" s="93"/>
      <c r="G27" s="90"/>
      <c r="H27" s="2"/>
      <c r="I27" s="90"/>
      <c r="J27" s="93"/>
      <c r="K27" s="93"/>
      <c r="L27" s="90"/>
    </row>
    <row r="28" spans="1:12" x14ac:dyDescent="0.25">
      <c r="A28" s="156"/>
      <c r="B28" s="66" t="s">
        <v>97</v>
      </c>
      <c r="C28" s="2" t="s">
        <v>21</v>
      </c>
      <c r="D28" s="2">
        <v>1</v>
      </c>
      <c r="E28" s="2">
        <f>E26*D28</f>
        <v>3</v>
      </c>
      <c r="F28" s="93"/>
      <c r="G28" s="90"/>
      <c r="H28" s="93"/>
      <c r="I28" s="90"/>
      <c r="J28" s="93"/>
      <c r="K28" s="93"/>
      <c r="L28" s="90"/>
    </row>
    <row r="29" spans="1:12" x14ac:dyDescent="0.25">
      <c r="A29" s="162">
        <v>6</v>
      </c>
      <c r="B29" s="56" t="s">
        <v>98</v>
      </c>
      <c r="C29" s="57" t="s">
        <v>21</v>
      </c>
      <c r="D29" s="57"/>
      <c r="E29" s="57">
        <v>3</v>
      </c>
      <c r="F29" s="65"/>
      <c r="G29" s="57"/>
      <c r="H29" s="57"/>
      <c r="I29" s="57"/>
      <c r="J29" s="57"/>
      <c r="K29" s="57"/>
      <c r="L29" s="57"/>
    </row>
    <row r="30" spans="1:12" x14ac:dyDescent="0.25">
      <c r="A30" s="155"/>
      <c r="B30" s="66" t="s">
        <v>15</v>
      </c>
      <c r="C30" s="2" t="s">
        <v>16</v>
      </c>
      <c r="D30" s="2">
        <v>1</v>
      </c>
      <c r="E30" s="2">
        <f>E29*D30</f>
        <v>3</v>
      </c>
      <c r="F30" s="93"/>
      <c r="G30" s="90"/>
      <c r="H30" s="2"/>
      <c r="I30" s="90"/>
      <c r="J30" s="93"/>
      <c r="K30" s="93"/>
      <c r="L30" s="90"/>
    </row>
    <row r="31" spans="1:12" x14ac:dyDescent="0.25">
      <c r="A31" s="156"/>
      <c r="B31" s="66" t="s">
        <v>98</v>
      </c>
      <c r="C31" s="2" t="s">
        <v>21</v>
      </c>
      <c r="D31" s="2">
        <v>1</v>
      </c>
      <c r="E31" s="2">
        <f>E29*D31</f>
        <v>3</v>
      </c>
      <c r="F31" s="93"/>
      <c r="G31" s="90"/>
      <c r="H31" s="93"/>
      <c r="I31" s="90"/>
      <c r="J31" s="93"/>
      <c r="K31" s="93"/>
      <c r="L31" s="90"/>
    </row>
    <row r="32" spans="1:12" x14ac:dyDescent="0.25">
      <c r="A32" s="162">
        <v>7</v>
      </c>
      <c r="B32" s="56" t="s">
        <v>99</v>
      </c>
      <c r="C32" s="57" t="s">
        <v>21</v>
      </c>
      <c r="D32" s="57"/>
      <c r="E32" s="57">
        <v>3</v>
      </c>
      <c r="F32" s="65"/>
      <c r="G32" s="57"/>
      <c r="H32" s="57"/>
      <c r="I32" s="57"/>
      <c r="J32" s="57"/>
      <c r="K32" s="57"/>
      <c r="L32" s="57"/>
    </row>
    <row r="33" spans="1:12" x14ac:dyDescent="0.25">
      <c r="A33" s="155"/>
      <c r="B33" s="66" t="s">
        <v>15</v>
      </c>
      <c r="C33" s="2" t="s">
        <v>16</v>
      </c>
      <c r="D33" s="2">
        <v>1</v>
      </c>
      <c r="E33" s="2">
        <f>E32*D33</f>
        <v>3</v>
      </c>
      <c r="F33" s="93"/>
      <c r="G33" s="90"/>
      <c r="H33" s="2"/>
      <c r="I33" s="90"/>
      <c r="J33" s="93"/>
      <c r="K33" s="93"/>
      <c r="L33" s="90"/>
    </row>
    <row r="34" spans="1:12" x14ac:dyDescent="0.25">
      <c r="A34" s="156"/>
      <c r="B34" s="66" t="s">
        <v>100</v>
      </c>
      <c r="C34" s="2" t="s">
        <v>21</v>
      </c>
      <c r="D34" s="2">
        <v>1</v>
      </c>
      <c r="E34" s="2">
        <f>E32*D34</f>
        <v>3</v>
      </c>
      <c r="F34" s="93"/>
      <c r="G34" s="90"/>
      <c r="H34" s="93"/>
      <c r="I34" s="90"/>
      <c r="J34" s="93"/>
      <c r="K34" s="93"/>
      <c r="L34" s="90"/>
    </row>
    <row r="35" spans="1:12" x14ac:dyDescent="0.25">
      <c r="A35" s="155">
        <v>8</v>
      </c>
      <c r="B35" s="56" t="s">
        <v>101</v>
      </c>
      <c r="C35" s="57" t="s">
        <v>21</v>
      </c>
      <c r="D35" s="57"/>
      <c r="E35" s="57">
        <v>3</v>
      </c>
      <c r="F35" s="65"/>
      <c r="G35" s="57"/>
      <c r="H35" s="57"/>
      <c r="I35" s="57"/>
      <c r="J35" s="57"/>
      <c r="K35" s="57"/>
      <c r="L35" s="57"/>
    </row>
    <row r="36" spans="1:12" x14ac:dyDescent="0.25">
      <c r="A36" s="155"/>
      <c r="B36" s="66" t="s">
        <v>15</v>
      </c>
      <c r="C36" s="2" t="s">
        <v>16</v>
      </c>
      <c r="D36" s="2">
        <v>1</v>
      </c>
      <c r="E36" s="2">
        <f>E35*D36</f>
        <v>3</v>
      </c>
      <c r="F36" s="93"/>
      <c r="G36" s="90"/>
      <c r="H36" s="2"/>
      <c r="I36" s="90"/>
      <c r="J36" s="93"/>
      <c r="K36" s="93"/>
      <c r="L36" s="90"/>
    </row>
    <row r="37" spans="1:12" x14ac:dyDescent="0.25">
      <c r="A37" s="156"/>
      <c r="B37" s="66" t="s">
        <v>101</v>
      </c>
      <c r="C37" s="2" t="s">
        <v>21</v>
      </c>
      <c r="D37" s="2">
        <v>1</v>
      </c>
      <c r="E37" s="2">
        <f>E35*D37</f>
        <v>3</v>
      </c>
      <c r="F37" s="93"/>
      <c r="G37" s="90"/>
      <c r="H37" s="93"/>
      <c r="I37" s="90"/>
      <c r="J37" s="93"/>
      <c r="K37" s="93"/>
      <c r="L37" s="90"/>
    </row>
    <row r="38" spans="1:12" x14ac:dyDescent="0.25">
      <c r="A38" s="166" t="s">
        <v>49</v>
      </c>
      <c r="B38" s="166"/>
      <c r="C38" s="166"/>
      <c r="D38" s="166"/>
      <c r="E38" s="166"/>
      <c r="F38" s="166"/>
      <c r="G38" s="166"/>
      <c r="H38" s="166"/>
      <c r="I38" s="166"/>
      <c r="J38" s="166"/>
      <c r="K38" s="166"/>
      <c r="L38" s="166"/>
    </row>
    <row r="39" spans="1:12" ht="25.5" x14ac:dyDescent="0.25">
      <c r="A39" s="178">
        <v>1</v>
      </c>
      <c r="B39" s="62" t="s">
        <v>236</v>
      </c>
      <c r="C39" s="57" t="s">
        <v>21</v>
      </c>
      <c r="D39" s="57"/>
      <c r="E39" s="57">
        <v>1</v>
      </c>
      <c r="F39" s="65"/>
      <c r="G39" s="57"/>
      <c r="H39" s="57"/>
      <c r="I39" s="57"/>
      <c r="J39" s="57"/>
      <c r="K39" s="57"/>
      <c r="L39" s="57"/>
    </row>
    <row r="40" spans="1:12" x14ac:dyDescent="0.25">
      <c r="A40" s="179"/>
      <c r="B40" s="66" t="s">
        <v>15</v>
      </c>
      <c r="C40" s="2" t="s">
        <v>16</v>
      </c>
      <c r="D40" s="2">
        <v>1</v>
      </c>
      <c r="E40" s="2">
        <f>E39*D40</f>
        <v>1</v>
      </c>
      <c r="F40" s="90"/>
      <c r="G40" s="90"/>
      <c r="H40" s="93"/>
      <c r="I40" s="90"/>
      <c r="J40" s="90"/>
      <c r="K40" s="90"/>
      <c r="L40" s="90"/>
    </row>
    <row r="41" spans="1:12" ht="25.5" x14ac:dyDescent="0.25">
      <c r="A41" s="179"/>
      <c r="B41" s="76" t="s">
        <v>237</v>
      </c>
      <c r="C41" s="2" t="s">
        <v>21</v>
      </c>
      <c r="D41" s="2">
        <v>1</v>
      </c>
      <c r="E41" s="2">
        <f>E39*D41</f>
        <v>1</v>
      </c>
      <c r="F41" s="8"/>
      <c r="G41" s="8"/>
      <c r="H41" s="8"/>
      <c r="I41" s="8"/>
      <c r="J41" s="8"/>
      <c r="K41" s="8"/>
      <c r="L41" s="8"/>
    </row>
    <row r="42" spans="1:12" x14ac:dyDescent="0.25">
      <c r="A42" s="180"/>
      <c r="B42" s="66" t="s">
        <v>238</v>
      </c>
      <c r="C42" s="2" t="s">
        <v>21</v>
      </c>
      <c r="D42" s="2">
        <v>1</v>
      </c>
      <c r="E42" s="2">
        <f>E39*D42</f>
        <v>1</v>
      </c>
      <c r="F42" s="8"/>
      <c r="G42" s="8"/>
      <c r="H42" s="8"/>
      <c r="I42" s="8"/>
      <c r="J42" s="8"/>
      <c r="K42" s="8"/>
      <c r="L42" s="8"/>
    </row>
    <row r="43" spans="1:12" x14ac:dyDescent="0.25">
      <c r="A43" s="178">
        <v>2</v>
      </c>
      <c r="B43" s="62" t="s">
        <v>239</v>
      </c>
      <c r="C43" s="57" t="s">
        <v>21</v>
      </c>
      <c r="D43" s="57"/>
      <c r="E43" s="57">
        <v>1</v>
      </c>
      <c r="F43" s="65"/>
      <c r="G43" s="57"/>
      <c r="H43" s="57"/>
      <c r="I43" s="57"/>
      <c r="J43" s="57"/>
      <c r="K43" s="57"/>
      <c r="L43" s="57"/>
    </row>
    <row r="44" spans="1:12" x14ac:dyDescent="0.25">
      <c r="A44" s="179"/>
      <c r="B44" s="66" t="s">
        <v>15</v>
      </c>
      <c r="C44" s="2" t="s">
        <v>16</v>
      </c>
      <c r="D44" s="2">
        <v>1</v>
      </c>
      <c r="E44" s="2">
        <f>E43*D44</f>
        <v>1</v>
      </c>
      <c r="F44" s="90"/>
      <c r="G44" s="90"/>
      <c r="H44" s="93"/>
      <c r="I44" s="90"/>
      <c r="J44" s="90"/>
      <c r="K44" s="90"/>
      <c r="L44" s="90"/>
    </row>
    <row r="45" spans="1:12" ht="25.5" x14ac:dyDescent="0.25">
      <c r="A45" s="180"/>
      <c r="B45" s="76" t="s">
        <v>240</v>
      </c>
      <c r="C45" s="2" t="s">
        <v>21</v>
      </c>
      <c r="D45" s="2">
        <v>1</v>
      </c>
      <c r="E45" s="2">
        <f>E43*D45</f>
        <v>1</v>
      </c>
      <c r="F45" s="8"/>
      <c r="G45" s="8"/>
      <c r="H45" s="8"/>
      <c r="I45" s="8"/>
      <c r="J45" s="8"/>
      <c r="K45" s="8"/>
      <c r="L45" s="8"/>
    </row>
    <row r="46" spans="1:12" x14ac:dyDescent="0.25">
      <c r="A46" s="162">
        <v>3</v>
      </c>
      <c r="B46" s="56" t="s">
        <v>235</v>
      </c>
      <c r="C46" s="57" t="s">
        <v>21</v>
      </c>
      <c r="D46" s="57"/>
      <c r="E46" s="57">
        <v>2</v>
      </c>
      <c r="F46" s="65"/>
      <c r="G46" s="57"/>
      <c r="H46" s="57"/>
      <c r="I46" s="57"/>
      <c r="J46" s="57"/>
      <c r="K46" s="57"/>
      <c r="L46" s="57"/>
    </row>
    <row r="47" spans="1:12" x14ac:dyDescent="0.25">
      <c r="A47" s="155"/>
      <c r="B47" s="66" t="s">
        <v>15</v>
      </c>
      <c r="C47" s="2" t="s">
        <v>16</v>
      </c>
      <c r="D47" s="2">
        <v>1</v>
      </c>
      <c r="E47" s="2">
        <f>E46*D47</f>
        <v>2</v>
      </c>
      <c r="F47" s="67"/>
      <c r="G47" s="2"/>
      <c r="H47" s="2"/>
      <c r="I47" s="2"/>
      <c r="J47" s="2"/>
      <c r="K47" s="2"/>
      <c r="L47" s="2"/>
    </row>
    <row r="48" spans="1:12" ht="25.5" x14ac:dyDescent="0.25">
      <c r="A48" s="155"/>
      <c r="B48" s="76" t="s">
        <v>83</v>
      </c>
      <c r="C48" s="2" t="s">
        <v>21</v>
      </c>
      <c r="D48" s="2">
        <v>1</v>
      </c>
      <c r="E48" s="2">
        <f>E47*D48</f>
        <v>2</v>
      </c>
      <c r="F48" s="67"/>
      <c r="G48" s="2"/>
      <c r="H48" s="2"/>
      <c r="I48" s="2"/>
      <c r="J48" s="2"/>
      <c r="K48" s="2"/>
      <c r="L48" s="2"/>
    </row>
    <row r="49" spans="1:12" x14ac:dyDescent="0.25">
      <c r="A49" s="156"/>
      <c r="B49" s="66" t="s">
        <v>17</v>
      </c>
      <c r="C49" s="2" t="s">
        <v>16</v>
      </c>
      <c r="D49" s="2">
        <v>1</v>
      </c>
      <c r="E49" s="2">
        <f>E48*D49</f>
        <v>2</v>
      </c>
      <c r="F49" s="67"/>
      <c r="G49" s="2"/>
      <c r="H49" s="2"/>
      <c r="I49" s="2"/>
      <c r="J49" s="2"/>
      <c r="K49" s="2"/>
      <c r="L49" s="2"/>
    </row>
    <row r="50" spans="1:12" x14ac:dyDescent="0.25">
      <c r="A50" s="155">
        <v>4</v>
      </c>
      <c r="B50" s="56" t="s">
        <v>65</v>
      </c>
      <c r="C50" s="57" t="s">
        <v>21</v>
      </c>
      <c r="D50" s="57"/>
      <c r="E50" s="57">
        <v>2</v>
      </c>
      <c r="F50" s="65"/>
      <c r="G50" s="57"/>
      <c r="H50" s="65"/>
      <c r="I50" s="65"/>
      <c r="J50" s="65"/>
      <c r="K50" s="65"/>
      <c r="L50" s="65"/>
    </row>
    <row r="51" spans="1:12" x14ac:dyDescent="0.25">
      <c r="A51" s="155"/>
      <c r="B51" s="66" t="s">
        <v>15</v>
      </c>
      <c r="C51" s="2" t="s">
        <v>16</v>
      </c>
      <c r="D51" s="2">
        <v>1</v>
      </c>
      <c r="E51" s="2">
        <f>E50*D51</f>
        <v>2</v>
      </c>
      <c r="F51" s="67"/>
      <c r="G51" s="2"/>
      <c r="H51" s="67"/>
      <c r="I51" s="67"/>
      <c r="J51" s="67"/>
      <c r="K51" s="67"/>
      <c r="L51" s="67"/>
    </row>
    <row r="52" spans="1:12" ht="25.5" x14ac:dyDescent="0.25">
      <c r="A52" s="155"/>
      <c r="B52" s="76" t="s">
        <v>84</v>
      </c>
      <c r="C52" s="2" t="s">
        <v>21</v>
      </c>
      <c r="D52" s="2">
        <v>1</v>
      </c>
      <c r="E52" s="2">
        <f>E51*D52</f>
        <v>2</v>
      </c>
      <c r="F52" s="67"/>
      <c r="G52" s="2"/>
      <c r="H52" s="67"/>
      <c r="I52" s="67"/>
      <c r="J52" s="67"/>
      <c r="K52" s="67"/>
      <c r="L52" s="67"/>
    </row>
    <row r="53" spans="1:12" x14ac:dyDescent="0.25">
      <c r="A53" s="156"/>
      <c r="B53" s="66" t="s">
        <v>17</v>
      </c>
      <c r="C53" s="2" t="s">
        <v>16</v>
      </c>
      <c r="D53" s="2">
        <v>1</v>
      </c>
      <c r="E53" s="2">
        <f>E52*D53</f>
        <v>2</v>
      </c>
      <c r="F53" s="67"/>
      <c r="G53" s="2"/>
      <c r="H53" s="67"/>
      <c r="I53" s="67"/>
      <c r="J53" s="67"/>
      <c r="K53" s="67"/>
      <c r="L53" s="67"/>
    </row>
    <row r="54" spans="1:12" x14ac:dyDescent="0.25">
      <c r="A54" s="162">
        <v>5</v>
      </c>
      <c r="B54" s="56" t="s">
        <v>234</v>
      </c>
      <c r="C54" s="57" t="s">
        <v>21</v>
      </c>
      <c r="D54" s="57"/>
      <c r="E54" s="57">
        <v>2</v>
      </c>
      <c r="F54" s="65"/>
      <c r="G54" s="57"/>
      <c r="H54" s="57"/>
      <c r="I54" s="57"/>
      <c r="J54" s="57"/>
      <c r="K54" s="57"/>
      <c r="L54" s="57"/>
    </row>
    <row r="55" spans="1:12" x14ac:dyDescent="0.25">
      <c r="A55" s="155"/>
      <c r="B55" s="66" t="s">
        <v>15</v>
      </c>
      <c r="C55" s="2" t="s">
        <v>16</v>
      </c>
      <c r="D55" s="2">
        <v>1</v>
      </c>
      <c r="E55" s="2">
        <f>E54*D55</f>
        <v>2</v>
      </c>
      <c r="F55" s="67"/>
      <c r="G55" s="2"/>
      <c r="H55" s="2"/>
      <c r="I55" s="2"/>
      <c r="J55" s="2"/>
      <c r="K55" s="2"/>
      <c r="L55" s="2"/>
    </row>
    <row r="56" spans="1:12" ht="25.5" x14ac:dyDescent="0.25">
      <c r="A56" s="155"/>
      <c r="B56" s="76" t="s">
        <v>85</v>
      </c>
      <c r="C56" s="2" t="s">
        <v>21</v>
      </c>
      <c r="D56" s="2">
        <v>1</v>
      </c>
      <c r="E56" s="2">
        <f>E54*D56</f>
        <v>2</v>
      </c>
      <c r="F56" s="67"/>
      <c r="G56" s="2"/>
      <c r="H56" s="2"/>
      <c r="I56" s="2"/>
      <c r="J56" s="2"/>
      <c r="K56" s="2"/>
      <c r="L56" s="2"/>
    </row>
    <row r="57" spans="1:12" x14ac:dyDescent="0.25">
      <c r="A57" s="156"/>
      <c r="B57" s="66" t="s">
        <v>17</v>
      </c>
      <c r="C57" s="2" t="s">
        <v>16</v>
      </c>
      <c r="D57" s="2">
        <v>5</v>
      </c>
      <c r="E57" s="2">
        <f>E54*D57</f>
        <v>10</v>
      </c>
      <c r="F57" s="67"/>
      <c r="G57" s="2"/>
      <c r="H57" s="2"/>
      <c r="I57" s="2"/>
      <c r="J57" s="2"/>
      <c r="K57" s="2"/>
      <c r="L57" s="2"/>
    </row>
    <row r="58" spans="1:12" x14ac:dyDescent="0.25">
      <c r="A58" s="162">
        <v>6</v>
      </c>
      <c r="B58" s="56" t="s">
        <v>232</v>
      </c>
      <c r="C58" s="57" t="s">
        <v>21</v>
      </c>
      <c r="D58" s="57"/>
      <c r="E58" s="57">
        <v>1</v>
      </c>
      <c r="F58" s="65"/>
      <c r="G58" s="57"/>
      <c r="H58" s="57"/>
      <c r="I58" s="57"/>
      <c r="J58" s="57"/>
      <c r="K58" s="57"/>
      <c r="L58" s="57"/>
    </row>
    <row r="59" spans="1:12" x14ac:dyDescent="0.25">
      <c r="A59" s="155"/>
      <c r="B59" s="66" t="s">
        <v>15</v>
      </c>
      <c r="C59" s="2" t="s">
        <v>16</v>
      </c>
      <c r="D59" s="2">
        <v>1</v>
      </c>
      <c r="E59" s="2">
        <f>E58*D59</f>
        <v>1</v>
      </c>
      <c r="F59" s="93"/>
      <c r="G59" s="90"/>
      <c r="H59" s="93"/>
      <c r="I59" s="90"/>
      <c r="J59" s="93"/>
      <c r="K59" s="93"/>
      <c r="L59" s="90"/>
    </row>
    <row r="60" spans="1:12" x14ac:dyDescent="0.25">
      <c r="A60" s="155"/>
      <c r="B60" s="66" t="s">
        <v>233</v>
      </c>
      <c r="C60" s="2" t="s">
        <v>21</v>
      </c>
      <c r="D60" s="2">
        <v>1</v>
      </c>
      <c r="E60" s="2">
        <f>E58*D60</f>
        <v>1</v>
      </c>
      <c r="F60" s="95"/>
      <c r="G60" s="96"/>
      <c r="H60" s="95"/>
      <c r="I60" s="96"/>
      <c r="J60" s="95"/>
      <c r="K60" s="95"/>
      <c r="L60" s="96"/>
    </row>
    <row r="61" spans="1:12" x14ac:dyDescent="0.25">
      <c r="A61" s="156"/>
      <c r="B61" s="66" t="s">
        <v>38</v>
      </c>
      <c r="C61" s="2" t="s">
        <v>16</v>
      </c>
      <c r="D61" s="2">
        <v>1</v>
      </c>
      <c r="E61" s="2">
        <f>E58*D61</f>
        <v>1</v>
      </c>
      <c r="F61" s="67"/>
      <c r="G61" s="90"/>
      <c r="H61" s="93"/>
      <c r="I61" s="90"/>
      <c r="J61" s="93"/>
      <c r="K61" s="93"/>
      <c r="L61" s="90"/>
    </row>
    <row r="62" spans="1:12" x14ac:dyDescent="0.25">
      <c r="A62" s="162">
        <v>7</v>
      </c>
      <c r="B62" s="62" t="s">
        <v>36</v>
      </c>
      <c r="C62" s="57" t="s">
        <v>21</v>
      </c>
      <c r="D62" s="57"/>
      <c r="E62" s="57">
        <v>12</v>
      </c>
      <c r="F62" s="65"/>
      <c r="G62" s="57"/>
      <c r="H62" s="57"/>
      <c r="I62" s="57"/>
      <c r="J62" s="57"/>
      <c r="K62" s="57"/>
      <c r="L62" s="57"/>
    </row>
    <row r="63" spans="1:12" x14ac:dyDescent="0.25">
      <c r="A63" s="155"/>
      <c r="B63" s="66" t="s">
        <v>15</v>
      </c>
      <c r="C63" s="2" t="s">
        <v>16</v>
      </c>
      <c r="D63" s="2">
        <v>1</v>
      </c>
      <c r="E63" s="2">
        <f>E62*D63</f>
        <v>12</v>
      </c>
      <c r="F63" s="89"/>
      <c r="G63" s="90"/>
      <c r="H63" s="93"/>
      <c r="I63" s="90"/>
      <c r="J63" s="89"/>
      <c r="K63" s="89"/>
      <c r="L63" s="90"/>
    </row>
    <row r="64" spans="1:12" x14ac:dyDescent="0.25">
      <c r="A64" s="156"/>
      <c r="B64" s="66" t="s">
        <v>37</v>
      </c>
      <c r="C64" s="2" t="s">
        <v>21</v>
      </c>
      <c r="D64" s="97">
        <v>1</v>
      </c>
      <c r="E64" s="2">
        <f>E62*D64</f>
        <v>12</v>
      </c>
      <c r="F64" s="89"/>
      <c r="G64" s="90"/>
      <c r="H64" s="89"/>
      <c r="I64" s="90"/>
      <c r="J64" s="89"/>
      <c r="K64" s="89"/>
      <c r="L64" s="90"/>
    </row>
    <row r="65" spans="1:12" x14ac:dyDescent="0.25">
      <c r="A65" s="3"/>
      <c r="B65" s="11" t="s">
        <v>7</v>
      </c>
      <c r="C65" s="12"/>
      <c r="D65" s="13"/>
      <c r="E65" s="14"/>
      <c r="F65" s="15"/>
      <c r="G65" s="15">
        <f>SUM(G9:G64)</f>
        <v>0</v>
      </c>
      <c r="H65" s="15"/>
      <c r="I65" s="15"/>
      <c r="J65" s="15"/>
      <c r="K65" s="15"/>
      <c r="L65" s="15">
        <f>SUM(L9:L64)</f>
        <v>0</v>
      </c>
    </row>
    <row r="66" spans="1:12" x14ac:dyDescent="0.25">
      <c r="A66" s="3"/>
      <c r="B66" s="6" t="s">
        <v>25</v>
      </c>
      <c r="C66" s="16">
        <v>0.05</v>
      </c>
      <c r="D66" s="13"/>
      <c r="E66" s="14"/>
      <c r="F66" s="15"/>
      <c r="G66" s="15"/>
      <c r="H66" s="15"/>
      <c r="I66" s="15"/>
      <c r="J66" s="15"/>
      <c r="K66" s="15"/>
      <c r="L66" s="7">
        <f>G65*C66</f>
        <v>0</v>
      </c>
    </row>
    <row r="67" spans="1:12" x14ac:dyDescent="0.25">
      <c r="A67" s="3"/>
      <c r="B67" s="17" t="s">
        <v>7</v>
      </c>
      <c r="C67" s="16"/>
      <c r="D67" s="13"/>
      <c r="E67" s="14"/>
      <c r="F67" s="15"/>
      <c r="G67" s="15"/>
      <c r="H67" s="15"/>
      <c r="I67" s="15"/>
      <c r="J67" s="15"/>
      <c r="K67" s="15"/>
      <c r="L67" s="7">
        <f>L66+L65</f>
        <v>0</v>
      </c>
    </row>
    <row r="68" spans="1:12" x14ac:dyDescent="0.25">
      <c r="A68" s="3"/>
      <c r="B68" s="18" t="s">
        <v>26</v>
      </c>
      <c r="C68" s="19">
        <v>0.1</v>
      </c>
      <c r="D68" s="13"/>
      <c r="E68" s="14"/>
      <c r="F68" s="15"/>
      <c r="G68" s="15"/>
      <c r="H68" s="15"/>
      <c r="I68" s="15"/>
      <c r="J68" s="15"/>
      <c r="K68" s="15"/>
      <c r="L68" s="7">
        <f>L67*C68</f>
        <v>0</v>
      </c>
    </row>
    <row r="69" spans="1:12" x14ac:dyDescent="0.25">
      <c r="A69" s="3"/>
      <c r="B69" s="17" t="s">
        <v>7</v>
      </c>
      <c r="C69" s="19"/>
      <c r="D69" s="13"/>
      <c r="E69" s="14"/>
      <c r="F69" s="15"/>
      <c r="G69" s="15"/>
      <c r="H69" s="15"/>
      <c r="I69" s="15"/>
      <c r="J69" s="15"/>
      <c r="K69" s="15"/>
      <c r="L69" s="7">
        <f>L68+L67</f>
        <v>0</v>
      </c>
    </row>
    <row r="70" spans="1:12" x14ac:dyDescent="0.25">
      <c r="A70" s="3"/>
      <c r="B70" s="20" t="s">
        <v>27</v>
      </c>
      <c r="C70" s="16">
        <v>0.08</v>
      </c>
      <c r="D70" s="6"/>
      <c r="E70" s="21"/>
      <c r="F70" s="20"/>
      <c r="G70" s="22"/>
      <c r="H70" s="22"/>
      <c r="I70" s="22"/>
      <c r="J70" s="31"/>
      <c r="K70" s="31"/>
      <c r="L70" s="32">
        <f>L69*C70</f>
        <v>0</v>
      </c>
    </row>
    <row r="71" spans="1:12" x14ac:dyDescent="0.25">
      <c r="A71" s="3"/>
      <c r="B71" s="17" t="s">
        <v>7</v>
      </c>
      <c r="C71" s="24"/>
      <c r="D71" s="24"/>
      <c r="E71" s="24"/>
      <c r="F71" s="24"/>
      <c r="G71" s="25"/>
      <c r="H71" s="25"/>
      <c r="I71" s="25"/>
      <c r="J71" s="25"/>
      <c r="K71" s="25"/>
      <c r="L71" s="8">
        <f>SUM(L69:L70)</f>
        <v>0</v>
      </c>
    </row>
    <row r="72" spans="1:12" x14ac:dyDescent="0.25">
      <c r="A72" s="3"/>
      <c r="B72" s="26" t="s">
        <v>28</v>
      </c>
      <c r="C72" s="27">
        <v>0.05</v>
      </c>
      <c r="D72" s="28"/>
      <c r="E72" s="28"/>
      <c r="F72" s="28"/>
      <c r="G72" s="28"/>
      <c r="H72" s="28"/>
      <c r="I72" s="28"/>
      <c r="J72" s="28"/>
      <c r="K72" s="28"/>
      <c r="L72" s="8">
        <f>L71*C72</f>
        <v>0</v>
      </c>
    </row>
    <row r="73" spans="1:12" x14ac:dyDescent="0.25">
      <c r="A73" s="3"/>
      <c r="B73" s="17" t="s">
        <v>7</v>
      </c>
      <c r="C73" s="29"/>
      <c r="D73" s="28"/>
      <c r="E73" s="28"/>
      <c r="F73" s="28"/>
      <c r="G73" s="28"/>
      <c r="H73" s="28"/>
      <c r="I73" s="28"/>
      <c r="J73" s="28"/>
      <c r="K73" s="28"/>
      <c r="L73" s="8">
        <f>SUM(L71:L72)</f>
        <v>0</v>
      </c>
    </row>
    <row r="74" spans="1:12" x14ac:dyDescent="0.25">
      <c r="A74" s="3"/>
      <c r="B74" s="26" t="s">
        <v>29</v>
      </c>
      <c r="C74" s="27">
        <v>0.18</v>
      </c>
      <c r="D74" s="28"/>
      <c r="E74" s="28"/>
      <c r="F74" s="28"/>
      <c r="G74" s="28"/>
      <c r="H74" s="28"/>
      <c r="I74" s="28"/>
      <c r="J74" s="28"/>
      <c r="K74" s="28"/>
      <c r="L74" s="8">
        <f>L73*C74</f>
        <v>0</v>
      </c>
    </row>
    <row r="75" spans="1:12" x14ac:dyDescent="0.25">
      <c r="A75" s="3"/>
      <c r="B75" s="28" t="s">
        <v>30</v>
      </c>
      <c r="C75" s="28"/>
      <c r="D75" s="28"/>
      <c r="E75" s="28"/>
      <c r="F75" s="28"/>
      <c r="G75" s="28"/>
      <c r="H75" s="28"/>
      <c r="I75" s="28"/>
      <c r="J75" s="28"/>
      <c r="K75" s="28"/>
      <c r="L75" s="30">
        <f>L74+L73</f>
        <v>0</v>
      </c>
    </row>
    <row r="76" spans="1:12" x14ac:dyDescent="0.25">
      <c r="A76" s="3"/>
      <c r="B76" s="4"/>
      <c r="C76" s="5"/>
      <c r="D76" s="5"/>
      <c r="E76" s="5"/>
      <c r="F76" s="5"/>
      <c r="G76" s="5"/>
      <c r="H76" s="5"/>
      <c r="I76" s="5"/>
      <c r="J76" s="5"/>
      <c r="K76" s="5"/>
      <c r="L76" s="5"/>
    </row>
    <row r="77" spans="1:12" x14ac:dyDescent="0.25">
      <c r="A77" s="3"/>
      <c r="B77" s="4"/>
      <c r="C77" s="5"/>
      <c r="D77" s="5"/>
      <c r="E77" s="5"/>
      <c r="F77" s="5"/>
      <c r="G77" s="5"/>
      <c r="H77" s="5"/>
      <c r="I77" s="5"/>
      <c r="J77" s="5"/>
      <c r="K77" s="5"/>
      <c r="L77" s="5"/>
    </row>
    <row r="78" spans="1:12" x14ac:dyDescent="0.25">
      <c r="A78" s="3"/>
      <c r="B78" s="4"/>
      <c r="C78" s="5"/>
      <c r="D78" s="5"/>
      <c r="E78" s="5"/>
      <c r="F78" s="5"/>
      <c r="G78" s="5"/>
      <c r="H78" s="5"/>
      <c r="I78" s="5"/>
      <c r="J78" s="5"/>
      <c r="K78" s="5"/>
      <c r="L78" s="5"/>
    </row>
    <row r="79" spans="1:12" x14ac:dyDescent="0.25">
      <c r="A79" s="3"/>
      <c r="B79" s="4"/>
      <c r="C79" s="5"/>
      <c r="D79" s="5"/>
      <c r="E79" s="5"/>
      <c r="F79" s="5"/>
      <c r="G79" s="5"/>
      <c r="H79" s="5"/>
      <c r="I79" s="5"/>
      <c r="J79" s="5"/>
      <c r="K79" s="5"/>
      <c r="L79" s="5"/>
    </row>
    <row r="80" spans="1:12" x14ac:dyDescent="0.25">
      <c r="A80" s="3"/>
      <c r="B80" s="4"/>
      <c r="C80" s="5"/>
      <c r="D80" s="5"/>
      <c r="E80" s="5"/>
      <c r="F80" s="5"/>
      <c r="G80" s="5"/>
      <c r="H80" s="5"/>
      <c r="I80" s="5"/>
      <c r="J80" s="5"/>
      <c r="K80" s="5"/>
      <c r="L80" s="5"/>
    </row>
    <row r="81" spans="1:12" x14ac:dyDescent="0.25">
      <c r="A81" s="3"/>
      <c r="B81" s="4"/>
      <c r="C81" s="5"/>
      <c r="D81" s="5"/>
      <c r="E81" s="5"/>
      <c r="F81" s="5"/>
      <c r="G81" s="5"/>
      <c r="H81" s="5"/>
      <c r="I81" s="5"/>
      <c r="J81" s="5"/>
      <c r="K81" s="5"/>
      <c r="L81" s="5"/>
    </row>
    <row r="82" spans="1:12" x14ac:dyDescent="0.25">
      <c r="A82" s="3"/>
      <c r="B82" s="4"/>
      <c r="C82" s="5"/>
      <c r="D82" s="5"/>
      <c r="E82" s="5"/>
      <c r="F82" s="5"/>
      <c r="G82" s="5"/>
      <c r="H82" s="5"/>
      <c r="I82" s="5"/>
      <c r="J82" s="5"/>
      <c r="K82" s="5"/>
      <c r="L82" s="5"/>
    </row>
    <row r="83" spans="1:12" x14ac:dyDescent="0.25">
      <c r="A83" s="3"/>
      <c r="B83" s="4"/>
      <c r="C83" s="5"/>
      <c r="D83" s="5"/>
      <c r="E83" s="5"/>
      <c r="F83" s="5"/>
      <c r="G83" s="5"/>
      <c r="H83" s="5"/>
      <c r="I83" s="5"/>
      <c r="J83" s="5"/>
      <c r="K83" s="5"/>
      <c r="L83" s="5"/>
    </row>
    <row r="84" spans="1:12" x14ac:dyDescent="0.25">
      <c r="A84" s="3"/>
      <c r="B84" s="4"/>
      <c r="C84" s="5"/>
      <c r="D84" s="5"/>
      <c r="E84" s="5"/>
      <c r="F84" s="5"/>
      <c r="G84" s="5"/>
      <c r="H84" s="5"/>
      <c r="I84" s="5"/>
      <c r="J84" s="5"/>
      <c r="K84" s="5"/>
      <c r="L84" s="5"/>
    </row>
    <row r="85" spans="1:12" x14ac:dyDescent="0.25">
      <c r="A85" s="3"/>
      <c r="B85" s="4"/>
      <c r="C85" s="5"/>
      <c r="D85" s="5"/>
      <c r="E85" s="5"/>
      <c r="F85" s="5"/>
      <c r="G85" s="5"/>
      <c r="H85" s="5"/>
      <c r="I85" s="5"/>
      <c r="J85" s="5"/>
      <c r="K85" s="5"/>
      <c r="L85" s="5"/>
    </row>
    <row r="86" spans="1:12" x14ac:dyDescent="0.25">
      <c r="A86" s="3"/>
      <c r="B86" s="4"/>
      <c r="C86" s="5"/>
      <c r="D86" s="5"/>
      <c r="E86" s="5"/>
      <c r="F86" s="5"/>
      <c r="G86" s="5"/>
      <c r="H86" s="5"/>
      <c r="I86" s="5"/>
      <c r="J86" s="5"/>
      <c r="K86" s="5"/>
      <c r="L86" s="5"/>
    </row>
    <row r="87" spans="1:12" x14ac:dyDescent="0.25">
      <c r="A87" s="3"/>
      <c r="B87" s="4"/>
      <c r="C87" s="5"/>
      <c r="D87" s="5"/>
      <c r="E87" s="5"/>
      <c r="F87" s="5"/>
      <c r="G87" s="5"/>
      <c r="H87" s="5"/>
      <c r="I87" s="5"/>
      <c r="J87" s="5"/>
      <c r="K87" s="5"/>
      <c r="L87" s="5"/>
    </row>
    <row r="88" spans="1:12" x14ac:dyDescent="0.25">
      <c r="A88" s="3"/>
      <c r="B88" s="4"/>
      <c r="C88" s="5"/>
      <c r="D88" s="5"/>
      <c r="E88" s="5"/>
      <c r="F88" s="5"/>
      <c r="G88" s="5"/>
      <c r="H88" s="5"/>
      <c r="I88" s="5"/>
      <c r="J88" s="5"/>
      <c r="K88" s="5"/>
      <c r="L88" s="5"/>
    </row>
    <row r="89" spans="1:12" x14ac:dyDescent="0.25">
      <c r="A89" s="3"/>
      <c r="B89" s="4"/>
      <c r="C89" s="5"/>
      <c r="D89" s="5"/>
      <c r="E89" s="5"/>
      <c r="F89" s="5"/>
      <c r="G89" s="5"/>
      <c r="H89" s="5"/>
      <c r="I89" s="5"/>
      <c r="J89" s="5"/>
      <c r="K89" s="5"/>
      <c r="L89" s="5"/>
    </row>
    <row r="90" spans="1:12" x14ac:dyDescent="0.25">
      <c r="A90" s="3"/>
      <c r="B90" s="4"/>
      <c r="C90" s="5"/>
      <c r="D90" s="5"/>
      <c r="E90" s="5"/>
      <c r="F90" s="5"/>
      <c r="G90" s="5"/>
      <c r="H90" s="5"/>
      <c r="I90" s="5"/>
      <c r="J90" s="5"/>
      <c r="K90" s="5"/>
      <c r="L90" s="5"/>
    </row>
    <row r="91" spans="1:12" x14ac:dyDescent="0.25">
      <c r="A91" s="3"/>
      <c r="B91" s="4"/>
      <c r="C91" s="5"/>
      <c r="D91" s="5"/>
      <c r="E91" s="5"/>
      <c r="F91" s="5"/>
      <c r="G91" s="5"/>
      <c r="H91" s="5"/>
      <c r="I91" s="5"/>
      <c r="J91" s="5"/>
      <c r="K91" s="5"/>
      <c r="L91" s="5"/>
    </row>
    <row r="92" spans="1:12" x14ac:dyDescent="0.25">
      <c r="A92" s="3"/>
      <c r="B92" s="4"/>
      <c r="C92" s="5"/>
      <c r="D92" s="5"/>
      <c r="E92" s="5"/>
      <c r="F92" s="5"/>
      <c r="G92" s="5"/>
      <c r="H92" s="5"/>
      <c r="I92" s="5"/>
      <c r="J92" s="5"/>
      <c r="K92" s="5"/>
      <c r="L92" s="5"/>
    </row>
    <row r="93" spans="1:12" x14ac:dyDescent="0.25">
      <c r="A93" s="3"/>
      <c r="B93" s="4"/>
      <c r="C93" s="5"/>
      <c r="D93" s="5"/>
      <c r="E93" s="5"/>
      <c r="F93" s="5"/>
      <c r="G93" s="5"/>
      <c r="H93" s="5"/>
      <c r="I93" s="5"/>
      <c r="J93" s="5"/>
      <c r="K93" s="5"/>
      <c r="L93" s="5"/>
    </row>
    <row r="94" spans="1:12" x14ac:dyDescent="0.25">
      <c r="A94" s="3"/>
      <c r="B94" s="4"/>
      <c r="C94" s="5"/>
      <c r="D94" s="5"/>
      <c r="E94" s="5"/>
      <c r="F94" s="5"/>
      <c r="G94" s="5"/>
      <c r="H94" s="5"/>
      <c r="I94" s="5"/>
      <c r="J94" s="5"/>
      <c r="K94" s="5"/>
      <c r="L94" s="5"/>
    </row>
    <row r="95" spans="1:12" x14ac:dyDescent="0.25">
      <c r="A95" s="3"/>
      <c r="B95" s="4"/>
      <c r="C95" s="5"/>
      <c r="D95" s="5"/>
      <c r="E95" s="5"/>
      <c r="F95" s="5"/>
      <c r="G95" s="5"/>
      <c r="H95" s="5"/>
      <c r="I95" s="5"/>
      <c r="J95" s="5"/>
      <c r="K95" s="5"/>
      <c r="L95" s="5"/>
    </row>
    <row r="96" spans="1:12" x14ac:dyDescent="0.25">
      <c r="A96" s="3"/>
      <c r="B96" s="4"/>
      <c r="C96" s="5"/>
      <c r="D96" s="5"/>
      <c r="E96" s="5"/>
      <c r="F96" s="5"/>
      <c r="G96" s="5"/>
      <c r="H96" s="5"/>
      <c r="I96" s="5"/>
      <c r="J96" s="5"/>
      <c r="K96" s="5"/>
      <c r="L96" s="5"/>
    </row>
    <row r="97" spans="1:12" x14ac:dyDescent="0.25">
      <c r="A97" s="3"/>
      <c r="B97" s="4"/>
      <c r="C97" s="5"/>
      <c r="D97" s="5"/>
      <c r="E97" s="5"/>
      <c r="F97" s="5"/>
      <c r="G97" s="5"/>
      <c r="H97" s="5"/>
      <c r="I97" s="5"/>
      <c r="J97" s="5"/>
      <c r="K97" s="5"/>
      <c r="L97" s="5"/>
    </row>
    <row r="98" spans="1:12" x14ac:dyDescent="0.25">
      <c r="A98" s="3"/>
      <c r="B98" s="4"/>
      <c r="C98" s="5"/>
      <c r="D98" s="5"/>
      <c r="E98" s="5"/>
      <c r="F98" s="5"/>
      <c r="G98" s="5"/>
      <c r="H98" s="5"/>
      <c r="I98" s="5"/>
      <c r="J98" s="5"/>
      <c r="K98" s="5"/>
      <c r="L98" s="5"/>
    </row>
    <row r="99" spans="1:12" x14ac:dyDescent="0.25">
      <c r="A99" s="3"/>
      <c r="B99" s="4"/>
      <c r="C99" s="5"/>
      <c r="D99" s="5"/>
      <c r="E99" s="5"/>
      <c r="F99" s="5"/>
      <c r="G99" s="5"/>
      <c r="H99" s="5"/>
      <c r="I99" s="5"/>
      <c r="J99" s="5"/>
      <c r="K99" s="5"/>
      <c r="L99" s="5"/>
    </row>
    <row r="100" spans="1:12" x14ac:dyDescent="0.25">
      <c r="A100" s="3"/>
      <c r="B100" s="4"/>
      <c r="C100" s="5"/>
      <c r="D100" s="5"/>
      <c r="E100" s="5"/>
      <c r="F100" s="5"/>
      <c r="G100" s="5"/>
      <c r="H100" s="5"/>
      <c r="I100" s="5"/>
      <c r="J100" s="5"/>
      <c r="K100" s="5"/>
      <c r="L100" s="5"/>
    </row>
    <row r="101" spans="1:12" x14ac:dyDescent="0.25">
      <c r="A101" s="3"/>
      <c r="B101" s="4"/>
      <c r="C101" s="5"/>
      <c r="D101" s="5"/>
      <c r="E101" s="5"/>
      <c r="F101" s="5"/>
      <c r="G101" s="5"/>
      <c r="H101" s="5"/>
      <c r="I101" s="5"/>
      <c r="J101" s="5"/>
      <c r="K101" s="5"/>
      <c r="L101" s="5"/>
    </row>
    <row r="102" spans="1:12" x14ac:dyDescent="0.25">
      <c r="A102" s="3"/>
      <c r="B102" s="4"/>
      <c r="C102" s="5"/>
      <c r="D102" s="5"/>
      <c r="E102" s="5"/>
      <c r="F102" s="5"/>
      <c r="G102" s="5"/>
      <c r="H102" s="5"/>
      <c r="I102" s="5"/>
      <c r="J102" s="5"/>
      <c r="K102" s="5"/>
      <c r="L102" s="5"/>
    </row>
    <row r="103" spans="1:12" x14ac:dyDescent="0.25">
      <c r="A103" s="3"/>
      <c r="B103" s="4"/>
      <c r="C103" s="5"/>
      <c r="D103" s="5"/>
      <c r="E103" s="5"/>
      <c r="F103" s="5"/>
      <c r="G103" s="5"/>
      <c r="H103" s="5"/>
      <c r="I103" s="5"/>
      <c r="J103" s="5"/>
      <c r="K103" s="5"/>
      <c r="L103" s="5"/>
    </row>
    <row r="104" spans="1:12" x14ac:dyDescent="0.25">
      <c r="A104" s="3"/>
      <c r="B104" s="4"/>
      <c r="C104" s="5"/>
      <c r="D104" s="5"/>
      <c r="E104" s="5"/>
      <c r="F104" s="5"/>
      <c r="G104" s="5"/>
      <c r="H104" s="5"/>
      <c r="I104" s="5"/>
      <c r="J104" s="5"/>
      <c r="K104" s="5"/>
      <c r="L104" s="5"/>
    </row>
    <row r="105" spans="1:12" x14ac:dyDescent="0.25">
      <c r="A105" s="3"/>
      <c r="B105" s="4"/>
      <c r="C105" s="5"/>
      <c r="D105" s="5"/>
      <c r="E105" s="5"/>
      <c r="F105" s="5"/>
      <c r="G105" s="5"/>
      <c r="H105" s="5"/>
      <c r="I105" s="5"/>
      <c r="J105" s="5"/>
      <c r="K105" s="5"/>
      <c r="L105" s="5"/>
    </row>
    <row r="106" spans="1:12" x14ac:dyDescent="0.25">
      <c r="A106" s="3"/>
      <c r="B106" s="4"/>
      <c r="C106" s="5"/>
      <c r="D106" s="5"/>
      <c r="E106" s="5"/>
      <c r="F106" s="5"/>
      <c r="G106" s="5"/>
      <c r="H106" s="5"/>
      <c r="I106" s="5"/>
      <c r="J106" s="5"/>
      <c r="K106" s="5"/>
      <c r="L106" s="5"/>
    </row>
    <row r="107" spans="1:12" x14ac:dyDescent="0.25">
      <c r="A107" s="3"/>
      <c r="B107" s="4"/>
      <c r="C107" s="5"/>
      <c r="D107" s="5"/>
      <c r="E107" s="5"/>
      <c r="F107" s="5"/>
      <c r="G107" s="5"/>
      <c r="H107" s="5"/>
      <c r="I107" s="5"/>
      <c r="J107" s="5"/>
      <c r="K107" s="5"/>
      <c r="L107" s="5"/>
    </row>
    <row r="108" spans="1:12" x14ac:dyDescent="0.25">
      <c r="A108" s="3"/>
      <c r="B108" s="4"/>
      <c r="C108" s="5"/>
      <c r="D108" s="5"/>
      <c r="E108" s="5"/>
      <c r="F108" s="5"/>
      <c r="G108" s="5"/>
      <c r="H108" s="5"/>
      <c r="I108" s="5"/>
      <c r="J108" s="5"/>
      <c r="K108" s="5"/>
      <c r="L108" s="5"/>
    </row>
    <row r="109" spans="1:12" x14ac:dyDescent="0.25">
      <c r="A109" s="3"/>
      <c r="B109" s="4"/>
      <c r="C109" s="5"/>
      <c r="D109" s="5"/>
      <c r="E109" s="5"/>
      <c r="F109" s="5"/>
      <c r="G109" s="5"/>
      <c r="H109" s="5"/>
      <c r="I109" s="5"/>
      <c r="J109" s="5"/>
      <c r="K109" s="5"/>
      <c r="L109" s="5"/>
    </row>
    <row r="110" spans="1:12" x14ac:dyDescent="0.25">
      <c r="A110" s="3"/>
      <c r="B110" s="4"/>
      <c r="C110" s="5"/>
      <c r="D110" s="5"/>
      <c r="E110" s="5"/>
      <c r="F110" s="5"/>
      <c r="G110" s="5"/>
      <c r="H110" s="5"/>
      <c r="I110" s="5"/>
      <c r="J110" s="5"/>
      <c r="K110" s="5"/>
      <c r="L110" s="5"/>
    </row>
    <row r="111" spans="1:12" x14ac:dyDescent="0.25">
      <c r="A111" s="3"/>
      <c r="B111" s="4"/>
      <c r="C111" s="5"/>
      <c r="D111" s="5"/>
      <c r="E111" s="5"/>
      <c r="F111" s="5"/>
      <c r="G111" s="5"/>
      <c r="H111" s="5"/>
      <c r="I111" s="5"/>
      <c r="J111" s="5"/>
      <c r="K111" s="5"/>
      <c r="L111" s="5"/>
    </row>
    <row r="112" spans="1:12" x14ac:dyDescent="0.25">
      <c r="A112" s="3"/>
      <c r="B112" s="4"/>
      <c r="C112" s="5"/>
      <c r="D112" s="5"/>
      <c r="E112" s="5"/>
      <c r="F112" s="5"/>
      <c r="G112" s="5"/>
      <c r="H112" s="5"/>
      <c r="I112" s="5"/>
      <c r="J112" s="5"/>
      <c r="K112" s="5"/>
      <c r="L112" s="5"/>
    </row>
    <row r="113" spans="1:12" x14ac:dyDescent="0.25">
      <c r="A113" s="3"/>
      <c r="B113" s="4"/>
      <c r="C113" s="5"/>
      <c r="D113" s="5"/>
      <c r="E113" s="5"/>
      <c r="F113" s="5"/>
      <c r="G113" s="5"/>
      <c r="H113" s="5"/>
      <c r="I113" s="5"/>
      <c r="J113" s="5"/>
      <c r="K113" s="5"/>
      <c r="L113" s="5"/>
    </row>
    <row r="114" spans="1:12" x14ac:dyDescent="0.25">
      <c r="A114" s="3"/>
      <c r="B114" s="4"/>
      <c r="C114" s="5"/>
      <c r="D114" s="5"/>
      <c r="E114" s="5"/>
      <c r="F114" s="5"/>
      <c r="G114" s="5"/>
      <c r="H114" s="5"/>
      <c r="I114" s="5"/>
      <c r="J114" s="5"/>
      <c r="K114" s="5"/>
      <c r="L114" s="5"/>
    </row>
    <row r="115" spans="1:12" x14ac:dyDescent="0.25">
      <c r="A115" s="3"/>
      <c r="B115" s="4"/>
      <c r="C115" s="5"/>
      <c r="D115" s="5"/>
      <c r="E115" s="5"/>
      <c r="F115" s="5"/>
      <c r="G115" s="5"/>
      <c r="H115" s="5"/>
      <c r="I115" s="5"/>
      <c r="J115" s="5"/>
      <c r="K115" s="5"/>
      <c r="L115" s="5"/>
    </row>
    <row r="116" spans="1:12" x14ac:dyDescent="0.25">
      <c r="A116" s="3"/>
      <c r="B116" s="4"/>
      <c r="C116" s="5"/>
      <c r="D116" s="5"/>
      <c r="E116" s="5"/>
      <c r="F116" s="5"/>
      <c r="G116" s="5"/>
      <c r="H116" s="5"/>
      <c r="I116" s="5"/>
      <c r="J116" s="5"/>
      <c r="K116" s="5"/>
      <c r="L116" s="5"/>
    </row>
    <row r="117" spans="1:12" x14ac:dyDescent="0.25">
      <c r="A117" s="3"/>
      <c r="B117" s="4"/>
      <c r="C117" s="5"/>
      <c r="D117" s="5"/>
      <c r="E117" s="5"/>
      <c r="F117" s="5"/>
      <c r="G117" s="5"/>
      <c r="H117" s="5"/>
      <c r="I117" s="5"/>
      <c r="J117" s="5"/>
      <c r="K117" s="5"/>
      <c r="L117" s="5"/>
    </row>
    <row r="118" spans="1:12" x14ac:dyDescent="0.25">
      <c r="A118" s="3"/>
      <c r="B118" s="4"/>
      <c r="C118" s="5"/>
      <c r="D118" s="5"/>
      <c r="E118" s="5"/>
      <c r="F118" s="5"/>
      <c r="G118" s="5"/>
      <c r="H118" s="5"/>
      <c r="I118" s="5"/>
      <c r="J118" s="5"/>
      <c r="K118" s="5"/>
      <c r="L118" s="5"/>
    </row>
    <row r="119" spans="1:12" x14ac:dyDescent="0.25">
      <c r="A119" s="3"/>
      <c r="B119" s="4"/>
      <c r="C119" s="5"/>
      <c r="D119" s="5"/>
      <c r="E119" s="5"/>
      <c r="F119" s="5"/>
      <c r="G119" s="5"/>
      <c r="H119" s="5"/>
      <c r="I119" s="5"/>
      <c r="J119" s="5"/>
      <c r="K119" s="5"/>
      <c r="L119" s="5"/>
    </row>
    <row r="120" spans="1:12" x14ac:dyDescent="0.25">
      <c r="A120" s="3"/>
      <c r="B120" s="4"/>
      <c r="C120" s="5"/>
      <c r="D120" s="5"/>
      <c r="E120" s="5"/>
      <c r="F120" s="5"/>
      <c r="G120" s="5"/>
      <c r="H120" s="5"/>
      <c r="I120" s="5"/>
      <c r="J120" s="5"/>
      <c r="K120" s="5"/>
      <c r="L120" s="5"/>
    </row>
    <row r="121" spans="1:12" x14ac:dyDescent="0.25">
      <c r="A121" s="3"/>
      <c r="B121" s="4"/>
      <c r="C121" s="5"/>
      <c r="D121" s="5"/>
      <c r="E121" s="5"/>
      <c r="F121" s="5"/>
      <c r="G121" s="5"/>
      <c r="H121" s="5"/>
      <c r="I121" s="5"/>
      <c r="J121" s="5"/>
      <c r="K121" s="5"/>
      <c r="L121" s="5"/>
    </row>
    <row r="122" spans="1:12" x14ac:dyDescent="0.25">
      <c r="A122" s="3"/>
      <c r="B122" s="4"/>
      <c r="C122" s="5"/>
      <c r="D122" s="5"/>
      <c r="E122" s="5"/>
      <c r="F122" s="5"/>
      <c r="G122" s="5"/>
      <c r="H122" s="5"/>
      <c r="I122" s="5"/>
      <c r="J122" s="5"/>
      <c r="K122" s="5"/>
      <c r="L122" s="5"/>
    </row>
    <row r="123" spans="1:12" x14ac:dyDescent="0.25">
      <c r="A123" s="3"/>
      <c r="B123" s="4"/>
      <c r="C123" s="5"/>
      <c r="D123" s="5"/>
      <c r="E123" s="5"/>
      <c r="F123" s="5"/>
      <c r="G123" s="5"/>
      <c r="H123" s="5"/>
      <c r="I123" s="5"/>
      <c r="J123" s="5"/>
      <c r="K123" s="5"/>
      <c r="L123" s="5"/>
    </row>
    <row r="124" spans="1:12" x14ac:dyDescent="0.25">
      <c r="A124" s="3"/>
      <c r="B124" s="4"/>
      <c r="C124" s="5"/>
      <c r="D124" s="5"/>
      <c r="E124" s="5"/>
      <c r="F124" s="5"/>
      <c r="G124" s="5"/>
      <c r="H124" s="5"/>
      <c r="I124" s="5"/>
      <c r="J124" s="5"/>
      <c r="K124" s="5"/>
      <c r="L124" s="5"/>
    </row>
    <row r="125" spans="1:12" x14ac:dyDescent="0.25">
      <c r="A125" s="3"/>
      <c r="B125" s="4"/>
      <c r="C125" s="5"/>
      <c r="D125" s="5"/>
      <c r="E125" s="5"/>
      <c r="F125" s="5"/>
      <c r="G125" s="5"/>
      <c r="H125" s="5"/>
      <c r="I125" s="5"/>
      <c r="J125" s="5"/>
      <c r="K125" s="5"/>
      <c r="L125" s="5"/>
    </row>
    <row r="126" spans="1:12" x14ac:dyDescent="0.25">
      <c r="A126" s="3"/>
      <c r="B126" s="4"/>
      <c r="C126" s="5"/>
      <c r="D126" s="5"/>
      <c r="E126" s="5"/>
      <c r="F126" s="5"/>
      <c r="G126" s="5"/>
      <c r="H126" s="5"/>
      <c r="I126" s="5"/>
      <c r="J126" s="5"/>
      <c r="K126" s="5"/>
      <c r="L126" s="5"/>
    </row>
    <row r="127" spans="1:12" x14ac:dyDescent="0.25">
      <c r="A127" s="3"/>
      <c r="B127" s="4"/>
      <c r="C127" s="5"/>
      <c r="D127" s="5"/>
      <c r="E127" s="5"/>
      <c r="F127" s="5"/>
      <c r="G127" s="5"/>
      <c r="H127" s="5"/>
      <c r="I127" s="5"/>
      <c r="J127" s="5"/>
      <c r="K127" s="5"/>
      <c r="L127" s="5"/>
    </row>
    <row r="128" spans="1:12" x14ac:dyDescent="0.25">
      <c r="A128" s="3"/>
      <c r="B128" s="4"/>
      <c r="C128" s="5"/>
      <c r="D128" s="5"/>
      <c r="E128" s="5"/>
      <c r="F128" s="5"/>
      <c r="G128" s="5"/>
      <c r="H128" s="5"/>
      <c r="I128" s="5"/>
      <c r="J128" s="5"/>
      <c r="K128" s="5"/>
      <c r="L128" s="5"/>
    </row>
    <row r="129" spans="1:12" x14ac:dyDescent="0.25">
      <c r="A129" s="3"/>
      <c r="B129" s="4"/>
      <c r="C129" s="5"/>
      <c r="D129" s="5"/>
      <c r="E129" s="5"/>
      <c r="F129" s="5"/>
      <c r="G129" s="5"/>
      <c r="H129" s="5"/>
      <c r="I129" s="5"/>
      <c r="J129" s="5"/>
      <c r="K129" s="5"/>
      <c r="L129" s="5"/>
    </row>
    <row r="130" spans="1:12" x14ac:dyDescent="0.25">
      <c r="A130" s="3"/>
      <c r="B130" s="4"/>
      <c r="C130" s="5"/>
      <c r="D130" s="5"/>
      <c r="E130" s="5"/>
      <c r="F130" s="5"/>
      <c r="G130" s="5"/>
      <c r="H130" s="5"/>
      <c r="I130" s="5"/>
      <c r="J130" s="5"/>
      <c r="K130" s="5"/>
      <c r="L130" s="5"/>
    </row>
    <row r="131" spans="1:12" x14ac:dyDescent="0.25">
      <c r="A131" s="3"/>
      <c r="B131" s="4"/>
      <c r="C131" s="5"/>
      <c r="D131" s="5"/>
      <c r="E131" s="5"/>
      <c r="F131" s="5"/>
      <c r="G131" s="5"/>
      <c r="H131" s="5"/>
      <c r="I131" s="5"/>
      <c r="J131" s="5"/>
      <c r="K131" s="5"/>
      <c r="L131" s="5"/>
    </row>
    <row r="132" spans="1:12" x14ac:dyDescent="0.25">
      <c r="A132" s="3"/>
      <c r="B132" s="4"/>
      <c r="C132" s="5"/>
      <c r="D132" s="5"/>
      <c r="E132" s="5"/>
      <c r="F132" s="5"/>
      <c r="G132" s="5"/>
      <c r="H132" s="5"/>
      <c r="I132" s="5"/>
      <c r="J132" s="5"/>
      <c r="K132" s="5"/>
      <c r="L132" s="5"/>
    </row>
    <row r="133" spans="1:12" x14ac:dyDescent="0.25">
      <c r="A133" s="3"/>
      <c r="B133" s="4"/>
      <c r="C133" s="5"/>
      <c r="D133" s="5"/>
      <c r="E133" s="5"/>
      <c r="F133" s="5"/>
      <c r="G133" s="5"/>
      <c r="H133" s="5"/>
      <c r="I133" s="5"/>
      <c r="J133" s="5"/>
      <c r="K133" s="5"/>
      <c r="L133" s="5"/>
    </row>
    <row r="134" spans="1:12" x14ac:dyDescent="0.25">
      <c r="A134" s="3"/>
      <c r="B134" s="4"/>
      <c r="C134" s="5"/>
      <c r="D134" s="5"/>
      <c r="E134" s="5"/>
      <c r="F134" s="5"/>
      <c r="G134" s="5"/>
      <c r="H134" s="5"/>
      <c r="I134" s="5"/>
      <c r="J134" s="5"/>
      <c r="K134" s="5"/>
      <c r="L134" s="5"/>
    </row>
    <row r="135" spans="1:12" x14ac:dyDescent="0.25">
      <c r="A135" s="3"/>
      <c r="B135" s="4"/>
      <c r="C135" s="5"/>
      <c r="D135" s="5"/>
      <c r="E135" s="5"/>
      <c r="F135" s="5"/>
      <c r="G135" s="5"/>
      <c r="H135" s="5"/>
      <c r="I135" s="5"/>
      <c r="J135" s="5"/>
      <c r="K135" s="5"/>
      <c r="L135" s="5"/>
    </row>
    <row r="136" spans="1:12" x14ac:dyDescent="0.25">
      <c r="A136" s="3"/>
      <c r="B136" s="4"/>
      <c r="C136" s="5"/>
      <c r="D136" s="5"/>
      <c r="E136" s="5"/>
      <c r="F136" s="5"/>
      <c r="G136" s="5"/>
      <c r="H136" s="5"/>
      <c r="I136" s="5"/>
      <c r="J136" s="5"/>
      <c r="K136" s="5"/>
      <c r="L136" s="5"/>
    </row>
    <row r="137" spans="1:12" x14ac:dyDescent="0.25">
      <c r="A137" s="3"/>
      <c r="B137" s="4"/>
      <c r="C137" s="5"/>
      <c r="D137" s="5"/>
      <c r="E137" s="5"/>
      <c r="F137" s="5"/>
      <c r="G137" s="5"/>
      <c r="H137" s="5"/>
      <c r="I137" s="5"/>
      <c r="J137" s="5"/>
      <c r="K137" s="5"/>
      <c r="L137" s="5"/>
    </row>
    <row r="138" spans="1:12" x14ac:dyDescent="0.25">
      <c r="A138" s="3"/>
      <c r="B138" s="4"/>
      <c r="C138" s="5"/>
      <c r="D138" s="5"/>
      <c r="E138" s="5"/>
      <c r="F138" s="5"/>
      <c r="G138" s="5"/>
      <c r="H138" s="5"/>
      <c r="I138" s="5"/>
      <c r="J138" s="5"/>
      <c r="K138" s="5"/>
      <c r="L138" s="5"/>
    </row>
    <row r="139" spans="1:12" x14ac:dyDescent="0.25">
      <c r="A139" s="3"/>
      <c r="B139" s="4"/>
      <c r="C139" s="5"/>
      <c r="D139" s="5"/>
      <c r="E139" s="5"/>
      <c r="F139" s="5"/>
      <c r="G139" s="5"/>
      <c r="H139" s="5"/>
      <c r="I139" s="5"/>
      <c r="J139" s="5"/>
      <c r="K139" s="5"/>
      <c r="L139" s="5"/>
    </row>
    <row r="140" spans="1:12" x14ac:dyDescent="0.25">
      <c r="A140" s="3"/>
      <c r="B140" s="4"/>
      <c r="C140" s="5"/>
      <c r="D140" s="5"/>
      <c r="E140" s="5"/>
      <c r="F140" s="5"/>
      <c r="G140" s="5"/>
      <c r="H140" s="5"/>
      <c r="I140" s="5"/>
      <c r="J140" s="5"/>
      <c r="K140" s="5"/>
      <c r="L140" s="5"/>
    </row>
    <row r="141" spans="1:12" x14ac:dyDescent="0.25">
      <c r="A141" s="3"/>
      <c r="B141" s="4"/>
      <c r="C141" s="5"/>
      <c r="D141" s="5"/>
      <c r="E141" s="5"/>
      <c r="F141" s="5"/>
      <c r="G141" s="5"/>
      <c r="H141" s="5"/>
      <c r="I141" s="5"/>
      <c r="J141" s="5"/>
      <c r="K141" s="5"/>
      <c r="L141" s="5"/>
    </row>
    <row r="142" spans="1:12" x14ac:dyDescent="0.25">
      <c r="A142" s="3"/>
      <c r="B142" s="4"/>
      <c r="C142" s="5"/>
      <c r="D142" s="5"/>
      <c r="E142" s="5"/>
      <c r="F142" s="5"/>
      <c r="G142" s="5"/>
      <c r="H142" s="5"/>
      <c r="I142" s="5"/>
      <c r="J142" s="5"/>
      <c r="K142" s="5"/>
      <c r="L142" s="5"/>
    </row>
    <row r="143" spans="1:12" x14ac:dyDescent="0.25">
      <c r="A143" s="3"/>
      <c r="B143" s="4"/>
      <c r="C143" s="5"/>
      <c r="D143" s="5"/>
      <c r="E143" s="5"/>
      <c r="F143" s="5"/>
      <c r="G143" s="5"/>
      <c r="H143" s="5"/>
      <c r="I143" s="5"/>
      <c r="J143" s="5"/>
      <c r="K143" s="5"/>
      <c r="L143" s="5"/>
    </row>
    <row r="144" spans="1:12" x14ac:dyDescent="0.25">
      <c r="A144" s="3"/>
      <c r="B144" s="4"/>
      <c r="C144" s="5"/>
      <c r="D144" s="5"/>
      <c r="E144" s="5"/>
      <c r="F144" s="5"/>
      <c r="G144" s="5"/>
      <c r="H144" s="5"/>
      <c r="I144" s="5"/>
      <c r="J144" s="5"/>
      <c r="K144" s="5"/>
      <c r="L144" s="5"/>
    </row>
    <row r="145" spans="1:12" x14ac:dyDescent="0.25">
      <c r="A145" s="3"/>
      <c r="B145" s="4"/>
      <c r="C145" s="5"/>
      <c r="D145" s="5"/>
      <c r="E145" s="5"/>
      <c r="F145" s="5"/>
      <c r="G145" s="5"/>
      <c r="H145" s="5"/>
      <c r="I145" s="5"/>
      <c r="J145" s="5"/>
      <c r="K145" s="5"/>
      <c r="L145" s="5"/>
    </row>
    <row r="146" spans="1:12" x14ac:dyDescent="0.25">
      <c r="A146" s="3"/>
      <c r="B146" s="4"/>
      <c r="C146" s="5"/>
      <c r="D146" s="5"/>
      <c r="E146" s="5"/>
      <c r="F146" s="5"/>
      <c r="G146" s="5"/>
      <c r="H146" s="5"/>
      <c r="I146" s="5"/>
      <c r="J146" s="5"/>
      <c r="K146" s="5"/>
      <c r="L146" s="5"/>
    </row>
    <row r="147" spans="1:12" x14ac:dyDescent="0.25">
      <c r="A147" s="3"/>
      <c r="B147" s="4"/>
      <c r="C147" s="5"/>
      <c r="D147" s="5"/>
      <c r="E147" s="5"/>
      <c r="F147" s="5"/>
      <c r="G147" s="5"/>
      <c r="H147" s="5"/>
      <c r="I147" s="5"/>
      <c r="J147" s="5"/>
      <c r="K147" s="5"/>
      <c r="L147" s="5"/>
    </row>
    <row r="148" spans="1:12" x14ac:dyDescent="0.25">
      <c r="A148" s="3"/>
      <c r="B148" s="4"/>
      <c r="C148" s="5"/>
      <c r="D148" s="5"/>
      <c r="E148" s="5"/>
      <c r="F148" s="5"/>
      <c r="G148" s="5"/>
      <c r="H148" s="5"/>
      <c r="I148" s="5"/>
      <c r="J148" s="5"/>
      <c r="K148" s="5"/>
      <c r="L148" s="5"/>
    </row>
    <row r="149" spans="1:12" x14ac:dyDescent="0.25">
      <c r="A149" s="3"/>
      <c r="B149" s="4"/>
      <c r="C149" s="5"/>
      <c r="D149" s="5"/>
      <c r="E149" s="5"/>
      <c r="F149" s="5"/>
      <c r="G149" s="5"/>
      <c r="H149" s="5"/>
      <c r="I149" s="5"/>
      <c r="J149" s="5"/>
      <c r="K149" s="5"/>
      <c r="L149" s="5"/>
    </row>
    <row r="150" spans="1:12" x14ac:dyDescent="0.25">
      <c r="A150" s="3"/>
      <c r="B150" s="4"/>
      <c r="C150" s="5"/>
      <c r="D150" s="5"/>
      <c r="E150" s="5"/>
      <c r="F150" s="5"/>
      <c r="G150" s="5"/>
      <c r="H150" s="5"/>
      <c r="I150" s="5"/>
      <c r="J150" s="5"/>
      <c r="K150" s="5"/>
      <c r="L150" s="5"/>
    </row>
    <row r="151" spans="1:12" x14ac:dyDescent="0.25">
      <c r="A151" s="3"/>
      <c r="B151" s="4"/>
      <c r="C151" s="5"/>
      <c r="D151" s="5"/>
      <c r="E151" s="5"/>
      <c r="F151" s="5"/>
      <c r="G151" s="5"/>
      <c r="H151" s="5"/>
      <c r="I151" s="5"/>
      <c r="J151" s="5"/>
      <c r="K151" s="5"/>
      <c r="L151" s="5"/>
    </row>
    <row r="152" spans="1:12" x14ac:dyDescent="0.25">
      <c r="A152" s="3"/>
      <c r="B152" s="4"/>
      <c r="C152" s="5"/>
      <c r="D152" s="5"/>
      <c r="E152" s="5"/>
      <c r="F152" s="5"/>
      <c r="G152" s="5"/>
      <c r="H152" s="5"/>
      <c r="I152" s="5"/>
      <c r="J152" s="5"/>
      <c r="K152" s="5"/>
      <c r="L152" s="5"/>
    </row>
    <row r="153" spans="1:12" x14ac:dyDescent="0.25">
      <c r="A153" s="3"/>
      <c r="B153" s="4"/>
      <c r="C153" s="5"/>
      <c r="D153" s="5"/>
      <c r="E153" s="5"/>
      <c r="F153" s="5"/>
      <c r="G153" s="5"/>
      <c r="H153" s="5"/>
      <c r="I153" s="5"/>
      <c r="J153" s="5"/>
      <c r="K153" s="5"/>
      <c r="L153" s="5"/>
    </row>
    <row r="154" spans="1:12" x14ac:dyDescent="0.25">
      <c r="A154" s="3"/>
      <c r="B154" s="4"/>
      <c r="C154" s="5"/>
      <c r="D154" s="5"/>
      <c r="E154" s="5"/>
      <c r="F154" s="5"/>
      <c r="G154" s="5"/>
      <c r="H154" s="5"/>
      <c r="I154" s="5"/>
      <c r="J154" s="5"/>
      <c r="K154" s="5"/>
      <c r="L154" s="5"/>
    </row>
    <row r="155" spans="1:12" x14ac:dyDescent="0.25">
      <c r="A155" s="3"/>
      <c r="B155" s="4"/>
      <c r="C155" s="5"/>
      <c r="D155" s="5"/>
      <c r="E155" s="5"/>
      <c r="F155" s="5"/>
      <c r="G155" s="5"/>
      <c r="H155" s="5"/>
      <c r="I155" s="5"/>
      <c r="J155" s="5"/>
      <c r="K155" s="5"/>
      <c r="L155" s="5"/>
    </row>
    <row r="156" spans="1:12" x14ac:dyDescent="0.25">
      <c r="A156" s="3"/>
      <c r="B156" s="4"/>
      <c r="C156" s="5"/>
      <c r="D156" s="5"/>
      <c r="E156" s="5"/>
      <c r="F156" s="5"/>
      <c r="G156" s="5"/>
      <c r="H156" s="5"/>
      <c r="I156" s="5"/>
      <c r="J156" s="5"/>
      <c r="K156" s="5"/>
      <c r="L156" s="5"/>
    </row>
    <row r="157" spans="1:12" x14ac:dyDescent="0.25">
      <c r="A157" s="3"/>
      <c r="B157" s="4"/>
      <c r="C157" s="5"/>
      <c r="D157" s="5"/>
      <c r="E157" s="5"/>
      <c r="F157" s="5"/>
      <c r="G157" s="5"/>
      <c r="H157" s="5"/>
      <c r="I157" s="5"/>
      <c r="J157" s="5"/>
      <c r="K157" s="5"/>
      <c r="L157" s="5"/>
    </row>
    <row r="158" spans="1:12" x14ac:dyDescent="0.25">
      <c r="A158" s="3"/>
      <c r="B158" s="4"/>
      <c r="C158" s="5"/>
      <c r="D158" s="5"/>
      <c r="E158" s="5"/>
      <c r="F158" s="5"/>
      <c r="G158" s="5"/>
      <c r="H158" s="5"/>
      <c r="I158" s="5"/>
      <c r="J158" s="5"/>
      <c r="K158" s="5"/>
      <c r="L158" s="5"/>
    </row>
    <row r="159" spans="1:12" x14ac:dyDescent="0.25">
      <c r="A159" s="3"/>
      <c r="B159" s="4"/>
      <c r="C159" s="5"/>
      <c r="D159" s="5"/>
      <c r="E159" s="5"/>
      <c r="F159" s="5"/>
      <c r="G159" s="5"/>
      <c r="H159" s="5"/>
      <c r="I159" s="5"/>
      <c r="J159" s="5"/>
      <c r="K159" s="5"/>
      <c r="L159" s="5"/>
    </row>
    <row r="160" spans="1:12" x14ac:dyDescent="0.25">
      <c r="A160" s="3"/>
      <c r="B160" s="4"/>
      <c r="C160" s="5"/>
      <c r="D160" s="5"/>
      <c r="E160" s="5"/>
      <c r="F160" s="5"/>
      <c r="G160" s="5"/>
      <c r="H160" s="5"/>
      <c r="I160" s="5"/>
      <c r="J160" s="5"/>
      <c r="K160" s="5"/>
      <c r="L160" s="5"/>
    </row>
    <row r="161" spans="1:12" x14ac:dyDescent="0.25">
      <c r="A161" s="3"/>
      <c r="B161" s="4"/>
      <c r="C161" s="5"/>
      <c r="D161" s="5"/>
      <c r="E161" s="5"/>
      <c r="F161" s="5"/>
      <c r="G161" s="5"/>
      <c r="H161" s="5"/>
      <c r="I161" s="5"/>
      <c r="J161" s="5"/>
      <c r="K161" s="5"/>
      <c r="L161" s="5"/>
    </row>
    <row r="162" spans="1:12" x14ac:dyDescent="0.25">
      <c r="A162" s="3"/>
      <c r="B162" s="4"/>
      <c r="C162" s="5"/>
      <c r="D162" s="5"/>
      <c r="E162" s="5"/>
      <c r="F162" s="5"/>
      <c r="G162" s="5"/>
      <c r="H162" s="5"/>
      <c r="I162" s="5"/>
      <c r="J162" s="5"/>
      <c r="K162" s="5"/>
      <c r="L162" s="5"/>
    </row>
    <row r="163" spans="1:12" x14ac:dyDescent="0.25">
      <c r="A163" s="3"/>
      <c r="B163" s="4"/>
      <c r="C163" s="5"/>
      <c r="D163" s="5"/>
      <c r="E163" s="5"/>
      <c r="F163" s="5"/>
      <c r="G163" s="5"/>
      <c r="H163" s="5"/>
      <c r="I163" s="5"/>
      <c r="J163" s="5"/>
      <c r="K163" s="5"/>
      <c r="L163" s="5"/>
    </row>
    <row r="164" spans="1:12" x14ac:dyDescent="0.25">
      <c r="A164" s="3"/>
      <c r="B164" s="4"/>
      <c r="C164" s="5"/>
      <c r="D164" s="5"/>
      <c r="E164" s="5"/>
      <c r="F164" s="5"/>
      <c r="G164" s="5"/>
      <c r="H164" s="5"/>
      <c r="I164" s="5"/>
      <c r="J164" s="5"/>
      <c r="K164" s="5"/>
      <c r="L164" s="5"/>
    </row>
    <row r="165" spans="1:12" x14ac:dyDescent="0.25">
      <c r="A165" s="3"/>
      <c r="B165" s="4"/>
      <c r="C165" s="5"/>
      <c r="D165" s="5"/>
      <c r="E165" s="5"/>
      <c r="F165" s="5"/>
      <c r="G165" s="5"/>
      <c r="H165" s="5"/>
      <c r="I165" s="5"/>
      <c r="J165" s="5"/>
      <c r="K165" s="5"/>
      <c r="L165" s="5"/>
    </row>
    <row r="166" spans="1:12" x14ac:dyDescent="0.25">
      <c r="A166" s="3"/>
      <c r="B166" s="4"/>
      <c r="C166" s="5"/>
      <c r="D166" s="5"/>
      <c r="E166" s="5"/>
      <c r="F166" s="5"/>
      <c r="G166" s="5"/>
      <c r="H166" s="5"/>
      <c r="I166" s="5"/>
      <c r="J166" s="5"/>
      <c r="K166" s="5"/>
      <c r="L166" s="5"/>
    </row>
    <row r="167" spans="1:12" x14ac:dyDescent="0.25">
      <c r="A167" s="3"/>
      <c r="B167" s="4"/>
      <c r="C167" s="5"/>
      <c r="D167" s="5"/>
      <c r="E167" s="5"/>
      <c r="F167" s="5"/>
      <c r="G167" s="5"/>
      <c r="H167" s="5"/>
      <c r="I167" s="5"/>
      <c r="J167" s="5"/>
      <c r="K167" s="5"/>
      <c r="L167" s="5"/>
    </row>
    <row r="168" spans="1:12" x14ac:dyDescent="0.25">
      <c r="A168" s="3"/>
      <c r="B168" s="4"/>
      <c r="C168" s="5"/>
      <c r="D168" s="5"/>
      <c r="E168" s="5"/>
      <c r="F168" s="5"/>
      <c r="G168" s="5"/>
      <c r="H168" s="5"/>
      <c r="I168" s="5"/>
      <c r="J168" s="5"/>
      <c r="K168" s="5"/>
      <c r="L168" s="5"/>
    </row>
    <row r="169" spans="1:12" x14ac:dyDescent="0.25">
      <c r="A169" s="3"/>
      <c r="B169" s="4"/>
      <c r="C169" s="5"/>
      <c r="D169" s="5"/>
      <c r="E169" s="5"/>
      <c r="F169" s="5"/>
      <c r="G169" s="5"/>
      <c r="H169" s="5"/>
      <c r="I169" s="5"/>
      <c r="J169" s="5"/>
      <c r="K169" s="5"/>
      <c r="L169" s="5"/>
    </row>
    <row r="170" spans="1:12" x14ac:dyDescent="0.25">
      <c r="A170" s="3"/>
      <c r="B170" s="4"/>
      <c r="C170" s="5"/>
      <c r="D170" s="5"/>
      <c r="E170" s="5"/>
      <c r="F170" s="5"/>
      <c r="G170" s="5"/>
      <c r="H170" s="5"/>
      <c r="I170" s="5"/>
      <c r="J170" s="5"/>
      <c r="K170" s="5"/>
      <c r="L170" s="5"/>
    </row>
    <row r="171" spans="1:12" x14ac:dyDescent="0.25">
      <c r="A171" s="3"/>
      <c r="B171" s="4"/>
      <c r="C171" s="5"/>
      <c r="D171" s="5"/>
      <c r="E171" s="5"/>
      <c r="F171" s="5"/>
      <c r="G171" s="5"/>
      <c r="H171" s="5"/>
      <c r="I171" s="5"/>
      <c r="J171" s="5"/>
      <c r="K171" s="5"/>
      <c r="L171" s="5"/>
    </row>
    <row r="172" spans="1:12" x14ac:dyDescent="0.25">
      <c r="A172" s="3"/>
      <c r="B172" s="4"/>
      <c r="C172" s="5"/>
      <c r="D172" s="5"/>
      <c r="E172" s="5"/>
      <c r="F172" s="5"/>
      <c r="G172" s="5"/>
      <c r="H172" s="5"/>
      <c r="I172" s="5"/>
      <c r="J172" s="5"/>
      <c r="K172" s="5"/>
      <c r="L172" s="5"/>
    </row>
    <row r="173" spans="1:12" x14ac:dyDescent="0.25">
      <c r="A173" s="3"/>
      <c r="B173" s="4"/>
      <c r="C173" s="5"/>
      <c r="D173" s="5"/>
      <c r="E173" s="5"/>
      <c r="F173" s="5"/>
      <c r="G173" s="5"/>
      <c r="H173" s="5"/>
      <c r="I173" s="5"/>
      <c r="J173" s="5"/>
      <c r="K173" s="5"/>
      <c r="L173" s="5"/>
    </row>
    <row r="174" spans="1:12" x14ac:dyDescent="0.25">
      <c r="A174" s="3"/>
      <c r="B174" s="4"/>
      <c r="C174" s="5"/>
      <c r="D174" s="5"/>
      <c r="E174" s="5"/>
      <c r="F174" s="5"/>
      <c r="G174" s="5"/>
      <c r="H174" s="5"/>
      <c r="I174" s="5"/>
      <c r="J174" s="5"/>
      <c r="K174" s="5"/>
      <c r="L174" s="5"/>
    </row>
    <row r="175" spans="1:12" x14ac:dyDescent="0.25">
      <c r="A175" s="3"/>
      <c r="B175" s="4"/>
      <c r="C175" s="5"/>
      <c r="D175" s="5"/>
      <c r="E175" s="5"/>
      <c r="F175" s="5"/>
      <c r="G175" s="5"/>
      <c r="H175" s="5"/>
      <c r="I175" s="5"/>
      <c r="J175" s="5"/>
      <c r="K175" s="5"/>
      <c r="L175" s="5"/>
    </row>
    <row r="176" spans="1:12" x14ac:dyDescent="0.25">
      <c r="A176" s="3"/>
      <c r="B176" s="4"/>
      <c r="C176" s="5"/>
      <c r="D176" s="5"/>
      <c r="E176" s="5"/>
      <c r="F176" s="5"/>
      <c r="G176" s="5"/>
      <c r="H176" s="5"/>
      <c r="I176" s="5"/>
      <c r="J176" s="5"/>
      <c r="K176" s="5"/>
      <c r="L176" s="5"/>
    </row>
    <row r="177" spans="1:12" x14ac:dyDescent="0.25">
      <c r="A177" s="3"/>
      <c r="B177" s="4"/>
      <c r="C177" s="5"/>
      <c r="D177" s="5"/>
      <c r="E177" s="5"/>
      <c r="F177" s="5"/>
      <c r="G177" s="5"/>
      <c r="H177" s="5"/>
      <c r="I177" s="5"/>
      <c r="J177" s="5"/>
      <c r="K177" s="5"/>
      <c r="L177" s="5"/>
    </row>
    <row r="178" spans="1:12" x14ac:dyDescent="0.25">
      <c r="A178" s="3"/>
      <c r="B178" s="4"/>
      <c r="C178" s="5"/>
      <c r="D178" s="5"/>
      <c r="E178" s="5"/>
      <c r="F178" s="5"/>
      <c r="G178" s="5"/>
      <c r="H178" s="5"/>
      <c r="I178" s="5"/>
      <c r="J178" s="5"/>
      <c r="K178" s="5"/>
      <c r="L178" s="5"/>
    </row>
    <row r="179" spans="1:12" x14ac:dyDescent="0.25">
      <c r="A179" s="3"/>
      <c r="B179" s="4"/>
      <c r="C179" s="5"/>
      <c r="D179" s="5"/>
      <c r="E179" s="5"/>
      <c r="F179" s="5"/>
      <c r="G179" s="5"/>
      <c r="H179" s="5"/>
      <c r="I179" s="5"/>
      <c r="J179" s="5"/>
      <c r="K179" s="5"/>
      <c r="L179" s="5"/>
    </row>
    <row r="180" spans="1:12" x14ac:dyDescent="0.25">
      <c r="A180" s="3"/>
      <c r="B180" s="4"/>
      <c r="C180" s="5"/>
      <c r="D180" s="5"/>
      <c r="E180" s="5"/>
      <c r="F180" s="5"/>
      <c r="G180" s="5"/>
      <c r="H180" s="5"/>
      <c r="I180" s="5"/>
      <c r="J180" s="5"/>
      <c r="K180" s="5"/>
      <c r="L180" s="5"/>
    </row>
    <row r="181" spans="1:12" x14ac:dyDescent="0.25">
      <c r="A181" s="3"/>
      <c r="B181" s="4"/>
      <c r="C181" s="5"/>
      <c r="D181" s="5"/>
      <c r="E181" s="5"/>
      <c r="F181" s="5"/>
      <c r="G181" s="5"/>
      <c r="H181" s="5"/>
      <c r="I181" s="5"/>
      <c r="J181" s="5"/>
      <c r="K181" s="5"/>
      <c r="L181" s="5"/>
    </row>
    <row r="182" spans="1:12" x14ac:dyDescent="0.25">
      <c r="A182" s="3"/>
      <c r="B182" s="4"/>
      <c r="C182" s="5"/>
      <c r="D182" s="5"/>
      <c r="E182" s="5"/>
      <c r="F182" s="5"/>
      <c r="G182" s="5"/>
      <c r="H182" s="5"/>
      <c r="I182" s="5"/>
      <c r="J182" s="5"/>
      <c r="K182" s="5"/>
      <c r="L182" s="5"/>
    </row>
    <row r="183" spans="1:12" x14ac:dyDescent="0.25">
      <c r="A183" s="3"/>
      <c r="B183" s="4"/>
      <c r="C183" s="5"/>
      <c r="D183" s="5"/>
      <c r="E183" s="5"/>
      <c r="F183" s="5"/>
      <c r="G183" s="5"/>
      <c r="H183" s="5"/>
      <c r="I183" s="5"/>
      <c r="J183" s="5"/>
      <c r="K183" s="5"/>
      <c r="L183" s="5"/>
    </row>
    <row r="184" spans="1:12" x14ac:dyDescent="0.25">
      <c r="A184" s="3"/>
      <c r="B184" s="4"/>
      <c r="C184" s="5"/>
      <c r="D184" s="5"/>
      <c r="E184" s="5"/>
      <c r="F184" s="5"/>
      <c r="G184" s="5"/>
      <c r="H184" s="5"/>
      <c r="I184" s="5"/>
      <c r="J184" s="5"/>
      <c r="K184" s="5"/>
      <c r="L184" s="5"/>
    </row>
    <row r="185" spans="1:12" x14ac:dyDescent="0.25">
      <c r="A185" s="3"/>
      <c r="B185" s="4"/>
      <c r="C185" s="5"/>
      <c r="D185" s="5"/>
      <c r="E185" s="5"/>
      <c r="F185" s="5"/>
      <c r="G185" s="5"/>
      <c r="H185" s="5"/>
      <c r="I185" s="5"/>
      <c r="J185" s="5"/>
      <c r="K185" s="5"/>
      <c r="L185" s="5"/>
    </row>
    <row r="186" spans="1:12" x14ac:dyDescent="0.25">
      <c r="A186" s="3"/>
      <c r="B186" s="4"/>
      <c r="C186" s="5"/>
      <c r="D186" s="5"/>
      <c r="E186" s="5"/>
      <c r="F186" s="5"/>
      <c r="G186" s="5"/>
      <c r="H186" s="5"/>
      <c r="I186" s="5"/>
      <c r="J186" s="5"/>
      <c r="K186" s="5"/>
      <c r="L186" s="5"/>
    </row>
    <row r="187" spans="1:12" x14ac:dyDescent="0.25">
      <c r="A187" s="3"/>
      <c r="B187" s="4"/>
      <c r="C187" s="5"/>
      <c r="D187" s="5"/>
      <c r="E187" s="5"/>
      <c r="F187" s="5"/>
      <c r="G187" s="5"/>
      <c r="H187" s="5"/>
      <c r="I187" s="5"/>
      <c r="J187" s="5"/>
      <c r="K187" s="5"/>
      <c r="L187" s="5"/>
    </row>
    <row r="188" spans="1:12" x14ac:dyDescent="0.25">
      <c r="A188" s="3"/>
      <c r="B188" s="4"/>
      <c r="C188" s="5"/>
      <c r="D188" s="5"/>
      <c r="E188" s="5"/>
      <c r="F188" s="5"/>
      <c r="G188" s="5"/>
      <c r="H188" s="5"/>
      <c r="I188" s="5"/>
      <c r="J188" s="5"/>
      <c r="K188" s="5"/>
      <c r="L188" s="5"/>
    </row>
    <row r="189" spans="1:12" x14ac:dyDescent="0.25">
      <c r="A189" s="3"/>
      <c r="B189" s="4"/>
      <c r="C189" s="5"/>
      <c r="D189" s="5"/>
      <c r="E189" s="5"/>
      <c r="F189" s="5"/>
      <c r="G189" s="5"/>
      <c r="H189" s="5"/>
      <c r="I189" s="5"/>
      <c r="J189" s="5"/>
      <c r="K189" s="5"/>
      <c r="L189" s="5"/>
    </row>
    <row r="190" spans="1:12" x14ac:dyDescent="0.25">
      <c r="A190" s="3"/>
      <c r="B190" s="4"/>
      <c r="C190" s="5"/>
      <c r="D190" s="5"/>
      <c r="E190" s="5"/>
      <c r="F190" s="5"/>
      <c r="G190" s="5"/>
      <c r="H190" s="5"/>
      <c r="I190" s="5"/>
      <c r="J190" s="5"/>
      <c r="K190" s="5"/>
      <c r="L190" s="5"/>
    </row>
    <row r="191" spans="1:12" x14ac:dyDescent="0.25">
      <c r="A191" s="3"/>
      <c r="B191" s="4"/>
      <c r="C191" s="5"/>
      <c r="D191" s="5"/>
      <c r="E191" s="5"/>
      <c r="F191" s="5"/>
      <c r="G191" s="5"/>
      <c r="H191" s="5"/>
      <c r="I191" s="5"/>
      <c r="J191" s="5"/>
      <c r="K191" s="5"/>
      <c r="L191" s="5"/>
    </row>
    <row r="192" spans="1:12" x14ac:dyDescent="0.25">
      <c r="A192" s="3"/>
      <c r="B192" s="4"/>
      <c r="C192" s="5"/>
      <c r="D192" s="5"/>
      <c r="E192" s="5"/>
      <c r="F192" s="5"/>
      <c r="G192" s="5"/>
      <c r="H192" s="5"/>
      <c r="I192" s="5"/>
      <c r="J192" s="5"/>
      <c r="K192" s="5"/>
      <c r="L192" s="5"/>
    </row>
    <row r="193" spans="1:12" x14ac:dyDescent="0.25">
      <c r="A193" s="3"/>
      <c r="B193" s="4"/>
      <c r="C193" s="5"/>
      <c r="D193" s="5"/>
      <c r="E193" s="5"/>
      <c r="F193" s="5"/>
      <c r="G193" s="5"/>
      <c r="H193" s="5"/>
      <c r="I193" s="5"/>
      <c r="J193" s="5"/>
      <c r="K193" s="5"/>
      <c r="L193" s="5"/>
    </row>
    <row r="194" spans="1:12" x14ac:dyDescent="0.25">
      <c r="A194" s="3"/>
      <c r="B194" s="4"/>
      <c r="C194" s="5"/>
      <c r="D194" s="5"/>
      <c r="E194" s="5"/>
      <c r="F194" s="5"/>
      <c r="G194" s="5"/>
      <c r="H194" s="5"/>
      <c r="I194" s="5"/>
      <c r="J194" s="5"/>
      <c r="K194" s="5"/>
      <c r="L194" s="5"/>
    </row>
    <row r="195" spans="1:12" x14ac:dyDescent="0.25">
      <c r="A195" s="3"/>
      <c r="B195" s="4"/>
      <c r="C195" s="5"/>
      <c r="D195" s="5"/>
      <c r="E195" s="5"/>
      <c r="F195" s="5"/>
      <c r="G195" s="5"/>
      <c r="H195" s="5"/>
      <c r="I195" s="5"/>
      <c r="J195" s="5"/>
      <c r="K195" s="5"/>
      <c r="L195" s="5"/>
    </row>
    <row r="196" spans="1:12" x14ac:dyDescent="0.25">
      <c r="A196" s="3"/>
      <c r="B196" s="4"/>
      <c r="C196" s="5"/>
      <c r="D196" s="5"/>
      <c r="E196" s="5"/>
      <c r="F196" s="5"/>
      <c r="G196" s="5"/>
      <c r="H196" s="5"/>
      <c r="I196" s="5"/>
      <c r="J196" s="5"/>
      <c r="K196" s="5"/>
      <c r="L196" s="5"/>
    </row>
    <row r="197" spans="1:12" x14ac:dyDescent="0.25">
      <c r="A197" s="3"/>
      <c r="B197" s="4"/>
      <c r="C197" s="5"/>
      <c r="D197" s="5"/>
      <c r="E197" s="5"/>
      <c r="F197" s="5"/>
      <c r="G197" s="5"/>
      <c r="H197" s="5"/>
      <c r="I197" s="5"/>
      <c r="J197" s="5"/>
      <c r="K197" s="5"/>
      <c r="L197" s="5"/>
    </row>
    <row r="198" spans="1:12" x14ac:dyDescent="0.25">
      <c r="A198" s="3"/>
      <c r="B198" s="4"/>
      <c r="C198" s="5"/>
      <c r="D198" s="5"/>
      <c r="E198" s="5"/>
      <c r="F198" s="5"/>
      <c r="G198" s="5"/>
      <c r="H198" s="5"/>
      <c r="I198" s="5"/>
      <c r="J198" s="5"/>
      <c r="K198" s="5"/>
      <c r="L198" s="5"/>
    </row>
    <row r="199" spans="1:12" x14ac:dyDescent="0.25">
      <c r="A199" s="3"/>
      <c r="B199" s="4"/>
      <c r="C199" s="5"/>
      <c r="D199" s="5"/>
      <c r="E199" s="5"/>
      <c r="F199" s="5"/>
      <c r="G199" s="5"/>
      <c r="H199" s="5"/>
      <c r="I199" s="5"/>
      <c r="J199" s="5"/>
      <c r="K199" s="5"/>
      <c r="L199" s="5"/>
    </row>
    <row r="200" spans="1:12" x14ac:dyDescent="0.25">
      <c r="A200" s="3"/>
      <c r="B200" s="4"/>
      <c r="C200" s="5"/>
      <c r="D200" s="5"/>
      <c r="E200" s="5"/>
      <c r="F200" s="5"/>
      <c r="G200" s="5"/>
      <c r="H200" s="5"/>
      <c r="I200" s="5"/>
      <c r="J200" s="5"/>
      <c r="K200" s="5"/>
      <c r="L200" s="5"/>
    </row>
    <row r="201" spans="1:12" x14ac:dyDescent="0.25">
      <c r="A201" s="3"/>
      <c r="B201" s="4"/>
      <c r="C201" s="5"/>
      <c r="D201" s="5"/>
      <c r="E201" s="5"/>
      <c r="F201" s="5"/>
      <c r="G201" s="5"/>
      <c r="H201" s="5"/>
      <c r="I201" s="5"/>
      <c r="J201" s="5"/>
      <c r="K201" s="5"/>
      <c r="L201" s="5"/>
    </row>
    <row r="202" spans="1:12" x14ac:dyDescent="0.25">
      <c r="A202" s="3"/>
      <c r="B202" s="4"/>
      <c r="C202" s="5"/>
      <c r="D202" s="5"/>
      <c r="E202" s="5"/>
      <c r="F202" s="5"/>
      <c r="G202" s="5"/>
      <c r="H202" s="5"/>
      <c r="I202" s="5"/>
      <c r="J202" s="5"/>
      <c r="K202" s="5"/>
      <c r="L202" s="5"/>
    </row>
    <row r="203" spans="1:12" x14ac:dyDescent="0.25">
      <c r="A203" s="3"/>
      <c r="B203" s="4"/>
      <c r="C203" s="5"/>
      <c r="D203" s="5"/>
      <c r="E203" s="5"/>
      <c r="F203" s="5"/>
      <c r="G203" s="5"/>
      <c r="H203" s="5"/>
      <c r="I203" s="5"/>
      <c r="J203" s="5"/>
      <c r="K203" s="5"/>
      <c r="L203" s="5"/>
    </row>
    <row r="204" spans="1:12" x14ac:dyDescent="0.25">
      <c r="A204" s="3"/>
      <c r="B204" s="4"/>
      <c r="C204" s="5"/>
      <c r="D204" s="5"/>
      <c r="E204" s="5"/>
      <c r="F204" s="5"/>
      <c r="G204" s="5"/>
      <c r="H204" s="5"/>
      <c r="I204" s="5"/>
      <c r="J204" s="5"/>
      <c r="K204" s="5"/>
      <c r="L204" s="5"/>
    </row>
    <row r="205" spans="1:12" x14ac:dyDescent="0.25">
      <c r="A205" s="3"/>
      <c r="B205" s="4"/>
      <c r="C205" s="5"/>
      <c r="D205" s="5"/>
      <c r="E205" s="5"/>
      <c r="F205" s="5"/>
      <c r="G205" s="5"/>
      <c r="H205" s="5"/>
      <c r="I205" s="5"/>
      <c r="J205" s="5"/>
      <c r="K205" s="5"/>
      <c r="L205" s="5"/>
    </row>
    <row r="206" spans="1:12" x14ac:dyDescent="0.25">
      <c r="A206" s="3"/>
      <c r="B206" s="4"/>
      <c r="C206" s="5"/>
      <c r="D206" s="5"/>
      <c r="E206" s="5"/>
      <c r="F206" s="5"/>
      <c r="G206" s="5"/>
      <c r="H206" s="5"/>
      <c r="I206" s="5"/>
      <c r="J206" s="5"/>
      <c r="K206" s="5"/>
      <c r="L206" s="5"/>
    </row>
    <row r="207" spans="1:12" x14ac:dyDescent="0.25">
      <c r="A207" s="3"/>
      <c r="B207" s="4"/>
      <c r="C207" s="5"/>
      <c r="D207" s="5"/>
      <c r="E207" s="5"/>
      <c r="F207" s="5"/>
      <c r="G207" s="5"/>
      <c r="H207" s="5"/>
      <c r="I207" s="5"/>
      <c r="J207" s="5"/>
      <c r="K207" s="5"/>
      <c r="L207" s="5"/>
    </row>
    <row r="208" spans="1:12" x14ac:dyDescent="0.25">
      <c r="A208" s="3"/>
      <c r="B208" s="4"/>
      <c r="C208" s="5"/>
      <c r="D208" s="5"/>
      <c r="E208" s="5"/>
      <c r="F208" s="5"/>
      <c r="G208" s="5"/>
      <c r="H208" s="5"/>
      <c r="I208" s="5"/>
      <c r="J208" s="5"/>
      <c r="K208" s="5"/>
      <c r="L208" s="5"/>
    </row>
    <row r="209" spans="1:12" x14ac:dyDescent="0.25">
      <c r="A209" s="3"/>
      <c r="B209" s="4"/>
      <c r="C209" s="5"/>
      <c r="D209" s="5"/>
      <c r="E209" s="5"/>
      <c r="F209" s="5"/>
      <c r="G209" s="5"/>
      <c r="H209" s="5"/>
      <c r="I209" s="5"/>
      <c r="J209" s="5"/>
      <c r="K209" s="5"/>
      <c r="L209" s="5"/>
    </row>
    <row r="210" spans="1:12" x14ac:dyDescent="0.25">
      <c r="A210" s="3"/>
      <c r="B210" s="4"/>
      <c r="C210" s="5"/>
      <c r="D210" s="5"/>
      <c r="E210" s="5"/>
      <c r="F210" s="5"/>
      <c r="G210" s="5"/>
      <c r="H210" s="5"/>
      <c r="I210" s="5"/>
      <c r="J210" s="5"/>
      <c r="K210" s="5"/>
      <c r="L210" s="5"/>
    </row>
    <row r="211" spans="1:12" x14ac:dyDescent="0.25">
      <c r="A211" s="3"/>
      <c r="B211" s="4"/>
      <c r="C211" s="5"/>
      <c r="D211" s="5"/>
      <c r="E211" s="5"/>
      <c r="F211" s="5"/>
      <c r="G211" s="5"/>
      <c r="H211" s="5"/>
      <c r="I211" s="5"/>
      <c r="J211" s="5"/>
      <c r="K211" s="5"/>
      <c r="L211" s="5"/>
    </row>
    <row r="212" spans="1:12" x14ac:dyDescent="0.25">
      <c r="A212" s="3"/>
      <c r="B212" s="4"/>
      <c r="C212" s="5"/>
      <c r="D212" s="5"/>
      <c r="E212" s="5"/>
      <c r="F212" s="5"/>
      <c r="G212" s="5"/>
      <c r="H212" s="5"/>
      <c r="I212" s="5"/>
      <c r="J212" s="5"/>
      <c r="K212" s="5"/>
      <c r="L212" s="5"/>
    </row>
    <row r="213" spans="1:12" x14ac:dyDescent="0.25">
      <c r="A213" s="3"/>
      <c r="B213" s="4"/>
      <c r="C213" s="5"/>
      <c r="D213" s="5"/>
      <c r="E213" s="5"/>
      <c r="F213" s="5"/>
      <c r="G213" s="5"/>
      <c r="H213" s="5"/>
      <c r="I213" s="5"/>
      <c r="J213" s="5"/>
      <c r="K213" s="5"/>
      <c r="L213" s="5"/>
    </row>
    <row r="214" spans="1:12" x14ac:dyDescent="0.25">
      <c r="A214" s="3"/>
      <c r="B214" s="4"/>
      <c r="C214" s="5"/>
      <c r="D214" s="5"/>
      <c r="E214" s="5"/>
      <c r="F214" s="5"/>
      <c r="G214" s="5"/>
      <c r="H214" s="5"/>
      <c r="I214" s="5"/>
      <c r="J214" s="5"/>
      <c r="K214" s="5"/>
      <c r="L214" s="5"/>
    </row>
    <row r="215" spans="1:12" x14ac:dyDescent="0.25">
      <c r="A215" s="3"/>
      <c r="B215" s="4"/>
      <c r="C215" s="5"/>
      <c r="D215" s="5"/>
      <c r="E215" s="5"/>
      <c r="F215" s="5"/>
      <c r="G215" s="5"/>
      <c r="H215" s="5"/>
      <c r="I215" s="5"/>
      <c r="J215" s="5"/>
      <c r="K215" s="5"/>
      <c r="L215" s="5"/>
    </row>
    <row r="216" spans="1:12" x14ac:dyDescent="0.25">
      <c r="A216" s="3"/>
      <c r="B216" s="4"/>
      <c r="C216" s="5"/>
      <c r="D216" s="5"/>
      <c r="E216" s="5"/>
      <c r="F216" s="5"/>
      <c r="G216" s="5"/>
      <c r="H216" s="5"/>
      <c r="I216" s="5"/>
      <c r="J216" s="5"/>
      <c r="K216" s="5"/>
      <c r="L216" s="5"/>
    </row>
    <row r="217" spans="1:12" x14ac:dyDescent="0.25">
      <c r="A217" s="3"/>
      <c r="B217" s="4"/>
      <c r="C217" s="5"/>
      <c r="D217" s="5"/>
      <c r="E217" s="5"/>
      <c r="F217" s="5"/>
      <c r="G217" s="5"/>
      <c r="H217" s="5"/>
      <c r="I217" s="5"/>
      <c r="J217" s="5"/>
      <c r="K217" s="5"/>
      <c r="L217" s="5"/>
    </row>
    <row r="218" spans="1:12" x14ac:dyDescent="0.25">
      <c r="A218" s="3"/>
      <c r="B218" s="4"/>
      <c r="C218" s="5"/>
      <c r="D218" s="5"/>
      <c r="E218" s="5"/>
      <c r="F218" s="5"/>
      <c r="G218" s="5"/>
      <c r="H218" s="5"/>
      <c r="I218" s="5"/>
      <c r="J218" s="5"/>
      <c r="K218" s="5"/>
      <c r="L218" s="5"/>
    </row>
    <row r="219" spans="1:12" x14ac:dyDescent="0.25">
      <c r="A219" s="3"/>
      <c r="B219" s="4"/>
      <c r="C219" s="5"/>
      <c r="D219" s="5"/>
      <c r="E219" s="5"/>
      <c r="F219" s="5"/>
      <c r="G219" s="5"/>
      <c r="H219" s="5"/>
      <c r="I219" s="5"/>
      <c r="J219" s="5"/>
      <c r="K219" s="5"/>
      <c r="L219" s="5"/>
    </row>
    <row r="220" spans="1:12" x14ac:dyDescent="0.25">
      <c r="A220" s="3"/>
      <c r="B220" s="4"/>
      <c r="C220" s="5"/>
      <c r="D220" s="5"/>
      <c r="E220" s="5"/>
      <c r="F220" s="5"/>
      <c r="G220" s="5"/>
      <c r="H220" s="5"/>
      <c r="I220" s="5"/>
      <c r="J220" s="5"/>
      <c r="K220" s="5"/>
      <c r="L220" s="5"/>
    </row>
    <row r="221" spans="1:12" x14ac:dyDescent="0.25">
      <c r="A221" s="3"/>
      <c r="B221" s="4"/>
      <c r="C221" s="5"/>
      <c r="D221" s="5"/>
      <c r="E221" s="5"/>
      <c r="F221" s="5"/>
      <c r="G221" s="5"/>
      <c r="H221" s="5"/>
      <c r="I221" s="5"/>
      <c r="J221" s="5"/>
      <c r="K221" s="5"/>
      <c r="L221" s="5"/>
    </row>
    <row r="222" spans="1:12" x14ac:dyDescent="0.25">
      <c r="A222" s="3"/>
      <c r="B222" s="4"/>
      <c r="C222" s="5"/>
      <c r="D222" s="5"/>
      <c r="E222" s="5"/>
      <c r="F222" s="5"/>
      <c r="G222" s="5"/>
      <c r="H222" s="5"/>
      <c r="I222" s="5"/>
      <c r="J222" s="5"/>
      <c r="K222" s="5"/>
      <c r="L222" s="5"/>
    </row>
    <row r="223" spans="1:12" x14ac:dyDescent="0.25">
      <c r="A223" s="3"/>
      <c r="B223" s="4"/>
      <c r="C223" s="5"/>
      <c r="D223" s="5"/>
      <c r="E223" s="5"/>
      <c r="F223" s="5"/>
      <c r="G223" s="5"/>
      <c r="H223" s="5"/>
      <c r="I223" s="5"/>
      <c r="J223" s="5"/>
      <c r="K223" s="5"/>
      <c r="L223" s="5"/>
    </row>
    <row r="224" spans="1:12" x14ac:dyDescent="0.25">
      <c r="A224" s="3"/>
      <c r="B224" s="4"/>
      <c r="C224" s="5"/>
      <c r="D224" s="5"/>
      <c r="E224" s="5"/>
      <c r="F224" s="5"/>
      <c r="G224" s="5"/>
      <c r="H224" s="5"/>
      <c r="I224" s="5"/>
      <c r="J224" s="5"/>
      <c r="K224" s="5"/>
      <c r="L224" s="5"/>
    </row>
    <row r="225" spans="1:12" x14ac:dyDescent="0.25">
      <c r="A225" s="3"/>
      <c r="B225" s="4"/>
      <c r="C225" s="5"/>
      <c r="D225" s="5"/>
      <c r="E225" s="5"/>
      <c r="F225" s="5"/>
      <c r="G225" s="5"/>
      <c r="H225" s="5"/>
      <c r="I225" s="5"/>
      <c r="J225" s="5"/>
      <c r="K225" s="5"/>
      <c r="L225" s="5"/>
    </row>
    <row r="226" spans="1:12" x14ac:dyDescent="0.25">
      <c r="A226" s="3"/>
      <c r="B226" s="4"/>
      <c r="C226" s="5"/>
      <c r="D226" s="5"/>
      <c r="E226" s="5"/>
      <c r="F226" s="5"/>
      <c r="G226" s="5"/>
      <c r="H226" s="5"/>
      <c r="I226" s="5"/>
      <c r="J226" s="5"/>
      <c r="K226" s="5"/>
      <c r="L226" s="5"/>
    </row>
    <row r="227" spans="1:12" x14ac:dyDescent="0.25">
      <c r="A227" s="3"/>
      <c r="B227" s="4"/>
      <c r="C227" s="5"/>
      <c r="D227" s="5"/>
      <c r="E227" s="5"/>
      <c r="F227" s="5"/>
      <c r="G227" s="5"/>
      <c r="H227" s="5"/>
      <c r="I227" s="5"/>
      <c r="J227" s="5"/>
      <c r="K227" s="5"/>
      <c r="L227" s="5"/>
    </row>
    <row r="228" spans="1:12" x14ac:dyDescent="0.25">
      <c r="A228" s="3"/>
      <c r="B228" s="4"/>
      <c r="C228" s="5"/>
      <c r="D228" s="5"/>
      <c r="E228" s="5"/>
      <c r="F228" s="5"/>
      <c r="G228" s="5"/>
      <c r="H228" s="5"/>
      <c r="I228" s="5"/>
      <c r="J228" s="5"/>
      <c r="K228" s="5"/>
      <c r="L228" s="5"/>
    </row>
    <row r="229" spans="1:12" x14ac:dyDescent="0.25">
      <c r="A229" s="3"/>
      <c r="B229" s="4"/>
      <c r="C229" s="5"/>
      <c r="D229" s="5"/>
      <c r="E229" s="5"/>
      <c r="F229" s="5"/>
      <c r="G229" s="5"/>
      <c r="H229" s="5"/>
      <c r="I229" s="5"/>
      <c r="J229" s="5"/>
      <c r="K229" s="5"/>
      <c r="L229" s="5"/>
    </row>
    <row r="230" spans="1:12" x14ac:dyDescent="0.25">
      <c r="A230" s="3"/>
      <c r="B230" s="4"/>
      <c r="C230" s="5"/>
      <c r="D230" s="5"/>
      <c r="E230" s="5"/>
      <c r="F230" s="5"/>
      <c r="G230" s="5"/>
      <c r="H230" s="5"/>
      <c r="I230" s="5"/>
      <c r="J230" s="5"/>
      <c r="K230" s="5"/>
      <c r="L230" s="5"/>
    </row>
    <row r="231" spans="1:12" x14ac:dyDescent="0.25">
      <c r="A231" s="3"/>
      <c r="B231" s="4"/>
      <c r="C231" s="5"/>
      <c r="D231" s="5"/>
      <c r="E231" s="5"/>
      <c r="F231" s="5"/>
      <c r="G231" s="5"/>
      <c r="H231" s="5"/>
      <c r="I231" s="5"/>
      <c r="J231" s="5"/>
      <c r="K231" s="5"/>
      <c r="L231" s="5"/>
    </row>
    <row r="232" spans="1:12" x14ac:dyDescent="0.25">
      <c r="A232" s="3"/>
      <c r="B232" s="4"/>
      <c r="C232" s="5"/>
      <c r="D232" s="5"/>
      <c r="E232" s="5"/>
      <c r="F232" s="5"/>
      <c r="G232" s="5"/>
      <c r="H232" s="5"/>
      <c r="I232" s="5"/>
      <c r="J232" s="5"/>
      <c r="K232" s="5"/>
      <c r="L232" s="5"/>
    </row>
    <row r="233" spans="1:12" x14ac:dyDescent="0.25">
      <c r="A233" s="3"/>
      <c r="B233" s="4"/>
      <c r="C233" s="5"/>
      <c r="D233" s="5"/>
      <c r="E233" s="5"/>
      <c r="F233" s="5"/>
      <c r="G233" s="5"/>
      <c r="H233" s="5"/>
      <c r="I233" s="5"/>
      <c r="J233" s="5"/>
      <c r="K233" s="5"/>
      <c r="L233" s="5"/>
    </row>
    <row r="234" spans="1:12" x14ac:dyDescent="0.25">
      <c r="A234" s="3"/>
      <c r="B234" s="4"/>
      <c r="C234" s="5"/>
      <c r="D234" s="5"/>
      <c r="E234" s="5"/>
      <c r="F234" s="5"/>
      <c r="G234" s="5"/>
      <c r="H234" s="5"/>
      <c r="I234" s="5"/>
      <c r="J234" s="5"/>
      <c r="K234" s="5"/>
      <c r="L234" s="5"/>
    </row>
    <row r="235" spans="1:12" x14ac:dyDescent="0.25">
      <c r="A235" s="3"/>
      <c r="B235" s="4"/>
      <c r="C235" s="5"/>
      <c r="D235" s="5"/>
      <c r="E235" s="5"/>
      <c r="F235" s="5"/>
      <c r="G235" s="5"/>
      <c r="H235" s="5"/>
      <c r="I235" s="5"/>
      <c r="J235" s="5"/>
      <c r="K235" s="5"/>
      <c r="L235" s="5"/>
    </row>
    <row r="236" spans="1:12" x14ac:dyDescent="0.25">
      <c r="A236" s="3"/>
      <c r="B236" s="4"/>
      <c r="C236" s="5"/>
      <c r="D236" s="5"/>
      <c r="E236" s="5"/>
      <c r="F236" s="5"/>
      <c r="G236" s="5"/>
      <c r="H236" s="5"/>
      <c r="I236" s="5"/>
      <c r="J236" s="5"/>
      <c r="K236" s="5"/>
      <c r="L236" s="5"/>
    </row>
    <row r="237" spans="1:12" x14ac:dyDescent="0.25">
      <c r="A237" s="3"/>
      <c r="B237" s="4"/>
      <c r="C237" s="5"/>
      <c r="D237" s="5"/>
      <c r="E237" s="5"/>
      <c r="F237" s="5"/>
      <c r="G237" s="5"/>
      <c r="H237" s="5"/>
      <c r="I237" s="5"/>
      <c r="J237" s="5"/>
      <c r="K237" s="5"/>
      <c r="L237" s="5"/>
    </row>
    <row r="238" spans="1:12" x14ac:dyDescent="0.25">
      <c r="A238" s="3"/>
      <c r="B238" s="4"/>
      <c r="C238" s="5"/>
      <c r="D238" s="5"/>
      <c r="E238" s="5"/>
      <c r="F238" s="5"/>
      <c r="G238" s="5"/>
      <c r="H238" s="5"/>
      <c r="I238" s="5"/>
      <c r="J238" s="5"/>
      <c r="K238" s="5"/>
      <c r="L238" s="5"/>
    </row>
    <row r="239" spans="1:12" x14ac:dyDescent="0.25">
      <c r="A239" s="3"/>
      <c r="B239" s="4"/>
      <c r="C239" s="5"/>
      <c r="D239" s="5"/>
      <c r="E239" s="5"/>
      <c r="F239" s="5"/>
      <c r="G239" s="5"/>
      <c r="H239" s="5"/>
      <c r="I239" s="5"/>
      <c r="J239" s="5"/>
      <c r="K239" s="5"/>
      <c r="L239" s="5"/>
    </row>
    <row r="240" spans="1:12" x14ac:dyDescent="0.25">
      <c r="A240" s="3"/>
      <c r="B240" s="4"/>
      <c r="C240" s="5"/>
      <c r="D240" s="5"/>
      <c r="E240" s="5"/>
      <c r="F240" s="5"/>
      <c r="G240" s="5"/>
      <c r="H240" s="5"/>
      <c r="I240" s="5"/>
      <c r="J240" s="5"/>
      <c r="K240" s="5"/>
      <c r="L240" s="5"/>
    </row>
    <row r="241" spans="1:12" x14ac:dyDescent="0.25">
      <c r="A241" s="3"/>
      <c r="B241" s="4"/>
      <c r="C241" s="5"/>
      <c r="D241" s="5"/>
      <c r="E241" s="5"/>
      <c r="F241" s="5"/>
      <c r="G241" s="5"/>
      <c r="H241" s="5"/>
      <c r="I241" s="5"/>
      <c r="J241" s="5"/>
      <c r="K241" s="5"/>
      <c r="L241" s="5"/>
    </row>
    <row r="242" spans="1:12" x14ac:dyDescent="0.25">
      <c r="A242" s="3"/>
      <c r="B242" s="4"/>
      <c r="C242" s="5"/>
      <c r="D242" s="5"/>
      <c r="E242" s="5"/>
      <c r="F242" s="5"/>
      <c r="G242" s="5"/>
      <c r="H242" s="5"/>
      <c r="I242" s="5"/>
      <c r="J242" s="5"/>
      <c r="K242" s="5"/>
      <c r="L242" s="5"/>
    </row>
    <row r="243" spans="1:12" x14ac:dyDescent="0.25">
      <c r="A243" s="3"/>
      <c r="B243" s="4"/>
      <c r="C243" s="5"/>
      <c r="D243" s="5"/>
      <c r="E243" s="5"/>
      <c r="F243" s="5"/>
      <c r="G243" s="5"/>
      <c r="H243" s="5"/>
      <c r="I243" s="5"/>
      <c r="J243" s="5"/>
      <c r="K243" s="5"/>
      <c r="L243" s="5"/>
    </row>
    <row r="244" spans="1:12" x14ac:dyDescent="0.25">
      <c r="A244" s="3"/>
      <c r="B244" s="4"/>
      <c r="C244" s="5"/>
      <c r="D244" s="5"/>
      <c r="E244" s="5"/>
      <c r="F244" s="5"/>
      <c r="G244" s="5"/>
      <c r="H244" s="5"/>
      <c r="I244" s="5"/>
      <c r="J244" s="5"/>
      <c r="K244" s="5"/>
      <c r="L244" s="5"/>
    </row>
    <row r="245" spans="1:12" x14ac:dyDescent="0.25">
      <c r="A245" s="3"/>
      <c r="B245" s="4"/>
      <c r="C245" s="5"/>
      <c r="D245" s="5"/>
      <c r="E245" s="5"/>
      <c r="F245" s="5"/>
      <c r="G245" s="5"/>
      <c r="H245" s="5"/>
      <c r="I245" s="5"/>
      <c r="J245" s="5"/>
      <c r="K245" s="5"/>
      <c r="L245" s="5"/>
    </row>
    <row r="246" spans="1:12" x14ac:dyDescent="0.25">
      <c r="A246" s="3"/>
      <c r="B246" s="4"/>
      <c r="C246" s="5"/>
      <c r="D246" s="5"/>
      <c r="E246" s="5"/>
      <c r="F246" s="5"/>
      <c r="G246" s="5"/>
      <c r="H246" s="5"/>
      <c r="I246" s="5"/>
      <c r="J246" s="5"/>
      <c r="K246" s="5"/>
      <c r="L246" s="5"/>
    </row>
    <row r="247" spans="1:12" x14ac:dyDescent="0.25">
      <c r="A247" s="3"/>
      <c r="B247" s="4"/>
      <c r="C247" s="5"/>
      <c r="D247" s="5"/>
      <c r="E247" s="5"/>
      <c r="F247" s="5"/>
      <c r="G247" s="5"/>
      <c r="H247" s="5"/>
      <c r="I247" s="5"/>
      <c r="J247" s="5"/>
      <c r="K247" s="5"/>
      <c r="L247" s="5"/>
    </row>
    <row r="248" spans="1:12" x14ac:dyDescent="0.25">
      <c r="A248" s="3"/>
      <c r="B248" s="4"/>
      <c r="C248" s="5"/>
      <c r="D248" s="5"/>
      <c r="E248" s="5"/>
      <c r="F248" s="5"/>
      <c r="G248" s="5"/>
      <c r="H248" s="5"/>
      <c r="I248" s="5"/>
      <c r="J248" s="5"/>
      <c r="K248" s="5"/>
      <c r="L248" s="5"/>
    </row>
    <row r="249" spans="1:12" x14ac:dyDescent="0.25">
      <c r="A249" s="3"/>
      <c r="B249" s="4"/>
      <c r="C249" s="5"/>
      <c r="D249" s="5"/>
      <c r="E249" s="5"/>
      <c r="F249" s="5"/>
      <c r="G249" s="5"/>
      <c r="H249" s="5"/>
      <c r="I249" s="5"/>
      <c r="J249" s="5"/>
      <c r="K249" s="5"/>
      <c r="L249" s="5"/>
    </row>
    <row r="250" spans="1:12" x14ac:dyDescent="0.25">
      <c r="A250" s="3"/>
      <c r="B250" s="4"/>
      <c r="C250" s="5"/>
      <c r="D250" s="5"/>
      <c r="E250" s="5"/>
      <c r="F250" s="5"/>
      <c r="G250" s="5"/>
      <c r="H250" s="5"/>
      <c r="I250" s="5"/>
      <c r="J250" s="5"/>
      <c r="K250" s="5"/>
      <c r="L250" s="5"/>
    </row>
    <row r="251" spans="1:12" x14ac:dyDescent="0.25">
      <c r="A251" s="3"/>
      <c r="B251" s="4"/>
      <c r="C251" s="5"/>
      <c r="D251" s="5"/>
      <c r="E251" s="5"/>
      <c r="F251" s="5"/>
      <c r="G251" s="5"/>
      <c r="H251" s="5"/>
      <c r="I251" s="5"/>
      <c r="J251" s="5"/>
      <c r="K251" s="5"/>
      <c r="L251" s="5"/>
    </row>
    <row r="252" spans="1:12" x14ac:dyDescent="0.25">
      <c r="A252" s="3"/>
      <c r="B252" s="4"/>
      <c r="C252" s="5"/>
      <c r="D252" s="5"/>
      <c r="E252" s="5"/>
      <c r="F252" s="5"/>
      <c r="G252" s="5"/>
      <c r="H252" s="5"/>
      <c r="I252" s="5"/>
      <c r="J252" s="5"/>
      <c r="K252" s="5"/>
      <c r="L252" s="5"/>
    </row>
    <row r="253" spans="1:12" x14ac:dyDescent="0.25">
      <c r="A253" s="3"/>
      <c r="B253" s="4"/>
      <c r="C253" s="5"/>
      <c r="D253" s="5"/>
      <c r="E253" s="5"/>
      <c r="F253" s="5"/>
      <c r="G253" s="5"/>
      <c r="H253" s="5"/>
      <c r="I253" s="5"/>
      <c r="J253" s="5"/>
      <c r="K253" s="5"/>
      <c r="L253" s="5"/>
    </row>
    <row r="254" spans="1:12" x14ac:dyDescent="0.25">
      <c r="A254" s="3"/>
      <c r="B254" s="4"/>
      <c r="C254" s="5"/>
      <c r="D254" s="5"/>
      <c r="E254" s="5"/>
      <c r="F254" s="5"/>
      <c r="G254" s="5"/>
      <c r="H254" s="5"/>
      <c r="I254" s="5"/>
      <c r="J254" s="5"/>
      <c r="K254" s="5"/>
      <c r="L254" s="5"/>
    </row>
    <row r="255" spans="1:12" x14ac:dyDescent="0.25">
      <c r="A255" s="3"/>
      <c r="B255" s="4"/>
      <c r="C255" s="5"/>
      <c r="D255" s="5"/>
      <c r="E255" s="5"/>
      <c r="F255" s="5"/>
      <c r="G255" s="5"/>
      <c r="H255" s="5"/>
      <c r="I255" s="5"/>
      <c r="J255" s="5"/>
      <c r="K255" s="5"/>
      <c r="L255" s="5"/>
    </row>
    <row r="256" spans="1:12" x14ac:dyDescent="0.25">
      <c r="A256" s="3"/>
      <c r="B256" s="4"/>
      <c r="C256" s="5"/>
      <c r="D256" s="5"/>
      <c r="E256" s="5"/>
      <c r="F256" s="5"/>
      <c r="G256" s="5"/>
      <c r="H256" s="5"/>
      <c r="I256" s="5"/>
      <c r="J256" s="5"/>
      <c r="K256" s="5"/>
      <c r="L256" s="5"/>
    </row>
    <row r="257" spans="1:12" x14ac:dyDescent="0.25">
      <c r="A257" s="3"/>
      <c r="B257" s="4"/>
      <c r="C257" s="5"/>
      <c r="D257" s="5"/>
      <c r="E257" s="5"/>
      <c r="F257" s="5"/>
      <c r="G257" s="5"/>
      <c r="H257" s="5"/>
      <c r="I257" s="5"/>
      <c r="J257" s="5"/>
      <c r="K257" s="5"/>
      <c r="L257" s="5"/>
    </row>
    <row r="258" spans="1:12" x14ac:dyDescent="0.25">
      <c r="A258" s="3"/>
      <c r="B258" s="4"/>
      <c r="C258" s="5"/>
      <c r="D258" s="5"/>
      <c r="E258" s="5"/>
      <c r="F258" s="5"/>
      <c r="G258" s="5"/>
      <c r="H258" s="5"/>
      <c r="I258" s="5"/>
      <c r="J258" s="5"/>
      <c r="K258" s="5"/>
      <c r="L258" s="5"/>
    </row>
    <row r="259" spans="1:12" x14ac:dyDescent="0.25">
      <c r="A259" s="3"/>
      <c r="B259" s="4"/>
      <c r="C259" s="5"/>
      <c r="D259" s="5"/>
      <c r="E259" s="5"/>
      <c r="F259" s="5"/>
      <c r="G259" s="5"/>
      <c r="H259" s="5"/>
      <c r="I259" s="5"/>
      <c r="J259" s="5"/>
      <c r="K259" s="5"/>
      <c r="L259" s="5"/>
    </row>
    <row r="260" spans="1:12" x14ac:dyDescent="0.25">
      <c r="A260" s="3"/>
      <c r="B260" s="4"/>
      <c r="C260" s="5"/>
      <c r="D260" s="5"/>
      <c r="E260" s="5"/>
      <c r="F260" s="5"/>
      <c r="G260" s="5"/>
      <c r="H260" s="5"/>
      <c r="I260" s="5"/>
      <c r="J260" s="5"/>
      <c r="K260" s="5"/>
      <c r="L260" s="5"/>
    </row>
    <row r="261" spans="1:12" x14ac:dyDescent="0.25">
      <c r="A261" s="3"/>
      <c r="B261" s="4"/>
      <c r="C261" s="5"/>
      <c r="D261" s="5"/>
      <c r="E261" s="5"/>
      <c r="F261" s="5"/>
      <c r="G261" s="5"/>
      <c r="H261" s="5"/>
      <c r="I261" s="5"/>
      <c r="J261" s="5"/>
      <c r="K261" s="5"/>
      <c r="L261" s="5"/>
    </row>
    <row r="262" spans="1:12" x14ac:dyDescent="0.25">
      <c r="A262" s="3"/>
      <c r="B262" s="4"/>
      <c r="C262" s="5"/>
      <c r="D262" s="5"/>
      <c r="E262" s="5"/>
      <c r="F262" s="5"/>
      <c r="G262" s="5"/>
      <c r="H262" s="5"/>
      <c r="I262" s="5"/>
      <c r="J262" s="5"/>
      <c r="K262" s="5"/>
      <c r="L262" s="5"/>
    </row>
    <row r="263" spans="1:12" x14ac:dyDescent="0.25">
      <c r="A263" s="3"/>
      <c r="B263" s="4"/>
      <c r="C263" s="5"/>
      <c r="D263" s="5"/>
      <c r="E263" s="5"/>
      <c r="F263" s="5"/>
      <c r="G263" s="5"/>
      <c r="H263" s="5"/>
      <c r="I263" s="5"/>
      <c r="J263" s="5"/>
      <c r="K263" s="5"/>
      <c r="L263" s="5"/>
    </row>
    <row r="264" spans="1:12" x14ac:dyDescent="0.25">
      <c r="A264" s="3"/>
      <c r="B264" s="4"/>
      <c r="C264" s="5"/>
      <c r="D264" s="5"/>
      <c r="E264" s="5"/>
      <c r="F264" s="5"/>
      <c r="G264" s="5"/>
      <c r="H264" s="5"/>
      <c r="I264" s="5"/>
      <c r="J264" s="5"/>
      <c r="K264" s="5"/>
      <c r="L264" s="5"/>
    </row>
    <row r="265" spans="1:12" x14ac:dyDescent="0.25">
      <c r="A265" s="3"/>
      <c r="B265" s="4"/>
      <c r="C265" s="5"/>
      <c r="D265" s="5"/>
      <c r="E265" s="5"/>
      <c r="F265" s="5"/>
      <c r="G265" s="5"/>
      <c r="H265" s="5"/>
      <c r="I265" s="5"/>
      <c r="J265" s="5"/>
      <c r="K265" s="5"/>
      <c r="L265" s="5"/>
    </row>
    <row r="266" spans="1:12" x14ac:dyDescent="0.25">
      <c r="A266" s="3"/>
      <c r="B266" s="4"/>
      <c r="C266" s="5"/>
      <c r="D266" s="5"/>
      <c r="E266" s="5"/>
      <c r="F266" s="5"/>
      <c r="G266" s="5"/>
      <c r="H266" s="5"/>
      <c r="I266" s="5"/>
      <c r="J266" s="5"/>
      <c r="K266" s="5"/>
      <c r="L266" s="5"/>
    </row>
    <row r="267" spans="1:12" x14ac:dyDescent="0.25">
      <c r="A267" s="3"/>
      <c r="B267" s="4"/>
      <c r="C267" s="5"/>
      <c r="D267" s="5"/>
      <c r="E267" s="5"/>
      <c r="F267" s="5"/>
      <c r="G267" s="5"/>
      <c r="H267" s="5"/>
      <c r="I267" s="5"/>
      <c r="J267" s="5"/>
      <c r="K267" s="5"/>
      <c r="L267" s="5"/>
    </row>
    <row r="268" spans="1:12" x14ac:dyDescent="0.25">
      <c r="A268" s="3"/>
      <c r="B268" s="4"/>
      <c r="C268" s="5"/>
      <c r="D268" s="5"/>
      <c r="E268" s="5"/>
      <c r="F268" s="5"/>
      <c r="G268" s="5"/>
      <c r="H268" s="5"/>
      <c r="I268" s="5"/>
      <c r="J268" s="5"/>
      <c r="K268" s="5"/>
      <c r="L268" s="5"/>
    </row>
    <row r="269" spans="1:12" x14ac:dyDescent="0.25">
      <c r="A269" s="3"/>
      <c r="B269" s="4"/>
      <c r="C269" s="5"/>
      <c r="D269" s="5"/>
      <c r="E269" s="5"/>
      <c r="F269" s="5"/>
      <c r="G269" s="5"/>
      <c r="H269" s="5"/>
      <c r="I269" s="5"/>
      <c r="J269" s="5"/>
      <c r="K269" s="5"/>
      <c r="L269" s="5"/>
    </row>
    <row r="270" spans="1:12" x14ac:dyDescent="0.25">
      <c r="A270" s="3"/>
      <c r="B270" s="4"/>
      <c r="C270" s="5"/>
      <c r="D270" s="5"/>
      <c r="E270" s="5"/>
      <c r="F270" s="5"/>
      <c r="G270" s="5"/>
      <c r="H270" s="5"/>
      <c r="I270" s="5"/>
      <c r="J270" s="5"/>
      <c r="K270" s="5"/>
      <c r="L270" s="5"/>
    </row>
    <row r="271" spans="1:12" x14ac:dyDescent="0.25">
      <c r="A271" s="3"/>
      <c r="B271" s="4"/>
      <c r="C271" s="5"/>
      <c r="D271" s="5"/>
      <c r="E271" s="5"/>
      <c r="F271" s="5"/>
      <c r="G271" s="5"/>
      <c r="H271" s="5"/>
      <c r="I271" s="5"/>
      <c r="J271" s="5"/>
      <c r="K271" s="5"/>
      <c r="L271" s="5"/>
    </row>
    <row r="272" spans="1:12" x14ac:dyDescent="0.25">
      <c r="A272" s="3"/>
      <c r="B272" s="4"/>
      <c r="C272" s="5"/>
      <c r="D272" s="5"/>
      <c r="E272" s="5"/>
      <c r="F272" s="5"/>
      <c r="G272" s="5"/>
      <c r="H272" s="5"/>
      <c r="I272" s="5"/>
      <c r="J272" s="5"/>
      <c r="K272" s="5"/>
      <c r="L272" s="5"/>
    </row>
    <row r="273" spans="1:12" x14ac:dyDescent="0.25">
      <c r="A273" s="3"/>
      <c r="B273" s="4"/>
      <c r="C273" s="5"/>
      <c r="D273" s="5"/>
      <c r="E273" s="5"/>
      <c r="F273" s="5"/>
      <c r="G273" s="5"/>
      <c r="H273" s="5"/>
      <c r="I273" s="5"/>
      <c r="J273" s="5"/>
      <c r="K273" s="5"/>
      <c r="L273" s="5"/>
    </row>
    <row r="274" spans="1:12" x14ac:dyDescent="0.25">
      <c r="A274" s="3"/>
      <c r="B274" s="4"/>
      <c r="C274" s="5"/>
      <c r="D274" s="5"/>
      <c r="E274" s="5"/>
      <c r="F274" s="5"/>
      <c r="G274" s="5"/>
      <c r="H274" s="5"/>
      <c r="I274" s="5"/>
      <c r="J274" s="5"/>
      <c r="K274" s="5"/>
      <c r="L274" s="5"/>
    </row>
    <row r="275" spans="1:12" x14ac:dyDescent="0.25">
      <c r="A275" s="3"/>
      <c r="B275" s="4"/>
      <c r="C275" s="5"/>
      <c r="D275" s="5"/>
      <c r="E275" s="5"/>
      <c r="F275" s="5"/>
      <c r="G275" s="5"/>
      <c r="H275" s="5"/>
      <c r="I275" s="5"/>
      <c r="J275" s="5"/>
      <c r="K275" s="5"/>
      <c r="L275" s="5"/>
    </row>
    <row r="276" spans="1:12" x14ac:dyDescent="0.25">
      <c r="A276" s="3"/>
      <c r="B276" s="4"/>
      <c r="C276" s="5"/>
      <c r="D276" s="5"/>
      <c r="E276" s="5"/>
      <c r="F276" s="5"/>
      <c r="G276" s="5"/>
      <c r="H276" s="5"/>
      <c r="I276" s="5"/>
      <c r="J276" s="5"/>
      <c r="K276" s="5"/>
      <c r="L276" s="5"/>
    </row>
    <row r="277" spans="1:12" x14ac:dyDescent="0.25">
      <c r="A277" s="3"/>
      <c r="B277" s="4"/>
      <c r="C277" s="5"/>
      <c r="D277" s="5"/>
      <c r="E277" s="5"/>
      <c r="F277" s="5"/>
      <c r="G277" s="5"/>
      <c r="H277" s="5"/>
      <c r="I277" s="5"/>
      <c r="J277" s="5"/>
      <c r="K277" s="5"/>
      <c r="L277" s="5"/>
    </row>
    <row r="278" spans="1:12" x14ac:dyDescent="0.25">
      <c r="A278" s="3"/>
      <c r="B278" s="4"/>
      <c r="C278" s="5"/>
      <c r="D278" s="5"/>
      <c r="E278" s="5"/>
      <c r="F278" s="5"/>
      <c r="G278" s="5"/>
      <c r="H278" s="5"/>
      <c r="I278" s="5"/>
      <c r="J278" s="5"/>
      <c r="K278" s="5"/>
      <c r="L278" s="5"/>
    </row>
    <row r="279" spans="1:12" x14ac:dyDescent="0.25">
      <c r="A279" s="3"/>
      <c r="B279" s="4"/>
      <c r="C279" s="5"/>
      <c r="D279" s="5"/>
      <c r="E279" s="5"/>
      <c r="F279" s="5"/>
      <c r="G279" s="5"/>
      <c r="H279" s="5"/>
      <c r="I279" s="5"/>
      <c r="J279" s="5"/>
      <c r="K279" s="5"/>
      <c r="L279" s="5"/>
    </row>
    <row r="280" spans="1:12" x14ac:dyDescent="0.25">
      <c r="A280" s="3"/>
      <c r="B280" s="4"/>
      <c r="C280" s="5"/>
      <c r="D280" s="5"/>
      <c r="E280" s="5"/>
      <c r="F280" s="5"/>
      <c r="G280" s="5"/>
      <c r="H280" s="5"/>
      <c r="I280" s="5"/>
      <c r="J280" s="5"/>
      <c r="K280" s="5"/>
      <c r="L280" s="5"/>
    </row>
    <row r="281" spans="1:12" x14ac:dyDescent="0.25">
      <c r="A281" s="3"/>
      <c r="B281" s="4"/>
      <c r="C281" s="5"/>
      <c r="D281" s="5"/>
      <c r="E281" s="5"/>
      <c r="F281" s="5"/>
      <c r="G281" s="5"/>
      <c r="H281" s="5"/>
      <c r="I281" s="5"/>
      <c r="J281" s="5"/>
      <c r="K281" s="5"/>
      <c r="L281" s="5"/>
    </row>
    <row r="282" spans="1:12" x14ac:dyDescent="0.25">
      <c r="A282" s="3"/>
      <c r="B282" s="4"/>
      <c r="C282" s="5"/>
      <c r="D282" s="5"/>
      <c r="E282" s="5"/>
      <c r="F282" s="5"/>
      <c r="G282" s="5"/>
      <c r="H282" s="5"/>
      <c r="I282" s="5"/>
      <c r="J282" s="5"/>
      <c r="K282" s="5"/>
      <c r="L282" s="5"/>
    </row>
    <row r="283" spans="1:12" x14ac:dyDescent="0.25">
      <c r="A283" s="3"/>
      <c r="B283" s="4"/>
      <c r="C283" s="5"/>
      <c r="D283" s="5"/>
      <c r="E283" s="5"/>
      <c r="F283" s="5"/>
      <c r="G283" s="5"/>
      <c r="H283" s="5"/>
      <c r="I283" s="5"/>
      <c r="J283" s="5"/>
      <c r="K283" s="5"/>
      <c r="L283" s="5"/>
    </row>
    <row r="284" spans="1:12" x14ac:dyDescent="0.25">
      <c r="A284" s="3"/>
      <c r="B284" s="4"/>
      <c r="C284" s="5"/>
      <c r="D284" s="5"/>
      <c r="E284" s="5"/>
      <c r="F284" s="5"/>
      <c r="G284" s="5"/>
      <c r="H284" s="5"/>
      <c r="I284" s="5"/>
      <c r="J284" s="5"/>
      <c r="K284" s="5"/>
      <c r="L284" s="5"/>
    </row>
    <row r="285" spans="1:12" x14ac:dyDescent="0.25">
      <c r="A285" s="3"/>
      <c r="B285" s="4"/>
      <c r="C285" s="5"/>
      <c r="D285" s="5"/>
      <c r="E285" s="5"/>
      <c r="F285" s="5"/>
      <c r="G285" s="5"/>
      <c r="H285" s="5"/>
      <c r="I285" s="5"/>
      <c r="J285" s="5"/>
      <c r="K285" s="5"/>
      <c r="L285" s="5"/>
    </row>
    <row r="286" spans="1:12" x14ac:dyDescent="0.25">
      <c r="A286" s="3"/>
      <c r="B286" s="4"/>
      <c r="C286" s="5"/>
      <c r="D286" s="5"/>
      <c r="E286" s="5"/>
      <c r="F286" s="5"/>
      <c r="G286" s="5"/>
      <c r="H286" s="5"/>
      <c r="I286" s="5"/>
      <c r="J286" s="5"/>
      <c r="K286" s="5"/>
      <c r="L286" s="5"/>
    </row>
    <row r="287" spans="1:12" x14ac:dyDescent="0.25">
      <c r="A287" s="3"/>
      <c r="B287" s="4"/>
      <c r="C287" s="5"/>
      <c r="D287" s="5"/>
      <c r="E287" s="5"/>
      <c r="F287" s="5"/>
      <c r="G287" s="5"/>
      <c r="H287" s="5"/>
      <c r="I287" s="5"/>
      <c r="J287" s="5"/>
      <c r="K287" s="5"/>
      <c r="L287" s="5"/>
    </row>
    <row r="288" spans="1:12" x14ac:dyDescent="0.25">
      <c r="A288" s="3"/>
      <c r="B288" s="4"/>
      <c r="C288" s="5"/>
      <c r="D288" s="5"/>
      <c r="E288" s="5"/>
      <c r="F288" s="5"/>
      <c r="G288" s="5"/>
      <c r="H288" s="5"/>
      <c r="I288" s="5"/>
      <c r="J288" s="5"/>
      <c r="K288" s="5"/>
      <c r="L288" s="5"/>
    </row>
    <row r="289" spans="1:12" x14ac:dyDescent="0.25">
      <c r="A289" s="3"/>
      <c r="B289" s="4"/>
      <c r="C289" s="5"/>
      <c r="D289" s="5"/>
      <c r="E289" s="5"/>
      <c r="F289" s="5"/>
      <c r="G289" s="5"/>
      <c r="H289" s="5"/>
      <c r="I289" s="5"/>
      <c r="J289" s="5"/>
      <c r="K289" s="5"/>
      <c r="L289" s="5"/>
    </row>
    <row r="290" spans="1:12" x14ac:dyDescent="0.25">
      <c r="A290" s="3"/>
      <c r="B290" s="4"/>
      <c r="C290" s="5"/>
      <c r="D290" s="5"/>
      <c r="E290" s="5"/>
      <c r="F290" s="5"/>
      <c r="G290" s="5"/>
      <c r="H290" s="5"/>
      <c r="I290" s="5"/>
      <c r="J290" s="5"/>
      <c r="K290" s="5"/>
      <c r="L290" s="5"/>
    </row>
    <row r="291" spans="1:12" x14ac:dyDescent="0.25">
      <c r="A291" s="3"/>
      <c r="B291" s="4"/>
      <c r="C291" s="5"/>
      <c r="D291" s="5"/>
      <c r="E291" s="5"/>
      <c r="F291" s="5"/>
      <c r="G291" s="5"/>
      <c r="H291" s="5"/>
      <c r="I291" s="5"/>
      <c r="J291" s="5"/>
      <c r="K291" s="5"/>
      <c r="L291" s="5"/>
    </row>
    <row r="292" spans="1:12" x14ac:dyDescent="0.25">
      <c r="A292" s="3"/>
      <c r="B292" s="4"/>
      <c r="C292" s="5"/>
      <c r="D292" s="5"/>
      <c r="E292" s="5"/>
      <c r="F292" s="5"/>
      <c r="G292" s="5"/>
      <c r="H292" s="5"/>
      <c r="I292" s="5"/>
      <c r="J292" s="5"/>
      <c r="K292" s="5"/>
      <c r="L292" s="5"/>
    </row>
    <row r="293" spans="1:12" x14ac:dyDescent="0.25">
      <c r="A293" s="3"/>
      <c r="B293" s="4"/>
      <c r="C293" s="5"/>
      <c r="D293" s="5"/>
      <c r="E293" s="5"/>
      <c r="F293" s="5"/>
      <c r="G293" s="5"/>
      <c r="H293" s="5"/>
      <c r="I293" s="5"/>
      <c r="J293" s="5"/>
      <c r="K293" s="5"/>
      <c r="L293" s="5"/>
    </row>
    <row r="294" spans="1:12" x14ac:dyDescent="0.25">
      <c r="A294" s="3"/>
      <c r="B294" s="4"/>
      <c r="C294" s="5"/>
      <c r="D294" s="5"/>
      <c r="E294" s="5"/>
      <c r="F294" s="5"/>
      <c r="G294" s="5"/>
      <c r="H294" s="5"/>
      <c r="I294" s="5"/>
      <c r="J294" s="5"/>
      <c r="K294" s="5"/>
      <c r="L294" s="5"/>
    </row>
    <row r="295" spans="1:12" x14ac:dyDescent="0.25">
      <c r="A295" s="3"/>
      <c r="B295" s="4"/>
      <c r="C295" s="5"/>
      <c r="D295" s="5"/>
      <c r="E295" s="5"/>
      <c r="F295" s="5"/>
      <c r="G295" s="5"/>
      <c r="H295" s="5"/>
      <c r="I295" s="5"/>
      <c r="J295" s="5"/>
      <c r="K295" s="5"/>
      <c r="L295" s="5"/>
    </row>
    <row r="296" spans="1:12" x14ac:dyDescent="0.25">
      <c r="A296" s="3"/>
      <c r="B296" s="4"/>
      <c r="C296" s="5"/>
      <c r="D296" s="5"/>
      <c r="E296" s="5"/>
      <c r="F296" s="5"/>
      <c r="G296" s="5"/>
      <c r="H296" s="5"/>
      <c r="I296" s="5"/>
      <c r="J296" s="5"/>
      <c r="K296" s="5"/>
      <c r="L296" s="5"/>
    </row>
    <row r="297" spans="1:12" x14ac:dyDescent="0.25">
      <c r="A297" s="3"/>
      <c r="B297" s="4"/>
      <c r="C297" s="5"/>
      <c r="D297" s="5"/>
      <c r="E297" s="5"/>
      <c r="F297" s="5"/>
      <c r="G297" s="5"/>
      <c r="H297" s="5"/>
      <c r="I297" s="5"/>
      <c r="J297" s="5"/>
      <c r="K297" s="5"/>
      <c r="L297" s="5"/>
    </row>
    <row r="298" spans="1:12" x14ac:dyDescent="0.25">
      <c r="A298" s="3"/>
      <c r="B298" s="4"/>
      <c r="C298" s="5"/>
      <c r="D298" s="5"/>
      <c r="E298" s="5"/>
      <c r="F298" s="5"/>
      <c r="G298" s="5"/>
      <c r="H298" s="5"/>
      <c r="I298" s="5"/>
      <c r="J298" s="5"/>
      <c r="K298" s="5"/>
      <c r="L298" s="5"/>
    </row>
    <row r="299" spans="1:12" x14ac:dyDescent="0.25">
      <c r="A299" s="3"/>
      <c r="B299" s="4"/>
      <c r="C299" s="5"/>
      <c r="D299" s="5"/>
      <c r="E299" s="5"/>
      <c r="F299" s="5"/>
      <c r="G299" s="5"/>
      <c r="H299" s="5"/>
      <c r="I299" s="5"/>
      <c r="J299" s="5"/>
      <c r="K299" s="5"/>
      <c r="L299" s="5"/>
    </row>
    <row r="300" spans="1:12" x14ac:dyDescent="0.25">
      <c r="A300" s="3"/>
      <c r="B300" s="4"/>
      <c r="C300" s="5"/>
      <c r="D300" s="5"/>
      <c r="E300" s="5"/>
      <c r="F300" s="5"/>
      <c r="G300" s="5"/>
      <c r="H300" s="5"/>
      <c r="I300" s="5"/>
      <c r="J300" s="5"/>
      <c r="K300" s="5"/>
      <c r="L300" s="5"/>
    </row>
    <row r="301" spans="1:12" x14ac:dyDescent="0.25">
      <c r="A301" s="3"/>
      <c r="B301" s="4"/>
      <c r="C301" s="5"/>
      <c r="D301" s="5"/>
      <c r="E301" s="5"/>
      <c r="F301" s="5"/>
      <c r="G301" s="5"/>
      <c r="H301" s="5"/>
      <c r="I301" s="5"/>
      <c r="J301" s="5"/>
      <c r="K301" s="5"/>
      <c r="L301" s="5"/>
    </row>
    <row r="302" spans="1:12" x14ac:dyDescent="0.25">
      <c r="A302" s="3"/>
      <c r="B302" s="4"/>
      <c r="C302" s="5"/>
      <c r="D302" s="5"/>
      <c r="E302" s="5"/>
      <c r="F302" s="5"/>
      <c r="G302" s="5"/>
      <c r="H302" s="5"/>
      <c r="I302" s="5"/>
      <c r="J302" s="5"/>
      <c r="K302" s="5"/>
      <c r="L302" s="5"/>
    </row>
    <row r="303" spans="1:12" x14ac:dyDescent="0.25">
      <c r="A303" s="3"/>
      <c r="B303" s="4"/>
      <c r="C303" s="5"/>
      <c r="D303" s="5"/>
      <c r="E303" s="5"/>
      <c r="F303" s="5"/>
      <c r="G303" s="5"/>
      <c r="H303" s="5"/>
      <c r="I303" s="5"/>
      <c r="J303" s="5"/>
      <c r="K303" s="5"/>
      <c r="L303" s="5"/>
    </row>
    <row r="304" spans="1:12" x14ac:dyDescent="0.25">
      <c r="A304" s="3"/>
      <c r="B304" s="4"/>
      <c r="C304" s="5"/>
      <c r="D304" s="5"/>
      <c r="E304" s="5"/>
      <c r="F304" s="5"/>
      <c r="G304" s="5"/>
      <c r="H304" s="5"/>
      <c r="I304" s="5"/>
      <c r="J304" s="5"/>
      <c r="K304" s="5"/>
      <c r="L304" s="5"/>
    </row>
    <row r="305" spans="1:12" x14ac:dyDescent="0.25">
      <c r="A305" s="3"/>
      <c r="B305" s="4"/>
      <c r="C305" s="5"/>
      <c r="D305" s="5"/>
      <c r="E305" s="5"/>
      <c r="F305" s="5"/>
      <c r="G305" s="5"/>
      <c r="H305" s="5"/>
      <c r="I305" s="5"/>
      <c r="J305" s="5"/>
      <c r="K305" s="5"/>
      <c r="L305" s="5"/>
    </row>
    <row r="306" spans="1:12" x14ac:dyDescent="0.25">
      <c r="A306" s="3"/>
      <c r="B306" s="4"/>
      <c r="C306" s="5"/>
      <c r="D306" s="5"/>
      <c r="E306" s="5"/>
      <c r="F306" s="5"/>
      <c r="G306" s="5"/>
      <c r="H306" s="5"/>
      <c r="I306" s="5"/>
      <c r="J306" s="5"/>
      <c r="K306" s="5"/>
      <c r="L306" s="5"/>
    </row>
    <row r="307" spans="1:12" x14ac:dyDescent="0.25">
      <c r="A307" s="3"/>
      <c r="B307" s="4"/>
      <c r="C307" s="5"/>
      <c r="D307" s="5"/>
      <c r="E307" s="5"/>
      <c r="F307" s="5"/>
      <c r="G307" s="5"/>
      <c r="H307" s="5"/>
      <c r="I307" s="5"/>
      <c r="J307" s="5"/>
      <c r="K307" s="5"/>
      <c r="L307" s="5"/>
    </row>
    <row r="308" spans="1:12" x14ac:dyDescent="0.25">
      <c r="A308" s="3"/>
      <c r="B308" s="4"/>
      <c r="C308" s="5"/>
      <c r="D308" s="5"/>
      <c r="E308" s="5"/>
      <c r="F308" s="5"/>
      <c r="G308" s="5"/>
      <c r="H308" s="5"/>
      <c r="I308" s="5"/>
      <c r="J308" s="5"/>
      <c r="K308" s="5"/>
      <c r="L308" s="5"/>
    </row>
    <row r="309" spans="1:12" x14ac:dyDescent="0.25">
      <c r="A309" s="3"/>
      <c r="B309" s="4"/>
      <c r="C309" s="5"/>
      <c r="D309" s="5"/>
      <c r="E309" s="5"/>
      <c r="F309" s="5"/>
      <c r="G309" s="5"/>
      <c r="H309" s="5"/>
      <c r="I309" s="5"/>
      <c r="J309" s="5"/>
      <c r="K309" s="5"/>
      <c r="L309" s="5"/>
    </row>
    <row r="310" spans="1:12" x14ac:dyDescent="0.25">
      <c r="A310" s="3"/>
      <c r="B310" s="4"/>
      <c r="C310" s="5"/>
      <c r="D310" s="5"/>
      <c r="E310" s="5"/>
      <c r="F310" s="5"/>
      <c r="G310" s="5"/>
      <c r="H310" s="5"/>
      <c r="I310" s="5"/>
      <c r="J310" s="5"/>
      <c r="K310" s="5"/>
      <c r="L310" s="5"/>
    </row>
    <row r="311" spans="1:12" x14ac:dyDescent="0.25">
      <c r="A311" s="3"/>
      <c r="B311" s="4"/>
      <c r="C311" s="5"/>
      <c r="D311" s="5"/>
      <c r="E311" s="5"/>
      <c r="F311" s="5"/>
      <c r="G311" s="5"/>
      <c r="H311" s="5"/>
      <c r="I311" s="5"/>
      <c r="J311" s="5"/>
      <c r="K311" s="5"/>
      <c r="L311" s="5"/>
    </row>
    <row r="312" spans="1:12" x14ac:dyDescent="0.25">
      <c r="A312" s="3"/>
      <c r="B312" s="4"/>
      <c r="C312" s="5"/>
      <c r="D312" s="5"/>
      <c r="E312" s="5"/>
      <c r="F312" s="5"/>
      <c r="G312" s="5"/>
      <c r="H312" s="5"/>
      <c r="I312" s="5"/>
      <c r="J312" s="5"/>
      <c r="K312" s="5"/>
      <c r="L312" s="5"/>
    </row>
    <row r="313" spans="1:12" x14ac:dyDescent="0.25">
      <c r="A313" s="3"/>
      <c r="B313" s="4"/>
      <c r="C313" s="5"/>
      <c r="D313" s="5"/>
      <c r="E313" s="5"/>
      <c r="F313" s="5"/>
      <c r="G313" s="5"/>
      <c r="H313" s="5"/>
      <c r="I313" s="5"/>
      <c r="J313" s="5"/>
      <c r="K313" s="5"/>
      <c r="L313" s="5"/>
    </row>
    <row r="314" spans="1:12" x14ac:dyDescent="0.25">
      <c r="A314" s="3"/>
      <c r="B314" s="4"/>
      <c r="C314" s="5"/>
      <c r="D314" s="5"/>
      <c r="E314" s="5"/>
      <c r="F314" s="5"/>
      <c r="G314" s="5"/>
      <c r="H314" s="5"/>
      <c r="I314" s="5"/>
      <c r="J314" s="5"/>
      <c r="K314" s="5"/>
      <c r="L314" s="5"/>
    </row>
    <row r="315" spans="1:12" x14ac:dyDescent="0.25">
      <c r="A315" s="3"/>
      <c r="B315" s="4"/>
      <c r="C315" s="5"/>
      <c r="D315" s="5"/>
      <c r="E315" s="5"/>
      <c r="F315" s="5"/>
      <c r="G315" s="5"/>
      <c r="H315" s="5"/>
      <c r="I315" s="5"/>
      <c r="J315" s="5"/>
      <c r="K315" s="5"/>
      <c r="L315" s="5"/>
    </row>
    <row r="316" spans="1:12" x14ac:dyDescent="0.25">
      <c r="A316" s="3"/>
      <c r="B316" s="4"/>
      <c r="C316" s="5"/>
      <c r="D316" s="5"/>
      <c r="E316" s="5"/>
      <c r="F316" s="5"/>
      <c r="G316" s="5"/>
      <c r="H316" s="5"/>
      <c r="I316" s="5"/>
      <c r="J316" s="5"/>
      <c r="K316" s="5"/>
      <c r="L316" s="5"/>
    </row>
    <row r="317" spans="1:12" x14ac:dyDescent="0.25">
      <c r="A317" s="3"/>
      <c r="B317" s="4"/>
      <c r="C317" s="5"/>
      <c r="D317" s="5"/>
      <c r="E317" s="5"/>
      <c r="F317" s="5"/>
      <c r="G317" s="5"/>
      <c r="H317" s="5"/>
      <c r="I317" s="5"/>
      <c r="J317" s="5"/>
      <c r="K317" s="5"/>
      <c r="L317" s="5"/>
    </row>
    <row r="318" spans="1:12" x14ac:dyDescent="0.25">
      <c r="A318" s="3"/>
      <c r="B318" s="4"/>
      <c r="C318" s="5"/>
      <c r="D318" s="5"/>
      <c r="E318" s="5"/>
      <c r="F318" s="5"/>
      <c r="G318" s="5"/>
      <c r="H318" s="5"/>
      <c r="I318" s="5"/>
      <c r="J318" s="5"/>
      <c r="K318" s="5"/>
      <c r="L318" s="5"/>
    </row>
    <row r="319" spans="1:12" x14ac:dyDescent="0.25">
      <c r="A319" s="3"/>
      <c r="B319" s="4"/>
      <c r="C319" s="5"/>
      <c r="D319" s="5"/>
      <c r="E319" s="5"/>
      <c r="F319" s="5"/>
      <c r="G319" s="5"/>
      <c r="H319" s="5"/>
      <c r="I319" s="5"/>
      <c r="J319" s="5"/>
      <c r="K319" s="5"/>
      <c r="L319" s="5"/>
    </row>
    <row r="320" spans="1:12" x14ac:dyDescent="0.25">
      <c r="A320" s="3"/>
      <c r="B320" s="4"/>
      <c r="C320" s="5"/>
      <c r="D320" s="5"/>
      <c r="E320" s="5"/>
      <c r="F320" s="5"/>
      <c r="G320" s="5"/>
      <c r="H320" s="5"/>
      <c r="I320" s="5"/>
      <c r="J320" s="5"/>
      <c r="K320" s="5"/>
      <c r="L320" s="5"/>
    </row>
    <row r="321" spans="1:12" x14ac:dyDescent="0.25">
      <c r="A321" s="3"/>
      <c r="B321" s="4"/>
      <c r="C321" s="5"/>
      <c r="D321" s="5"/>
      <c r="E321" s="5"/>
      <c r="F321" s="5"/>
      <c r="G321" s="5"/>
      <c r="H321" s="5"/>
      <c r="I321" s="5"/>
      <c r="J321" s="5"/>
      <c r="K321" s="5"/>
      <c r="L321" s="5"/>
    </row>
    <row r="322" spans="1:12" x14ac:dyDescent="0.25">
      <c r="A322" s="3"/>
      <c r="B322" s="4"/>
      <c r="C322" s="5"/>
      <c r="D322" s="5"/>
      <c r="E322" s="5"/>
      <c r="F322" s="5"/>
      <c r="G322" s="5"/>
      <c r="H322" s="5"/>
      <c r="I322" s="5"/>
      <c r="J322" s="5"/>
      <c r="K322" s="5"/>
      <c r="L322" s="5"/>
    </row>
    <row r="323" spans="1:12" x14ac:dyDescent="0.25">
      <c r="A323" s="3"/>
      <c r="B323" s="4"/>
      <c r="C323" s="5"/>
      <c r="D323" s="5"/>
      <c r="E323" s="5"/>
      <c r="F323" s="5"/>
      <c r="G323" s="5"/>
      <c r="H323" s="5"/>
      <c r="I323" s="5"/>
      <c r="J323" s="5"/>
      <c r="K323" s="5"/>
      <c r="L323" s="5"/>
    </row>
    <row r="324" spans="1:12" x14ac:dyDescent="0.25">
      <c r="A324" s="3"/>
      <c r="B324" s="4"/>
      <c r="C324" s="5"/>
      <c r="D324" s="5"/>
      <c r="E324" s="5"/>
      <c r="F324" s="5"/>
      <c r="G324" s="5"/>
      <c r="H324" s="5"/>
      <c r="I324" s="5"/>
      <c r="J324" s="5"/>
      <c r="K324" s="5"/>
      <c r="L324" s="5"/>
    </row>
    <row r="325" spans="1:12" x14ac:dyDescent="0.25">
      <c r="A325" s="3"/>
      <c r="B325" s="4"/>
      <c r="C325" s="5"/>
      <c r="D325" s="5"/>
      <c r="E325" s="5"/>
      <c r="F325" s="5"/>
      <c r="G325" s="5"/>
      <c r="H325" s="5"/>
      <c r="I325" s="5"/>
      <c r="J325" s="5"/>
      <c r="K325" s="5"/>
      <c r="L325" s="5"/>
    </row>
    <row r="326" spans="1:12" x14ac:dyDescent="0.25">
      <c r="A326" s="3"/>
      <c r="B326" s="4"/>
      <c r="C326" s="5"/>
      <c r="D326" s="5"/>
      <c r="E326" s="5"/>
      <c r="F326" s="5"/>
      <c r="G326" s="5"/>
      <c r="H326" s="5"/>
      <c r="I326" s="5"/>
      <c r="J326" s="5"/>
      <c r="K326" s="5"/>
      <c r="L326" s="5"/>
    </row>
    <row r="327" spans="1:12" x14ac:dyDescent="0.25">
      <c r="A327" s="3"/>
      <c r="B327" s="4"/>
      <c r="C327" s="5"/>
      <c r="D327" s="5"/>
      <c r="E327" s="5"/>
      <c r="F327" s="5"/>
      <c r="G327" s="5"/>
      <c r="H327" s="5"/>
      <c r="I327" s="5"/>
      <c r="J327" s="5"/>
      <c r="K327" s="5"/>
      <c r="L327" s="5"/>
    </row>
    <row r="328" spans="1:12" x14ac:dyDescent="0.25">
      <c r="A328" s="3"/>
      <c r="B328" s="4"/>
      <c r="C328" s="5"/>
      <c r="D328" s="5"/>
      <c r="E328" s="5"/>
      <c r="F328" s="5"/>
      <c r="G328" s="5"/>
      <c r="H328" s="5"/>
      <c r="I328" s="5"/>
      <c r="J328" s="5"/>
      <c r="K328" s="5"/>
      <c r="L328" s="5"/>
    </row>
    <row r="329" spans="1:12" x14ac:dyDescent="0.25">
      <c r="A329" s="3"/>
      <c r="B329" s="4"/>
      <c r="C329" s="5"/>
      <c r="D329" s="5"/>
      <c r="E329" s="5"/>
      <c r="F329" s="5"/>
      <c r="G329" s="5"/>
      <c r="H329" s="5"/>
      <c r="I329" s="5"/>
      <c r="J329" s="5"/>
      <c r="K329" s="5"/>
      <c r="L329" s="5"/>
    </row>
    <row r="330" spans="1:12" x14ac:dyDescent="0.25">
      <c r="A330" s="3"/>
      <c r="B330" s="4"/>
      <c r="C330" s="5"/>
      <c r="D330" s="5"/>
      <c r="E330" s="5"/>
      <c r="F330" s="5"/>
      <c r="G330" s="5"/>
      <c r="H330" s="5"/>
      <c r="I330" s="5"/>
      <c r="J330" s="5"/>
      <c r="K330" s="5"/>
      <c r="L330" s="5"/>
    </row>
    <row r="331" spans="1:12" x14ac:dyDescent="0.25">
      <c r="A331" s="3"/>
      <c r="B331" s="4"/>
      <c r="C331" s="5"/>
      <c r="D331" s="5"/>
      <c r="E331" s="5"/>
      <c r="F331" s="5"/>
      <c r="G331" s="5"/>
      <c r="H331" s="5"/>
      <c r="I331" s="5"/>
      <c r="J331" s="5"/>
      <c r="K331" s="5"/>
      <c r="L331" s="5"/>
    </row>
    <row r="332" spans="1:12" x14ac:dyDescent="0.25">
      <c r="A332" s="3"/>
      <c r="B332" s="4"/>
      <c r="C332" s="5"/>
      <c r="D332" s="5"/>
      <c r="E332" s="5"/>
      <c r="F332" s="5"/>
      <c r="G332" s="5"/>
      <c r="H332" s="5"/>
      <c r="I332" s="5"/>
      <c r="J332" s="5"/>
      <c r="K332" s="5"/>
      <c r="L332" s="5"/>
    </row>
    <row r="333" spans="1:12" x14ac:dyDescent="0.25">
      <c r="A333" s="3"/>
      <c r="B333" s="4"/>
      <c r="C333" s="5"/>
      <c r="D333" s="5"/>
      <c r="E333" s="5"/>
      <c r="F333" s="5"/>
      <c r="G333" s="5"/>
      <c r="H333" s="5"/>
      <c r="I333" s="5"/>
      <c r="J333" s="5"/>
      <c r="K333" s="5"/>
      <c r="L333" s="5"/>
    </row>
    <row r="334" spans="1:12" x14ac:dyDescent="0.25">
      <c r="A334" s="3"/>
      <c r="B334" s="4"/>
      <c r="C334" s="5"/>
      <c r="D334" s="5"/>
      <c r="E334" s="5"/>
      <c r="F334" s="5"/>
      <c r="G334" s="5"/>
      <c r="H334" s="5"/>
      <c r="I334" s="5"/>
      <c r="J334" s="5"/>
      <c r="K334" s="5"/>
      <c r="L334" s="5"/>
    </row>
    <row r="335" spans="1:12" x14ac:dyDescent="0.25">
      <c r="A335" s="3"/>
      <c r="B335" s="4"/>
      <c r="C335" s="5"/>
      <c r="D335" s="5"/>
      <c r="E335" s="5"/>
      <c r="F335" s="5"/>
      <c r="G335" s="5"/>
      <c r="H335" s="5"/>
      <c r="I335" s="5"/>
      <c r="J335" s="5"/>
      <c r="K335" s="5"/>
      <c r="L335" s="5"/>
    </row>
    <row r="336" spans="1:12" x14ac:dyDescent="0.25">
      <c r="A336" s="3"/>
      <c r="B336" s="4"/>
      <c r="C336" s="5"/>
      <c r="D336" s="5"/>
      <c r="E336" s="5"/>
      <c r="F336" s="5"/>
      <c r="G336" s="5"/>
      <c r="H336" s="5"/>
      <c r="I336" s="5"/>
      <c r="J336" s="5"/>
      <c r="K336" s="5"/>
      <c r="L336" s="5"/>
    </row>
    <row r="337" spans="1:12" x14ac:dyDescent="0.25">
      <c r="A337" s="3"/>
      <c r="B337" s="4"/>
      <c r="C337" s="5"/>
      <c r="D337" s="5"/>
      <c r="E337" s="5"/>
      <c r="F337" s="5"/>
      <c r="G337" s="5"/>
      <c r="H337" s="5"/>
      <c r="I337" s="5"/>
      <c r="J337" s="5"/>
      <c r="K337" s="5"/>
      <c r="L337" s="5"/>
    </row>
    <row r="338" spans="1:12" x14ac:dyDescent="0.25">
      <c r="A338" s="3"/>
      <c r="B338" s="4"/>
      <c r="C338" s="5"/>
      <c r="D338" s="5"/>
      <c r="E338" s="5"/>
      <c r="F338" s="5"/>
      <c r="G338" s="5"/>
      <c r="H338" s="5"/>
      <c r="I338" s="5"/>
      <c r="J338" s="5"/>
      <c r="K338" s="5"/>
      <c r="L338" s="5"/>
    </row>
    <row r="339" spans="1:12" x14ac:dyDescent="0.25">
      <c r="A339" s="3"/>
      <c r="B339" s="4"/>
      <c r="C339" s="5"/>
      <c r="D339" s="5"/>
      <c r="E339" s="5"/>
      <c r="F339" s="5"/>
      <c r="G339" s="5"/>
      <c r="H339" s="5"/>
      <c r="I339" s="5"/>
      <c r="J339" s="5"/>
      <c r="K339" s="5"/>
      <c r="L339" s="5"/>
    </row>
    <row r="340" spans="1:12" x14ac:dyDescent="0.25">
      <c r="A340" s="3"/>
      <c r="B340" s="4"/>
      <c r="C340" s="5"/>
      <c r="D340" s="5"/>
      <c r="E340" s="5"/>
      <c r="F340" s="5"/>
      <c r="G340" s="5"/>
      <c r="H340" s="5"/>
      <c r="I340" s="5"/>
      <c r="J340" s="5"/>
      <c r="K340" s="5"/>
      <c r="L340" s="5"/>
    </row>
    <row r="341" spans="1:12" x14ac:dyDescent="0.25">
      <c r="A341" s="3"/>
      <c r="B341" s="4"/>
      <c r="C341" s="5"/>
      <c r="D341" s="5"/>
      <c r="E341" s="5"/>
      <c r="F341" s="5"/>
      <c r="G341" s="5"/>
      <c r="H341" s="5"/>
      <c r="I341" s="5"/>
      <c r="J341" s="5"/>
      <c r="K341" s="5"/>
      <c r="L341" s="5"/>
    </row>
    <row r="342" spans="1:12" x14ac:dyDescent="0.25">
      <c r="A342" s="3"/>
      <c r="B342" s="4"/>
      <c r="C342" s="5"/>
      <c r="D342" s="5"/>
      <c r="E342" s="5"/>
      <c r="F342" s="5"/>
      <c r="G342" s="5"/>
      <c r="H342" s="5"/>
      <c r="I342" s="5"/>
      <c r="J342" s="5"/>
      <c r="K342" s="5"/>
      <c r="L342" s="5"/>
    </row>
    <row r="343" spans="1:12" x14ac:dyDescent="0.25">
      <c r="A343" s="3"/>
      <c r="B343" s="4"/>
      <c r="C343" s="5"/>
      <c r="D343" s="5"/>
      <c r="E343" s="5"/>
      <c r="F343" s="5"/>
      <c r="G343" s="5"/>
      <c r="H343" s="5"/>
      <c r="I343" s="5"/>
      <c r="J343" s="5"/>
      <c r="K343" s="5"/>
      <c r="L343" s="5"/>
    </row>
    <row r="344" spans="1:12" x14ac:dyDescent="0.25">
      <c r="A344" s="3"/>
      <c r="B344" s="4"/>
      <c r="C344" s="5"/>
      <c r="D344" s="5"/>
      <c r="E344" s="5"/>
      <c r="F344" s="5"/>
      <c r="G344" s="5"/>
      <c r="H344" s="5"/>
      <c r="I344" s="5"/>
      <c r="J344" s="5"/>
      <c r="K344" s="5"/>
      <c r="L344" s="5"/>
    </row>
    <row r="345" spans="1:12" x14ac:dyDescent="0.25">
      <c r="A345" s="3"/>
      <c r="B345" s="4"/>
      <c r="C345" s="5"/>
      <c r="D345" s="5"/>
      <c r="E345" s="5"/>
      <c r="F345" s="5"/>
      <c r="G345" s="5"/>
      <c r="H345" s="5"/>
      <c r="I345" s="5"/>
      <c r="J345" s="5"/>
      <c r="K345" s="5"/>
      <c r="L345" s="5"/>
    </row>
    <row r="346" spans="1:12" x14ac:dyDescent="0.25">
      <c r="A346" s="3"/>
      <c r="B346" s="4"/>
      <c r="C346" s="5"/>
      <c r="D346" s="5"/>
      <c r="E346" s="5"/>
      <c r="F346" s="5"/>
      <c r="G346" s="5"/>
      <c r="H346" s="5"/>
      <c r="I346" s="5"/>
      <c r="J346" s="5"/>
      <c r="K346" s="5"/>
      <c r="L346" s="5"/>
    </row>
    <row r="347" spans="1:12" x14ac:dyDescent="0.25">
      <c r="A347" s="3"/>
      <c r="B347" s="4"/>
      <c r="C347" s="5"/>
      <c r="D347" s="5"/>
      <c r="E347" s="5"/>
      <c r="F347" s="5"/>
      <c r="G347" s="5"/>
      <c r="H347" s="5"/>
      <c r="I347" s="5"/>
      <c r="J347" s="5"/>
      <c r="K347" s="5"/>
      <c r="L347" s="5"/>
    </row>
    <row r="348" spans="1:12" x14ac:dyDescent="0.25">
      <c r="A348" s="3"/>
      <c r="B348" s="4"/>
      <c r="C348" s="5"/>
      <c r="D348" s="5"/>
      <c r="E348" s="5"/>
      <c r="F348" s="5"/>
      <c r="G348" s="5"/>
      <c r="H348" s="5"/>
      <c r="I348" s="5"/>
      <c r="J348" s="5"/>
      <c r="K348" s="5"/>
      <c r="L348" s="5"/>
    </row>
    <row r="349" spans="1:12" x14ac:dyDescent="0.25">
      <c r="A349" s="3"/>
      <c r="B349" s="4"/>
      <c r="C349" s="5"/>
      <c r="D349" s="5"/>
      <c r="E349" s="5"/>
      <c r="F349" s="5"/>
      <c r="G349" s="5"/>
      <c r="H349" s="5"/>
      <c r="I349" s="5"/>
      <c r="J349" s="5"/>
      <c r="K349" s="5"/>
      <c r="L349" s="5"/>
    </row>
    <row r="350" spans="1:12" x14ac:dyDescent="0.25">
      <c r="A350" s="3"/>
      <c r="B350" s="4"/>
      <c r="C350" s="5"/>
      <c r="D350" s="5"/>
      <c r="E350" s="5"/>
      <c r="F350" s="5"/>
      <c r="G350" s="5"/>
      <c r="H350" s="5"/>
      <c r="I350" s="5"/>
      <c r="J350" s="5"/>
      <c r="K350" s="5"/>
      <c r="L350" s="5"/>
    </row>
    <row r="351" spans="1:12" x14ac:dyDescent="0.25">
      <c r="A351" s="3"/>
      <c r="B351" s="4"/>
      <c r="C351" s="5"/>
      <c r="D351" s="5"/>
      <c r="E351" s="5"/>
      <c r="F351" s="5"/>
      <c r="G351" s="5"/>
      <c r="H351" s="5"/>
      <c r="I351" s="5"/>
      <c r="J351" s="5"/>
      <c r="K351" s="5"/>
      <c r="L351" s="5"/>
    </row>
    <row r="352" spans="1:12" x14ac:dyDescent="0.25">
      <c r="A352" s="3"/>
      <c r="B352" s="4"/>
      <c r="C352" s="5"/>
      <c r="D352" s="5"/>
      <c r="E352" s="5"/>
      <c r="F352" s="5"/>
      <c r="G352" s="5"/>
      <c r="H352" s="5"/>
      <c r="I352" s="5"/>
      <c r="J352" s="5"/>
      <c r="K352" s="5"/>
      <c r="L352" s="5"/>
    </row>
    <row r="353" spans="1:12" x14ac:dyDescent="0.25">
      <c r="A353" s="3"/>
      <c r="B353" s="4"/>
      <c r="C353" s="5"/>
      <c r="D353" s="5"/>
      <c r="E353" s="5"/>
      <c r="F353" s="5"/>
      <c r="G353" s="5"/>
      <c r="H353" s="5"/>
      <c r="I353" s="5"/>
      <c r="J353" s="5"/>
      <c r="K353" s="5"/>
      <c r="L353" s="5"/>
    </row>
    <row r="354" spans="1:12" x14ac:dyDescent="0.25">
      <c r="A354" s="3"/>
      <c r="B354" s="4"/>
      <c r="C354" s="5"/>
      <c r="D354" s="5"/>
      <c r="E354" s="5"/>
      <c r="F354" s="5"/>
      <c r="G354" s="5"/>
      <c r="H354" s="5"/>
      <c r="I354" s="5"/>
      <c r="J354" s="5"/>
      <c r="K354" s="5"/>
      <c r="L354" s="5"/>
    </row>
    <row r="355" spans="1:12" x14ac:dyDescent="0.25">
      <c r="A355" s="3"/>
      <c r="B355" s="4"/>
      <c r="C355" s="5"/>
      <c r="D355" s="5"/>
      <c r="E355" s="5"/>
      <c r="F355" s="5"/>
      <c r="G355" s="5"/>
      <c r="H355" s="5"/>
      <c r="I355" s="5"/>
      <c r="J355" s="5"/>
      <c r="K355" s="5"/>
      <c r="L355" s="5"/>
    </row>
    <row r="356" spans="1:12" x14ac:dyDescent="0.25">
      <c r="A356" s="3"/>
      <c r="B356" s="4"/>
      <c r="C356" s="5"/>
      <c r="D356" s="5"/>
      <c r="E356" s="5"/>
      <c r="F356" s="5"/>
      <c r="G356" s="5"/>
      <c r="H356" s="5"/>
      <c r="I356" s="5"/>
      <c r="J356" s="5"/>
      <c r="K356" s="5"/>
      <c r="L356" s="5"/>
    </row>
    <row r="357" spans="1:12" x14ac:dyDescent="0.25">
      <c r="A357" s="3"/>
      <c r="B357" s="4"/>
      <c r="C357" s="5"/>
      <c r="D357" s="5"/>
      <c r="E357" s="5"/>
      <c r="F357" s="5"/>
      <c r="G357" s="5"/>
      <c r="H357" s="5"/>
      <c r="I357" s="5"/>
      <c r="J357" s="5"/>
      <c r="K357" s="5"/>
      <c r="L357" s="5"/>
    </row>
    <row r="358" spans="1:12" x14ac:dyDescent="0.25">
      <c r="A358" s="3"/>
      <c r="B358" s="4"/>
      <c r="C358" s="5"/>
      <c r="D358" s="5"/>
      <c r="E358" s="5"/>
      <c r="F358" s="5"/>
      <c r="G358" s="5"/>
      <c r="H358" s="5"/>
      <c r="I358" s="5"/>
      <c r="J358" s="5"/>
      <c r="K358" s="5"/>
      <c r="L358" s="5"/>
    </row>
    <row r="359" spans="1:12" x14ac:dyDescent="0.25">
      <c r="A359" s="3"/>
      <c r="B359" s="4"/>
      <c r="C359" s="5"/>
      <c r="D359" s="5"/>
      <c r="E359" s="5"/>
      <c r="F359" s="5"/>
      <c r="G359" s="5"/>
      <c r="H359" s="5"/>
      <c r="I359" s="5"/>
      <c r="J359" s="5"/>
      <c r="K359" s="5"/>
      <c r="L359" s="5"/>
    </row>
    <row r="360" spans="1:12" x14ac:dyDescent="0.25">
      <c r="A360" s="3"/>
      <c r="B360" s="4"/>
      <c r="C360" s="5"/>
      <c r="D360" s="5"/>
      <c r="E360" s="5"/>
      <c r="F360" s="5"/>
      <c r="G360" s="5"/>
      <c r="H360" s="5"/>
      <c r="I360" s="5"/>
      <c r="J360" s="5"/>
      <c r="K360" s="5"/>
      <c r="L360" s="5"/>
    </row>
    <row r="361" spans="1:12" x14ac:dyDescent="0.25">
      <c r="A361" s="3"/>
      <c r="B361" s="4"/>
      <c r="C361" s="5"/>
      <c r="D361" s="5"/>
      <c r="E361" s="5"/>
      <c r="F361" s="5"/>
      <c r="G361" s="5"/>
      <c r="H361" s="5"/>
      <c r="I361" s="5"/>
      <c r="J361" s="5"/>
      <c r="K361" s="5"/>
      <c r="L361" s="5"/>
    </row>
    <row r="362" spans="1:12" x14ac:dyDescent="0.25">
      <c r="A362" s="3"/>
      <c r="B362" s="4"/>
      <c r="C362" s="5"/>
      <c r="D362" s="5"/>
      <c r="E362" s="5"/>
      <c r="F362" s="5"/>
      <c r="G362" s="5"/>
      <c r="H362" s="5"/>
      <c r="I362" s="5"/>
      <c r="J362" s="5"/>
      <c r="K362" s="5"/>
      <c r="L362" s="5"/>
    </row>
    <row r="363" spans="1:12" x14ac:dyDescent="0.25">
      <c r="A363" s="3"/>
      <c r="B363" s="4"/>
      <c r="C363" s="5"/>
      <c r="D363" s="5"/>
      <c r="E363" s="5"/>
      <c r="F363" s="5"/>
      <c r="G363" s="5"/>
      <c r="H363" s="5"/>
      <c r="I363" s="5"/>
      <c r="J363" s="5"/>
      <c r="K363" s="5"/>
      <c r="L363" s="5"/>
    </row>
    <row r="364" spans="1:12" x14ac:dyDescent="0.25">
      <c r="A364" s="3"/>
      <c r="B364" s="4"/>
      <c r="C364" s="5"/>
      <c r="D364" s="5"/>
      <c r="E364" s="5"/>
      <c r="F364" s="5"/>
      <c r="G364" s="5"/>
      <c r="H364" s="5"/>
      <c r="I364" s="5"/>
      <c r="J364" s="5"/>
      <c r="K364" s="5"/>
      <c r="L364" s="5"/>
    </row>
    <row r="365" spans="1:12" x14ac:dyDescent="0.25">
      <c r="A365" s="3"/>
      <c r="B365" s="4"/>
      <c r="C365" s="5"/>
      <c r="D365" s="5"/>
      <c r="E365" s="5"/>
      <c r="F365" s="5"/>
      <c r="G365" s="5"/>
      <c r="H365" s="5"/>
      <c r="I365" s="5"/>
      <c r="J365" s="5"/>
      <c r="K365" s="5"/>
      <c r="L365" s="5"/>
    </row>
    <row r="366" spans="1:12" x14ac:dyDescent="0.25">
      <c r="A366" s="3"/>
      <c r="B366" s="4"/>
      <c r="C366" s="5"/>
      <c r="D366" s="5"/>
      <c r="E366" s="5"/>
      <c r="F366" s="5"/>
      <c r="G366" s="5"/>
      <c r="H366" s="5"/>
      <c r="I366" s="5"/>
      <c r="J366" s="5"/>
      <c r="K366" s="5"/>
      <c r="L366" s="5"/>
    </row>
    <row r="367" spans="1:12" x14ac:dyDescent="0.25">
      <c r="A367" s="3"/>
      <c r="B367" s="4"/>
      <c r="C367" s="5"/>
      <c r="D367" s="5"/>
      <c r="E367" s="5"/>
      <c r="F367" s="5"/>
      <c r="G367" s="5"/>
      <c r="H367" s="5"/>
      <c r="I367" s="5"/>
      <c r="J367" s="5"/>
      <c r="K367" s="5"/>
      <c r="L367" s="5"/>
    </row>
    <row r="368" spans="1:12" x14ac:dyDescent="0.25">
      <c r="A368" s="3"/>
      <c r="B368" s="4"/>
      <c r="C368" s="5"/>
      <c r="D368" s="5"/>
      <c r="E368" s="5"/>
      <c r="F368" s="5"/>
      <c r="G368" s="5"/>
      <c r="H368" s="5"/>
      <c r="I368" s="5"/>
      <c r="J368" s="5"/>
      <c r="K368" s="5"/>
      <c r="L368" s="5"/>
    </row>
    <row r="369" spans="1:12" x14ac:dyDescent="0.25">
      <c r="A369" s="3"/>
      <c r="B369" s="4"/>
      <c r="C369" s="5"/>
      <c r="D369" s="5"/>
      <c r="E369" s="5"/>
      <c r="F369" s="5"/>
      <c r="G369" s="5"/>
      <c r="H369" s="5"/>
      <c r="I369" s="5"/>
      <c r="J369" s="5"/>
      <c r="K369" s="5"/>
      <c r="L369" s="5"/>
    </row>
    <row r="370" spans="1:12" x14ac:dyDescent="0.25">
      <c r="A370" s="3"/>
      <c r="B370" s="4"/>
      <c r="C370" s="5"/>
      <c r="D370" s="5"/>
      <c r="E370" s="5"/>
      <c r="F370" s="5"/>
      <c r="G370" s="5"/>
      <c r="H370" s="5"/>
      <c r="I370" s="5"/>
      <c r="J370" s="5"/>
      <c r="K370" s="5"/>
      <c r="L370" s="5"/>
    </row>
    <row r="371" spans="1:12" x14ac:dyDescent="0.25">
      <c r="A371" s="3"/>
      <c r="B371" s="4"/>
      <c r="C371" s="5"/>
      <c r="D371" s="5"/>
      <c r="E371" s="5"/>
      <c r="F371" s="5"/>
      <c r="G371" s="5"/>
      <c r="H371" s="5"/>
      <c r="I371" s="5"/>
      <c r="J371" s="5"/>
      <c r="K371" s="5"/>
      <c r="L371" s="5"/>
    </row>
    <row r="372" spans="1:12" x14ac:dyDescent="0.25">
      <c r="A372" s="3"/>
      <c r="B372" s="4"/>
      <c r="C372" s="5"/>
      <c r="D372" s="5"/>
      <c r="E372" s="5"/>
      <c r="F372" s="5"/>
      <c r="G372" s="5"/>
      <c r="H372" s="5"/>
      <c r="I372" s="5"/>
      <c r="J372" s="5"/>
      <c r="K372" s="5"/>
      <c r="L372" s="5"/>
    </row>
    <row r="373" spans="1:12" x14ac:dyDescent="0.25">
      <c r="A373" s="3"/>
      <c r="B373" s="4"/>
      <c r="C373" s="5"/>
      <c r="D373" s="5"/>
      <c r="E373" s="5"/>
      <c r="F373" s="5"/>
      <c r="G373" s="5"/>
      <c r="H373" s="5"/>
      <c r="I373" s="5"/>
      <c r="J373" s="5"/>
      <c r="K373" s="5"/>
      <c r="L373" s="5"/>
    </row>
    <row r="374" spans="1:12" x14ac:dyDescent="0.25">
      <c r="A374" s="3"/>
      <c r="B374" s="4"/>
      <c r="C374" s="5"/>
      <c r="D374" s="5"/>
      <c r="E374" s="5"/>
      <c r="F374" s="5"/>
      <c r="G374" s="5"/>
      <c r="H374" s="5"/>
      <c r="I374" s="5"/>
      <c r="J374" s="5"/>
      <c r="K374" s="5"/>
      <c r="L374" s="5"/>
    </row>
    <row r="375" spans="1:12" x14ac:dyDescent="0.25">
      <c r="A375" s="3"/>
      <c r="B375" s="4"/>
      <c r="C375" s="5"/>
      <c r="D375" s="5"/>
      <c r="E375" s="5"/>
      <c r="F375" s="5"/>
      <c r="G375" s="5"/>
      <c r="H375" s="5"/>
      <c r="I375" s="5"/>
      <c r="J375" s="5"/>
      <c r="K375" s="5"/>
      <c r="L375" s="5"/>
    </row>
    <row r="376" spans="1:12" x14ac:dyDescent="0.25">
      <c r="A376" s="3"/>
      <c r="B376" s="4"/>
      <c r="C376" s="5"/>
      <c r="D376" s="5"/>
      <c r="E376" s="5"/>
      <c r="F376" s="5"/>
      <c r="G376" s="5"/>
      <c r="H376" s="5"/>
      <c r="I376" s="5"/>
      <c r="J376" s="5"/>
      <c r="K376" s="5"/>
      <c r="L376" s="5"/>
    </row>
    <row r="377" spans="1:12" x14ac:dyDescent="0.25">
      <c r="A377" s="3"/>
      <c r="B377" s="4"/>
      <c r="C377" s="5"/>
      <c r="D377" s="5"/>
      <c r="E377" s="5"/>
      <c r="F377" s="5"/>
      <c r="G377" s="5"/>
      <c r="H377" s="5"/>
      <c r="I377" s="5"/>
      <c r="J377" s="5"/>
      <c r="K377" s="5"/>
      <c r="L377" s="5"/>
    </row>
    <row r="378" spans="1:12" x14ac:dyDescent="0.25">
      <c r="A378" s="3"/>
      <c r="B378" s="4"/>
      <c r="C378" s="5"/>
      <c r="D378" s="5"/>
      <c r="E378" s="5"/>
      <c r="F378" s="5"/>
      <c r="G378" s="5"/>
      <c r="H378" s="5"/>
      <c r="I378" s="5"/>
      <c r="J378" s="5"/>
      <c r="K378" s="5"/>
      <c r="L378" s="5"/>
    </row>
    <row r="379" spans="1:12" x14ac:dyDescent="0.25">
      <c r="A379" s="3"/>
      <c r="B379" s="4"/>
      <c r="C379" s="5"/>
      <c r="D379" s="5"/>
      <c r="E379" s="5"/>
      <c r="F379" s="5"/>
      <c r="G379" s="5"/>
      <c r="H379" s="5"/>
      <c r="I379" s="5"/>
      <c r="J379" s="5"/>
      <c r="K379" s="5"/>
      <c r="L379" s="5"/>
    </row>
    <row r="380" spans="1:12" x14ac:dyDescent="0.25">
      <c r="A380" s="3"/>
      <c r="B380" s="4"/>
      <c r="C380" s="5"/>
      <c r="D380" s="5"/>
      <c r="E380" s="5"/>
      <c r="F380" s="5"/>
      <c r="G380" s="5"/>
      <c r="H380" s="5"/>
      <c r="I380" s="5"/>
      <c r="J380" s="5"/>
      <c r="K380" s="5"/>
      <c r="L380" s="5"/>
    </row>
    <row r="381" spans="1:12" x14ac:dyDescent="0.25">
      <c r="A381" s="3"/>
      <c r="B381" s="4"/>
      <c r="C381" s="5"/>
      <c r="D381" s="5"/>
      <c r="E381" s="5"/>
      <c r="F381" s="5"/>
      <c r="G381" s="5"/>
      <c r="H381" s="5"/>
      <c r="I381" s="5"/>
      <c r="J381" s="5"/>
      <c r="K381" s="5"/>
      <c r="L381" s="5"/>
    </row>
    <row r="382" spans="1:12" x14ac:dyDescent="0.25">
      <c r="A382" s="3"/>
      <c r="B382" s="4"/>
      <c r="C382" s="5"/>
      <c r="D382" s="5"/>
      <c r="E382" s="5"/>
      <c r="F382" s="5"/>
      <c r="G382" s="5"/>
      <c r="H382" s="5"/>
      <c r="I382" s="5"/>
      <c r="J382" s="5"/>
      <c r="K382" s="5"/>
      <c r="L382" s="5"/>
    </row>
    <row r="383" spans="1:12" x14ac:dyDescent="0.25">
      <c r="A383" s="3"/>
      <c r="B383" s="4"/>
      <c r="C383" s="5"/>
      <c r="D383" s="5"/>
      <c r="E383" s="5"/>
      <c r="F383" s="5"/>
      <c r="G383" s="5"/>
      <c r="H383" s="5"/>
      <c r="I383" s="5"/>
      <c r="J383" s="5"/>
      <c r="K383" s="5"/>
      <c r="L383" s="5"/>
    </row>
    <row r="384" spans="1:12" x14ac:dyDescent="0.25">
      <c r="A384" s="3"/>
      <c r="B384" s="4"/>
      <c r="C384" s="5"/>
      <c r="D384" s="5"/>
      <c r="E384" s="5"/>
      <c r="F384" s="5"/>
      <c r="G384" s="5"/>
      <c r="H384" s="5"/>
      <c r="I384" s="5"/>
      <c r="J384" s="5"/>
      <c r="K384" s="5"/>
      <c r="L384" s="5"/>
    </row>
    <row r="385" spans="1:12" x14ac:dyDescent="0.25">
      <c r="A385" s="3"/>
      <c r="B385" s="4"/>
      <c r="C385" s="5"/>
      <c r="D385" s="5"/>
      <c r="E385" s="5"/>
      <c r="F385" s="5"/>
      <c r="G385" s="5"/>
      <c r="H385" s="5"/>
      <c r="I385" s="5"/>
      <c r="J385" s="5"/>
      <c r="K385" s="5"/>
      <c r="L385" s="5"/>
    </row>
    <row r="386" spans="1:12" x14ac:dyDescent="0.25">
      <c r="A386" s="3"/>
      <c r="B386" s="4"/>
      <c r="C386" s="5"/>
      <c r="D386" s="5"/>
      <c r="E386" s="5"/>
      <c r="F386" s="5"/>
      <c r="G386" s="5"/>
      <c r="H386" s="5"/>
      <c r="I386" s="5"/>
      <c r="J386" s="5"/>
      <c r="K386" s="5"/>
      <c r="L386" s="5"/>
    </row>
    <row r="387" spans="1:12" x14ac:dyDescent="0.25">
      <c r="A387" s="3"/>
      <c r="B387" s="4"/>
      <c r="C387" s="5"/>
      <c r="D387" s="5"/>
      <c r="E387" s="5"/>
      <c r="F387" s="5"/>
      <c r="G387" s="5"/>
      <c r="H387" s="5"/>
      <c r="I387" s="5"/>
      <c r="J387" s="5"/>
      <c r="K387" s="5"/>
      <c r="L387" s="5"/>
    </row>
    <row r="388" spans="1:12" x14ac:dyDescent="0.25">
      <c r="A388" s="3"/>
      <c r="B388" s="4"/>
      <c r="C388" s="5"/>
      <c r="D388" s="5"/>
      <c r="E388" s="5"/>
      <c r="F388" s="5"/>
      <c r="G388" s="5"/>
      <c r="H388" s="5"/>
      <c r="I388" s="5"/>
      <c r="J388" s="5"/>
      <c r="K388" s="5"/>
      <c r="L388" s="5"/>
    </row>
    <row r="389" spans="1:12" x14ac:dyDescent="0.25">
      <c r="A389" s="3"/>
      <c r="B389" s="4"/>
      <c r="C389" s="5"/>
      <c r="D389" s="5"/>
      <c r="E389" s="5"/>
      <c r="F389" s="5"/>
      <c r="G389" s="5"/>
      <c r="H389" s="5"/>
      <c r="I389" s="5"/>
      <c r="J389" s="5"/>
      <c r="K389" s="5"/>
      <c r="L389" s="5"/>
    </row>
    <row r="390" spans="1:12" x14ac:dyDescent="0.25">
      <c r="A390" s="3"/>
      <c r="B390" s="4"/>
      <c r="C390" s="5"/>
      <c r="D390" s="5"/>
      <c r="E390" s="5"/>
      <c r="F390" s="5"/>
      <c r="G390" s="5"/>
      <c r="H390" s="5"/>
      <c r="I390" s="5"/>
      <c r="J390" s="5"/>
      <c r="K390" s="5"/>
      <c r="L390" s="5"/>
    </row>
    <row r="391" spans="1:12" x14ac:dyDescent="0.25">
      <c r="A391" s="3"/>
      <c r="B391" s="4"/>
      <c r="C391" s="5"/>
      <c r="D391" s="5"/>
      <c r="E391" s="5"/>
      <c r="F391" s="5"/>
      <c r="G391" s="5"/>
      <c r="H391" s="5"/>
      <c r="I391" s="5"/>
      <c r="J391" s="5"/>
      <c r="K391" s="5"/>
      <c r="L391" s="5"/>
    </row>
    <row r="392" spans="1:12" x14ac:dyDescent="0.25">
      <c r="A392" s="3"/>
      <c r="B392" s="4"/>
      <c r="C392" s="5"/>
      <c r="D392" s="5"/>
      <c r="E392" s="5"/>
      <c r="F392" s="5"/>
      <c r="G392" s="5"/>
      <c r="H392" s="5"/>
      <c r="I392" s="5"/>
      <c r="J392" s="5"/>
      <c r="K392" s="5"/>
      <c r="L392" s="5"/>
    </row>
    <row r="393" spans="1:12" x14ac:dyDescent="0.25">
      <c r="A393" s="3"/>
      <c r="B393" s="4"/>
      <c r="C393" s="5"/>
      <c r="D393" s="5"/>
      <c r="E393" s="5"/>
      <c r="F393" s="5"/>
      <c r="G393" s="5"/>
      <c r="H393" s="5"/>
      <c r="I393" s="5"/>
      <c r="J393" s="5"/>
      <c r="K393" s="5"/>
      <c r="L393" s="5"/>
    </row>
    <row r="394" spans="1:12" x14ac:dyDescent="0.25">
      <c r="A394" s="3"/>
      <c r="B394" s="4"/>
      <c r="C394" s="5"/>
      <c r="D394" s="5"/>
      <c r="E394" s="5"/>
      <c r="F394" s="5"/>
      <c r="G394" s="5"/>
      <c r="H394" s="5"/>
      <c r="I394" s="5"/>
      <c r="J394" s="5"/>
      <c r="K394" s="5"/>
      <c r="L394" s="5"/>
    </row>
    <row r="395" spans="1:12" x14ac:dyDescent="0.25">
      <c r="A395" s="3"/>
      <c r="B395" s="4"/>
      <c r="C395" s="5"/>
      <c r="D395" s="5"/>
      <c r="E395" s="5"/>
      <c r="F395" s="5"/>
      <c r="G395" s="5"/>
      <c r="H395" s="5"/>
      <c r="I395" s="5"/>
      <c r="J395" s="5"/>
      <c r="K395" s="5"/>
      <c r="L395" s="5"/>
    </row>
    <row r="396" spans="1:12" x14ac:dyDescent="0.25">
      <c r="A396" s="3"/>
      <c r="B396" s="4"/>
      <c r="C396" s="5"/>
      <c r="D396" s="5"/>
      <c r="E396" s="5"/>
      <c r="F396" s="5"/>
      <c r="G396" s="5"/>
      <c r="H396" s="5"/>
      <c r="I396" s="5"/>
      <c r="J396" s="5"/>
      <c r="K396" s="5"/>
      <c r="L396" s="5"/>
    </row>
    <row r="397" spans="1:12" x14ac:dyDescent="0.25">
      <c r="A397" s="3"/>
      <c r="B397" s="4"/>
      <c r="C397" s="5"/>
      <c r="D397" s="5"/>
      <c r="E397" s="5"/>
      <c r="F397" s="5"/>
      <c r="G397" s="5"/>
      <c r="H397" s="5"/>
      <c r="I397" s="5"/>
      <c r="J397" s="5"/>
      <c r="K397" s="5"/>
      <c r="L397" s="5"/>
    </row>
    <row r="398" spans="1:12" x14ac:dyDescent="0.25">
      <c r="A398" s="3"/>
      <c r="B398" s="4"/>
      <c r="C398" s="5"/>
      <c r="D398" s="5"/>
      <c r="E398" s="5"/>
      <c r="F398" s="5"/>
      <c r="G398" s="5"/>
      <c r="H398" s="5"/>
      <c r="I398" s="5"/>
      <c r="J398" s="5"/>
      <c r="K398" s="5"/>
      <c r="L398" s="5"/>
    </row>
    <row r="399" spans="1:12" x14ac:dyDescent="0.25">
      <c r="A399" s="3"/>
      <c r="B399" s="4"/>
      <c r="C399" s="5"/>
      <c r="D399" s="5"/>
      <c r="E399" s="5"/>
      <c r="F399" s="5"/>
      <c r="G399" s="5"/>
      <c r="H399" s="5"/>
      <c r="I399" s="5"/>
      <c r="J399" s="5"/>
      <c r="K399" s="5"/>
      <c r="L399" s="5"/>
    </row>
    <row r="400" spans="1:12" x14ac:dyDescent="0.25">
      <c r="A400" s="3"/>
      <c r="B400" s="4"/>
      <c r="C400" s="5"/>
      <c r="D400" s="5"/>
      <c r="E400" s="5"/>
      <c r="F400" s="5"/>
      <c r="G400" s="5"/>
      <c r="H400" s="5"/>
      <c r="I400" s="5"/>
      <c r="J400" s="5"/>
      <c r="K400" s="5"/>
      <c r="L400" s="5"/>
    </row>
    <row r="401" spans="1:12" x14ac:dyDescent="0.25">
      <c r="A401" s="3"/>
      <c r="B401" s="4"/>
      <c r="C401" s="5"/>
      <c r="D401" s="5"/>
      <c r="E401" s="5"/>
      <c r="F401" s="5"/>
      <c r="G401" s="5"/>
      <c r="H401" s="5"/>
      <c r="I401" s="5"/>
      <c r="J401" s="5"/>
      <c r="K401" s="5"/>
      <c r="L401" s="5"/>
    </row>
    <row r="402" spans="1:12" x14ac:dyDescent="0.25">
      <c r="A402" s="3"/>
      <c r="B402" s="4"/>
      <c r="C402" s="5"/>
      <c r="D402" s="5"/>
      <c r="E402" s="5"/>
      <c r="F402" s="5"/>
      <c r="G402" s="5"/>
      <c r="H402" s="5"/>
      <c r="I402" s="5"/>
      <c r="J402" s="5"/>
      <c r="K402" s="5"/>
      <c r="L402" s="5"/>
    </row>
    <row r="403" spans="1:12" x14ac:dyDescent="0.25">
      <c r="A403" s="3"/>
      <c r="B403" s="4"/>
      <c r="C403" s="5"/>
      <c r="D403" s="5"/>
      <c r="E403" s="5"/>
      <c r="F403" s="5"/>
      <c r="G403" s="5"/>
      <c r="H403" s="5"/>
      <c r="I403" s="5"/>
      <c r="J403" s="5"/>
      <c r="K403" s="5"/>
      <c r="L403" s="5"/>
    </row>
    <row r="404" spans="1:12" x14ac:dyDescent="0.25">
      <c r="A404" s="3"/>
      <c r="B404" s="4"/>
      <c r="C404" s="5"/>
      <c r="D404" s="5"/>
      <c r="E404" s="5"/>
      <c r="F404" s="5"/>
      <c r="G404" s="5"/>
      <c r="H404" s="5"/>
      <c r="I404" s="5"/>
      <c r="J404" s="5"/>
      <c r="K404" s="5"/>
      <c r="L404" s="5"/>
    </row>
    <row r="405" spans="1:12" x14ac:dyDescent="0.25">
      <c r="A405" s="3"/>
      <c r="B405" s="4"/>
      <c r="C405" s="5"/>
      <c r="D405" s="5"/>
      <c r="E405" s="5"/>
      <c r="F405" s="5"/>
      <c r="G405" s="5"/>
      <c r="H405" s="5"/>
      <c r="I405" s="5"/>
      <c r="J405" s="5"/>
      <c r="K405" s="5"/>
      <c r="L405" s="5"/>
    </row>
    <row r="406" spans="1:12" x14ac:dyDescent="0.25">
      <c r="A406" s="3"/>
      <c r="B406" s="4"/>
      <c r="C406" s="5"/>
      <c r="D406" s="5"/>
      <c r="E406" s="5"/>
      <c r="F406" s="5"/>
      <c r="G406" s="5"/>
      <c r="H406" s="5"/>
      <c r="I406" s="5"/>
      <c r="J406" s="5"/>
      <c r="K406" s="5"/>
      <c r="L406" s="5"/>
    </row>
    <row r="407" spans="1:12" x14ac:dyDescent="0.25">
      <c r="A407" s="3"/>
      <c r="B407" s="4"/>
      <c r="C407" s="5"/>
      <c r="D407" s="5"/>
      <c r="E407" s="5"/>
      <c r="F407" s="5"/>
      <c r="G407" s="5"/>
      <c r="H407" s="5"/>
      <c r="I407" s="5"/>
      <c r="J407" s="5"/>
      <c r="K407" s="5"/>
      <c r="L407" s="5"/>
    </row>
    <row r="408" spans="1:12" x14ac:dyDescent="0.25">
      <c r="A408" s="3"/>
      <c r="B408" s="4"/>
      <c r="C408" s="5"/>
      <c r="D408" s="5"/>
      <c r="E408" s="5"/>
      <c r="F408" s="5"/>
      <c r="G408" s="5"/>
      <c r="H408" s="5"/>
      <c r="I408" s="5"/>
      <c r="J408" s="5"/>
      <c r="K408" s="5"/>
      <c r="L408" s="5"/>
    </row>
    <row r="409" spans="1:12" x14ac:dyDescent="0.25">
      <c r="A409" s="3"/>
      <c r="B409" s="4"/>
      <c r="C409" s="5"/>
      <c r="D409" s="5"/>
      <c r="E409" s="5"/>
      <c r="F409" s="5"/>
      <c r="G409" s="5"/>
      <c r="H409" s="5"/>
      <c r="I409" s="5"/>
      <c r="J409" s="5"/>
      <c r="K409" s="5"/>
      <c r="L409" s="5"/>
    </row>
    <row r="410" spans="1:12" x14ac:dyDescent="0.25">
      <c r="A410" s="3"/>
      <c r="B410" s="4"/>
      <c r="C410" s="5"/>
      <c r="D410" s="5"/>
      <c r="E410" s="5"/>
      <c r="F410" s="5"/>
      <c r="G410" s="5"/>
      <c r="H410" s="5"/>
      <c r="I410" s="5"/>
      <c r="J410" s="5"/>
      <c r="K410" s="5"/>
      <c r="L410" s="5"/>
    </row>
    <row r="411" spans="1:12" x14ac:dyDescent="0.25">
      <c r="A411" s="3"/>
      <c r="B411" s="4"/>
      <c r="C411" s="5"/>
      <c r="D411" s="5"/>
      <c r="E411" s="5"/>
      <c r="F411" s="5"/>
      <c r="G411" s="5"/>
      <c r="H411" s="5"/>
      <c r="I411" s="5"/>
      <c r="J411" s="5"/>
      <c r="K411" s="5"/>
      <c r="L411" s="5"/>
    </row>
    <row r="412" spans="1:12" x14ac:dyDescent="0.25">
      <c r="A412" s="3"/>
      <c r="B412" s="4"/>
      <c r="C412" s="5"/>
      <c r="D412" s="5"/>
      <c r="E412" s="5"/>
      <c r="F412" s="5"/>
      <c r="G412" s="5"/>
      <c r="H412" s="5"/>
      <c r="I412" s="5"/>
      <c r="J412" s="5"/>
      <c r="K412" s="5"/>
      <c r="L412" s="5"/>
    </row>
    <row r="413" spans="1:12" x14ac:dyDescent="0.25">
      <c r="A413" s="3"/>
      <c r="B413" s="4"/>
      <c r="C413" s="5"/>
      <c r="D413" s="5"/>
      <c r="E413" s="5"/>
      <c r="F413" s="5"/>
      <c r="G413" s="5"/>
      <c r="H413" s="5"/>
      <c r="I413" s="5"/>
      <c r="J413" s="5"/>
      <c r="K413" s="5"/>
      <c r="L413" s="5"/>
    </row>
    <row r="414" spans="1:12" x14ac:dyDescent="0.25">
      <c r="A414" s="3"/>
      <c r="B414" s="4"/>
      <c r="C414" s="5"/>
      <c r="D414" s="5"/>
      <c r="E414" s="5"/>
      <c r="F414" s="5"/>
      <c r="G414" s="5"/>
      <c r="H414" s="5"/>
      <c r="I414" s="5"/>
      <c r="J414" s="5"/>
      <c r="K414" s="5"/>
      <c r="L414" s="5"/>
    </row>
    <row r="415" spans="1:12" x14ac:dyDescent="0.25">
      <c r="A415" s="3"/>
      <c r="B415" s="4"/>
      <c r="C415" s="5"/>
      <c r="D415" s="5"/>
      <c r="E415" s="5"/>
      <c r="F415" s="5"/>
      <c r="G415" s="5"/>
      <c r="H415" s="5"/>
      <c r="I415" s="5"/>
      <c r="J415" s="5"/>
      <c r="K415" s="5"/>
      <c r="L415" s="5"/>
    </row>
    <row r="416" spans="1:12" x14ac:dyDescent="0.25">
      <c r="A416" s="3"/>
      <c r="B416" s="4"/>
      <c r="C416" s="5"/>
      <c r="D416" s="5"/>
      <c r="E416" s="5"/>
      <c r="F416" s="5"/>
      <c r="G416" s="5"/>
      <c r="H416" s="5"/>
      <c r="I416" s="5"/>
      <c r="J416" s="5"/>
      <c r="K416" s="5"/>
      <c r="L416" s="5"/>
    </row>
    <row r="417" spans="1:12" x14ac:dyDescent="0.25">
      <c r="A417" s="3"/>
      <c r="B417" s="4"/>
      <c r="C417" s="5"/>
      <c r="D417" s="5"/>
      <c r="E417" s="5"/>
      <c r="F417" s="5"/>
      <c r="G417" s="5"/>
      <c r="H417" s="5"/>
      <c r="I417" s="5"/>
      <c r="J417" s="5"/>
      <c r="K417" s="5"/>
      <c r="L417" s="5"/>
    </row>
    <row r="418" spans="1:12" x14ac:dyDescent="0.25">
      <c r="A418" s="3"/>
      <c r="B418" s="4"/>
      <c r="C418" s="5"/>
      <c r="D418" s="5"/>
      <c r="E418" s="5"/>
      <c r="F418" s="5"/>
      <c r="G418" s="5"/>
      <c r="H418" s="5"/>
      <c r="I418" s="5"/>
      <c r="J418" s="5"/>
      <c r="K418" s="5"/>
      <c r="L418" s="5"/>
    </row>
    <row r="419" spans="1:12" x14ac:dyDescent="0.25">
      <c r="A419" s="3"/>
      <c r="B419" s="4"/>
      <c r="C419" s="5"/>
      <c r="D419" s="5"/>
      <c r="E419" s="5"/>
      <c r="F419" s="5"/>
      <c r="G419" s="5"/>
      <c r="H419" s="5"/>
      <c r="I419" s="5"/>
      <c r="J419" s="5"/>
      <c r="K419" s="5"/>
      <c r="L419" s="5"/>
    </row>
    <row r="420" spans="1:12" x14ac:dyDescent="0.25">
      <c r="A420" s="3"/>
      <c r="B420" s="4"/>
      <c r="C420" s="5"/>
      <c r="D420" s="5"/>
      <c r="E420" s="5"/>
      <c r="F420" s="5"/>
      <c r="G420" s="5"/>
      <c r="H420" s="5"/>
      <c r="I420" s="5"/>
      <c r="J420" s="5"/>
      <c r="K420" s="5"/>
      <c r="L420" s="5"/>
    </row>
    <row r="421" spans="1:12" x14ac:dyDescent="0.25">
      <c r="A421" s="3"/>
      <c r="B421" s="4"/>
      <c r="C421" s="5"/>
      <c r="D421" s="5"/>
      <c r="E421" s="5"/>
      <c r="F421" s="5"/>
      <c r="G421" s="5"/>
      <c r="H421" s="5"/>
      <c r="I421" s="5"/>
      <c r="J421" s="5"/>
      <c r="K421" s="5"/>
      <c r="L421" s="5"/>
    </row>
    <row r="422" spans="1:12" x14ac:dyDescent="0.25">
      <c r="A422" s="3"/>
      <c r="B422" s="4"/>
      <c r="C422" s="5"/>
      <c r="D422" s="5"/>
      <c r="E422" s="5"/>
      <c r="F422" s="5"/>
      <c r="G422" s="5"/>
      <c r="H422" s="5"/>
      <c r="I422" s="5"/>
      <c r="J422" s="5"/>
      <c r="K422" s="5"/>
      <c r="L422" s="5"/>
    </row>
    <row r="423" spans="1:12" x14ac:dyDescent="0.25">
      <c r="A423" s="3"/>
      <c r="B423" s="4"/>
      <c r="C423" s="5"/>
      <c r="D423" s="5"/>
      <c r="E423" s="5"/>
      <c r="F423" s="5"/>
      <c r="G423" s="5"/>
      <c r="H423" s="5"/>
      <c r="I423" s="5"/>
      <c r="J423" s="5"/>
      <c r="K423" s="5"/>
      <c r="L423" s="5"/>
    </row>
    <row r="424" spans="1:12" x14ac:dyDescent="0.25">
      <c r="A424" s="3"/>
      <c r="B424" s="4"/>
      <c r="C424" s="5"/>
      <c r="D424" s="5"/>
      <c r="E424" s="5"/>
      <c r="F424" s="5"/>
      <c r="G424" s="5"/>
      <c r="H424" s="5"/>
      <c r="I424" s="5"/>
      <c r="J424" s="5"/>
      <c r="K424" s="5"/>
      <c r="L424" s="5"/>
    </row>
    <row r="425" spans="1:12" x14ac:dyDescent="0.25">
      <c r="A425" s="3"/>
      <c r="B425" s="4"/>
      <c r="C425" s="5"/>
      <c r="D425" s="5"/>
      <c r="E425" s="5"/>
      <c r="F425" s="5"/>
      <c r="G425" s="5"/>
      <c r="H425" s="5"/>
      <c r="I425" s="5"/>
      <c r="J425" s="5"/>
      <c r="K425" s="5"/>
      <c r="L425" s="5"/>
    </row>
    <row r="426" spans="1:12" x14ac:dyDescent="0.25">
      <c r="A426" s="3"/>
      <c r="B426" s="4"/>
      <c r="C426" s="5"/>
      <c r="D426" s="5"/>
      <c r="E426" s="5"/>
      <c r="F426" s="5"/>
      <c r="G426" s="5"/>
      <c r="H426" s="5"/>
      <c r="I426" s="5"/>
      <c r="J426" s="5"/>
      <c r="K426" s="5"/>
      <c r="L426" s="5"/>
    </row>
    <row r="427" spans="1:12" x14ac:dyDescent="0.25">
      <c r="A427" s="3"/>
      <c r="B427" s="4"/>
      <c r="C427" s="5"/>
      <c r="D427" s="5"/>
      <c r="E427" s="5"/>
      <c r="F427" s="5"/>
      <c r="G427" s="5"/>
      <c r="H427" s="5"/>
      <c r="I427" s="5"/>
      <c r="J427" s="5"/>
      <c r="K427" s="5"/>
      <c r="L427" s="5"/>
    </row>
    <row r="428" spans="1:12" x14ac:dyDescent="0.25">
      <c r="A428" s="3"/>
      <c r="B428" s="4"/>
      <c r="C428" s="5"/>
      <c r="D428" s="5"/>
      <c r="E428" s="5"/>
      <c r="F428" s="5"/>
      <c r="G428" s="5"/>
      <c r="H428" s="5"/>
      <c r="I428" s="5"/>
      <c r="J428" s="5"/>
      <c r="K428" s="5"/>
      <c r="L428" s="5"/>
    </row>
    <row r="429" spans="1:12" x14ac:dyDescent="0.25">
      <c r="A429" s="3"/>
      <c r="B429" s="4"/>
      <c r="C429" s="5"/>
      <c r="D429" s="5"/>
      <c r="E429" s="5"/>
      <c r="F429" s="5"/>
      <c r="G429" s="5"/>
      <c r="H429" s="5"/>
      <c r="I429" s="5"/>
      <c r="J429" s="5"/>
      <c r="K429" s="5"/>
      <c r="L429" s="5"/>
    </row>
    <row r="430" spans="1:12" x14ac:dyDescent="0.25">
      <c r="A430" s="3"/>
      <c r="B430" s="4"/>
      <c r="C430" s="5"/>
      <c r="D430" s="5"/>
      <c r="E430" s="5"/>
      <c r="F430" s="5"/>
      <c r="G430" s="5"/>
      <c r="H430" s="5"/>
      <c r="I430" s="5"/>
      <c r="J430" s="5"/>
      <c r="K430" s="5"/>
      <c r="L430" s="5"/>
    </row>
    <row r="431" spans="1:12" x14ac:dyDescent="0.25">
      <c r="A431" s="3"/>
      <c r="B431" s="4"/>
      <c r="C431" s="5"/>
      <c r="D431" s="5"/>
      <c r="E431" s="5"/>
      <c r="F431" s="5"/>
      <c r="G431" s="5"/>
      <c r="H431" s="5"/>
      <c r="I431" s="5"/>
      <c r="J431" s="5"/>
      <c r="K431" s="5"/>
      <c r="L431" s="5"/>
    </row>
    <row r="432" spans="1:12" x14ac:dyDescent="0.25">
      <c r="A432" s="3"/>
      <c r="B432" s="4"/>
      <c r="C432" s="5"/>
      <c r="D432" s="5"/>
      <c r="E432" s="5"/>
      <c r="F432" s="5"/>
      <c r="G432" s="5"/>
      <c r="H432" s="5"/>
      <c r="I432" s="5"/>
      <c r="J432" s="5"/>
      <c r="K432" s="5"/>
      <c r="L432" s="5"/>
    </row>
    <row r="433" spans="1:12" x14ac:dyDescent="0.25">
      <c r="A433" s="3"/>
      <c r="B433" s="4"/>
      <c r="C433" s="5"/>
      <c r="D433" s="5"/>
      <c r="E433" s="5"/>
      <c r="F433" s="5"/>
      <c r="G433" s="5"/>
      <c r="H433" s="5"/>
      <c r="I433" s="5"/>
      <c r="J433" s="5"/>
      <c r="K433" s="5"/>
      <c r="L433" s="5"/>
    </row>
    <row r="434" spans="1:12" x14ac:dyDescent="0.25">
      <c r="A434" s="3"/>
      <c r="B434" s="4"/>
      <c r="C434" s="5"/>
      <c r="D434" s="5"/>
      <c r="E434" s="5"/>
      <c r="F434" s="5"/>
      <c r="G434" s="5"/>
      <c r="H434" s="5"/>
      <c r="I434" s="5"/>
      <c r="J434" s="5"/>
      <c r="K434" s="5"/>
      <c r="L434" s="5"/>
    </row>
    <row r="435" spans="1:12" x14ac:dyDescent="0.25">
      <c r="A435" s="3"/>
      <c r="B435" s="4"/>
      <c r="C435" s="5"/>
      <c r="D435" s="5"/>
      <c r="E435" s="5"/>
      <c r="F435" s="5"/>
      <c r="G435" s="5"/>
      <c r="H435" s="5"/>
      <c r="I435" s="5"/>
      <c r="J435" s="5"/>
      <c r="K435" s="5"/>
      <c r="L435" s="5"/>
    </row>
    <row r="436" spans="1:12" x14ac:dyDescent="0.25">
      <c r="A436" s="3"/>
      <c r="B436" s="4"/>
      <c r="C436" s="5"/>
      <c r="D436" s="5"/>
      <c r="E436" s="5"/>
      <c r="F436" s="5"/>
      <c r="G436" s="5"/>
      <c r="H436" s="5"/>
      <c r="I436" s="5"/>
      <c r="J436" s="5"/>
      <c r="K436" s="5"/>
      <c r="L436" s="5"/>
    </row>
    <row r="437" spans="1:12" x14ac:dyDescent="0.25">
      <c r="A437" s="3"/>
      <c r="B437" s="4"/>
      <c r="C437" s="5"/>
      <c r="D437" s="5"/>
      <c r="E437" s="5"/>
      <c r="F437" s="5"/>
      <c r="G437" s="5"/>
      <c r="H437" s="5"/>
      <c r="I437" s="5"/>
      <c r="J437" s="5"/>
      <c r="K437" s="5"/>
      <c r="L437" s="5"/>
    </row>
    <row r="438" spans="1:12" x14ac:dyDescent="0.25">
      <c r="A438" s="3"/>
      <c r="B438" s="4"/>
      <c r="C438" s="5"/>
      <c r="D438" s="5"/>
      <c r="E438" s="5"/>
      <c r="F438" s="5"/>
      <c r="G438" s="5"/>
      <c r="H438" s="5"/>
      <c r="I438" s="5"/>
      <c r="J438" s="5"/>
      <c r="K438" s="5"/>
      <c r="L438" s="5"/>
    </row>
    <row r="439" spans="1:12" x14ac:dyDescent="0.25">
      <c r="A439" s="3"/>
      <c r="B439" s="4"/>
      <c r="C439" s="5"/>
      <c r="D439" s="5"/>
      <c r="E439" s="5"/>
      <c r="F439" s="5"/>
      <c r="G439" s="5"/>
      <c r="H439" s="5"/>
      <c r="I439" s="5"/>
      <c r="J439" s="5"/>
      <c r="K439" s="5"/>
      <c r="L439" s="5"/>
    </row>
    <row r="440" spans="1:12" x14ac:dyDescent="0.25">
      <c r="A440" s="3"/>
      <c r="B440" s="4"/>
      <c r="C440" s="5"/>
      <c r="D440" s="5"/>
      <c r="E440" s="5"/>
      <c r="F440" s="5"/>
      <c r="G440" s="5"/>
      <c r="H440" s="5"/>
      <c r="I440" s="5"/>
      <c r="J440" s="5"/>
      <c r="K440" s="5"/>
      <c r="L440" s="5"/>
    </row>
    <row r="441" spans="1:12" x14ac:dyDescent="0.25">
      <c r="A441" s="3"/>
      <c r="B441" s="4"/>
      <c r="C441" s="5"/>
      <c r="D441" s="5"/>
      <c r="E441" s="5"/>
      <c r="F441" s="5"/>
      <c r="G441" s="5"/>
      <c r="H441" s="5"/>
      <c r="I441" s="5"/>
      <c r="J441" s="5"/>
      <c r="K441" s="5"/>
      <c r="L441" s="5"/>
    </row>
    <row r="442" spans="1:12" x14ac:dyDescent="0.25">
      <c r="A442" s="3"/>
      <c r="B442" s="4"/>
      <c r="C442" s="5"/>
      <c r="D442" s="5"/>
      <c r="E442" s="5"/>
      <c r="F442" s="5"/>
      <c r="G442" s="5"/>
      <c r="H442" s="5"/>
      <c r="I442" s="5"/>
      <c r="J442" s="5"/>
      <c r="K442" s="5"/>
      <c r="L442" s="5"/>
    </row>
    <row r="443" spans="1:12" x14ac:dyDescent="0.25">
      <c r="A443" s="3"/>
      <c r="B443" s="4"/>
      <c r="C443" s="5"/>
      <c r="D443" s="5"/>
      <c r="E443" s="5"/>
      <c r="F443" s="5"/>
      <c r="G443" s="5"/>
      <c r="H443" s="5"/>
      <c r="I443" s="5"/>
      <c r="J443" s="5"/>
      <c r="K443" s="5"/>
      <c r="L443" s="5"/>
    </row>
  </sheetData>
  <mergeCells count="27">
    <mergeCell ref="A58:A61"/>
    <mergeCell ref="A62:A64"/>
    <mergeCell ref="A38:L38"/>
    <mergeCell ref="A46:A49"/>
    <mergeCell ref="A50:A53"/>
    <mergeCell ref="A39:A42"/>
    <mergeCell ref="A43:A45"/>
    <mergeCell ref="H6:I6"/>
    <mergeCell ref="J6:K6"/>
    <mergeCell ref="L6:L7"/>
    <mergeCell ref="A9:L9"/>
    <mergeCell ref="A54:A57"/>
    <mergeCell ref="A10:A13"/>
    <mergeCell ref="A14:A17"/>
    <mergeCell ref="A18:A21"/>
    <mergeCell ref="A22:A25"/>
    <mergeCell ref="A26:A28"/>
    <mergeCell ref="A29:A31"/>
    <mergeCell ref="A32:A34"/>
    <mergeCell ref="A35:A37"/>
    <mergeCell ref="B2:E2"/>
    <mergeCell ref="D4:F4"/>
    <mergeCell ref="A6:A7"/>
    <mergeCell ref="B6:B7"/>
    <mergeCell ref="C6:C7"/>
    <mergeCell ref="D6:E6"/>
    <mergeCell ref="F6:G6"/>
  </mergeCells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L435"/>
  <sheetViews>
    <sheetView topLeftCell="A2" workbookViewId="0">
      <selection activeCell="F10" sqref="F10:L56"/>
    </sheetView>
  </sheetViews>
  <sheetFormatPr defaultColWidth="9.140625" defaultRowHeight="15" x14ac:dyDescent="0.25"/>
  <cols>
    <col min="1" max="1" width="4" style="9" customWidth="1"/>
    <col min="2" max="2" width="56.85546875" style="10" customWidth="1"/>
    <col min="3" max="3" width="9.140625" style="52"/>
    <col min="4" max="4" width="10.42578125" style="52" customWidth="1"/>
    <col min="5" max="11" width="9.140625" style="52"/>
    <col min="12" max="12" width="18.42578125" style="52" customWidth="1"/>
    <col min="13" max="16384" width="9.140625" style="9"/>
  </cols>
  <sheetData>
    <row r="2" spans="1:12" ht="69" customHeight="1" x14ac:dyDescent="0.25">
      <c r="B2" s="146" t="s">
        <v>309</v>
      </c>
      <c r="C2" s="146"/>
      <c r="D2" s="146"/>
    </row>
    <row r="4" spans="1:12" x14ac:dyDescent="0.25">
      <c r="D4" s="167" t="s">
        <v>12</v>
      </c>
      <c r="E4" s="167"/>
      <c r="F4" s="167"/>
    </row>
    <row r="6" spans="1:12" ht="50.25" customHeight="1" x14ac:dyDescent="0.25">
      <c r="A6" s="170" t="s">
        <v>9</v>
      </c>
      <c r="B6" s="158" t="s">
        <v>0</v>
      </c>
      <c r="C6" s="158" t="s">
        <v>1</v>
      </c>
      <c r="D6" s="168" t="s">
        <v>2</v>
      </c>
      <c r="E6" s="169"/>
      <c r="F6" s="168" t="s">
        <v>5</v>
      </c>
      <c r="G6" s="169"/>
      <c r="H6" s="168" t="s">
        <v>8</v>
      </c>
      <c r="I6" s="169"/>
      <c r="J6" s="174" t="s">
        <v>10</v>
      </c>
      <c r="K6" s="175"/>
      <c r="L6" s="158" t="s">
        <v>7</v>
      </c>
    </row>
    <row r="7" spans="1:12" ht="80.25" customHeight="1" x14ac:dyDescent="0.25">
      <c r="A7" s="170"/>
      <c r="B7" s="160"/>
      <c r="C7" s="160"/>
      <c r="D7" s="1" t="s">
        <v>3</v>
      </c>
      <c r="E7" s="1" t="s">
        <v>4</v>
      </c>
      <c r="F7" s="1" t="s">
        <v>6</v>
      </c>
      <c r="G7" s="2" t="s">
        <v>7</v>
      </c>
      <c r="H7" s="1" t="s">
        <v>6</v>
      </c>
      <c r="I7" s="2" t="s">
        <v>7</v>
      </c>
      <c r="J7" s="1" t="s">
        <v>6</v>
      </c>
      <c r="K7" s="2" t="s">
        <v>7</v>
      </c>
      <c r="L7" s="160"/>
    </row>
    <row r="8" spans="1:12" x14ac:dyDescent="0.25">
      <c r="A8" s="53">
        <v>1</v>
      </c>
      <c r="B8" s="53">
        <v>2</v>
      </c>
      <c r="C8" s="53">
        <v>3</v>
      </c>
      <c r="D8" s="53">
        <v>4</v>
      </c>
      <c r="E8" s="53">
        <v>5</v>
      </c>
      <c r="F8" s="53">
        <v>6</v>
      </c>
      <c r="G8" s="53">
        <v>7</v>
      </c>
      <c r="H8" s="53">
        <v>8</v>
      </c>
      <c r="I8" s="53">
        <v>9</v>
      </c>
      <c r="J8" s="53">
        <v>10</v>
      </c>
      <c r="K8" s="53">
        <v>11</v>
      </c>
      <c r="L8" s="53">
        <v>12</v>
      </c>
    </row>
    <row r="9" spans="1:12" x14ac:dyDescent="0.25">
      <c r="A9" s="166" t="s">
        <v>39</v>
      </c>
      <c r="B9" s="166"/>
      <c r="C9" s="166"/>
      <c r="D9" s="166"/>
      <c r="E9" s="166"/>
      <c r="F9" s="166"/>
      <c r="G9" s="166"/>
      <c r="H9" s="166"/>
      <c r="I9" s="166"/>
      <c r="J9" s="166"/>
      <c r="K9" s="166"/>
      <c r="L9" s="166"/>
    </row>
    <row r="10" spans="1:12" x14ac:dyDescent="0.25">
      <c r="A10" s="185">
        <v>1</v>
      </c>
      <c r="B10" s="56" t="s">
        <v>61</v>
      </c>
      <c r="C10" s="57" t="s">
        <v>31</v>
      </c>
      <c r="D10" s="57"/>
      <c r="E10" s="57">
        <v>1</v>
      </c>
      <c r="F10" s="65"/>
      <c r="G10" s="65"/>
      <c r="H10" s="65"/>
      <c r="I10" s="65"/>
      <c r="J10" s="65"/>
      <c r="K10" s="65"/>
      <c r="L10" s="65"/>
    </row>
    <row r="11" spans="1:12" x14ac:dyDescent="0.25">
      <c r="A11" s="186"/>
      <c r="B11" s="66" t="s">
        <v>50</v>
      </c>
      <c r="C11" s="2" t="s">
        <v>16</v>
      </c>
      <c r="D11" s="2"/>
      <c r="E11" s="2">
        <v>1</v>
      </c>
      <c r="F11" s="94"/>
      <c r="G11" s="94"/>
      <c r="H11" s="94"/>
      <c r="I11" s="94"/>
      <c r="J11" s="94"/>
      <c r="K11" s="94"/>
      <c r="L11" s="94"/>
    </row>
    <row r="12" spans="1:12" x14ac:dyDescent="0.25">
      <c r="A12" s="187"/>
      <c r="B12" s="66" t="s">
        <v>62</v>
      </c>
      <c r="C12" s="2" t="s">
        <v>21</v>
      </c>
      <c r="D12" s="2">
        <v>1</v>
      </c>
      <c r="E12" s="2">
        <f>D12*E10</f>
        <v>1</v>
      </c>
      <c r="F12" s="67"/>
      <c r="G12" s="67"/>
      <c r="H12" s="67"/>
      <c r="I12" s="67"/>
      <c r="J12" s="67"/>
      <c r="K12" s="67"/>
      <c r="L12" s="67"/>
    </row>
    <row r="13" spans="1:12" ht="25.5" x14ac:dyDescent="0.25">
      <c r="A13" s="162">
        <v>2</v>
      </c>
      <c r="B13" s="62" t="s">
        <v>54</v>
      </c>
      <c r="C13" s="57" t="s">
        <v>19</v>
      </c>
      <c r="D13" s="57"/>
      <c r="E13" s="57">
        <v>400</v>
      </c>
      <c r="F13" s="57"/>
      <c r="G13" s="57"/>
      <c r="H13" s="57"/>
      <c r="I13" s="57"/>
      <c r="J13" s="57"/>
      <c r="K13" s="57"/>
      <c r="L13" s="57"/>
    </row>
    <row r="14" spans="1:12" x14ac:dyDescent="0.25">
      <c r="A14" s="155"/>
      <c r="B14" s="66" t="s">
        <v>15</v>
      </c>
      <c r="C14" s="2" t="s">
        <v>16</v>
      </c>
      <c r="D14" s="2">
        <v>1</v>
      </c>
      <c r="E14" s="2">
        <f>D14*E13</f>
        <v>400</v>
      </c>
      <c r="F14" s="2"/>
      <c r="G14" s="2"/>
      <c r="H14" s="2"/>
      <c r="I14" s="2"/>
      <c r="J14" s="2"/>
      <c r="K14" s="2"/>
      <c r="L14" s="2"/>
    </row>
    <row r="15" spans="1:12" x14ac:dyDescent="0.25">
      <c r="A15" s="155"/>
      <c r="B15" s="66" t="s">
        <v>55</v>
      </c>
      <c r="C15" s="2" t="s">
        <v>19</v>
      </c>
      <c r="D15" s="2">
        <v>1</v>
      </c>
      <c r="E15" s="2">
        <f>D15*E13</f>
        <v>400</v>
      </c>
      <c r="F15" s="67"/>
      <c r="G15" s="2"/>
      <c r="H15" s="2"/>
      <c r="I15" s="2"/>
      <c r="J15" s="2"/>
      <c r="K15" s="2"/>
      <c r="L15" s="2"/>
    </row>
    <row r="16" spans="1:12" ht="25.5" x14ac:dyDescent="0.25">
      <c r="A16" s="155"/>
      <c r="B16" s="76" t="s">
        <v>382</v>
      </c>
      <c r="C16" s="122" t="s">
        <v>19</v>
      </c>
      <c r="D16" s="122">
        <v>1</v>
      </c>
      <c r="E16" s="122">
        <f>E13*D16</f>
        <v>400</v>
      </c>
      <c r="F16" s="67"/>
      <c r="G16" s="122"/>
      <c r="H16" s="122"/>
      <c r="I16" s="122"/>
      <c r="J16" s="122"/>
      <c r="K16" s="122"/>
      <c r="L16" s="122"/>
    </row>
    <row r="17" spans="1:12" x14ac:dyDescent="0.25">
      <c r="A17" s="156"/>
      <c r="B17" s="66" t="s">
        <v>17</v>
      </c>
      <c r="C17" s="2" t="s">
        <v>16</v>
      </c>
      <c r="D17" s="2">
        <v>0.1</v>
      </c>
      <c r="E17" s="2">
        <f>D17*E13</f>
        <v>40</v>
      </c>
      <c r="F17" s="67"/>
      <c r="G17" s="2"/>
      <c r="H17" s="2"/>
      <c r="I17" s="2"/>
      <c r="J17" s="2"/>
      <c r="K17" s="2"/>
      <c r="L17" s="2"/>
    </row>
    <row r="18" spans="1:12" ht="25.5" x14ac:dyDescent="0.25">
      <c r="A18" s="162">
        <v>3</v>
      </c>
      <c r="B18" s="62" t="s">
        <v>69</v>
      </c>
      <c r="C18" s="57" t="s">
        <v>19</v>
      </c>
      <c r="D18" s="57"/>
      <c r="E18" s="57">
        <v>40</v>
      </c>
      <c r="F18" s="65"/>
      <c r="G18" s="65"/>
      <c r="H18" s="65"/>
      <c r="I18" s="65"/>
      <c r="J18" s="65"/>
      <c r="K18" s="65"/>
      <c r="L18" s="65"/>
    </row>
    <row r="19" spans="1:12" x14ac:dyDescent="0.25">
      <c r="A19" s="155"/>
      <c r="B19" s="66" t="s">
        <v>15</v>
      </c>
      <c r="C19" s="2" t="s">
        <v>16</v>
      </c>
      <c r="D19" s="2">
        <v>1</v>
      </c>
      <c r="E19" s="2">
        <f>D19*E18</f>
        <v>40</v>
      </c>
      <c r="F19" s="67"/>
      <c r="G19" s="67"/>
      <c r="H19" s="2"/>
      <c r="I19" s="74"/>
      <c r="J19" s="67"/>
      <c r="K19" s="67"/>
      <c r="L19" s="74"/>
    </row>
    <row r="20" spans="1:12" x14ac:dyDescent="0.25">
      <c r="A20" s="155"/>
      <c r="B20" s="66" t="s">
        <v>70</v>
      </c>
      <c r="C20" s="2" t="s">
        <v>19</v>
      </c>
      <c r="D20" s="2">
        <v>1</v>
      </c>
      <c r="E20" s="2">
        <f>D20*E18</f>
        <v>40</v>
      </c>
      <c r="F20" s="67"/>
      <c r="G20" s="67"/>
      <c r="H20" s="67"/>
      <c r="I20" s="67"/>
      <c r="J20" s="67"/>
      <c r="K20" s="67"/>
      <c r="L20" s="74"/>
    </row>
    <row r="21" spans="1:12" ht="25.5" x14ac:dyDescent="0.25">
      <c r="A21" s="155"/>
      <c r="B21" s="76" t="s">
        <v>382</v>
      </c>
      <c r="C21" s="122" t="s">
        <v>19</v>
      </c>
      <c r="D21" s="122">
        <v>1</v>
      </c>
      <c r="E21" s="122">
        <f>E18*D21</f>
        <v>40</v>
      </c>
      <c r="F21" s="67"/>
      <c r="G21" s="122"/>
      <c r="H21" s="122"/>
      <c r="I21" s="122"/>
      <c r="J21" s="122"/>
      <c r="K21" s="122"/>
      <c r="L21" s="122"/>
    </row>
    <row r="22" spans="1:12" x14ac:dyDescent="0.25">
      <c r="A22" s="156"/>
      <c r="B22" s="66" t="s">
        <v>17</v>
      </c>
      <c r="C22" s="2" t="s">
        <v>16</v>
      </c>
      <c r="D22" s="2">
        <v>0.1</v>
      </c>
      <c r="E22" s="2">
        <f>D22*E18</f>
        <v>4</v>
      </c>
      <c r="F22" s="67"/>
      <c r="G22" s="67"/>
      <c r="H22" s="67"/>
      <c r="I22" s="67"/>
      <c r="J22" s="67"/>
      <c r="K22" s="67"/>
      <c r="L22" s="74"/>
    </row>
    <row r="23" spans="1:12" ht="25.5" x14ac:dyDescent="0.25">
      <c r="A23" s="162">
        <v>4</v>
      </c>
      <c r="B23" s="62" t="s">
        <v>86</v>
      </c>
      <c r="C23" s="57" t="s">
        <v>19</v>
      </c>
      <c r="D23" s="57"/>
      <c r="E23" s="57">
        <v>40</v>
      </c>
      <c r="F23" s="65"/>
      <c r="G23" s="65"/>
      <c r="H23" s="65"/>
      <c r="I23" s="65"/>
      <c r="J23" s="65"/>
      <c r="K23" s="65"/>
      <c r="L23" s="65"/>
    </row>
    <row r="24" spans="1:12" x14ac:dyDescent="0.25">
      <c r="A24" s="155"/>
      <c r="B24" s="66" t="s">
        <v>15</v>
      </c>
      <c r="C24" s="2" t="s">
        <v>16</v>
      </c>
      <c r="D24" s="2">
        <v>1</v>
      </c>
      <c r="E24" s="2">
        <f>D24*E23</f>
        <v>40</v>
      </c>
      <c r="F24" s="67"/>
      <c r="G24" s="67"/>
      <c r="H24" s="2"/>
      <c r="I24" s="74"/>
      <c r="J24" s="67"/>
      <c r="K24" s="67"/>
      <c r="L24" s="74"/>
    </row>
    <row r="25" spans="1:12" x14ac:dyDescent="0.25">
      <c r="A25" s="155"/>
      <c r="B25" s="66" t="s">
        <v>70</v>
      </c>
      <c r="C25" s="2" t="s">
        <v>19</v>
      </c>
      <c r="D25" s="2">
        <v>1</v>
      </c>
      <c r="E25" s="2">
        <f>D25*E23</f>
        <v>40</v>
      </c>
      <c r="F25" s="67"/>
      <c r="G25" s="67"/>
      <c r="H25" s="67"/>
      <c r="I25" s="67"/>
      <c r="J25" s="67"/>
      <c r="K25" s="67"/>
      <c r="L25" s="74"/>
    </row>
    <row r="26" spans="1:12" ht="25.5" x14ac:dyDescent="0.25">
      <c r="A26" s="155"/>
      <c r="B26" s="76" t="s">
        <v>382</v>
      </c>
      <c r="C26" s="122" t="s">
        <v>19</v>
      </c>
      <c r="D26" s="122">
        <v>1</v>
      </c>
      <c r="E26" s="122">
        <f>E23*D26</f>
        <v>40</v>
      </c>
      <c r="F26" s="67"/>
      <c r="G26" s="122"/>
      <c r="H26" s="122"/>
      <c r="I26" s="122"/>
      <c r="J26" s="122"/>
      <c r="K26" s="122"/>
      <c r="L26" s="122"/>
    </row>
    <row r="27" spans="1:12" x14ac:dyDescent="0.25">
      <c r="A27" s="156"/>
      <c r="B27" s="66" t="s">
        <v>17</v>
      </c>
      <c r="C27" s="2" t="s">
        <v>16</v>
      </c>
      <c r="D27" s="2">
        <v>0.1</v>
      </c>
      <c r="E27" s="2">
        <f>D27*E23</f>
        <v>4</v>
      </c>
      <c r="F27" s="67"/>
      <c r="G27" s="67"/>
      <c r="H27" s="67"/>
      <c r="I27" s="67"/>
      <c r="J27" s="67"/>
      <c r="K27" s="67"/>
      <c r="L27" s="74"/>
    </row>
    <row r="28" spans="1:12" x14ac:dyDescent="0.25">
      <c r="A28" s="162">
        <v>5</v>
      </c>
      <c r="B28" s="98" t="s">
        <v>241</v>
      </c>
      <c r="C28" s="99" t="s">
        <v>21</v>
      </c>
      <c r="D28" s="6"/>
      <c r="E28" s="100">
        <v>6</v>
      </c>
      <c r="F28" s="6"/>
      <c r="G28" s="101"/>
      <c r="H28" s="102"/>
      <c r="I28" s="6"/>
      <c r="J28" s="102"/>
      <c r="K28" s="6"/>
      <c r="L28" s="101"/>
    </row>
    <row r="29" spans="1:12" x14ac:dyDescent="0.25">
      <c r="A29" s="155"/>
      <c r="B29" s="103" t="s">
        <v>52</v>
      </c>
      <c r="C29" s="104" t="s">
        <v>16</v>
      </c>
      <c r="D29" s="70">
        <v>1</v>
      </c>
      <c r="E29" s="105">
        <f>D29*E28</f>
        <v>6</v>
      </c>
      <c r="F29" s="70"/>
      <c r="G29" s="106"/>
      <c r="H29" s="7"/>
      <c r="I29" s="70"/>
      <c r="J29" s="7"/>
      <c r="K29" s="70"/>
      <c r="L29" s="106"/>
    </row>
    <row r="30" spans="1:12" x14ac:dyDescent="0.25">
      <c r="A30" s="155"/>
      <c r="B30" s="107" t="s">
        <v>242</v>
      </c>
      <c r="C30" s="108" t="s">
        <v>21</v>
      </c>
      <c r="D30" s="70">
        <v>1</v>
      </c>
      <c r="E30" s="8">
        <f>D30*E28</f>
        <v>6</v>
      </c>
      <c r="F30" s="70"/>
      <c r="G30" s="106"/>
      <c r="H30" s="7"/>
      <c r="I30" s="70"/>
      <c r="J30" s="7"/>
      <c r="K30" s="70"/>
      <c r="L30" s="106"/>
    </row>
    <row r="31" spans="1:12" x14ac:dyDescent="0.25">
      <c r="A31" s="156"/>
      <c r="B31" s="91" t="s">
        <v>38</v>
      </c>
      <c r="C31" s="104" t="s">
        <v>16</v>
      </c>
      <c r="D31" s="70">
        <v>0.5</v>
      </c>
      <c r="E31" s="2">
        <f>D31*E28</f>
        <v>3</v>
      </c>
      <c r="F31" s="67"/>
      <c r="G31" s="67"/>
      <c r="H31" s="67"/>
      <c r="I31" s="67"/>
      <c r="J31" s="67"/>
      <c r="K31" s="67"/>
      <c r="L31" s="74"/>
    </row>
    <row r="32" spans="1:12" x14ac:dyDescent="0.25">
      <c r="A32" s="162">
        <v>6</v>
      </c>
      <c r="B32" s="98" t="s">
        <v>243</v>
      </c>
      <c r="C32" s="99" t="s">
        <v>21</v>
      </c>
      <c r="D32" s="6"/>
      <c r="E32" s="100">
        <v>1</v>
      </c>
      <c r="F32" s="6"/>
      <c r="G32" s="101"/>
      <c r="H32" s="102"/>
      <c r="I32" s="6"/>
      <c r="J32" s="102"/>
      <c r="K32" s="6"/>
      <c r="L32" s="101"/>
    </row>
    <row r="33" spans="1:12" x14ac:dyDescent="0.25">
      <c r="A33" s="155"/>
      <c r="B33" s="103" t="s">
        <v>52</v>
      </c>
      <c r="C33" s="104" t="s">
        <v>16</v>
      </c>
      <c r="D33" s="70">
        <v>1</v>
      </c>
      <c r="E33" s="105">
        <f>D33*E32</f>
        <v>1</v>
      </c>
      <c r="F33" s="70"/>
      <c r="G33" s="106"/>
      <c r="H33" s="7"/>
      <c r="I33" s="70"/>
      <c r="J33" s="7"/>
      <c r="K33" s="70"/>
      <c r="L33" s="106"/>
    </row>
    <row r="34" spans="1:12" x14ac:dyDescent="0.25">
      <c r="A34" s="155"/>
      <c r="B34" s="107" t="s">
        <v>242</v>
      </c>
      <c r="C34" s="108" t="s">
        <v>21</v>
      </c>
      <c r="D34" s="70">
        <v>1</v>
      </c>
      <c r="E34" s="8">
        <f>D34*E32</f>
        <v>1</v>
      </c>
      <c r="F34" s="70"/>
      <c r="G34" s="106"/>
      <c r="H34" s="7"/>
      <c r="I34" s="70"/>
      <c r="J34" s="7"/>
      <c r="K34" s="70"/>
      <c r="L34" s="106"/>
    </row>
    <row r="35" spans="1:12" x14ac:dyDescent="0.25">
      <c r="A35" s="156"/>
      <c r="B35" s="91" t="s">
        <v>38</v>
      </c>
      <c r="C35" s="104" t="s">
        <v>16</v>
      </c>
      <c r="D35" s="70">
        <v>0.5</v>
      </c>
      <c r="E35" s="2">
        <f>D35*E32</f>
        <v>0.5</v>
      </c>
      <c r="F35" s="67"/>
      <c r="G35" s="67"/>
      <c r="H35" s="67"/>
      <c r="I35" s="67"/>
      <c r="J35" s="67"/>
      <c r="K35" s="67"/>
      <c r="L35" s="74"/>
    </row>
    <row r="36" spans="1:12" x14ac:dyDescent="0.25">
      <c r="A36" s="162">
        <v>7</v>
      </c>
      <c r="B36" s="98" t="s">
        <v>248</v>
      </c>
      <c r="C36" s="99" t="s">
        <v>21</v>
      </c>
      <c r="D36" s="6"/>
      <c r="E36" s="100">
        <v>1</v>
      </c>
      <c r="F36" s="6"/>
      <c r="G36" s="101"/>
      <c r="H36" s="102"/>
      <c r="I36" s="6"/>
      <c r="J36" s="102"/>
      <c r="K36" s="6"/>
      <c r="L36" s="101"/>
    </row>
    <row r="37" spans="1:12" x14ac:dyDescent="0.25">
      <c r="A37" s="155"/>
      <c r="B37" s="103" t="s">
        <v>52</v>
      </c>
      <c r="C37" s="104" t="s">
        <v>16</v>
      </c>
      <c r="D37" s="70">
        <v>1</v>
      </c>
      <c r="E37" s="105">
        <f>D37*E36</f>
        <v>1</v>
      </c>
      <c r="F37" s="70"/>
      <c r="G37" s="106"/>
      <c r="H37" s="7"/>
      <c r="I37" s="70"/>
      <c r="J37" s="7"/>
      <c r="K37" s="70"/>
      <c r="L37" s="106"/>
    </row>
    <row r="38" spans="1:12" x14ac:dyDescent="0.25">
      <c r="A38" s="155"/>
      <c r="B38" s="107" t="s">
        <v>242</v>
      </c>
      <c r="C38" s="108" t="s">
        <v>21</v>
      </c>
      <c r="D38" s="70">
        <v>1</v>
      </c>
      <c r="E38" s="8">
        <f>D38*E36</f>
        <v>1</v>
      </c>
      <c r="F38" s="70"/>
      <c r="G38" s="106"/>
      <c r="H38" s="7"/>
      <c r="I38" s="70"/>
      <c r="J38" s="7"/>
      <c r="K38" s="70"/>
      <c r="L38" s="106"/>
    </row>
    <row r="39" spans="1:12" x14ac:dyDescent="0.25">
      <c r="A39" s="156"/>
      <c r="B39" s="91" t="s">
        <v>38</v>
      </c>
      <c r="C39" s="104" t="s">
        <v>16</v>
      </c>
      <c r="D39" s="70">
        <v>0.5</v>
      </c>
      <c r="E39" s="2">
        <f>D39*E36</f>
        <v>0.5</v>
      </c>
      <c r="F39" s="67"/>
      <c r="G39" s="67"/>
      <c r="H39" s="67"/>
      <c r="I39" s="67"/>
      <c r="J39" s="67"/>
      <c r="K39" s="67"/>
      <c r="L39" s="74"/>
    </row>
    <row r="40" spans="1:12" x14ac:dyDescent="0.25">
      <c r="A40" s="162">
        <v>8</v>
      </c>
      <c r="B40" s="83" t="s">
        <v>244</v>
      </c>
      <c r="C40" s="60" t="s">
        <v>21</v>
      </c>
      <c r="D40" s="57"/>
      <c r="E40" s="57">
        <v>54</v>
      </c>
      <c r="F40" s="65"/>
      <c r="G40" s="57"/>
      <c r="H40" s="57"/>
      <c r="I40" s="57"/>
      <c r="J40" s="57"/>
      <c r="K40" s="57"/>
      <c r="L40" s="57"/>
    </row>
    <row r="41" spans="1:12" x14ac:dyDescent="0.25">
      <c r="A41" s="155"/>
      <c r="B41" s="66" t="s">
        <v>15</v>
      </c>
      <c r="C41" s="2" t="s">
        <v>16</v>
      </c>
      <c r="D41" s="2">
        <v>1</v>
      </c>
      <c r="E41" s="2">
        <f>D41*E40</f>
        <v>54</v>
      </c>
      <c r="F41" s="2"/>
      <c r="G41" s="2"/>
      <c r="H41" s="7"/>
      <c r="I41" s="2"/>
      <c r="J41" s="2"/>
      <c r="K41" s="2"/>
      <c r="L41" s="2"/>
    </row>
    <row r="42" spans="1:12" x14ac:dyDescent="0.25">
      <c r="A42" s="155"/>
      <c r="B42" s="66" t="s">
        <v>40</v>
      </c>
      <c r="C42" s="2" t="s">
        <v>16</v>
      </c>
      <c r="D42" s="2">
        <v>1.2999999999999999E-2</v>
      </c>
      <c r="E42" s="2">
        <f>D42*E40</f>
        <v>0.70199999999999996</v>
      </c>
      <c r="F42" s="2"/>
      <c r="G42" s="2"/>
      <c r="H42" s="2"/>
      <c r="I42" s="2"/>
      <c r="J42" s="2"/>
      <c r="K42" s="2"/>
      <c r="L42" s="2"/>
    </row>
    <row r="43" spans="1:12" x14ac:dyDescent="0.25">
      <c r="A43" s="155"/>
      <c r="B43" s="66" t="s">
        <v>245</v>
      </c>
      <c r="C43" s="2" t="s">
        <v>21</v>
      </c>
      <c r="D43" s="2">
        <v>1</v>
      </c>
      <c r="E43" s="2">
        <f>D43*E40</f>
        <v>54</v>
      </c>
      <c r="F43" s="67"/>
      <c r="G43" s="2"/>
      <c r="H43" s="2"/>
      <c r="I43" s="2"/>
      <c r="J43" s="2"/>
      <c r="K43" s="2"/>
      <c r="L43" s="2"/>
    </row>
    <row r="44" spans="1:12" x14ac:dyDescent="0.25">
      <c r="A44" s="156"/>
      <c r="B44" s="66" t="s">
        <v>17</v>
      </c>
      <c r="C44" s="2" t="s">
        <v>16</v>
      </c>
      <c r="D44" s="70">
        <v>0.5</v>
      </c>
      <c r="E44" s="2">
        <f>D44*E40</f>
        <v>27</v>
      </c>
      <c r="F44" s="67"/>
      <c r="G44" s="2"/>
      <c r="H44" s="2"/>
      <c r="I44" s="2"/>
      <c r="J44" s="2"/>
      <c r="K44" s="2"/>
      <c r="L44" s="2"/>
    </row>
    <row r="45" spans="1:12" ht="25.5" x14ac:dyDescent="0.25">
      <c r="A45" s="162">
        <v>9</v>
      </c>
      <c r="B45" s="79" t="s">
        <v>246</v>
      </c>
      <c r="C45" s="60" t="s">
        <v>21</v>
      </c>
      <c r="D45" s="57"/>
      <c r="E45" s="57">
        <v>42</v>
      </c>
      <c r="F45" s="65"/>
      <c r="G45" s="57"/>
      <c r="H45" s="57"/>
      <c r="I45" s="57"/>
      <c r="J45" s="57"/>
      <c r="K45" s="57"/>
      <c r="L45" s="57"/>
    </row>
    <row r="46" spans="1:12" x14ac:dyDescent="0.25">
      <c r="A46" s="155"/>
      <c r="B46" s="66" t="s">
        <v>15</v>
      </c>
      <c r="C46" s="2" t="s">
        <v>16</v>
      </c>
      <c r="D46" s="2">
        <v>1</v>
      </c>
      <c r="E46" s="2">
        <f>D46*E45</f>
        <v>42</v>
      </c>
      <c r="F46" s="2"/>
      <c r="G46" s="2"/>
      <c r="H46" s="2"/>
      <c r="I46" s="2"/>
      <c r="J46" s="2"/>
      <c r="K46" s="2"/>
      <c r="L46" s="2"/>
    </row>
    <row r="47" spans="1:12" ht="25.5" x14ac:dyDescent="0.25">
      <c r="A47" s="155"/>
      <c r="B47" s="76" t="s">
        <v>247</v>
      </c>
      <c r="C47" s="2" t="s">
        <v>21</v>
      </c>
      <c r="D47" s="2">
        <v>1</v>
      </c>
      <c r="E47" s="2">
        <f>D47*E45</f>
        <v>42</v>
      </c>
      <c r="F47" s="67"/>
      <c r="G47" s="2"/>
      <c r="H47" s="2"/>
      <c r="I47" s="2"/>
      <c r="J47" s="2"/>
      <c r="K47" s="2"/>
      <c r="L47" s="2"/>
    </row>
    <row r="48" spans="1:12" x14ac:dyDescent="0.25">
      <c r="A48" s="156"/>
      <c r="B48" s="66" t="s">
        <v>17</v>
      </c>
      <c r="C48" s="2" t="s">
        <v>16</v>
      </c>
      <c r="D48" s="70">
        <v>0.5</v>
      </c>
      <c r="E48" s="2">
        <f>D48*E45</f>
        <v>21</v>
      </c>
      <c r="F48" s="67"/>
      <c r="G48" s="2"/>
      <c r="H48" s="2"/>
      <c r="I48" s="2"/>
      <c r="J48" s="2"/>
      <c r="K48" s="2"/>
      <c r="L48" s="2"/>
    </row>
    <row r="49" spans="1:12" ht="25.5" x14ac:dyDescent="0.25">
      <c r="A49" s="162">
        <v>10</v>
      </c>
      <c r="B49" s="62" t="s">
        <v>249</v>
      </c>
      <c r="C49" s="57" t="s">
        <v>21</v>
      </c>
      <c r="D49" s="57"/>
      <c r="E49" s="57">
        <v>6</v>
      </c>
      <c r="F49" s="65"/>
      <c r="G49" s="57"/>
      <c r="H49" s="57"/>
      <c r="I49" s="57"/>
      <c r="J49" s="57"/>
      <c r="K49" s="57"/>
      <c r="L49" s="60"/>
    </row>
    <row r="50" spans="1:12" x14ac:dyDescent="0.25">
      <c r="A50" s="155"/>
      <c r="B50" s="66" t="s">
        <v>15</v>
      </c>
      <c r="C50" s="2" t="s">
        <v>16</v>
      </c>
      <c r="D50" s="2">
        <v>1</v>
      </c>
      <c r="E50" s="109">
        <f>E49*D50</f>
        <v>6</v>
      </c>
      <c r="F50" s="110"/>
      <c r="G50" s="111"/>
      <c r="H50" s="109"/>
      <c r="I50" s="111"/>
      <c r="J50" s="110"/>
      <c r="K50" s="111"/>
      <c r="L50" s="112"/>
    </row>
    <row r="51" spans="1:12" x14ac:dyDescent="0.25">
      <c r="A51" s="155"/>
      <c r="B51" s="66" t="s">
        <v>250</v>
      </c>
      <c r="C51" s="2" t="s">
        <v>21</v>
      </c>
      <c r="D51" s="2">
        <v>2</v>
      </c>
      <c r="E51" s="113">
        <f>E49*D51</f>
        <v>12</v>
      </c>
      <c r="F51" s="111"/>
      <c r="G51" s="106"/>
      <c r="H51" s="114"/>
      <c r="I51" s="114"/>
      <c r="J51" s="106"/>
      <c r="K51" s="106"/>
      <c r="L51" s="112"/>
    </row>
    <row r="52" spans="1:12" x14ac:dyDescent="0.25">
      <c r="A52" s="155"/>
      <c r="B52" s="66" t="s">
        <v>251</v>
      </c>
      <c r="C52" s="2" t="s">
        <v>21</v>
      </c>
      <c r="D52" s="2">
        <v>1</v>
      </c>
      <c r="E52" s="113">
        <f>E49*D52</f>
        <v>6</v>
      </c>
      <c r="F52" s="112"/>
      <c r="G52" s="106"/>
      <c r="H52" s="114"/>
      <c r="I52" s="114"/>
      <c r="J52" s="106"/>
      <c r="K52" s="106"/>
      <c r="L52" s="112"/>
    </row>
    <row r="53" spans="1:12" x14ac:dyDescent="0.25">
      <c r="A53" s="156"/>
      <c r="B53" s="66" t="s">
        <v>17</v>
      </c>
      <c r="C53" s="2" t="s">
        <v>16</v>
      </c>
      <c r="D53" s="2">
        <v>5</v>
      </c>
      <c r="E53" s="7">
        <f>E49*D53</f>
        <v>30</v>
      </c>
      <c r="F53" s="110"/>
      <c r="G53" s="112"/>
      <c r="H53" s="115"/>
      <c r="I53" s="111"/>
      <c r="J53" s="112"/>
      <c r="K53" s="112"/>
      <c r="L53" s="112"/>
    </row>
    <row r="54" spans="1:12" ht="25.5" x14ac:dyDescent="0.25">
      <c r="A54" s="162">
        <v>11</v>
      </c>
      <c r="B54" s="116" t="s">
        <v>56</v>
      </c>
      <c r="C54" s="117" t="s">
        <v>4</v>
      </c>
      <c r="D54" s="117"/>
      <c r="E54" s="118">
        <v>1</v>
      </c>
      <c r="F54" s="94"/>
      <c r="G54" s="94"/>
      <c r="H54" s="94"/>
      <c r="I54" s="94"/>
      <c r="J54" s="94"/>
      <c r="K54" s="94"/>
      <c r="L54" s="94"/>
    </row>
    <row r="55" spans="1:12" x14ac:dyDescent="0.25">
      <c r="A55" s="155"/>
      <c r="B55" s="66" t="s">
        <v>15</v>
      </c>
      <c r="C55" s="2" t="s">
        <v>16</v>
      </c>
      <c r="D55" s="2">
        <v>0</v>
      </c>
      <c r="E55" s="2">
        <f>D55*E54</f>
        <v>0</v>
      </c>
      <c r="F55" s="67"/>
      <c r="G55" s="67"/>
      <c r="H55" s="67"/>
      <c r="I55" s="94"/>
      <c r="J55" s="94"/>
      <c r="K55" s="94"/>
      <c r="L55" s="94"/>
    </row>
    <row r="56" spans="1:12" ht="26.25" x14ac:dyDescent="0.25">
      <c r="A56" s="156"/>
      <c r="B56" s="119" t="s">
        <v>57</v>
      </c>
      <c r="C56" s="120" t="s">
        <v>16</v>
      </c>
      <c r="D56" s="120">
        <v>1</v>
      </c>
      <c r="E56" s="94">
        <f>E54*D56</f>
        <v>1</v>
      </c>
      <c r="F56" s="94"/>
      <c r="G56" s="94"/>
      <c r="H56" s="94"/>
      <c r="I56" s="94"/>
      <c r="J56" s="94"/>
      <c r="K56" s="94"/>
      <c r="L56" s="94"/>
    </row>
    <row r="57" spans="1:12" x14ac:dyDescent="0.25">
      <c r="A57" s="3"/>
      <c r="B57" s="11" t="s">
        <v>7</v>
      </c>
      <c r="C57" s="12"/>
      <c r="D57" s="13"/>
      <c r="E57" s="14"/>
      <c r="F57" s="15"/>
      <c r="G57" s="15">
        <f>SUM(G9:G56)</f>
        <v>0</v>
      </c>
      <c r="H57" s="15"/>
      <c r="I57" s="15"/>
      <c r="J57" s="15"/>
      <c r="K57" s="15"/>
      <c r="L57" s="15">
        <f>SUM(L9:L56)</f>
        <v>0</v>
      </c>
    </row>
    <row r="58" spans="1:12" x14ac:dyDescent="0.25">
      <c r="A58" s="3"/>
      <c r="B58" s="6" t="s">
        <v>25</v>
      </c>
      <c r="C58" s="16">
        <v>0.05</v>
      </c>
      <c r="D58" s="13"/>
      <c r="E58" s="14"/>
      <c r="F58" s="15"/>
      <c r="G58" s="15"/>
      <c r="H58" s="15"/>
      <c r="I58" s="15"/>
      <c r="J58" s="15"/>
      <c r="K58" s="15"/>
      <c r="L58" s="7">
        <f>G57*C58</f>
        <v>0</v>
      </c>
    </row>
    <row r="59" spans="1:12" x14ac:dyDescent="0.25">
      <c r="A59" s="3"/>
      <c r="B59" s="17" t="s">
        <v>7</v>
      </c>
      <c r="C59" s="16"/>
      <c r="D59" s="13"/>
      <c r="E59" s="14"/>
      <c r="F59" s="15"/>
      <c r="G59" s="15"/>
      <c r="H59" s="15"/>
      <c r="I59" s="15"/>
      <c r="J59" s="15"/>
      <c r="K59" s="15"/>
      <c r="L59" s="7">
        <f>L58+L57</f>
        <v>0</v>
      </c>
    </row>
    <row r="60" spans="1:12" x14ac:dyDescent="0.25">
      <c r="A60" s="3"/>
      <c r="B60" s="18" t="s">
        <v>26</v>
      </c>
      <c r="C60" s="19">
        <v>0.1</v>
      </c>
      <c r="D60" s="13"/>
      <c r="E60" s="14"/>
      <c r="F60" s="15"/>
      <c r="G60" s="15"/>
      <c r="H60" s="15"/>
      <c r="I60" s="15"/>
      <c r="J60" s="15"/>
      <c r="K60" s="15"/>
      <c r="L60" s="7">
        <f>L59*C60</f>
        <v>0</v>
      </c>
    </row>
    <row r="61" spans="1:12" x14ac:dyDescent="0.25">
      <c r="A61" s="3"/>
      <c r="B61" s="17" t="s">
        <v>7</v>
      </c>
      <c r="C61" s="19"/>
      <c r="D61" s="13"/>
      <c r="E61" s="14"/>
      <c r="F61" s="15"/>
      <c r="G61" s="15"/>
      <c r="H61" s="15"/>
      <c r="I61" s="15"/>
      <c r="J61" s="15"/>
      <c r="K61" s="15"/>
      <c r="L61" s="7">
        <f>L60+L59</f>
        <v>0</v>
      </c>
    </row>
    <row r="62" spans="1:12" x14ac:dyDescent="0.25">
      <c r="A62" s="3"/>
      <c r="B62" s="20" t="s">
        <v>27</v>
      </c>
      <c r="C62" s="16">
        <v>0.08</v>
      </c>
      <c r="D62" s="6"/>
      <c r="E62" s="21"/>
      <c r="F62" s="20"/>
      <c r="G62" s="22"/>
      <c r="H62" s="22"/>
      <c r="I62" s="22"/>
      <c r="J62" s="31"/>
      <c r="K62" s="31"/>
      <c r="L62" s="32">
        <f>L61*C62</f>
        <v>0</v>
      </c>
    </row>
    <row r="63" spans="1:12" x14ac:dyDescent="0.25">
      <c r="A63" s="3"/>
      <c r="B63" s="17" t="s">
        <v>7</v>
      </c>
      <c r="C63" s="24"/>
      <c r="D63" s="24"/>
      <c r="E63" s="24"/>
      <c r="F63" s="24"/>
      <c r="G63" s="25"/>
      <c r="H63" s="25"/>
      <c r="I63" s="25"/>
      <c r="J63" s="25"/>
      <c r="K63" s="25"/>
      <c r="L63" s="8">
        <f>SUM(L61:L62)</f>
        <v>0</v>
      </c>
    </row>
    <row r="64" spans="1:12" x14ac:dyDescent="0.25">
      <c r="A64" s="3"/>
      <c r="B64" s="26" t="s">
        <v>28</v>
      </c>
      <c r="C64" s="27">
        <v>0.05</v>
      </c>
      <c r="D64" s="28"/>
      <c r="E64" s="28"/>
      <c r="F64" s="28"/>
      <c r="G64" s="28"/>
      <c r="H64" s="28"/>
      <c r="I64" s="28"/>
      <c r="J64" s="28"/>
      <c r="K64" s="28"/>
      <c r="L64" s="8">
        <f>L63*C64</f>
        <v>0</v>
      </c>
    </row>
    <row r="65" spans="1:12" x14ac:dyDescent="0.25">
      <c r="A65" s="3"/>
      <c r="B65" s="17" t="s">
        <v>7</v>
      </c>
      <c r="C65" s="29"/>
      <c r="D65" s="28"/>
      <c r="E65" s="28"/>
      <c r="F65" s="28"/>
      <c r="G65" s="28"/>
      <c r="H65" s="28"/>
      <c r="I65" s="28"/>
      <c r="J65" s="28"/>
      <c r="K65" s="28"/>
      <c r="L65" s="8">
        <f>SUM(L63:L64)</f>
        <v>0</v>
      </c>
    </row>
    <row r="66" spans="1:12" x14ac:dyDescent="0.25">
      <c r="A66" s="3"/>
      <c r="B66" s="26" t="s">
        <v>29</v>
      </c>
      <c r="C66" s="27">
        <v>0.18</v>
      </c>
      <c r="D66" s="28"/>
      <c r="E66" s="28"/>
      <c r="F66" s="28"/>
      <c r="G66" s="28"/>
      <c r="H66" s="28"/>
      <c r="I66" s="28"/>
      <c r="J66" s="28"/>
      <c r="K66" s="28"/>
      <c r="L66" s="8">
        <f>L65*C66</f>
        <v>0</v>
      </c>
    </row>
    <row r="67" spans="1:12" x14ac:dyDescent="0.25">
      <c r="A67" s="3"/>
      <c r="B67" s="28" t="s">
        <v>30</v>
      </c>
      <c r="C67" s="28"/>
      <c r="D67" s="28"/>
      <c r="E67" s="28"/>
      <c r="F67" s="28"/>
      <c r="G67" s="28"/>
      <c r="H67" s="28"/>
      <c r="I67" s="28"/>
      <c r="J67" s="28"/>
      <c r="K67" s="28"/>
      <c r="L67" s="30">
        <f>L66+L65</f>
        <v>0</v>
      </c>
    </row>
    <row r="68" spans="1:12" x14ac:dyDescent="0.25">
      <c r="A68" s="3"/>
      <c r="B68" s="4"/>
      <c r="C68" s="5"/>
      <c r="D68" s="5"/>
      <c r="E68" s="5"/>
      <c r="F68" s="5"/>
      <c r="G68" s="5"/>
      <c r="H68" s="5"/>
      <c r="I68" s="5"/>
      <c r="J68" s="5"/>
      <c r="K68" s="5"/>
      <c r="L68" s="5"/>
    </row>
    <row r="69" spans="1:12" x14ac:dyDescent="0.25">
      <c r="A69" s="3"/>
      <c r="B69" s="4"/>
      <c r="C69" s="5"/>
      <c r="D69" s="5"/>
      <c r="E69" s="5"/>
      <c r="F69" s="5"/>
      <c r="G69" s="5"/>
      <c r="H69" s="5"/>
      <c r="I69" s="5"/>
      <c r="J69" s="5"/>
      <c r="K69" s="5"/>
      <c r="L69" s="5"/>
    </row>
    <row r="70" spans="1:12" x14ac:dyDescent="0.25">
      <c r="A70" s="3"/>
      <c r="B70" s="4"/>
      <c r="C70" s="5"/>
      <c r="D70" s="5"/>
      <c r="E70" s="5"/>
      <c r="F70" s="5"/>
      <c r="G70" s="5"/>
      <c r="H70" s="5"/>
      <c r="I70" s="5"/>
      <c r="J70" s="5"/>
      <c r="K70" s="5"/>
      <c r="L70" s="5"/>
    </row>
    <row r="71" spans="1:12" x14ac:dyDescent="0.25">
      <c r="A71" s="3"/>
      <c r="B71" s="4"/>
      <c r="C71" s="5"/>
      <c r="D71" s="5"/>
      <c r="E71" s="5"/>
      <c r="F71" s="5"/>
      <c r="G71" s="5"/>
      <c r="H71" s="5"/>
      <c r="I71" s="5"/>
      <c r="J71" s="5"/>
      <c r="K71" s="5"/>
      <c r="L71" s="5"/>
    </row>
    <row r="72" spans="1:12" x14ac:dyDescent="0.25">
      <c r="A72" s="3"/>
      <c r="B72" s="4"/>
      <c r="C72" s="5"/>
      <c r="D72" s="5"/>
      <c r="E72" s="5"/>
      <c r="F72" s="5"/>
      <c r="G72" s="5"/>
      <c r="H72" s="5"/>
      <c r="I72" s="5"/>
      <c r="J72" s="5"/>
      <c r="K72" s="5"/>
      <c r="L72" s="5"/>
    </row>
    <row r="73" spans="1:12" x14ac:dyDescent="0.25">
      <c r="A73" s="3"/>
      <c r="B73" s="4"/>
      <c r="C73" s="5"/>
      <c r="D73" s="5"/>
      <c r="E73" s="5"/>
      <c r="F73" s="5"/>
      <c r="G73" s="5"/>
      <c r="H73" s="5"/>
      <c r="I73" s="5"/>
      <c r="J73" s="5"/>
      <c r="K73" s="5"/>
      <c r="L73" s="5"/>
    </row>
    <row r="74" spans="1:12" x14ac:dyDescent="0.25">
      <c r="A74" s="3"/>
      <c r="B74" s="4"/>
      <c r="C74" s="5"/>
      <c r="D74" s="5"/>
      <c r="E74" s="5"/>
      <c r="F74" s="5"/>
      <c r="G74" s="5"/>
      <c r="H74" s="5"/>
      <c r="I74" s="5"/>
      <c r="J74" s="5"/>
      <c r="K74" s="5"/>
      <c r="L74" s="5"/>
    </row>
    <row r="75" spans="1:12" x14ac:dyDescent="0.25">
      <c r="A75" s="3"/>
      <c r="B75" s="4"/>
      <c r="C75" s="5"/>
      <c r="D75" s="5"/>
      <c r="E75" s="5"/>
      <c r="F75" s="5"/>
      <c r="G75" s="5"/>
      <c r="H75" s="5"/>
      <c r="I75" s="5"/>
      <c r="J75" s="5"/>
      <c r="K75" s="5"/>
      <c r="L75" s="5"/>
    </row>
    <row r="76" spans="1:12" x14ac:dyDescent="0.25">
      <c r="A76" s="3"/>
      <c r="B76" s="4"/>
      <c r="C76" s="5"/>
      <c r="D76" s="5"/>
      <c r="E76" s="5"/>
      <c r="F76" s="5"/>
      <c r="G76" s="5"/>
      <c r="H76" s="5"/>
      <c r="I76" s="5"/>
      <c r="J76" s="5"/>
      <c r="K76" s="5"/>
      <c r="L76" s="5"/>
    </row>
    <row r="77" spans="1:12" x14ac:dyDescent="0.25">
      <c r="A77" s="3"/>
      <c r="B77" s="4"/>
      <c r="C77" s="5"/>
      <c r="D77" s="5"/>
      <c r="E77" s="5"/>
      <c r="F77" s="5"/>
      <c r="G77" s="5"/>
      <c r="H77" s="5"/>
      <c r="I77" s="5"/>
      <c r="J77" s="5"/>
      <c r="K77" s="5"/>
      <c r="L77" s="5"/>
    </row>
    <row r="78" spans="1:12" x14ac:dyDescent="0.25">
      <c r="A78" s="3"/>
      <c r="B78" s="4"/>
      <c r="C78" s="5"/>
      <c r="D78" s="5"/>
      <c r="E78" s="5"/>
      <c r="F78" s="5"/>
      <c r="G78" s="5"/>
      <c r="H78" s="5"/>
      <c r="I78" s="5"/>
      <c r="J78" s="5"/>
      <c r="K78" s="5"/>
      <c r="L78" s="5"/>
    </row>
    <row r="79" spans="1:12" x14ac:dyDescent="0.25">
      <c r="A79" s="3"/>
      <c r="B79" s="4"/>
      <c r="C79" s="5"/>
      <c r="D79" s="5"/>
      <c r="E79" s="5"/>
      <c r="F79" s="5"/>
      <c r="G79" s="5"/>
      <c r="H79" s="5"/>
      <c r="I79" s="5"/>
      <c r="J79" s="5"/>
      <c r="K79" s="5"/>
      <c r="L79" s="5"/>
    </row>
    <row r="80" spans="1:12" x14ac:dyDescent="0.25">
      <c r="A80" s="3"/>
      <c r="B80" s="4"/>
      <c r="C80" s="5"/>
      <c r="D80" s="5"/>
      <c r="E80" s="5"/>
      <c r="F80" s="5"/>
      <c r="G80" s="5"/>
      <c r="H80" s="5"/>
      <c r="I80" s="5"/>
      <c r="J80" s="5"/>
      <c r="K80" s="5"/>
      <c r="L80" s="5"/>
    </row>
    <row r="81" spans="1:12" x14ac:dyDescent="0.25">
      <c r="A81" s="3"/>
      <c r="B81" s="4"/>
      <c r="C81" s="5"/>
      <c r="D81" s="5"/>
      <c r="E81" s="5"/>
      <c r="F81" s="5"/>
      <c r="G81" s="5"/>
      <c r="H81" s="5"/>
      <c r="I81" s="5"/>
      <c r="J81" s="5"/>
      <c r="K81" s="5"/>
      <c r="L81" s="5"/>
    </row>
    <row r="82" spans="1:12" x14ac:dyDescent="0.25">
      <c r="A82" s="3"/>
      <c r="B82" s="4"/>
      <c r="C82" s="5"/>
      <c r="D82" s="5"/>
      <c r="E82" s="5"/>
      <c r="F82" s="5"/>
      <c r="G82" s="5"/>
      <c r="H82" s="5"/>
      <c r="I82" s="5"/>
      <c r="J82" s="5"/>
      <c r="K82" s="5"/>
      <c r="L82" s="5"/>
    </row>
    <row r="83" spans="1:12" x14ac:dyDescent="0.25">
      <c r="A83" s="3"/>
      <c r="B83" s="4"/>
      <c r="C83" s="5"/>
      <c r="D83" s="5"/>
      <c r="E83" s="5"/>
      <c r="F83" s="5"/>
      <c r="G83" s="5"/>
      <c r="H83" s="5"/>
      <c r="I83" s="5"/>
      <c r="J83" s="5"/>
      <c r="K83" s="5"/>
      <c r="L83" s="5"/>
    </row>
    <row r="84" spans="1:12" x14ac:dyDescent="0.25">
      <c r="A84" s="3"/>
      <c r="B84" s="4"/>
      <c r="C84" s="5"/>
      <c r="D84" s="5"/>
      <c r="E84" s="5"/>
      <c r="F84" s="5"/>
      <c r="G84" s="5"/>
      <c r="H84" s="5"/>
      <c r="I84" s="5"/>
      <c r="J84" s="5"/>
      <c r="K84" s="5"/>
      <c r="L84" s="5"/>
    </row>
    <row r="85" spans="1:12" x14ac:dyDescent="0.25">
      <c r="A85" s="3"/>
      <c r="B85" s="4"/>
      <c r="C85" s="5"/>
      <c r="D85" s="5"/>
      <c r="E85" s="5"/>
      <c r="F85" s="5"/>
      <c r="G85" s="5"/>
      <c r="H85" s="5"/>
      <c r="I85" s="5"/>
      <c r="J85" s="5"/>
      <c r="K85" s="5"/>
      <c r="L85" s="5"/>
    </row>
    <row r="86" spans="1:12" x14ac:dyDescent="0.25">
      <c r="A86" s="3"/>
      <c r="B86" s="4"/>
      <c r="C86" s="5"/>
      <c r="D86" s="5"/>
      <c r="E86" s="5"/>
      <c r="F86" s="5"/>
      <c r="G86" s="5"/>
      <c r="H86" s="5"/>
      <c r="I86" s="5"/>
      <c r="J86" s="5"/>
      <c r="K86" s="5"/>
      <c r="L86" s="5"/>
    </row>
    <row r="87" spans="1:12" x14ac:dyDescent="0.25">
      <c r="A87" s="3"/>
      <c r="B87" s="4"/>
      <c r="C87" s="5"/>
      <c r="D87" s="5"/>
      <c r="E87" s="5"/>
      <c r="F87" s="5"/>
      <c r="G87" s="5"/>
      <c r="H87" s="5"/>
      <c r="I87" s="5"/>
      <c r="J87" s="5"/>
      <c r="K87" s="5"/>
      <c r="L87" s="5"/>
    </row>
    <row r="88" spans="1:12" x14ac:dyDescent="0.25">
      <c r="A88" s="3"/>
      <c r="B88" s="4"/>
      <c r="C88" s="5"/>
      <c r="D88" s="5"/>
      <c r="E88" s="5"/>
      <c r="F88" s="5"/>
      <c r="G88" s="5"/>
      <c r="H88" s="5"/>
      <c r="I88" s="5"/>
      <c r="J88" s="5"/>
      <c r="K88" s="5"/>
      <c r="L88" s="5"/>
    </row>
    <row r="89" spans="1:12" x14ac:dyDescent="0.25">
      <c r="A89" s="3"/>
      <c r="B89" s="4"/>
      <c r="C89" s="5"/>
      <c r="D89" s="5"/>
      <c r="E89" s="5"/>
      <c r="F89" s="5"/>
      <c r="G89" s="5"/>
      <c r="H89" s="5"/>
      <c r="I89" s="5"/>
      <c r="J89" s="5"/>
      <c r="K89" s="5"/>
      <c r="L89" s="5"/>
    </row>
    <row r="90" spans="1:12" x14ac:dyDescent="0.25">
      <c r="A90" s="3"/>
      <c r="B90" s="4"/>
      <c r="C90" s="5"/>
      <c r="D90" s="5"/>
      <c r="E90" s="5"/>
      <c r="F90" s="5"/>
      <c r="G90" s="5"/>
      <c r="H90" s="5"/>
      <c r="I90" s="5"/>
      <c r="J90" s="5"/>
      <c r="K90" s="5"/>
      <c r="L90" s="5"/>
    </row>
    <row r="91" spans="1:12" x14ac:dyDescent="0.25">
      <c r="A91" s="3"/>
      <c r="B91" s="4"/>
      <c r="C91" s="5"/>
      <c r="D91" s="5"/>
      <c r="E91" s="5"/>
      <c r="F91" s="5"/>
      <c r="G91" s="5"/>
      <c r="H91" s="5"/>
      <c r="I91" s="5"/>
      <c r="J91" s="5"/>
      <c r="K91" s="5"/>
      <c r="L91" s="5"/>
    </row>
    <row r="92" spans="1:12" x14ac:dyDescent="0.25">
      <c r="A92" s="3"/>
      <c r="B92" s="4"/>
      <c r="C92" s="5"/>
      <c r="D92" s="5"/>
      <c r="E92" s="5"/>
      <c r="F92" s="5"/>
      <c r="G92" s="5"/>
      <c r="H92" s="5"/>
      <c r="I92" s="5"/>
      <c r="J92" s="5"/>
      <c r="K92" s="5"/>
      <c r="L92" s="5"/>
    </row>
    <row r="93" spans="1:12" x14ac:dyDescent="0.25">
      <c r="A93" s="3"/>
      <c r="B93" s="4"/>
      <c r="C93" s="5"/>
      <c r="D93" s="5"/>
      <c r="E93" s="5"/>
      <c r="F93" s="5"/>
      <c r="G93" s="5"/>
      <c r="H93" s="5"/>
      <c r="I93" s="5"/>
      <c r="J93" s="5"/>
      <c r="K93" s="5"/>
      <c r="L93" s="5"/>
    </row>
    <row r="94" spans="1:12" x14ac:dyDescent="0.25">
      <c r="A94" s="3"/>
      <c r="B94" s="4"/>
      <c r="C94" s="5"/>
      <c r="D94" s="5"/>
      <c r="E94" s="5"/>
      <c r="F94" s="5"/>
      <c r="G94" s="5"/>
      <c r="H94" s="5"/>
      <c r="I94" s="5"/>
      <c r="J94" s="5"/>
      <c r="K94" s="5"/>
      <c r="L94" s="5"/>
    </row>
    <row r="95" spans="1:12" x14ac:dyDescent="0.25">
      <c r="A95" s="3"/>
      <c r="B95" s="4"/>
      <c r="C95" s="5"/>
      <c r="D95" s="5"/>
      <c r="E95" s="5"/>
      <c r="F95" s="5"/>
      <c r="G95" s="5"/>
      <c r="H95" s="5"/>
      <c r="I95" s="5"/>
      <c r="J95" s="5"/>
      <c r="K95" s="5"/>
      <c r="L95" s="5"/>
    </row>
    <row r="96" spans="1:12" x14ac:dyDescent="0.25">
      <c r="A96" s="3"/>
      <c r="B96" s="4"/>
      <c r="C96" s="5"/>
      <c r="D96" s="5"/>
      <c r="E96" s="5"/>
      <c r="F96" s="5"/>
      <c r="G96" s="5"/>
      <c r="H96" s="5"/>
      <c r="I96" s="5"/>
      <c r="J96" s="5"/>
      <c r="K96" s="5"/>
      <c r="L96" s="5"/>
    </row>
    <row r="97" spans="1:12" x14ac:dyDescent="0.25">
      <c r="A97" s="3"/>
      <c r="B97" s="4"/>
      <c r="C97" s="5"/>
      <c r="D97" s="5"/>
      <c r="E97" s="5"/>
      <c r="F97" s="5"/>
      <c r="G97" s="5"/>
      <c r="H97" s="5"/>
      <c r="I97" s="5"/>
      <c r="J97" s="5"/>
      <c r="K97" s="5"/>
      <c r="L97" s="5"/>
    </row>
    <row r="98" spans="1:12" x14ac:dyDescent="0.25">
      <c r="A98" s="3"/>
      <c r="B98" s="4"/>
      <c r="C98" s="5"/>
      <c r="D98" s="5"/>
      <c r="E98" s="5"/>
      <c r="F98" s="5"/>
      <c r="G98" s="5"/>
      <c r="H98" s="5"/>
      <c r="I98" s="5"/>
      <c r="J98" s="5"/>
      <c r="K98" s="5"/>
      <c r="L98" s="5"/>
    </row>
    <row r="99" spans="1:12" x14ac:dyDescent="0.25">
      <c r="A99" s="3"/>
      <c r="B99" s="4"/>
      <c r="C99" s="5"/>
      <c r="D99" s="5"/>
      <c r="E99" s="5"/>
      <c r="F99" s="5"/>
      <c r="G99" s="5"/>
      <c r="H99" s="5"/>
      <c r="I99" s="5"/>
      <c r="J99" s="5"/>
      <c r="K99" s="5"/>
      <c r="L99" s="5"/>
    </row>
    <row r="100" spans="1:12" x14ac:dyDescent="0.25">
      <c r="A100" s="3"/>
      <c r="B100" s="4"/>
      <c r="C100" s="5"/>
      <c r="D100" s="5"/>
      <c r="E100" s="5"/>
      <c r="F100" s="5"/>
      <c r="G100" s="5"/>
      <c r="H100" s="5"/>
      <c r="I100" s="5"/>
      <c r="J100" s="5"/>
      <c r="K100" s="5"/>
      <c r="L100" s="5"/>
    </row>
    <row r="101" spans="1:12" x14ac:dyDescent="0.25">
      <c r="A101" s="3"/>
      <c r="B101" s="4"/>
      <c r="C101" s="5"/>
      <c r="D101" s="5"/>
      <c r="E101" s="5"/>
      <c r="F101" s="5"/>
      <c r="G101" s="5"/>
      <c r="H101" s="5"/>
      <c r="I101" s="5"/>
      <c r="J101" s="5"/>
      <c r="K101" s="5"/>
      <c r="L101" s="5"/>
    </row>
    <row r="102" spans="1:12" x14ac:dyDescent="0.25">
      <c r="A102" s="3"/>
      <c r="B102" s="4"/>
      <c r="C102" s="5"/>
      <c r="D102" s="5"/>
      <c r="E102" s="5"/>
      <c r="F102" s="5"/>
      <c r="G102" s="5"/>
      <c r="H102" s="5"/>
      <c r="I102" s="5"/>
      <c r="J102" s="5"/>
      <c r="K102" s="5"/>
      <c r="L102" s="5"/>
    </row>
    <row r="103" spans="1:12" x14ac:dyDescent="0.25">
      <c r="A103" s="3"/>
      <c r="B103" s="4"/>
      <c r="C103" s="5"/>
      <c r="D103" s="5"/>
      <c r="E103" s="5"/>
      <c r="F103" s="5"/>
      <c r="G103" s="5"/>
      <c r="H103" s="5"/>
      <c r="I103" s="5"/>
      <c r="J103" s="5"/>
      <c r="K103" s="5"/>
      <c r="L103" s="5"/>
    </row>
    <row r="104" spans="1:12" x14ac:dyDescent="0.25">
      <c r="A104" s="3"/>
      <c r="B104" s="4"/>
      <c r="C104" s="5"/>
      <c r="D104" s="5"/>
      <c r="E104" s="5"/>
      <c r="F104" s="5"/>
      <c r="G104" s="5"/>
      <c r="H104" s="5"/>
      <c r="I104" s="5"/>
      <c r="J104" s="5"/>
      <c r="K104" s="5"/>
      <c r="L104" s="5"/>
    </row>
    <row r="105" spans="1:12" x14ac:dyDescent="0.25">
      <c r="A105" s="3"/>
      <c r="B105" s="4"/>
      <c r="C105" s="5"/>
      <c r="D105" s="5"/>
      <c r="E105" s="5"/>
      <c r="F105" s="5"/>
      <c r="G105" s="5"/>
      <c r="H105" s="5"/>
      <c r="I105" s="5"/>
      <c r="J105" s="5"/>
      <c r="K105" s="5"/>
      <c r="L105" s="5"/>
    </row>
    <row r="106" spans="1:12" x14ac:dyDescent="0.25">
      <c r="A106" s="3"/>
      <c r="B106" s="4"/>
      <c r="C106" s="5"/>
      <c r="D106" s="5"/>
      <c r="E106" s="5"/>
      <c r="F106" s="5"/>
      <c r="G106" s="5"/>
      <c r="H106" s="5"/>
      <c r="I106" s="5"/>
      <c r="J106" s="5"/>
      <c r="K106" s="5"/>
      <c r="L106" s="5"/>
    </row>
    <row r="107" spans="1:12" x14ac:dyDescent="0.25">
      <c r="A107" s="3"/>
      <c r="B107" s="4"/>
      <c r="C107" s="5"/>
      <c r="D107" s="5"/>
      <c r="E107" s="5"/>
      <c r="F107" s="5"/>
      <c r="G107" s="5"/>
      <c r="H107" s="5"/>
      <c r="I107" s="5"/>
      <c r="J107" s="5"/>
      <c r="K107" s="5"/>
      <c r="L107" s="5"/>
    </row>
    <row r="108" spans="1:12" x14ac:dyDescent="0.25">
      <c r="A108" s="3"/>
      <c r="B108" s="4"/>
      <c r="C108" s="5"/>
      <c r="D108" s="5"/>
      <c r="E108" s="5"/>
      <c r="F108" s="5"/>
      <c r="G108" s="5"/>
      <c r="H108" s="5"/>
      <c r="I108" s="5"/>
      <c r="J108" s="5"/>
      <c r="K108" s="5"/>
      <c r="L108" s="5"/>
    </row>
    <row r="109" spans="1:12" x14ac:dyDescent="0.25">
      <c r="A109" s="3"/>
      <c r="B109" s="4"/>
      <c r="C109" s="5"/>
      <c r="D109" s="5"/>
      <c r="E109" s="5"/>
      <c r="F109" s="5"/>
      <c r="G109" s="5"/>
      <c r="H109" s="5"/>
      <c r="I109" s="5"/>
      <c r="J109" s="5"/>
      <c r="K109" s="5"/>
      <c r="L109" s="5"/>
    </row>
    <row r="110" spans="1:12" x14ac:dyDescent="0.25">
      <c r="A110" s="3"/>
      <c r="B110" s="4"/>
      <c r="C110" s="5"/>
      <c r="D110" s="5"/>
      <c r="E110" s="5"/>
      <c r="F110" s="5"/>
      <c r="G110" s="5"/>
      <c r="H110" s="5"/>
      <c r="I110" s="5"/>
      <c r="J110" s="5"/>
      <c r="K110" s="5"/>
      <c r="L110" s="5"/>
    </row>
    <row r="111" spans="1:12" x14ac:dyDescent="0.25">
      <c r="A111" s="3"/>
      <c r="B111" s="4"/>
      <c r="C111" s="5"/>
      <c r="D111" s="5"/>
      <c r="E111" s="5"/>
      <c r="F111" s="5"/>
      <c r="G111" s="5"/>
      <c r="H111" s="5"/>
      <c r="I111" s="5"/>
      <c r="J111" s="5"/>
      <c r="K111" s="5"/>
      <c r="L111" s="5"/>
    </row>
    <row r="112" spans="1:12" x14ac:dyDescent="0.25">
      <c r="A112" s="3"/>
      <c r="B112" s="4"/>
      <c r="C112" s="5"/>
      <c r="D112" s="5"/>
      <c r="E112" s="5"/>
      <c r="F112" s="5"/>
      <c r="G112" s="5"/>
      <c r="H112" s="5"/>
      <c r="I112" s="5"/>
      <c r="J112" s="5"/>
      <c r="K112" s="5"/>
      <c r="L112" s="5"/>
    </row>
    <row r="113" spans="1:12" x14ac:dyDescent="0.25">
      <c r="A113" s="3"/>
      <c r="B113" s="4"/>
      <c r="C113" s="5"/>
      <c r="D113" s="5"/>
      <c r="E113" s="5"/>
      <c r="F113" s="5"/>
      <c r="G113" s="5"/>
      <c r="H113" s="5"/>
      <c r="I113" s="5"/>
      <c r="J113" s="5"/>
      <c r="K113" s="5"/>
      <c r="L113" s="5"/>
    </row>
    <row r="114" spans="1:12" x14ac:dyDescent="0.25">
      <c r="A114" s="3"/>
      <c r="B114" s="4"/>
      <c r="C114" s="5"/>
      <c r="D114" s="5"/>
      <c r="E114" s="5"/>
      <c r="F114" s="5"/>
      <c r="G114" s="5"/>
      <c r="H114" s="5"/>
      <c r="I114" s="5"/>
      <c r="J114" s="5"/>
      <c r="K114" s="5"/>
      <c r="L114" s="5"/>
    </row>
    <row r="115" spans="1:12" x14ac:dyDescent="0.25">
      <c r="A115" s="3"/>
      <c r="B115" s="4"/>
      <c r="C115" s="5"/>
      <c r="D115" s="5"/>
      <c r="E115" s="5"/>
      <c r="F115" s="5"/>
      <c r="G115" s="5"/>
      <c r="H115" s="5"/>
      <c r="I115" s="5"/>
      <c r="J115" s="5"/>
      <c r="K115" s="5"/>
      <c r="L115" s="5"/>
    </row>
    <row r="116" spans="1:12" x14ac:dyDescent="0.25">
      <c r="A116" s="3"/>
      <c r="B116" s="4"/>
      <c r="C116" s="5"/>
      <c r="D116" s="5"/>
      <c r="E116" s="5"/>
      <c r="F116" s="5"/>
      <c r="G116" s="5"/>
      <c r="H116" s="5"/>
      <c r="I116" s="5"/>
      <c r="J116" s="5"/>
      <c r="K116" s="5"/>
      <c r="L116" s="5"/>
    </row>
    <row r="117" spans="1:12" x14ac:dyDescent="0.25">
      <c r="A117" s="3"/>
      <c r="B117" s="4"/>
      <c r="C117" s="5"/>
      <c r="D117" s="5"/>
      <c r="E117" s="5"/>
      <c r="F117" s="5"/>
      <c r="G117" s="5"/>
      <c r="H117" s="5"/>
      <c r="I117" s="5"/>
      <c r="J117" s="5"/>
      <c r="K117" s="5"/>
      <c r="L117" s="5"/>
    </row>
    <row r="118" spans="1:12" x14ac:dyDescent="0.25">
      <c r="A118" s="3"/>
      <c r="B118" s="4"/>
      <c r="C118" s="5"/>
      <c r="D118" s="5"/>
      <c r="E118" s="5"/>
      <c r="F118" s="5"/>
      <c r="G118" s="5"/>
      <c r="H118" s="5"/>
      <c r="I118" s="5"/>
      <c r="J118" s="5"/>
      <c r="K118" s="5"/>
      <c r="L118" s="5"/>
    </row>
    <row r="119" spans="1:12" x14ac:dyDescent="0.25">
      <c r="A119" s="3"/>
      <c r="B119" s="4"/>
      <c r="C119" s="5"/>
      <c r="D119" s="5"/>
      <c r="E119" s="5"/>
      <c r="F119" s="5"/>
      <c r="G119" s="5"/>
      <c r="H119" s="5"/>
      <c r="I119" s="5"/>
      <c r="J119" s="5"/>
      <c r="K119" s="5"/>
      <c r="L119" s="5"/>
    </row>
    <row r="120" spans="1:12" x14ac:dyDescent="0.25">
      <c r="A120" s="3"/>
      <c r="B120" s="4"/>
      <c r="C120" s="5"/>
      <c r="D120" s="5"/>
      <c r="E120" s="5"/>
      <c r="F120" s="5"/>
      <c r="G120" s="5"/>
      <c r="H120" s="5"/>
      <c r="I120" s="5"/>
      <c r="J120" s="5"/>
      <c r="K120" s="5"/>
      <c r="L120" s="5"/>
    </row>
    <row r="121" spans="1:12" x14ac:dyDescent="0.25">
      <c r="A121" s="3"/>
      <c r="B121" s="4"/>
      <c r="C121" s="5"/>
      <c r="D121" s="5"/>
      <c r="E121" s="5"/>
      <c r="F121" s="5"/>
      <c r="G121" s="5"/>
      <c r="H121" s="5"/>
      <c r="I121" s="5"/>
      <c r="J121" s="5"/>
      <c r="K121" s="5"/>
      <c r="L121" s="5"/>
    </row>
    <row r="122" spans="1:12" x14ac:dyDescent="0.25">
      <c r="A122" s="3"/>
      <c r="B122" s="4"/>
      <c r="C122" s="5"/>
      <c r="D122" s="5"/>
      <c r="E122" s="5"/>
      <c r="F122" s="5"/>
      <c r="G122" s="5"/>
      <c r="H122" s="5"/>
      <c r="I122" s="5"/>
      <c r="J122" s="5"/>
      <c r="K122" s="5"/>
      <c r="L122" s="5"/>
    </row>
    <row r="123" spans="1:12" x14ac:dyDescent="0.25">
      <c r="A123" s="3"/>
      <c r="B123" s="4"/>
      <c r="C123" s="5"/>
      <c r="D123" s="5"/>
      <c r="E123" s="5"/>
      <c r="F123" s="5"/>
      <c r="G123" s="5"/>
      <c r="H123" s="5"/>
      <c r="I123" s="5"/>
      <c r="J123" s="5"/>
      <c r="K123" s="5"/>
      <c r="L123" s="5"/>
    </row>
    <row r="124" spans="1:12" x14ac:dyDescent="0.25">
      <c r="A124" s="3"/>
      <c r="B124" s="4"/>
      <c r="C124" s="5"/>
      <c r="D124" s="5"/>
      <c r="E124" s="5"/>
      <c r="F124" s="5"/>
      <c r="G124" s="5"/>
      <c r="H124" s="5"/>
      <c r="I124" s="5"/>
      <c r="J124" s="5"/>
      <c r="K124" s="5"/>
      <c r="L124" s="5"/>
    </row>
    <row r="125" spans="1:12" x14ac:dyDescent="0.25">
      <c r="A125" s="3"/>
      <c r="B125" s="4"/>
      <c r="C125" s="5"/>
      <c r="D125" s="5"/>
      <c r="E125" s="5"/>
      <c r="F125" s="5"/>
      <c r="G125" s="5"/>
      <c r="H125" s="5"/>
      <c r="I125" s="5"/>
      <c r="J125" s="5"/>
      <c r="K125" s="5"/>
      <c r="L125" s="5"/>
    </row>
    <row r="126" spans="1:12" x14ac:dyDescent="0.25">
      <c r="A126" s="3"/>
      <c r="B126" s="4"/>
      <c r="C126" s="5"/>
      <c r="D126" s="5"/>
      <c r="E126" s="5"/>
      <c r="F126" s="5"/>
      <c r="G126" s="5"/>
      <c r="H126" s="5"/>
      <c r="I126" s="5"/>
      <c r="J126" s="5"/>
      <c r="K126" s="5"/>
      <c r="L126" s="5"/>
    </row>
    <row r="127" spans="1:12" x14ac:dyDescent="0.25">
      <c r="A127" s="3"/>
      <c r="B127" s="4"/>
      <c r="C127" s="5"/>
      <c r="D127" s="5"/>
      <c r="E127" s="5"/>
      <c r="F127" s="5"/>
      <c r="G127" s="5"/>
      <c r="H127" s="5"/>
      <c r="I127" s="5"/>
      <c r="J127" s="5"/>
      <c r="K127" s="5"/>
      <c r="L127" s="5"/>
    </row>
    <row r="128" spans="1:12" x14ac:dyDescent="0.25">
      <c r="A128" s="3"/>
      <c r="B128" s="4"/>
      <c r="C128" s="5"/>
      <c r="D128" s="5"/>
      <c r="E128" s="5"/>
      <c r="F128" s="5"/>
      <c r="G128" s="5"/>
      <c r="H128" s="5"/>
      <c r="I128" s="5"/>
      <c r="J128" s="5"/>
      <c r="K128" s="5"/>
      <c r="L128" s="5"/>
    </row>
    <row r="129" spans="1:12" x14ac:dyDescent="0.25">
      <c r="A129" s="3"/>
      <c r="B129" s="4"/>
      <c r="C129" s="5"/>
      <c r="D129" s="5"/>
      <c r="E129" s="5"/>
      <c r="F129" s="5"/>
      <c r="G129" s="5"/>
      <c r="H129" s="5"/>
      <c r="I129" s="5"/>
      <c r="J129" s="5"/>
      <c r="K129" s="5"/>
      <c r="L129" s="5"/>
    </row>
    <row r="130" spans="1:12" x14ac:dyDescent="0.25">
      <c r="A130" s="3"/>
      <c r="B130" s="4"/>
      <c r="C130" s="5"/>
      <c r="D130" s="5"/>
      <c r="E130" s="5"/>
      <c r="F130" s="5"/>
      <c r="G130" s="5"/>
      <c r="H130" s="5"/>
      <c r="I130" s="5"/>
      <c r="J130" s="5"/>
      <c r="K130" s="5"/>
      <c r="L130" s="5"/>
    </row>
    <row r="131" spans="1:12" x14ac:dyDescent="0.25">
      <c r="A131" s="3"/>
      <c r="B131" s="4"/>
      <c r="C131" s="5"/>
      <c r="D131" s="5"/>
      <c r="E131" s="5"/>
      <c r="F131" s="5"/>
      <c r="G131" s="5"/>
      <c r="H131" s="5"/>
      <c r="I131" s="5"/>
      <c r="J131" s="5"/>
      <c r="K131" s="5"/>
      <c r="L131" s="5"/>
    </row>
    <row r="132" spans="1:12" x14ac:dyDescent="0.25">
      <c r="A132" s="3"/>
      <c r="B132" s="4"/>
      <c r="C132" s="5"/>
      <c r="D132" s="5"/>
      <c r="E132" s="5"/>
      <c r="F132" s="5"/>
      <c r="G132" s="5"/>
      <c r="H132" s="5"/>
      <c r="I132" s="5"/>
      <c r="J132" s="5"/>
      <c r="K132" s="5"/>
      <c r="L132" s="5"/>
    </row>
    <row r="133" spans="1:12" x14ac:dyDescent="0.25">
      <c r="A133" s="3"/>
      <c r="B133" s="4"/>
      <c r="C133" s="5"/>
      <c r="D133" s="5"/>
      <c r="E133" s="5"/>
      <c r="F133" s="5"/>
      <c r="G133" s="5"/>
      <c r="H133" s="5"/>
      <c r="I133" s="5"/>
      <c r="J133" s="5"/>
      <c r="K133" s="5"/>
      <c r="L133" s="5"/>
    </row>
    <row r="134" spans="1:12" x14ac:dyDescent="0.25">
      <c r="A134" s="3"/>
      <c r="B134" s="4"/>
      <c r="C134" s="5"/>
      <c r="D134" s="5"/>
      <c r="E134" s="5"/>
      <c r="F134" s="5"/>
      <c r="G134" s="5"/>
      <c r="H134" s="5"/>
      <c r="I134" s="5"/>
      <c r="J134" s="5"/>
      <c r="K134" s="5"/>
      <c r="L134" s="5"/>
    </row>
    <row r="135" spans="1:12" x14ac:dyDescent="0.25">
      <c r="A135" s="3"/>
      <c r="B135" s="4"/>
      <c r="C135" s="5"/>
      <c r="D135" s="5"/>
      <c r="E135" s="5"/>
      <c r="F135" s="5"/>
      <c r="G135" s="5"/>
      <c r="H135" s="5"/>
      <c r="I135" s="5"/>
      <c r="J135" s="5"/>
      <c r="K135" s="5"/>
      <c r="L135" s="5"/>
    </row>
    <row r="136" spans="1:12" x14ac:dyDescent="0.25">
      <c r="A136" s="3"/>
      <c r="B136" s="4"/>
      <c r="C136" s="5"/>
      <c r="D136" s="5"/>
      <c r="E136" s="5"/>
      <c r="F136" s="5"/>
      <c r="G136" s="5"/>
      <c r="H136" s="5"/>
      <c r="I136" s="5"/>
      <c r="J136" s="5"/>
      <c r="K136" s="5"/>
      <c r="L136" s="5"/>
    </row>
    <row r="137" spans="1:12" x14ac:dyDescent="0.25">
      <c r="A137" s="3"/>
      <c r="B137" s="4"/>
      <c r="C137" s="5"/>
      <c r="D137" s="5"/>
      <c r="E137" s="5"/>
      <c r="F137" s="5"/>
      <c r="G137" s="5"/>
      <c r="H137" s="5"/>
      <c r="I137" s="5"/>
      <c r="J137" s="5"/>
      <c r="K137" s="5"/>
      <c r="L137" s="5"/>
    </row>
    <row r="138" spans="1:12" x14ac:dyDescent="0.25">
      <c r="A138" s="3"/>
      <c r="B138" s="4"/>
      <c r="C138" s="5"/>
      <c r="D138" s="5"/>
      <c r="E138" s="5"/>
      <c r="F138" s="5"/>
      <c r="G138" s="5"/>
      <c r="H138" s="5"/>
      <c r="I138" s="5"/>
      <c r="J138" s="5"/>
      <c r="K138" s="5"/>
      <c r="L138" s="5"/>
    </row>
    <row r="139" spans="1:12" x14ac:dyDescent="0.25">
      <c r="A139" s="3"/>
      <c r="B139" s="4"/>
      <c r="C139" s="5"/>
      <c r="D139" s="5"/>
      <c r="E139" s="5"/>
      <c r="F139" s="5"/>
      <c r="G139" s="5"/>
      <c r="H139" s="5"/>
      <c r="I139" s="5"/>
      <c r="J139" s="5"/>
      <c r="K139" s="5"/>
      <c r="L139" s="5"/>
    </row>
    <row r="140" spans="1:12" x14ac:dyDescent="0.25">
      <c r="A140" s="3"/>
      <c r="B140" s="4"/>
      <c r="C140" s="5"/>
      <c r="D140" s="5"/>
      <c r="E140" s="5"/>
      <c r="F140" s="5"/>
      <c r="G140" s="5"/>
      <c r="H140" s="5"/>
      <c r="I140" s="5"/>
      <c r="J140" s="5"/>
      <c r="K140" s="5"/>
      <c r="L140" s="5"/>
    </row>
    <row r="141" spans="1:12" x14ac:dyDescent="0.25">
      <c r="A141" s="3"/>
      <c r="B141" s="4"/>
      <c r="C141" s="5"/>
      <c r="D141" s="5"/>
      <c r="E141" s="5"/>
      <c r="F141" s="5"/>
      <c r="G141" s="5"/>
      <c r="H141" s="5"/>
      <c r="I141" s="5"/>
      <c r="J141" s="5"/>
      <c r="K141" s="5"/>
      <c r="L141" s="5"/>
    </row>
    <row r="142" spans="1:12" x14ac:dyDescent="0.25">
      <c r="A142" s="3"/>
      <c r="B142" s="4"/>
      <c r="C142" s="5"/>
      <c r="D142" s="5"/>
      <c r="E142" s="5"/>
      <c r="F142" s="5"/>
      <c r="G142" s="5"/>
      <c r="H142" s="5"/>
      <c r="I142" s="5"/>
      <c r="J142" s="5"/>
      <c r="K142" s="5"/>
      <c r="L142" s="5"/>
    </row>
    <row r="143" spans="1:12" x14ac:dyDescent="0.25">
      <c r="A143" s="3"/>
      <c r="B143" s="4"/>
      <c r="C143" s="5"/>
      <c r="D143" s="5"/>
      <c r="E143" s="5"/>
      <c r="F143" s="5"/>
      <c r="G143" s="5"/>
      <c r="H143" s="5"/>
      <c r="I143" s="5"/>
      <c r="J143" s="5"/>
      <c r="K143" s="5"/>
      <c r="L143" s="5"/>
    </row>
    <row r="144" spans="1:12" x14ac:dyDescent="0.25">
      <c r="A144" s="3"/>
      <c r="B144" s="4"/>
      <c r="C144" s="5"/>
      <c r="D144" s="5"/>
      <c r="E144" s="5"/>
      <c r="F144" s="5"/>
      <c r="G144" s="5"/>
      <c r="H144" s="5"/>
      <c r="I144" s="5"/>
      <c r="J144" s="5"/>
      <c r="K144" s="5"/>
      <c r="L144" s="5"/>
    </row>
    <row r="145" spans="1:12" x14ac:dyDescent="0.25">
      <c r="A145" s="3"/>
      <c r="B145" s="4"/>
      <c r="C145" s="5"/>
      <c r="D145" s="5"/>
      <c r="E145" s="5"/>
      <c r="F145" s="5"/>
      <c r="G145" s="5"/>
      <c r="H145" s="5"/>
      <c r="I145" s="5"/>
      <c r="J145" s="5"/>
      <c r="K145" s="5"/>
      <c r="L145" s="5"/>
    </row>
    <row r="146" spans="1:12" x14ac:dyDescent="0.25">
      <c r="A146" s="3"/>
      <c r="B146" s="4"/>
      <c r="C146" s="5"/>
      <c r="D146" s="5"/>
      <c r="E146" s="5"/>
      <c r="F146" s="5"/>
      <c r="G146" s="5"/>
      <c r="H146" s="5"/>
      <c r="I146" s="5"/>
      <c r="J146" s="5"/>
      <c r="K146" s="5"/>
      <c r="L146" s="5"/>
    </row>
    <row r="147" spans="1:12" x14ac:dyDescent="0.25">
      <c r="A147" s="3"/>
      <c r="B147" s="4"/>
      <c r="C147" s="5"/>
      <c r="D147" s="5"/>
      <c r="E147" s="5"/>
      <c r="F147" s="5"/>
      <c r="G147" s="5"/>
      <c r="H147" s="5"/>
      <c r="I147" s="5"/>
      <c r="J147" s="5"/>
      <c r="K147" s="5"/>
      <c r="L147" s="5"/>
    </row>
    <row r="148" spans="1:12" x14ac:dyDescent="0.25">
      <c r="A148" s="3"/>
      <c r="B148" s="4"/>
      <c r="C148" s="5"/>
      <c r="D148" s="5"/>
      <c r="E148" s="5"/>
      <c r="F148" s="5"/>
      <c r="G148" s="5"/>
      <c r="H148" s="5"/>
      <c r="I148" s="5"/>
      <c r="J148" s="5"/>
      <c r="K148" s="5"/>
      <c r="L148" s="5"/>
    </row>
    <row r="149" spans="1:12" x14ac:dyDescent="0.25">
      <c r="A149" s="3"/>
      <c r="B149" s="4"/>
      <c r="C149" s="5"/>
      <c r="D149" s="5"/>
      <c r="E149" s="5"/>
      <c r="F149" s="5"/>
      <c r="G149" s="5"/>
      <c r="H149" s="5"/>
      <c r="I149" s="5"/>
      <c r="J149" s="5"/>
      <c r="K149" s="5"/>
      <c r="L149" s="5"/>
    </row>
    <row r="150" spans="1:12" x14ac:dyDescent="0.25">
      <c r="A150" s="3"/>
      <c r="B150" s="4"/>
      <c r="C150" s="5"/>
      <c r="D150" s="5"/>
      <c r="E150" s="5"/>
      <c r="F150" s="5"/>
      <c r="G150" s="5"/>
      <c r="H150" s="5"/>
      <c r="I150" s="5"/>
      <c r="J150" s="5"/>
      <c r="K150" s="5"/>
      <c r="L150" s="5"/>
    </row>
    <row r="151" spans="1:12" x14ac:dyDescent="0.25">
      <c r="A151" s="3"/>
      <c r="B151" s="4"/>
      <c r="C151" s="5"/>
      <c r="D151" s="5"/>
      <c r="E151" s="5"/>
      <c r="F151" s="5"/>
      <c r="G151" s="5"/>
      <c r="H151" s="5"/>
      <c r="I151" s="5"/>
      <c r="J151" s="5"/>
      <c r="K151" s="5"/>
      <c r="L151" s="5"/>
    </row>
    <row r="152" spans="1:12" x14ac:dyDescent="0.25">
      <c r="A152" s="3"/>
      <c r="B152" s="4"/>
      <c r="C152" s="5"/>
      <c r="D152" s="5"/>
      <c r="E152" s="5"/>
      <c r="F152" s="5"/>
      <c r="G152" s="5"/>
      <c r="H152" s="5"/>
      <c r="I152" s="5"/>
      <c r="J152" s="5"/>
      <c r="K152" s="5"/>
      <c r="L152" s="5"/>
    </row>
    <row r="153" spans="1:12" x14ac:dyDescent="0.25">
      <c r="A153" s="3"/>
      <c r="B153" s="4"/>
      <c r="C153" s="5"/>
      <c r="D153" s="5"/>
      <c r="E153" s="5"/>
      <c r="F153" s="5"/>
      <c r="G153" s="5"/>
      <c r="H153" s="5"/>
      <c r="I153" s="5"/>
      <c r="J153" s="5"/>
      <c r="K153" s="5"/>
      <c r="L153" s="5"/>
    </row>
    <row r="154" spans="1:12" x14ac:dyDescent="0.25">
      <c r="A154" s="3"/>
      <c r="B154" s="4"/>
      <c r="C154" s="5"/>
      <c r="D154" s="5"/>
      <c r="E154" s="5"/>
      <c r="F154" s="5"/>
      <c r="G154" s="5"/>
      <c r="H154" s="5"/>
      <c r="I154" s="5"/>
      <c r="J154" s="5"/>
      <c r="K154" s="5"/>
      <c r="L154" s="5"/>
    </row>
    <row r="155" spans="1:12" x14ac:dyDescent="0.25">
      <c r="A155" s="3"/>
      <c r="B155" s="4"/>
      <c r="C155" s="5"/>
      <c r="D155" s="5"/>
      <c r="E155" s="5"/>
      <c r="F155" s="5"/>
      <c r="G155" s="5"/>
      <c r="H155" s="5"/>
      <c r="I155" s="5"/>
      <c r="J155" s="5"/>
      <c r="K155" s="5"/>
      <c r="L155" s="5"/>
    </row>
    <row r="156" spans="1:12" x14ac:dyDescent="0.25">
      <c r="A156" s="3"/>
      <c r="B156" s="4"/>
      <c r="C156" s="5"/>
      <c r="D156" s="5"/>
      <c r="E156" s="5"/>
      <c r="F156" s="5"/>
      <c r="G156" s="5"/>
      <c r="H156" s="5"/>
      <c r="I156" s="5"/>
      <c r="J156" s="5"/>
      <c r="K156" s="5"/>
      <c r="L156" s="5"/>
    </row>
    <row r="157" spans="1:12" x14ac:dyDescent="0.25">
      <c r="A157" s="3"/>
      <c r="B157" s="4"/>
      <c r="C157" s="5"/>
      <c r="D157" s="5"/>
      <c r="E157" s="5"/>
      <c r="F157" s="5"/>
      <c r="G157" s="5"/>
      <c r="H157" s="5"/>
      <c r="I157" s="5"/>
      <c r="J157" s="5"/>
      <c r="K157" s="5"/>
      <c r="L157" s="5"/>
    </row>
    <row r="158" spans="1:12" x14ac:dyDescent="0.25">
      <c r="A158" s="3"/>
      <c r="B158" s="4"/>
      <c r="C158" s="5"/>
      <c r="D158" s="5"/>
      <c r="E158" s="5"/>
      <c r="F158" s="5"/>
      <c r="G158" s="5"/>
      <c r="H158" s="5"/>
      <c r="I158" s="5"/>
      <c r="J158" s="5"/>
      <c r="K158" s="5"/>
      <c r="L158" s="5"/>
    </row>
    <row r="159" spans="1:12" x14ac:dyDescent="0.25">
      <c r="A159" s="3"/>
      <c r="B159" s="4"/>
      <c r="C159" s="5"/>
      <c r="D159" s="5"/>
      <c r="E159" s="5"/>
      <c r="F159" s="5"/>
      <c r="G159" s="5"/>
      <c r="H159" s="5"/>
      <c r="I159" s="5"/>
      <c r="J159" s="5"/>
      <c r="K159" s="5"/>
      <c r="L159" s="5"/>
    </row>
    <row r="160" spans="1:12" x14ac:dyDescent="0.25">
      <c r="A160" s="3"/>
      <c r="B160" s="4"/>
      <c r="C160" s="5"/>
      <c r="D160" s="5"/>
      <c r="E160" s="5"/>
      <c r="F160" s="5"/>
      <c r="G160" s="5"/>
      <c r="H160" s="5"/>
      <c r="I160" s="5"/>
      <c r="J160" s="5"/>
      <c r="K160" s="5"/>
      <c r="L160" s="5"/>
    </row>
    <row r="161" spans="1:12" x14ac:dyDescent="0.25">
      <c r="A161" s="3"/>
      <c r="B161" s="4"/>
      <c r="C161" s="5"/>
      <c r="D161" s="5"/>
      <c r="E161" s="5"/>
      <c r="F161" s="5"/>
      <c r="G161" s="5"/>
      <c r="H161" s="5"/>
      <c r="I161" s="5"/>
      <c r="J161" s="5"/>
      <c r="K161" s="5"/>
      <c r="L161" s="5"/>
    </row>
    <row r="162" spans="1:12" x14ac:dyDescent="0.25">
      <c r="A162" s="3"/>
      <c r="B162" s="4"/>
      <c r="C162" s="5"/>
      <c r="D162" s="5"/>
      <c r="E162" s="5"/>
      <c r="F162" s="5"/>
      <c r="G162" s="5"/>
      <c r="H162" s="5"/>
      <c r="I162" s="5"/>
      <c r="J162" s="5"/>
      <c r="K162" s="5"/>
      <c r="L162" s="5"/>
    </row>
    <row r="163" spans="1:12" x14ac:dyDescent="0.25">
      <c r="A163" s="3"/>
      <c r="B163" s="4"/>
      <c r="C163" s="5"/>
      <c r="D163" s="5"/>
      <c r="E163" s="5"/>
      <c r="F163" s="5"/>
      <c r="G163" s="5"/>
      <c r="H163" s="5"/>
      <c r="I163" s="5"/>
      <c r="J163" s="5"/>
      <c r="K163" s="5"/>
      <c r="L163" s="5"/>
    </row>
    <row r="164" spans="1:12" x14ac:dyDescent="0.25">
      <c r="A164" s="3"/>
      <c r="B164" s="4"/>
      <c r="C164" s="5"/>
      <c r="D164" s="5"/>
      <c r="E164" s="5"/>
      <c r="F164" s="5"/>
      <c r="G164" s="5"/>
      <c r="H164" s="5"/>
      <c r="I164" s="5"/>
      <c r="J164" s="5"/>
      <c r="K164" s="5"/>
      <c r="L164" s="5"/>
    </row>
    <row r="165" spans="1:12" x14ac:dyDescent="0.25">
      <c r="A165" s="3"/>
      <c r="B165" s="4"/>
      <c r="C165" s="5"/>
      <c r="D165" s="5"/>
      <c r="E165" s="5"/>
      <c r="F165" s="5"/>
      <c r="G165" s="5"/>
      <c r="H165" s="5"/>
      <c r="I165" s="5"/>
      <c r="J165" s="5"/>
      <c r="K165" s="5"/>
      <c r="L165" s="5"/>
    </row>
    <row r="166" spans="1:12" x14ac:dyDescent="0.25">
      <c r="A166" s="3"/>
      <c r="B166" s="4"/>
      <c r="C166" s="5"/>
      <c r="D166" s="5"/>
      <c r="E166" s="5"/>
      <c r="F166" s="5"/>
      <c r="G166" s="5"/>
      <c r="H166" s="5"/>
      <c r="I166" s="5"/>
      <c r="J166" s="5"/>
      <c r="K166" s="5"/>
      <c r="L166" s="5"/>
    </row>
    <row r="167" spans="1:12" x14ac:dyDescent="0.25">
      <c r="A167" s="3"/>
      <c r="B167" s="4"/>
      <c r="C167" s="5"/>
      <c r="D167" s="5"/>
      <c r="E167" s="5"/>
      <c r="F167" s="5"/>
      <c r="G167" s="5"/>
      <c r="H167" s="5"/>
      <c r="I167" s="5"/>
      <c r="J167" s="5"/>
      <c r="K167" s="5"/>
      <c r="L167" s="5"/>
    </row>
    <row r="168" spans="1:12" x14ac:dyDescent="0.25">
      <c r="A168" s="3"/>
      <c r="B168" s="4"/>
      <c r="C168" s="5"/>
      <c r="D168" s="5"/>
      <c r="E168" s="5"/>
      <c r="F168" s="5"/>
      <c r="G168" s="5"/>
      <c r="H168" s="5"/>
      <c r="I168" s="5"/>
      <c r="J168" s="5"/>
      <c r="K168" s="5"/>
      <c r="L168" s="5"/>
    </row>
    <row r="169" spans="1:12" x14ac:dyDescent="0.25">
      <c r="A169" s="3"/>
      <c r="B169" s="4"/>
      <c r="C169" s="5"/>
      <c r="D169" s="5"/>
      <c r="E169" s="5"/>
      <c r="F169" s="5"/>
      <c r="G169" s="5"/>
      <c r="H169" s="5"/>
      <c r="I169" s="5"/>
      <c r="J169" s="5"/>
      <c r="K169" s="5"/>
      <c r="L169" s="5"/>
    </row>
    <row r="170" spans="1:12" x14ac:dyDescent="0.25">
      <c r="A170" s="3"/>
      <c r="B170" s="4"/>
      <c r="C170" s="5"/>
      <c r="D170" s="5"/>
      <c r="E170" s="5"/>
      <c r="F170" s="5"/>
      <c r="G170" s="5"/>
      <c r="H170" s="5"/>
      <c r="I170" s="5"/>
      <c r="J170" s="5"/>
      <c r="K170" s="5"/>
      <c r="L170" s="5"/>
    </row>
    <row r="171" spans="1:12" x14ac:dyDescent="0.25">
      <c r="A171" s="3"/>
      <c r="B171" s="4"/>
      <c r="C171" s="5"/>
      <c r="D171" s="5"/>
      <c r="E171" s="5"/>
      <c r="F171" s="5"/>
      <c r="G171" s="5"/>
      <c r="H171" s="5"/>
      <c r="I171" s="5"/>
      <c r="J171" s="5"/>
      <c r="K171" s="5"/>
      <c r="L171" s="5"/>
    </row>
    <row r="172" spans="1:12" x14ac:dyDescent="0.25">
      <c r="A172" s="3"/>
      <c r="B172" s="4"/>
      <c r="C172" s="5"/>
      <c r="D172" s="5"/>
      <c r="E172" s="5"/>
      <c r="F172" s="5"/>
      <c r="G172" s="5"/>
      <c r="H172" s="5"/>
      <c r="I172" s="5"/>
      <c r="J172" s="5"/>
      <c r="K172" s="5"/>
      <c r="L172" s="5"/>
    </row>
    <row r="173" spans="1:12" x14ac:dyDescent="0.25">
      <c r="A173" s="3"/>
      <c r="B173" s="4"/>
      <c r="C173" s="5"/>
      <c r="D173" s="5"/>
      <c r="E173" s="5"/>
      <c r="F173" s="5"/>
      <c r="G173" s="5"/>
      <c r="H173" s="5"/>
      <c r="I173" s="5"/>
      <c r="J173" s="5"/>
      <c r="K173" s="5"/>
      <c r="L173" s="5"/>
    </row>
    <row r="174" spans="1:12" x14ac:dyDescent="0.25">
      <c r="A174" s="3"/>
      <c r="B174" s="4"/>
      <c r="C174" s="5"/>
      <c r="D174" s="5"/>
      <c r="E174" s="5"/>
      <c r="F174" s="5"/>
      <c r="G174" s="5"/>
      <c r="H174" s="5"/>
      <c r="I174" s="5"/>
      <c r="J174" s="5"/>
      <c r="K174" s="5"/>
      <c r="L174" s="5"/>
    </row>
    <row r="175" spans="1:12" x14ac:dyDescent="0.25">
      <c r="A175" s="3"/>
      <c r="B175" s="4"/>
      <c r="C175" s="5"/>
      <c r="D175" s="5"/>
      <c r="E175" s="5"/>
      <c r="F175" s="5"/>
      <c r="G175" s="5"/>
      <c r="H175" s="5"/>
      <c r="I175" s="5"/>
      <c r="J175" s="5"/>
      <c r="K175" s="5"/>
      <c r="L175" s="5"/>
    </row>
    <row r="176" spans="1:12" x14ac:dyDescent="0.25">
      <c r="A176" s="3"/>
      <c r="B176" s="4"/>
      <c r="C176" s="5"/>
      <c r="D176" s="5"/>
      <c r="E176" s="5"/>
      <c r="F176" s="5"/>
      <c r="G176" s="5"/>
      <c r="H176" s="5"/>
      <c r="I176" s="5"/>
      <c r="J176" s="5"/>
      <c r="K176" s="5"/>
      <c r="L176" s="5"/>
    </row>
    <row r="177" spans="1:12" x14ac:dyDescent="0.25">
      <c r="A177" s="3"/>
      <c r="B177" s="4"/>
      <c r="C177" s="5"/>
      <c r="D177" s="5"/>
      <c r="E177" s="5"/>
      <c r="F177" s="5"/>
      <c r="G177" s="5"/>
      <c r="H177" s="5"/>
      <c r="I177" s="5"/>
      <c r="J177" s="5"/>
      <c r="K177" s="5"/>
      <c r="L177" s="5"/>
    </row>
    <row r="178" spans="1:12" x14ac:dyDescent="0.25">
      <c r="A178" s="3"/>
      <c r="B178" s="4"/>
      <c r="C178" s="5"/>
      <c r="D178" s="5"/>
      <c r="E178" s="5"/>
      <c r="F178" s="5"/>
      <c r="G178" s="5"/>
      <c r="H178" s="5"/>
      <c r="I178" s="5"/>
      <c r="J178" s="5"/>
      <c r="K178" s="5"/>
      <c r="L178" s="5"/>
    </row>
    <row r="179" spans="1:12" x14ac:dyDescent="0.25">
      <c r="A179" s="3"/>
      <c r="B179" s="4"/>
      <c r="C179" s="5"/>
      <c r="D179" s="5"/>
      <c r="E179" s="5"/>
      <c r="F179" s="5"/>
      <c r="G179" s="5"/>
      <c r="H179" s="5"/>
      <c r="I179" s="5"/>
      <c r="J179" s="5"/>
      <c r="K179" s="5"/>
      <c r="L179" s="5"/>
    </row>
    <row r="180" spans="1:12" x14ac:dyDescent="0.25">
      <c r="A180" s="3"/>
      <c r="B180" s="4"/>
      <c r="C180" s="5"/>
      <c r="D180" s="5"/>
      <c r="E180" s="5"/>
      <c r="F180" s="5"/>
      <c r="G180" s="5"/>
      <c r="H180" s="5"/>
      <c r="I180" s="5"/>
      <c r="J180" s="5"/>
      <c r="K180" s="5"/>
      <c r="L180" s="5"/>
    </row>
    <row r="181" spans="1:12" x14ac:dyDescent="0.25">
      <c r="A181" s="3"/>
      <c r="B181" s="4"/>
      <c r="C181" s="5"/>
      <c r="D181" s="5"/>
      <c r="E181" s="5"/>
      <c r="F181" s="5"/>
      <c r="G181" s="5"/>
      <c r="H181" s="5"/>
      <c r="I181" s="5"/>
      <c r="J181" s="5"/>
      <c r="K181" s="5"/>
      <c r="L181" s="5"/>
    </row>
    <row r="182" spans="1:12" x14ac:dyDescent="0.25">
      <c r="A182" s="3"/>
      <c r="B182" s="4"/>
      <c r="C182" s="5"/>
      <c r="D182" s="5"/>
      <c r="E182" s="5"/>
      <c r="F182" s="5"/>
      <c r="G182" s="5"/>
      <c r="H182" s="5"/>
      <c r="I182" s="5"/>
      <c r="J182" s="5"/>
      <c r="K182" s="5"/>
      <c r="L182" s="5"/>
    </row>
    <row r="183" spans="1:12" x14ac:dyDescent="0.25">
      <c r="A183" s="3"/>
      <c r="B183" s="4"/>
      <c r="C183" s="5"/>
      <c r="D183" s="5"/>
      <c r="E183" s="5"/>
      <c r="F183" s="5"/>
      <c r="G183" s="5"/>
      <c r="H183" s="5"/>
      <c r="I183" s="5"/>
      <c r="J183" s="5"/>
      <c r="K183" s="5"/>
      <c r="L183" s="5"/>
    </row>
    <row r="184" spans="1:12" x14ac:dyDescent="0.25">
      <c r="A184" s="3"/>
      <c r="B184" s="4"/>
      <c r="C184" s="5"/>
      <c r="D184" s="5"/>
      <c r="E184" s="5"/>
      <c r="F184" s="5"/>
      <c r="G184" s="5"/>
      <c r="H184" s="5"/>
      <c r="I184" s="5"/>
      <c r="J184" s="5"/>
      <c r="K184" s="5"/>
      <c r="L184" s="5"/>
    </row>
    <row r="185" spans="1:12" x14ac:dyDescent="0.25">
      <c r="A185" s="3"/>
      <c r="B185" s="4"/>
      <c r="C185" s="5"/>
      <c r="D185" s="5"/>
      <c r="E185" s="5"/>
      <c r="F185" s="5"/>
      <c r="G185" s="5"/>
      <c r="H185" s="5"/>
      <c r="I185" s="5"/>
      <c r="J185" s="5"/>
      <c r="K185" s="5"/>
      <c r="L185" s="5"/>
    </row>
    <row r="186" spans="1:12" x14ac:dyDescent="0.25">
      <c r="A186" s="3"/>
      <c r="B186" s="4"/>
      <c r="C186" s="5"/>
      <c r="D186" s="5"/>
      <c r="E186" s="5"/>
      <c r="F186" s="5"/>
      <c r="G186" s="5"/>
      <c r="H186" s="5"/>
      <c r="I186" s="5"/>
      <c r="J186" s="5"/>
      <c r="K186" s="5"/>
      <c r="L186" s="5"/>
    </row>
    <row r="187" spans="1:12" x14ac:dyDescent="0.25">
      <c r="A187" s="3"/>
      <c r="B187" s="4"/>
      <c r="C187" s="5"/>
      <c r="D187" s="5"/>
      <c r="E187" s="5"/>
      <c r="F187" s="5"/>
      <c r="G187" s="5"/>
      <c r="H187" s="5"/>
      <c r="I187" s="5"/>
      <c r="J187" s="5"/>
      <c r="K187" s="5"/>
      <c r="L187" s="5"/>
    </row>
    <row r="188" spans="1:12" x14ac:dyDescent="0.25">
      <c r="A188" s="3"/>
      <c r="B188" s="4"/>
      <c r="C188" s="5"/>
      <c r="D188" s="5"/>
      <c r="E188" s="5"/>
      <c r="F188" s="5"/>
      <c r="G188" s="5"/>
      <c r="H188" s="5"/>
      <c r="I188" s="5"/>
      <c r="J188" s="5"/>
      <c r="K188" s="5"/>
      <c r="L188" s="5"/>
    </row>
    <row r="189" spans="1:12" x14ac:dyDescent="0.25">
      <c r="A189" s="3"/>
      <c r="B189" s="4"/>
      <c r="C189" s="5"/>
      <c r="D189" s="5"/>
      <c r="E189" s="5"/>
      <c r="F189" s="5"/>
      <c r="G189" s="5"/>
      <c r="H189" s="5"/>
      <c r="I189" s="5"/>
      <c r="J189" s="5"/>
      <c r="K189" s="5"/>
      <c r="L189" s="5"/>
    </row>
    <row r="190" spans="1:12" x14ac:dyDescent="0.25">
      <c r="A190" s="3"/>
      <c r="B190" s="4"/>
      <c r="C190" s="5"/>
      <c r="D190" s="5"/>
      <c r="E190" s="5"/>
      <c r="F190" s="5"/>
      <c r="G190" s="5"/>
      <c r="H190" s="5"/>
      <c r="I190" s="5"/>
      <c r="J190" s="5"/>
      <c r="K190" s="5"/>
      <c r="L190" s="5"/>
    </row>
    <row r="191" spans="1:12" x14ac:dyDescent="0.25">
      <c r="A191" s="3"/>
      <c r="B191" s="4"/>
      <c r="C191" s="5"/>
      <c r="D191" s="5"/>
      <c r="E191" s="5"/>
      <c r="F191" s="5"/>
      <c r="G191" s="5"/>
      <c r="H191" s="5"/>
      <c r="I191" s="5"/>
      <c r="J191" s="5"/>
      <c r="K191" s="5"/>
      <c r="L191" s="5"/>
    </row>
    <row r="192" spans="1:12" x14ac:dyDescent="0.25">
      <c r="A192" s="3"/>
      <c r="B192" s="4"/>
      <c r="C192" s="5"/>
      <c r="D192" s="5"/>
      <c r="E192" s="5"/>
      <c r="F192" s="5"/>
      <c r="G192" s="5"/>
      <c r="H192" s="5"/>
      <c r="I192" s="5"/>
      <c r="J192" s="5"/>
      <c r="K192" s="5"/>
      <c r="L192" s="5"/>
    </row>
    <row r="193" spans="1:12" x14ac:dyDescent="0.25">
      <c r="A193" s="3"/>
      <c r="B193" s="4"/>
      <c r="C193" s="5"/>
      <c r="D193" s="5"/>
      <c r="E193" s="5"/>
      <c r="F193" s="5"/>
      <c r="G193" s="5"/>
      <c r="H193" s="5"/>
      <c r="I193" s="5"/>
      <c r="J193" s="5"/>
      <c r="K193" s="5"/>
      <c r="L193" s="5"/>
    </row>
    <row r="194" spans="1:12" x14ac:dyDescent="0.25">
      <c r="A194" s="3"/>
      <c r="B194" s="4"/>
      <c r="C194" s="5"/>
      <c r="D194" s="5"/>
      <c r="E194" s="5"/>
      <c r="F194" s="5"/>
      <c r="G194" s="5"/>
      <c r="H194" s="5"/>
      <c r="I194" s="5"/>
      <c r="J194" s="5"/>
      <c r="K194" s="5"/>
      <c r="L194" s="5"/>
    </row>
    <row r="195" spans="1:12" x14ac:dyDescent="0.25">
      <c r="A195" s="3"/>
      <c r="B195" s="4"/>
      <c r="C195" s="5"/>
      <c r="D195" s="5"/>
      <c r="E195" s="5"/>
      <c r="F195" s="5"/>
      <c r="G195" s="5"/>
      <c r="H195" s="5"/>
      <c r="I195" s="5"/>
      <c r="J195" s="5"/>
      <c r="K195" s="5"/>
      <c r="L195" s="5"/>
    </row>
    <row r="196" spans="1:12" x14ac:dyDescent="0.25">
      <c r="A196" s="3"/>
      <c r="B196" s="4"/>
      <c r="C196" s="5"/>
      <c r="D196" s="5"/>
      <c r="E196" s="5"/>
      <c r="F196" s="5"/>
      <c r="G196" s="5"/>
      <c r="H196" s="5"/>
      <c r="I196" s="5"/>
      <c r="J196" s="5"/>
      <c r="K196" s="5"/>
      <c r="L196" s="5"/>
    </row>
    <row r="197" spans="1:12" x14ac:dyDescent="0.25">
      <c r="A197" s="3"/>
      <c r="B197" s="4"/>
      <c r="C197" s="5"/>
      <c r="D197" s="5"/>
      <c r="E197" s="5"/>
      <c r="F197" s="5"/>
      <c r="G197" s="5"/>
      <c r="H197" s="5"/>
      <c r="I197" s="5"/>
      <c r="J197" s="5"/>
      <c r="K197" s="5"/>
      <c r="L197" s="5"/>
    </row>
    <row r="198" spans="1:12" x14ac:dyDescent="0.25">
      <c r="A198" s="3"/>
      <c r="B198" s="4"/>
      <c r="C198" s="5"/>
      <c r="D198" s="5"/>
      <c r="E198" s="5"/>
      <c r="F198" s="5"/>
      <c r="G198" s="5"/>
      <c r="H198" s="5"/>
      <c r="I198" s="5"/>
      <c r="J198" s="5"/>
      <c r="K198" s="5"/>
      <c r="L198" s="5"/>
    </row>
    <row r="199" spans="1:12" x14ac:dyDescent="0.25">
      <c r="A199" s="3"/>
      <c r="B199" s="4"/>
      <c r="C199" s="5"/>
      <c r="D199" s="5"/>
      <c r="E199" s="5"/>
      <c r="F199" s="5"/>
      <c r="G199" s="5"/>
      <c r="H199" s="5"/>
      <c r="I199" s="5"/>
      <c r="J199" s="5"/>
      <c r="K199" s="5"/>
      <c r="L199" s="5"/>
    </row>
    <row r="200" spans="1:12" x14ac:dyDescent="0.25">
      <c r="A200" s="3"/>
      <c r="B200" s="4"/>
      <c r="C200" s="5"/>
      <c r="D200" s="5"/>
      <c r="E200" s="5"/>
      <c r="F200" s="5"/>
      <c r="G200" s="5"/>
      <c r="H200" s="5"/>
      <c r="I200" s="5"/>
      <c r="J200" s="5"/>
      <c r="K200" s="5"/>
      <c r="L200" s="5"/>
    </row>
    <row r="201" spans="1:12" x14ac:dyDescent="0.25">
      <c r="A201" s="3"/>
      <c r="B201" s="4"/>
      <c r="C201" s="5"/>
      <c r="D201" s="5"/>
      <c r="E201" s="5"/>
      <c r="F201" s="5"/>
      <c r="G201" s="5"/>
      <c r="H201" s="5"/>
      <c r="I201" s="5"/>
      <c r="J201" s="5"/>
      <c r="K201" s="5"/>
      <c r="L201" s="5"/>
    </row>
    <row r="202" spans="1:12" x14ac:dyDescent="0.25">
      <c r="A202" s="3"/>
      <c r="B202" s="4"/>
      <c r="C202" s="5"/>
      <c r="D202" s="5"/>
      <c r="E202" s="5"/>
      <c r="F202" s="5"/>
      <c r="G202" s="5"/>
      <c r="H202" s="5"/>
      <c r="I202" s="5"/>
      <c r="J202" s="5"/>
      <c r="K202" s="5"/>
      <c r="L202" s="5"/>
    </row>
    <row r="203" spans="1:12" x14ac:dyDescent="0.25">
      <c r="A203" s="3"/>
      <c r="B203" s="4"/>
      <c r="C203" s="5"/>
      <c r="D203" s="5"/>
      <c r="E203" s="5"/>
      <c r="F203" s="5"/>
      <c r="G203" s="5"/>
      <c r="H203" s="5"/>
      <c r="I203" s="5"/>
      <c r="J203" s="5"/>
      <c r="K203" s="5"/>
      <c r="L203" s="5"/>
    </row>
    <row r="204" spans="1:12" x14ac:dyDescent="0.25">
      <c r="A204" s="3"/>
      <c r="B204" s="4"/>
      <c r="C204" s="5"/>
      <c r="D204" s="5"/>
      <c r="E204" s="5"/>
      <c r="F204" s="5"/>
      <c r="G204" s="5"/>
      <c r="H204" s="5"/>
      <c r="I204" s="5"/>
      <c r="J204" s="5"/>
      <c r="K204" s="5"/>
      <c r="L204" s="5"/>
    </row>
    <row r="205" spans="1:12" x14ac:dyDescent="0.25">
      <c r="A205" s="3"/>
      <c r="B205" s="4"/>
      <c r="C205" s="5"/>
      <c r="D205" s="5"/>
      <c r="E205" s="5"/>
      <c r="F205" s="5"/>
      <c r="G205" s="5"/>
      <c r="H205" s="5"/>
      <c r="I205" s="5"/>
      <c r="J205" s="5"/>
      <c r="K205" s="5"/>
      <c r="L205" s="5"/>
    </row>
    <row r="206" spans="1:12" x14ac:dyDescent="0.25">
      <c r="A206" s="3"/>
      <c r="B206" s="4"/>
      <c r="C206" s="5"/>
      <c r="D206" s="5"/>
      <c r="E206" s="5"/>
      <c r="F206" s="5"/>
      <c r="G206" s="5"/>
      <c r="H206" s="5"/>
      <c r="I206" s="5"/>
      <c r="J206" s="5"/>
      <c r="K206" s="5"/>
      <c r="L206" s="5"/>
    </row>
    <row r="207" spans="1:12" x14ac:dyDescent="0.25">
      <c r="A207" s="3"/>
      <c r="B207" s="4"/>
      <c r="C207" s="5"/>
      <c r="D207" s="5"/>
      <c r="E207" s="5"/>
      <c r="F207" s="5"/>
      <c r="G207" s="5"/>
      <c r="H207" s="5"/>
      <c r="I207" s="5"/>
      <c r="J207" s="5"/>
      <c r="K207" s="5"/>
      <c r="L207" s="5"/>
    </row>
    <row r="208" spans="1:12" x14ac:dyDescent="0.25">
      <c r="A208" s="3"/>
      <c r="B208" s="4"/>
      <c r="C208" s="5"/>
      <c r="D208" s="5"/>
      <c r="E208" s="5"/>
      <c r="F208" s="5"/>
      <c r="G208" s="5"/>
      <c r="H208" s="5"/>
      <c r="I208" s="5"/>
      <c r="J208" s="5"/>
      <c r="K208" s="5"/>
      <c r="L208" s="5"/>
    </row>
    <row r="209" spans="1:12" x14ac:dyDescent="0.25">
      <c r="A209" s="3"/>
      <c r="B209" s="4"/>
      <c r="C209" s="5"/>
      <c r="D209" s="5"/>
      <c r="E209" s="5"/>
      <c r="F209" s="5"/>
      <c r="G209" s="5"/>
      <c r="H209" s="5"/>
      <c r="I209" s="5"/>
      <c r="J209" s="5"/>
      <c r="K209" s="5"/>
      <c r="L209" s="5"/>
    </row>
    <row r="210" spans="1:12" x14ac:dyDescent="0.25">
      <c r="A210" s="3"/>
      <c r="B210" s="4"/>
      <c r="C210" s="5"/>
      <c r="D210" s="5"/>
      <c r="E210" s="5"/>
      <c r="F210" s="5"/>
      <c r="G210" s="5"/>
      <c r="H210" s="5"/>
      <c r="I210" s="5"/>
      <c r="J210" s="5"/>
      <c r="K210" s="5"/>
      <c r="L210" s="5"/>
    </row>
    <row r="211" spans="1:12" x14ac:dyDescent="0.25">
      <c r="A211" s="3"/>
      <c r="B211" s="4"/>
      <c r="C211" s="5"/>
      <c r="D211" s="5"/>
      <c r="E211" s="5"/>
      <c r="F211" s="5"/>
      <c r="G211" s="5"/>
      <c r="H211" s="5"/>
      <c r="I211" s="5"/>
      <c r="J211" s="5"/>
      <c r="K211" s="5"/>
      <c r="L211" s="5"/>
    </row>
    <row r="212" spans="1:12" x14ac:dyDescent="0.25">
      <c r="A212" s="3"/>
      <c r="B212" s="4"/>
      <c r="C212" s="5"/>
      <c r="D212" s="5"/>
      <c r="E212" s="5"/>
      <c r="F212" s="5"/>
      <c r="G212" s="5"/>
      <c r="H212" s="5"/>
      <c r="I212" s="5"/>
      <c r="J212" s="5"/>
      <c r="K212" s="5"/>
      <c r="L212" s="5"/>
    </row>
    <row r="213" spans="1:12" x14ac:dyDescent="0.25">
      <c r="A213" s="3"/>
      <c r="B213" s="4"/>
      <c r="C213" s="5"/>
      <c r="D213" s="5"/>
      <c r="E213" s="5"/>
      <c r="F213" s="5"/>
      <c r="G213" s="5"/>
      <c r="H213" s="5"/>
      <c r="I213" s="5"/>
      <c r="J213" s="5"/>
      <c r="K213" s="5"/>
      <c r="L213" s="5"/>
    </row>
    <row r="214" spans="1:12" x14ac:dyDescent="0.25">
      <c r="A214" s="3"/>
      <c r="B214" s="4"/>
      <c r="C214" s="5"/>
      <c r="D214" s="5"/>
      <c r="E214" s="5"/>
      <c r="F214" s="5"/>
      <c r="G214" s="5"/>
      <c r="H214" s="5"/>
      <c r="I214" s="5"/>
      <c r="J214" s="5"/>
      <c r="K214" s="5"/>
      <c r="L214" s="5"/>
    </row>
    <row r="215" spans="1:12" x14ac:dyDescent="0.25">
      <c r="A215" s="3"/>
      <c r="B215" s="4"/>
      <c r="C215" s="5"/>
      <c r="D215" s="5"/>
      <c r="E215" s="5"/>
      <c r="F215" s="5"/>
      <c r="G215" s="5"/>
      <c r="H215" s="5"/>
      <c r="I215" s="5"/>
      <c r="J215" s="5"/>
      <c r="K215" s="5"/>
      <c r="L215" s="5"/>
    </row>
    <row r="216" spans="1:12" x14ac:dyDescent="0.25">
      <c r="A216" s="3"/>
      <c r="B216" s="4"/>
      <c r="C216" s="5"/>
      <c r="D216" s="5"/>
      <c r="E216" s="5"/>
      <c r="F216" s="5"/>
      <c r="G216" s="5"/>
      <c r="H216" s="5"/>
      <c r="I216" s="5"/>
      <c r="J216" s="5"/>
      <c r="K216" s="5"/>
      <c r="L216" s="5"/>
    </row>
    <row r="217" spans="1:12" x14ac:dyDescent="0.25">
      <c r="A217" s="3"/>
      <c r="B217" s="4"/>
      <c r="C217" s="5"/>
      <c r="D217" s="5"/>
      <c r="E217" s="5"/>
      <c r="F217" s="5"/>
      <c r="G217" s="5"/>
      <c r="H217" s="5"/>
      <c r="I217" s="5"/>
      <c r="J217" s="5"/>
      <c r="K217" s="5"/>
      <c r="L217" s="5"/>
    </row>
    <row r="218" spans="1:12" x14ac:dyDescent="0.25">
      <c r="A218" s="3"/>
      <c r="B218" s="4"/>
      <c r="C218" s="5"/>
      <c r="D218" s="5"/>
      <c r="E218" s="5"/>
      <c r="F218" s="5"/>
      <c r="G218" s="5"/>
      <c r="H218" s="5"/>
      <c r="I218" s="5"/>
      <c r="J218" s="5"/>
      <c r="K218" s="5"/>
      <c r="L218" s="5"/>
    </row>
    <row r="219" spans="1:12" x14ac:dyDescent="0.25">
      <c r="A219" s="3"/>
      <c r="B219" s="4"/>
      <c r="C219" s="5"/>
      <c r="D219" s="5"/>
      <c r="E219" s="5"/>
      <c r="F219" s="5"/>
      <c r="G219" s="5"/>
      <c r="H219" s="5"/>
      <c r="I219" s="5"/>
      <c r="J219" s="5"/>
      <c r="K219" s="5"/>
      <c r="L219" s="5"/>
    </row>
    <row r="220" spans="1:12" x14ac:dyDescent="0.25">
      <c r="A220" s="3"/>
      <c r="B220" s="4"/>
      <c r="C220" s="5"/>
      <c r="D220" s="5"/>
      <c r="E220" s="5"/>
      <c r="F220" s="5"/>
      <c r="G220" s="5"/>
      <c r="H220" s="5"/>
      <c r="I220" s="5"/>
      <c r="J220" s="5"/>
      <c r="K220" s="5"/>
      <c r="L220" s="5"/>
    </row>
    <row r="221" spans="1:12" x14ac:dyDescent="0.25">
      <c r="A221" s="3"/>
      <c r="B221" s="4"/>
      <c r="C221" s="5"/>
      <c r="D221" s="5"/>
      <c r="E221" s="5"/>
      <c r="F221" s="5"/>
      <c r="G221" s="5"/>
      <c r="H221" s="5"/>
      <c r="I221" s="5"/>
      <c r="J221" s="5"/>
      <c r="K221" s="5"/>
      <c r="L221" s="5"/>
    </row>
    <row r="222" spans="1:12" x14ac:dyDescent="0.25">
      <c r="A222" s="3"/>
      <c r="B222" s="4"/>
      <c r="C222" s="5"/>
      <c r="D222" s="5"/>
      <c r="E222" s="5"/>
      <c r="F222" s="5"/>
      <c r="G222" s="5"/>
      <c r="H222" s="5"/>
      <c r="I222" s="5"/>
      <c r="J222" s="5"/>
      <c r="K222" s="5"/>
      <c r="L222" s="5"/>
    </row>
    <row r="223" spans="1:12" x14ac:dyDescent="0.25">
      <c r="A223" s="3"/>
      <c r="B223" s="4"/>
      <c r="C223" s="5"/>
      <c r="D223" s="5"/>
      <c r="E223" s="5"/>
      <c r="F223" s="5"/>
      <c r="G223" s="5"/>
      <c r="H223" s="5"/>
      <c r="I223" s="5"/>
      <c r="J223" s="5"/>
      <c r="K223" s="5"/>
      <c r="L223" s="5"/>
    </row>
    <row r="224" spans="1:12" x14ac:dyDescent="0.25">
      <c r="A224" s="3"/>
      <c r="B224" s="4"/>
      <c r="C224" s="5"/>
      <c r="D224" s="5"/>
      <c r="E224" s="5"/>
      <c r="F224" s="5"/>
      <c r="G224" s="5"/>
      <c r="H224" s="5"/>
      <c r="I224" s="5"/>
      <c r="J224" s="5"/>
      <c r="K224" s="5"/>
      <c r="L224" s="5"/>
    </row>
    <row r="225" spans="1:12" x14ac:dyDescent="0.25">
      <c r="A225" s="3"/>
      <c r="B225" s="4"/>
      <c r="C225" s="5"/>
      <c r="D225" s="5"/>
      <c r="E225" s="5"/>
      <c r="F225" s="5"/>
      <c r="G225" s="5"/>
      <c r="H225" s="5"/>
      <c r="I225" s="5"/>
      <c r="J225" s="5"/>
      <c r="K225" s="5"/>
      <c r="L225" s="5"/>
    </row>
    <row r="226" spans="1:12" x14ac:dyDescent="0.25">
      <c r="A226" s="3"/>
      <c r="B226" s="4"/>
      <c r="C226" s="5"/>
      <c r="D226" s="5"/>
      <c r="E226" s="5"/>
      <c r="F226" s="5"/>
      <c r="G226" s="5"/>
      <c r="H226" s="5"/>
      <c r="I226" s="5"/>
      <c r="J226" s="5"/>
      <c r="K226" s="5"/>
      <c r="L226" s="5"/>
    </row>
    <row r="227" spans="1:12" x14ac:dyDescent="0.25">
      <c r="A227" s="3"/>
      <c r="B227" s="4"/>
      <c r="C227" s="5"/>
      <c r="D227" s="5"/>
      <c r="E227" s="5"/>
      <c r="F227" s="5"/>
      <c r="G227" s="5"/>
      <c r="H227" s="5"/>
      <c r="I227" s="5"/>
      <c r="J227" s="5"/>
      <c r="K227" s="5"/>
      <c r="L227" s="5"/>
    </row>
    <row r="228" spans="1:12" x14ac:dyDescent="0.25">
      <c r="A228" s="3"/>
      <c r="B228" s="4"/>
      <c r="C228" s="5"/>
      <c r="D228" s="5"/>
      <c r="E228" s="5"/>
      <c r="F228" s="5"/>
      <c r="G228" s="5"/>
      <c r="H228" s="5"/>
      <c r="I228" s="5"/>
      <c r="J228" s="5"/>
      <c r="K228" s="5"/>
      <c r="L228" s="5"/>
    </row>
    <row r="229" spans="1:12" x14ac:dyDescent="0.25">
      <c r="A229" s="3"/>
      <c r="B229" s="4"/>
      <c r="C229" s="5"/>
      <c r="D229" s="5"/>
      <c r="E229" s="5"/>
      <c r="F229" s="5"/>
      <c r="G229" s="5"/>
      <c r="H229" s="5"/>
      <c r="I229" s="5"/>
      <c r="J229" s="5"/>
      <c r="K229" s="5"/>
      <c r="L229" s="5"/>
    </row>
    <row r="230" spans="1:12" x14ac:dyDescent="0.25">
      <c r="A230" s="3"/>
      <c r="B230" s="4"/>
      <c r="C230" s="5"/>
      <c r="D230" s="5"/>
      <c r="E230" s="5"/>
      <c r="F230" s="5"/>
      <c r="G230" s="5"/>
      <c r="H230" s="5"/>
      <c r="I230" s="5"/>
      <c r="J230" s="5"/>
      <c r="K230" s="5"/>
      <c r="L230" s="5"/>
    </row>
    <row r="231" spans="1:12" x14ac:dyDescent="0.25">
      <c r="A231" s="3"/>
      <c r="B231" s="4"/>
      <c r="C231" s="5"/>
      <c r="D231" s="5"/>
      <c r="E231" s="5"/>
      <c r="F231" s="5"/>
      <c r="G231" s="5"/>
      <c r="H231" s="5"/>
      <c r="I231" s="5"/>
      <c r="J231" s="5"/>
      <c r="K231" s="5"/>
      <c r="L231" s="5"/>
    </row>
    <row r="232" spans="1:12" x14ac:dyDescent="0.25">
      <c r="A232" s="3"/>
      <c r="B232" s="4"/>
      <c r="C232" s="5"/>
      <c r="D232" s="5"/>
      <c r="E232" s="5"/>
      <c r="F232" s="5"/>
      <c r="G232" s="5"/>
      <c r="H232" s="5"/>
      <c r="I232" s="5"/>
      <c r="J232" s="5"/>
      <c r="K232" s="5"/>
      <c r="L232" s="5"/>
    </row>
    <row r="233" spans="1:12" x14ac:dyDescent="0.25">
      <c r="A233" s="3"/>
      <c r="B233" s="4"/>
      <c r="C233" s="5"/>
      <c r="D233" s="5"/>
      <c r="E233" s="5"/>
      <c r="F233" s="5"/>
      <c r="G233" s="5"/>
      <c r="H233" s="5"/>
      <c r="I233" s="5"/>
      <c r="J233" s="5"/>
      <c r="K233" s="5"/>
      <c r="L233" s="5"/>
    </row>
    <row r="234" spans="1:12" x14ac:dyDescent="0.25">
      <c r="A234" s="3"/>
      <c r="B234" s="4"/>
      <c r="C234" s="5"/>
      <c r="D234" s="5"/>
      <c r="E234" s="5"/>
      <c r="F234" s="5"/>
      <c r="G234" s="5"/>
      <c r="H234" s="5"/>
      <c r="I234" s="5"/>
      <c r="J234" s="5"/>
      <c r="K234" s="5"/>
      <c r="L234" s="5"/>
    </row>
    <row r="235" spans="1:12" x14ac:dyDescent="0.25">
      <c r="A235" s="3"/>
      <c r="B235" s="4"/>
      <c r="C235" s="5"/>
      <c r="D235" s="5"/>
      <c r="E235" s="5"/>
      <c r="F235" s="5"/>
      <c r="G235" s="5"/>
      <c r="H235" s="5"/>
      <c r="I235" s="5"/>
      <c r="J235" s="5"/>
      <c r="K235" s="5"/>
      <c r="L235" s="5"/>
    </row>
    <row r="236" spans="1:12" x14ac:dyDescent="0.25">
      <c r="A236" s="3"/>
      <c r="B236" s="4"/>
      <c r="C236" s="5"/>
      <c r="D236" s="5"/>
      <c r="E236" s="5"/>
      <c r="F236" s="5"/>
      <c r="G236" s="5"/>
      <c r="H236" s="5"/>
      <c r="I236" s="5"/>
      <c r="J236" s="5"/>
      <c r="K236" s="5"/>
      <c r="L236" s="5"/>
    </row>
    <row r="237" spans="1:12" x14ac:dyDescent="0.25">
      <c r="A237" s="3"/>
      <c r="B237" s="4"/>
      <c r="C237" s="5"/>
      <c r="D237" s="5"/>
      <c r="E237" s="5"/>
      <c r="F237" s="5"/>
      <c r="G237" s="5"/>
      <c r="H237" s="5"/>
      <c r="I237" s="5"/>
      <c r="J237" s="5"/>
      <c r="K237" s="5"/>
      <c r="L237" s="5"/>
    </row>
    <row r="238" spans="1:12" x14ac:dyDescent="0.25">
      <c r="A238" s="3"/>
      <c r="B238" s="4"/>
      <c r="C238" s="5"/>
      <c r="D238" s="5"/>
      <c r="E238" s="5"/>
      <c r="F238" s="5"/>
      <c r="G238" s="5"/>
      <c r="H238" s="5"/>
      <c r="I238" s="5"/>
      <c r="J238" s="5"/>
      <c r="K238" s="5"/>
      <c r="L238" s="5"/>
    </row>
    <row r="239" spans="1:12" x14ac:dyDescent="0.25">
      <c r="A239" s="3"/>
      <c r="B239" s="4"/>
      <c r="C239" s="5"/>
      <c r="D239" s="5"/>
      <c r="E239" s="5"/>
      <c r="F239" s="5"/>
      <c r="G239" s="5"/>
      <c r="H239" s="5"/>
      <c r="I239" s="5"/>
      <c r="J239" s="5"/>
      <c r="K239" s="5"/>
      <c r="L239" s="5"/>
    </row>
    <row r="240" spans="1:12" x14ac:dyDescent="0.25">
      <c r="A240" s="3"/>
      <c r="B240" s="4"/>
      <c r="C240" s="5"/>
      <c r="D240" s="5"/>
      <c r="E240" s="5"/>
      <c r="F240" s="5"/>
      <c r="G240" s="5"/>
      <c r="H240" s="5"/>
      <c r="I240" s="5"/>
      <c r="J240" s="5"/>
      <c r="K240" s="5"/>
      <c r="L240" s="5"/>
    </row>
    <row r="241" spans="1:12" x14ac:dyDescent="0.25">
      <c r="A241" s="3"/>
      <c r="B241" s="4"/>
      <c r="C241" s="5"/>
      <c r="D241" s="5"/>
      <c r="E241" s="5"/>
      <c r="F241" s="5"/>
      <c r="G241" s="5"/>
      <c r="H241" s="5"/>
      <c r="I241" s="5"/>
      <c r="J241" s="5"/>
      <c r="K241" s="5"/>
      <c r="L241" s="5"/>
    </row>
    <row r="242" spans="1:12" x14ac:dyDescent="0.25">
      <c r="A242" s="3"/>
      <c r="B242" s="4"/>
      <c r="C242" s="5"/>
      <c r="D242" s="5"/>
      <c r="E242" s="5"/>
      <c r="F242" s="5"/>
      <c r="G242" s="5"/>
      <c r="H242" s="5"/>
      <c r="I242" s="5"/>
      <c r="J242" s="5"/>
      <c r="K242" s="5"/>
      <c r="L242" s="5"/>
    </row>
    <row r="243" spans="1:12" x14ac:dyDescent="0.25">
      <c r="A243" s="3"/>
      <c r="B243" s="4"/>
      <c r="C243" s="5"/>
      <c r="D243" s="5"/>
      <c r="E243" s="5"/>
      <c r="F243" s="5"/>
      <c r="G243" s="5"/>
      <c r="H243" s="5"/>
      <c r="I243" s="5"/>
      <c r="J243" s="5"/>
      <c r="K243" s="5"/>
      <c r="L243" s="5"/>
    </row>
    <row r="244" spans="1:12" x14ac:dyDescent="0.25">
      <c r="A244" s="3"/>
      <c r="B244" s="4"/>
      <c r="C244" s="5"/>
      <c r="D244" s="5"/>
      <c r="E244" s="5"/>
      <c r="F244" s="5"/>
      <c r="G244" s="5"/>
      <c r="H244" s="5"/>
      <c r="I244" s="5"/>
      <c r="J244" s="5"/>
      <c r="K244" s="5"/>
      <c r="L244" s="5"/>
    </row>
    <row r="245" spans="1:12" x14ac:dyDescent="0.25">
      <c r="A245" s="3"/>
      <c r="B245" s="4"/>
      <c r="C245" s="5"/>
      <c r="D245" s="5"/>
      <c r="E245" s="5"/>
      <c r="F245" s="5"/>
      <c r="G245" s="5"/>
      <c r="H245" s="5"/>
      <c r="I245" s="5"/>
      <c r="J245" s="5"/>
      <c r="K245" s="5"/>
      <c r="L245" s="5"/>
    </row>
    <row r="246" spans="1:12" x14ac:dyDescent="0.25">
      <c r="A246" s="3"/>
      <c r="B246" s="4"/>
      <c r="C246" s="5"/>
      <c r="D246" s="5"/>
      <c r="E246" s="5"/>
      <c r="F246" s="5"/>
      <c r="G246" s="5"/>
      <c r="H246" s="5"/>
      <c r="I246" s="5"/>
      <c r="J246" s="5"/>
      <c r="K246" s="5"/>
      <c r="L246" s="5"/>
    </row>
    <row r="247" spans="1:12" x14ac:dyDescent="0.25">
      <c r="A247" s="3"/>
      <c r="B247" s="4"/>
      <c r="C247" s="5"/>
      <c r="D247" s="5"/>
      <c r="E247" s="5"/>
      <c r="F247" s="5"/>
      <c r="G247" s="5"/>
      <c r="H247" s="5"/>
      <c r="I247" s="5"/>
      <c r="J247" s="5"/>
      <c r="K247" s="5"/>
      <c r="L247" s="5"/>
    </row>
    <row r="248" spans="1:12" x14ac:dyDescent="0.25">
      <c r="A248" s="3"/>
      <c r="B248" s="4"/>
      <c r="C248" s="5"/>
      <c r="D248" s="5"/>
      <c r="E248" s="5"/>
      <c r="F248" s="5"/>
      <c r="G248" s="5"/>
      <c r="H248" s="5"/>
      <c r="I248" s="5"/>
      <c r="J248" s="5"/>
      <c r="K248" s="5"/>
      <c r="L248" s="5"/>
    </row>
    <row r="249" spans="1:12" x14ac:dyDescent="0.25">
      <c r="A249" s="3"/>
      <c r="B249" s="4"/>
      <c r="C249" s="5"/>
      <c r="D249" s="5"/>
      <c r="E249" s="5"/>
      <c r="F249" s="5"/>
      <c r="G249" s="5"/>
      <c r="H249" s="5"/>
      <c r="I249" s="5"/>
      <c r="J249" s="5"/>
      <c r="K249" s="5"/>
      <c r="L249" s="5"/>
    </row>
    <row r="250" spans="1:12" x14ac:dyDescent="0.25">
      <c r="A250" s="3"/>
      <c r="B250" s="4"/>
      <c r="C250" s="5"/>
      <c r="D250" s="5"/>
      <c r="E250" s="5"/>
      <c r="F250" s="5"/>
      <c r="G250" s="5"/>
      <c r="H250" s="5"/>
      <c r="I250" s="5"/>
      <c r="J250" s="5"/>
      <c r="K250" s="5"/>
      <c r="L250" s="5"/>
    </row>
    <row r="251" spans="1:12" x14ac:dyDescent="0.25">
      <c r="A251" s="3"/>
      <c r="B251" s="4"/>
      <c r="C251" s="5"/>
      <c r="D251" s="5"/>
      <c r="E251" s="5"/>
      <c r="F251" s="5"/>
      <c r="G251" s="5"/>
      <c r="H251" s="5"/>
      <c r="I251" s="5"/>
      <c r="J251" s="5"/>
      <c r="K251" s="5"/>
      <c r="L251" s="5"/>
    </row>
    <row r="252" spans="1:12" x14ac:dyDescent="0.25">
      <c r="A252" s="3"/>
      <c r="B252" s="4"/>
      <c r="C252" s="5"/>
      <c r="D252" s="5"/>
      <c r="E252" s="5"/>
      <c r="F252" s="5"/>
      <c r="G252" s="5"/>
      <c r="H252" s="5"/>
      <c r="I252" s="5"/>
      <c r="J252" s="5"/>
      <c r="K252" s="5"/>
      <c r="L252" s="5"/>
    </row>
    <row r="253" spans="1:12" x14ac:dyDescent="0.25">
      <c r="A253" s="3"/>
      <c r="B253" s="4"/>
      <c r="C253" s="5"/>
      <c r="D253" s="5"/>
      <c r="E253" s="5"/>
      <c r="F253" s="5"/>
      <c r="G253" s="5"/>
      <c r="H253" s="5"/>
      <c r="I253" s="5"/>
      <c r="J253" s="5"/>
      <c r="K253" s="5"/>
      <c r="L253" s="5"/>
    </row>
    <row r="254" spans="1:12" x14ac:dyDescent="0.25">
      <c r="A254" s="3"/>
      <c r="B254" s="4"/>
      <c r="C254" s="5"/>
      <c r="D254" s="5"/>
      <c r="E254" s="5"/>
      <c r="F254" s="5"/>
      <c r="G254" s="5"/>
      <c r="H254" s="5"/>
      <c r="I254" s="5"/>
      <c r="J254" s="5"/>
      <c r="K254" s="5"/>
      <c r="L254" s="5"/>
    </row>
    <row r="255" spans="1:12" x14ac:dyDescent="0.25">
      <c r="A255" s="3"/>
      <c r="B255" s="4"/>
      <c r="C255" s="5"/>
      <c r="D255" s="5"/>
      <c r="E255" s="5"/>
      <c r="F255" s="5"/>
      <c r="G255" s="5"/>
      <c r="H255" s="5"/>
      <c r="I255" s="5"/>
      <c r="J255" s="5"/>
      <c r="K255" s="5"/>
      <c r="L255" s="5"/>
    </row>
    <row r="256" spans="1:12" x14ac:dyDescent="0.25">
      <c r="A256" s="3"/>
      <c r="B256" s="4"/>
      <c r="C256" s="5"/>
      <c r="D256" s="5"/>
      <c r="E256" s="5"/>
      <c r="F256" s="5"/>
      <c r="G256" s="5"/>
      <c r="H256" s="5"/>
      <c r="I256" s="5"/>
      <c r="J256" s="5"/>
      <c r="K256" s="5"/>
      <c r="L256" s="5"/>
    </row>
    <row r="257" spans="1:12" x14ac:dyDescent="0.25">
      <c r="A257" s="3"/>
      <c r="B257" s="4"/>
      <c r="C257" s="5"/>
      <c r="D257" s="5"/>
      <c r="E257" s="5"/>
      <c r="F257" s="5"/>
      <c r="G257" s="5"/>
      <c r="H257" s="5"/>
      <c r="I257" s="5"/>
      <c r="J257" s="5"/>
      <c r="K257" s="5"/>
      <c r="L257" s="5"/>
    </row>
    <row r="258" spans="1:12" x14ac:dyDescent="0.25">
      <c r="A258" s="3"/>
      <c r="B258" s="4"/>
      <c r="C258" s="5"/>
      <c r="D258" s="5"/>
      <c r="E258" s="5"/>
      <c r="F258" s="5"/>
      <c r="G258" s="5"/>
      <c r="H258" s="5"/>
      <c r="I258" s="5"/>
      <c r="J258" s="5"/>
      <c r="K258" s="5"/>
      <c r="L258" s="5"/>
    </row>
    <row r="259" spans="1:12" x14ac:dyDescent="0.25">
      <c r="A259" s="3"/>
      <c r="B259" s="4"/>
      <c r="C259" s="5"/>
      <c r="D259" s="5"/>
      <c r="E259" s="5"/>
      <c r="F259" s="5"/>
      <c r="G259" s="5"/>
      <c r="H259" s="5"/>
      <c r="I259" s="5"/>
      <c r="J259" s="5"/>
      <c r="K259" s="5"/>
      <c r="L259" s="5"/>
    </row>
    <row r="260" spans="1:12" x14ac:dyDescent="0.25">
      <c r="A260" s="3"/>
      <c r="B260" s="4"/>
      <c r="C260" s="5"/>
      <c r="D260" s="5"/>
      <c r="E260" s="5"/>
      <c r="F260" s="5"/>
      <c r="G260" s="5"/>
      <c r="H260" s="5"/>
      <c r="I260" s="5"/>
      <c r="J260" s="5"/>
      <c r="K260" s="5"/>
      <c r="L260" s="5"/>
    </row>
    <row r="261" spans="1:12" x14ac:dyDescent="0.25">
      <c r="A261" s="3"/>
      <c r="B261" s="4"/>
      <c r="C261" s="5"/>
      <c r="D261" s="5"/>
      <c r="E261" s="5"/>
      <c r="F261" s="5"/>
      <c r="G261" s="5"/>
      <c r="H261" s="5"/>
      <c r="I261" s="5"/>
      <c r="J261" s="5"/>
      <c r="K261" s="5"/>
      <c r="L261" s="5"/>
    </row>
    <row r="262" spans="1:12" x14ac:dyDescent="0.25">
      <c r="A262" s="3"/>
      <c r="B262" s="4"/>
      <c r="C262" s="5"/>
      <c r="D262" s="5"/>
      <c r="E262" s="5"/>
      <c r="F262" s="5"/>
      <c r="G262" s="5"/>
      <c r="H262" s="5"/>
      <c r="I262" s="5"/>
      <c r="J262" s="5"/>
      <c r="K262" s="5"/>
      <c r="L262" s="5"/>
    </row>
    <row r="263" spans="1:12" x14ac:dyDescent="0.25">
      <c r="A263" s="3"/>
      <c r="B263" s="4"/>
      <c r="C263" s="5"/>
      <c r="D263" s="5"/>
      <c r="E263" s="5"/>
      <c r="F263" s="5"/>
      <c r="G263" s="5"/>
      <c r="H263" s="5"/>
      <c r="I263" s="5"/>
      <c r="J263" s="5"/>
      <c r="K263" s="5"/>
      <c r="L263" s="5"/>
    </row>
    <row r="264" spans="1:12" x14ac:dyDescent="0.25">
      <c r="A264" s="3"/>
      <c r="B264" s="4"/>
      <c r="C264" s="5"/>
      <c r="D264" s="5"/>
      <c r="E264" s="5"/>
      <c r="F264" s="5"/>
      <c r="G264" s="5"/>
      <c r="H264" s="5"/>
      <c r="I264" s="5"/>
      <c r="J264" s="5"/>
      <c r="K264" s="5"/>
      <c r="L264" s="5"/>
    </row>
    <row r="265" spans="1:12" x14ac:dyDescent="0.25">
      <c r="A265" s="3"/>
      <c r="B265" s="4"/>
      <c r="C265" s="5"/>
      <c r="D265" s="5"/>
      <c r="E265" s="5"/>
      <c r="F265" s="5"/>
      <c r="G265" s="5"/>
      <c r="H265" s="5"/>
      <c r="I265" s="5"/>
      <c r="J265" s="5"/>
      <c r="K265" s="5"/>
      <c r="L265" s="5"/>
    </row>
    <row r="266" spans="1:12" x14ac:dyDescent="0.25">
      <c r="A266" s="3"/>
      <c r="B266" s="4"/>
      <c r="C266" s="5"/>
      <c r="D266" s="5"/>
      <c r="E266" s="5"/>
      <c r="F266" s="5"/>
      <c r="G266" s="5"/>
      <c r="H266" s="5"/>
      <c r="I266" s="5"/>
      <c r="J266" s="5"/>
      <c r="K266" s="5"/>
      <c r="L266" s="5"/>
    </row>
    <row r="267" spans="1:12" x14ac:dyDescent="0.25">
      <c r="A267" s="3"/>
      <c r="B267" s="4"/>
      <c r="C267" s="5"/>
      <c r="D267" s="5"/>
      <c r="E267" s="5"/>
      <c r="F267" s="5"/>
      <c r="G267" s="5"/>
      <c r="H267" s="5"/>
      <c r="I267" s="5"/>
      <c r="J267" s="5"/>
      <c r="K267" s="5"/>
      <c r="L267" s="5"/>
    </row>
    <row r="268" spans="1:12" x14ac:dyDescent="0.25">
      <c r="A268" s="3"/>
      <c r="B268" s="4"/>
      <c r="C268" s="5"/>
      <c r="D268" s="5"/>
      <c r="E268" s="5"/>
      <c r="F268" s="5"/>
      <c r="G268" s="5"/>
      <c r="H268" s="5"/>
      <c r="I268" s="5"/>
      <c r="J268" s="5"/>
      <c r="K268" s="5"/>
      <c r="L268" s="5"/>
    </row>
    <row r="269" spans="1:12" x14ac:dyDescent="0.25">
      <c r="A269" s="3"/>
      <c r="B269" s="4"/>
      <c r="C269" s="5"/>
      <c r="D269" s="5"/>
      <c r="E269" s="5"/>
      <c r="F269" s="5"/>
      <c r="G269" s="5"/>
      <c r="H269" s="5"/>
      <c r="I269" s="5"/>
      <c r="J269" s="5"/>
      <c r="K269" s="5"/>
      <c r="L269" s="5"/>
    </row>
    <row r="270" spans="1:12" x14ac:dyDescent="0.25">
      <c r="A270" s="3"/>
      <c r="B270" s="4"/>
      <c r="C270" s="5"/>
      <c r="D270" s="5"/>
      <c r="E270" s="5"/>
      <c r="F270" s="5"/>
      <c r="G270" s="5"/>
      <c r="H270" s="5"/>
      <c r="I270" s="5"/>
      <c r="J270" s="5"/>
      <c r="K270" s="5"/>
      <c r="L270" s="5"/>
    </row>
    <row r="271" spans="1:12" x14ac:dyDescent="0.25">
      <c r="A271" s="3"/>
      <c r="B271" s="4"/>
      <c r="C271" s="5"/>
      <c r="D271" s="5"/>
      <c r="E271" s="5"/>
      <c r="F271" s="5"/>
      <c r="G271" s="5"/>
      <c r="H271" s="5"/>
      <c r="I271" s="5"/>
      <c r="J271" s="5"/>
      <c r="K271" s="5"/>
      <c r="L271" s="5"/>
    </row>
    <row r="272" spans="1:12" x14ac:dyDescent="0.25">
      <c r="A272" s="3"/>
      <c r="B272" s="4"/>
      <c r="C272" s="5"/>
      <c r="D272" s="5"/>
      <c r="E272" s="5"/>
      <c r="F272" s="5"/>
      <c r="G272" s="5"/>
      <c r="H272" s="5"/>
      <c r="I272" s="5"/>
      <c r="J272" s="5"/>
      <c r="K272" s="5"/>
      <c r="L272" s="5"/>
    </row>
    <row r="273" spans="1:12" x14ac:dyDescent="0.25">
      <c r="A273" s="3"/>
      <c r="B273" s="4"/>
      <c r="C273" s="5"/>
      <c r="D273" s="5"/>
      <c r="E273" s="5"/>
      <c r="F273" s="5"/>
      <c r="G273" s="5"/>
      <c r="H273" s="5"/>
      <c r="I273" s="5"/>
      <c r="J273" s="5"/>
      <c r="K273" s="5"/>
      <c r="L273" s="5"/>
    </row>
    <row r="274" spans="1:12" x14ac:dyDescent="0.25">
      <c r="A274" s="3"/>
      <c r="B274" s="4"/>
      <c r="C274" s="5"/>
      <c r="D274" s="5"/>
      <c r="E274" s="5"/>
      <c r="F274" s="5"/>
      <c r="G274" s="5"/>
      <c r="H274" s="5"/>
      <c r="I274" s="5"/>
      <c r="J274" s="5"/>
      <c r="K274" s="5"/>
      <c r="L274" s="5"/>
    </row>
    <row r="275" spans="1:12" x14ac:dyDescent="0.25">
      <c r="A275" s="3"/>
      <c r="B275" s="4"/>
      <c r="C275" s="5"/>
      <c r="D275" s="5"/>
      <c r="E275" s="5"/>
      <c r="F275" s="5"/>
      <c r="G275" s="5"/>
      <c r="H275" s="5"/>
      <c r="I275" s="5"/>
      <c r="J275" s="5"/>
      <c r="K275" s="5"/>
      <c r="L275" s="5"/>
    </row>
    <row r="276" spans="1:12" x14ac:dyDescent="0.25">
      <c r="A276" s="3"/>
      <c r="B276" s="4"/>
      <c r="C276" s="5"/>
      <c r="D276" s="5"/>
      <c r="E276" s="5"/>
      <c r="F276" s="5"/>
      <c r="G276" s="5"/>
      <c r="H276" s="5"/>
      <c r="I276" s="5"/>
      <c r="J276" s="5"/>
      <c r="K276" s="5"/>
      <c r="L276" s="5"/>
    </row>
    <row r="277" spans="1:12" x14ac:dyDescent="0.25">
      <c r="A277" s="3"/>
      <c r="B277" s="4"/>
      <c r="C277" s="5"/>
      <c r="D277" s="5"/>
      <c r="E277" s="5"/>
      <c r="F277" s="5"/>
      <c r="G277" s="5"/>
      <c r="H277" s="5"/>
      <c r="I277" s="5"/>
      <c r="J277" s="5"/>
      <c r="K277" s="5"/>
      <c r="L277" s="5"/>
    </row>
    <row r="278" spans="1:12" x14ac:dyDescent="0.25">
      <c r="A278" s="3"/>
      <c r="B278" s="4"/>
      <c r="C278" s="5"/>
      <c r="D278" s="5"/>
      <c r="E278" s="5"/>
      <c r="F278" s="5"/>
      <c r="G278" s="5"/>
      <c r="H278" s="5"/>
      <c r="I278" s="5"/>
      <c r="J278" s="5"/>
      <c r="K278" s="5"/>
      <c r="L278" s="5"/>
    </row>
    <row r="279" spans="1:12" x14ac:dyDescent="0.25">
      <c r="A279" s="3"/>
      <c r="B279" s="4"/>
      <c r="C279" s="5"/>
      <c r="D279" s="5"/>
      <c r="E279" s="5"/>
      <c r="F279" s="5"/>
      <c r="G279" s="5"/>
      <c r="H279" s="5"/>
      <c r="I279" s="5"/>
      <c r="J279" s="5"/>
      <c r="K279" s="5"/>
      <c r="L279" s="5"/>
    </row>
    <row r="280" spans="1:12" x14ac:dyDescent="0.25">
      <c r="A280" s="3"/>
      <c r="B280" s="4"/>
      <c r="C280" s="5"/>
      <c r="D280" s="5"/>
      <c r="E280" s="5"/>
      <c r="F280" s="5"/>
      <c r="G280" s="5"/>
      <c r="H280" s="5"/>
      <c r="I280" s="5"/>
      <c r="J280" s="5"/>
      <c r="K280" s="5"/>
      <c r="L280" s="5"/>
    </row>
    <row r="281" spans="1:12" x14ac:dyDescent="0.25">
      <c r="A281" s="3"/>
      <c r="B281" s="4"/>
      <c r="C281" s="5"/>
      <c r="D281" s="5"/>
      <c r="E281" s="5"/>
      <c r="F281" s="5"/>
      <c r="G281" s="5"/>
      <c r="H281" s="5"/>
      <c r="I281" s="5"/>
      <c r="J281" s="5"/>
      <c r="K281" s="5"/>
      <c r="L281" s="5"/>
    </row>
    <row r="282" spans="1:12" x14ac:dyDescent="0.25">
      <c r="A282" s="3"/>
      <c r="B282" s="4"/>
      <c r="C282" s="5"/>
      <c r="D282" s="5"/>
      <c r="E282" s="5"/>
      <c r="F282" s="5"/>
      <c r="G282" s="5"/>
      <c r="H282" s="5"/>
      <c r="I282" s="5"/>
      <c r="J282" s="5"/>
      <c r="K282" s="5"/>
      <c r="L282" s="5"/>
    </row>
    <row r="283" spans="1:12" x14ac:dyDescent="0.25">
      <c r="A283" s="3"/>
      <c r="B283" s="4"/>
      <c r="C283" s="5"/>
      <c r="D283" s="5"/>
      <c r="E283" s="5"/>
      <c r="F283" s="5"/>
      <c r="G283" s="5"/>
      <c r="H283" s="5"/>
      <c r="I283" s="5"/>
      <c r="J283" s="5"/>
      <c r="K283" s="5"/>
      <c r="L283" s="5"/>
    </row>
    <row r="284" spans="1:12" x14ac:dyDescent="0.25">
      <c r="A284" s="3"/>
      <c r="B284" s="4"/>
      <c r="C284" s="5"/>
      <c r="D284" s="5"/>
      <c r="E284" s="5"/>
      <c r="F284" s="5"/>
      <c r="G284" s="5"/>
      <c r="H284" s="5"/>
      <c r="I284" s="5"/>
      <c r="J284" s="5"/>
      <c r="K284" s="5"/>
      <c r="L284" s="5"/>
    </row>
    <row r="285" spans="1:12" x14ac:dyDescent="0.25">
      <c r="A285" s="3"/>
      <c r="B285" s="4"/>
      <c r="C285" s="5"/>
      <c r="D285" s="5"/>
      <c r="E285" s="5"/>
      <c r="F285" s="5"/>
      <c r="G285" s="5"/>
      <c r="H285" s="5"/>
      <c r="I285" s="5"/>
      <c r="J285" s="5"/>
      <c r="K285" s="5"/>
      <c r="L285" s="5"/>
    </row>
    <row r="286" spans="1:12" x14ac:dyDescent="0.25">
      <c r="A286" s="3"/>
      <c r="B286" s="4"/>
      <c r="C286" s="5"/>
      <c r="D286" s="5"/>
      <c r="E286" s="5"/>
      <c r="F286" s="5"/>
      <c r="G286" s="5"/>
      <c r="H286" s="5"/>
      <c r="I286" s="5"/>
      <c r="J286" s="5"/>
      <c r="K286" s="5"/>
      <c r="L286" s="5"/>
    </row>
    <row r="287" spans="1:12" x14ac:dyDescent="0.25">
      <c r="A287" s="3"/>
      <c r="B287" s="4"/>
      <c r="C287" s="5"/>
      <c r="D287" s="5"/>
      <c r="E287" s="5"/>
      <c r="F287" s="5"/>
      <c r="G287" s="5"/>
      <c r="H287" s="5"/>
      <c r="I287" s="5"/>
      <c r="J287" s="5"/>
      <c r="K287" s="5"/>
      <c r="L287" s="5"/>
    </row>
    <row r="288" spans="1:12" x14ac:dyDescent="0.25">
      <c r="A288" s="3"/>
      <c r="B288" s="4"/>
      <c r="C288" s="5"/>
      <c r="D288" s="5"/>
      <c r="E288" s="5"/>
      <c r="F288" s="5"/>
      <c r="G288" s="5"/>
      <c r="H288" s="5"/>
      <c r="I288" s="5"/>
      <c r="J288" s="5"/>
      <c r="K288" s="5"/>
      <c r="L288" s="5"/>
    </row>
    <row r="289" spans="1:12" x14ac:dyDescent="0.25">
      <c r="A289" s="3"/>
      <c r="B289" s="4"/>
      <c r="C289" s="5"/>
      <c r="D289" s="5"/>
      <c r="E289" s="5"/>
      <c r="F289" s="5"/>
      <c r="G289" s="5"/>
      <c r="H289" s="5"/>
      <c r="I289" s="5"/>
      <c r="J289" s="5"/>
      <c r="K289" s="5"/>
      <c r="L289" s="5"/>
    </row>
    <row r="290" spans="1:12" x14ac:dyDescent="0.25">
      <c r="A290" s="3"/>
      <c r="B290" s="4"/>
      <c r="C290" s="5"/>
      <c r="D290" s="5"/>
      <c r="E290" s="5"/>
      <c r="F290" s="5"/>
      <c r="G290" s="5"/>
      <c r="H290" s="5"/>
      <c r="I290" s="5"/>
      <c r="J290" s="5"/>
      <c r="K290" s="5"/>
      <c r="L290" s="5"/>
    </row>
    <row r="291" spans="1:12" x14ac:dyDescent="0.25">
      <c r="A291" s="3"/>
      <c r="B291" s="4"/>
      <c r="C291" s="5"/>
      <c r="D291" s="5"/>
      <c r="E291" s="5"/>
      <c r="F291" s="5"/>
      <c r="G291" s="5"/>
      <c r="H291" s="5"/>
      <c r="I291" s="5"/>
      <c r="J291" s="5"/>
      <c r="K291" s="5"/>
      <c r="L291" s="5"/>
    </row>
    <row r="292" spans="1:12" x14ac:dyDescent="0.25">
      <c r="A292" s="3"/>
      <c r="B292" s="4"/>
      <c r="C292" s="5"/>
      <c r="D292" s="5"/>
      <c r="E292" s="5"/>
      <c r="F292" s="5"/>
      <c r="G292" s="5"/>
      <c r="H292" s="5"/>
      <c r="I292" s="5"/>
      <c r="J292" s="5"/>
      <c r="K292" s="5"/>
      <c r="L292" s="5"/>
    </row>
    <row r="293" spans="1:12" x14ac:dyDescent="0.25">
      <c r="A293" s="3"/>
      <c r="B293" s="4"/>
      <c r="C293" s="5"/>
      <c r="D293" s="5"/>
      <c r="E293" s="5"/>
      <c r="F293" s="5"/>
      <c r="G293" s="5"/>
      <c r="H293" s="5"/>
      <c r="I293" s="5"/>
      <c r="J293" s="5"/>
      <c r="K293" s="5"/>
      <c r="L293" s="5"/>
    </row>
    <row r="294" spans="1:12" x14ac:dyDescent="0.25">
      <c r="A294" s="3"/>
      <c r="B294" s="4"/>
      <c r="C294" s="5"/>
      <c r="D294" s="5"/>
      <c r="E294" s="5"/>
      <c r="F294" s="5"/>
      <c r="G294" s="5"/>
      <c r="H294" s="5"/>
      <c r="I294" s="5"/>
      <c r="J294" s="5"/>
      <c r="K294" s="5"/>
      <c r="L294" s="5"/>
    </row>
    <row r="295" spans="1:12" x14ac:dyDescent="0.25">
      <c r="A295" s="3"/>
      <c r="B295" s="4"/>
      <c r="C295" s="5"/>
      <c r="D295" s="5"/>
      <c r="E295" s="5"/>
      <c r="F295" s="5"/>
      <c r="G295" s="5"/>
      <c r="H295" s="5"/>
      <c r="I295" s="5"/>
      <c r="J295" s="5"/>
      <c r="K295" s="5"/>
      <c r="L295" s="5"/>
    </row>
    <row r="296" spans="1:12" x14ac:dyDescent="0.25">
      <c r="A296" s="3"/>
      <c r="B296" s="4"/>
      <c r="C296" s="5"/>
      <c r="D296" s="5"/>
      <c r="E296" s="5"/>
      <c r="F296" s="5"/>
      <c r="G296" s="5"/>
      <c r="H296" s="5"/>
      <c r="I296" s="5"/>
      <c r="J296" s="5"/>
      <c r="K296" s="5"/>
      <c r="L296" s="5"/>
    </row>
    <row r="297" spans="1:12" x14ac:dyDescent="0.25">
      <c r="A297" s="3"/>
      <c r="B297" s="4"/>
      <c r="C297" s="5"/>
      <c r="D297" s="5"/>
      <c r="E297" s="5"/>
      <c r="F297" s="5"/>
      <c r="G297" s="5"/>
      <c r="H297" s="5"/>
      <c r="I297" s="5"/>
      <c r="J297" s="5"/>
      <c r="K297" s="5"/>
      <c r="L297" s="5"/>
    </row>
    <row r="298" spans="1:12" x14ac:dyDescent="0.25">
      <c r="A298" s="3"/>
      <c r="B298" s="4"/>
      <c r="C298" s="5"/>
      <c r="D298" s="5"/>
      <c r="E298" s="5"/>
      <c r="F298" s="5"/>
      <c r="G298" s="5"/>
      <c r="H298" s="5"/>
      <c r="I298" s="5"/>
      <c r="J298" s="5"/>
      <c r="K298" s="5"/>
      <c r="L298" s="5"/>
    </row>
    <row r="299" spans="1:12" x14ac:dyDescent="0.25">
      <c r="A299" s="3"/>
      <c r="B299" s="4"/>
      <c r="C299" s="5"/>
      <c r="D299" s="5"/>
      <c r="E299" s="5"/>
      <c r="F299" s="5"/>
      <c r="G299" s="5"/>
      <c r="H299" s="5"/>
      <c r="I299" s="5"/>
      <c r="J299" s="5"/>
      <c r="K299" s="5"/>
      <c r="L299" s="5"/>
    </row>
    <row r="300" spans="1:12" x14ac:dyDescent="0.25">
      <c r="A300" s="3"/>
      <c r="B300" s="4"/>
      <c r="C300" s="5"/>
      <c r="D300" s="5"/>
      <c r="E300" s="5"/>
      <c r="F300" s="5"/>
      <c r="G300" s="5"/>
      <c r="H300" s="5"/>
      <c r="I300" s="5"/>
      <c r="J300" s="5"/>
      <c r="K300" s="5"/>
      <c r="L300" s="5"/>
    </row>
    <row r="301" spans="1:12" x14ac:dyDescent="0.25">
      <c r="A301" s="3"/>
      <c r="B301" s="4"/>
      <c r="C301" s="5"/>
      <c r="D301" s="5"/>
      <c r="E301" s="5"/>
      <c r="F301" s="5"/>
      <c r="G301" s="5"/>
      <c r="H301" s="5"/>
      <c r="I301" s="5"/>
      <c r="J301" s="5"/>
      <c r="K301" s="5"/>
      <c r="L301" s="5"/>
    </row>
    <row r="302" spans="1:12" x14ac:dyDescent="0.25">
      <c r="A302" s="3"/>
      <c r="B302" s="4"/>
      <c r="C302" s="5"/>
      <c r="D302" s="5"/>
      <c r="E302" s="5"/>
      <c r="F302" s="5"/>
      <c r="G302" s="5"/>
      <c r="H302" s="5"/>
      <c r="I302" s="5"/>
      <c r="J302" s="5"/>
      <c r="K302" s="5"/>
      <c r="L302" s="5"/>
    </row>
    <row r="303" spans="1:12" x14ac:dyDescent="0.25">
      <c r="A303" s="3"/>
      <c r="B303" s="4"/>
      <c r="C303" s="5"/>
      <c r="D303" s="5"/>
      <c r="E303" s="5"/>
      <c r="F303" s="5"/>
      <c r="G303" s="5"/>
      <c r="H303" s="5"/>
      <c r="I303" s="5"/>
      <c r="J303" s="5"/>
      <c r="K303" s="5"/>
      <c r="L303" s="5"/>
    </row>
    <row r="304" spans="1:12" x14ac:dyDescent="0.25">
      <c r="A304" s="3"/>
      <c r="B304" s="4"/>
      <c r="C304" s="5"/>
      <c r="D304" s="5"/>
      <c r="E304" s="5"/>
      <c r="F304" s="5"/>
      <c r="G304" s="5"/>
      <c r="H304" s="5"/>
      <c r="I304" s="5"/>
      <c r="J304" s="5"/>
      <c r="K304" s="5"/>
      <c r="L304" s="5"/>
    </row>
    <row r="305" spans="1:12" x14ac:dyDescent="0.25">
      <c r="A305" s="3"/>
      <c r="B305" s="4"/>
      <c r="C305" s="5"/>
      <c r="D305" s="5"/>
      <c r="E305" s="5"/>
      <c r="F305" s="5"/>
      <c r="G305" s="5"/>
      <c r="H305" s="5"/>
      <c r="I305" s="5"/>
      <c r="J305" s="5"/>
      <c r="K305" s="5"/>
      <c r="L305" s="5"/>
    </row>
    <row r="306" spans="1:12" x14ac:dyDescent="0.25">
      <c r="A306" s="3"/>
      <c r="B306" s="4"/>
      <c r="C306" s="5"/>
      <c r="D306" s="5"/>
      <c r="E306" s="5"/>
      <c r="F306" s="5"/>
      <c r="G306" s="5"/>
      <c r="H306" s="5"/>
      <c r="I306" s="5"/>
      <c r="J306" s="5"/>
      <c r="K306" s="5"/>
      <c r="L306" s="5"/>
    </row>
    <row r="307" spans="1:12" x14ac:dyDescent="0.25">
      <c r="A307" s="3"/>
      <c r="B307" s="4"/>
      <c r="C307" s="5"/>
      <c r="D307" s="5"/>
      <c r="E307" s="5"/>
      <c r="F307" s="5"/>
      <c r="G307" s="5"/>
      <c r="H307" s="5"/>
      <c r="I307" s="5"/>
      <c r="J307" s="5"/>
      <c r="K307" s="5"/>
      <c r="L307" s="5"/>
    </row>
    <row r="308" spans="1:12" x14ac:dyDescent="0.25">
      <c r="A308" s="3"/>
      <c r="B308" s="4"/>
      <c r="C308" s="5"/>
      <c r="D308" s="5"/>
      <c r="E308" s="5"/>
      <c r="F308" s="5"/>
      <c r="G308" s="5"/>
      <c r="H308" s="5"/>
      <c r="I308" s="5"/>
      <c r="J308" s="5"/>
      <c r="K308" s="5"/>
      <c r="L308" s="5"/>
    </row>
    <row r="309" spans="1:12" x14ac:dyDescent="0.25">
      <c r="A309" s="3"/>
      <c r="B309" s="4"/>
      <c r="C309" s="5"/>
      <c r="D309" s="5"/>
      <c r="E309" s="5"/>
      <c r="F309" s="5"/>
      <c r="G309" s="5"/>
      <c r="H309" s="5"/>
      <c r="I309" s="5"/>
      <c r="J309" s="5"/>
      <c r="K309" s="5"/>
      <c r="L309" s="5"/>
    </row>
    <row r="310" spans="1:12" x14ac:dyDescent="0.25">
      <c r="A310" s="3"/>
      <c r="B310" s="4"/>
      <c r="C310" s="5"/>
      <c r="D310" s="5"/>
      <c r="E310" s="5"/>
      <c r="F310" s="5"/>
      <c r="G310" s="5"/>
      <c r="H310" s="5"/>
      <c r="I310" s="5"/>
      <c r="J310" s="5"/>
      <c r="K310" s="5"/>
      <c r="L310" s="5"/>
    </row>
    <row r="311" spans="1:12" x14ac:dyDescent="0.25">
      <c r="A311" s="3"/>
      <c r="B311" s="4"/>
      <c r="C311" s="5"/>
      <c r="D311" s="5"/>
      <c r="E311" s="5"/>
      <c r="F311" s="5"/>
      <c r="G311" s="5"/>
      <c r="H311" s="5"/>
      <c r="I311" s="5"/>
      <c r="J311" s="5"/>
      <c r="K311" s="5"/>
      <c r="L311" s="5"/>
    </row>
    <row r="312" spans="1:12" x14ac:dyDescent="0.25">
      <c r="A312" s="3"/>
      <c r="B312" s="4"/>
      <c r="C312" s="5"/>
      <c r="D312" s="5"/>
      <c r="E312" s="5"/>
      <c r="F312" s="5"/>
      <c r="G312" s="5"/>
      <c r="H312" s="5"/>
      <c r="I312" s="5"/>
      <c r="J312" s="5"/>
      <c r="K312" s="5"/>
      <c r="L312" s="5"/>
    </row>
    <row r="313" spans="1:12" x14ac:dyDescent="0.25">
      <c r="A313" s="3"/>
      <c r="B313" s="4"/>
      <c r="C313" s="5"/>
      <c r="D313" s="5"/>
      <c r="E313" s="5"/>
      <c r="F313" s="5"/>
      <c r="G313" s="5"/>
      <c r="H313" s="5"/>
      <c r="I313" s="5"/>
      <c r="J313" s="5"/>
      <c r="K313" s="5"/>
      <c r="L313" s="5"/>
    </row>
    <row r="314" spans="1:12" x14ac:dyDescent="0.25">
      <c r="A314" s="3"/>
      <c r="B314" s="4"/>
      <c r="C314" s="5"/>
      <c r="D314" s="5"/>
      <c r="E314" s="5"/>
      <c r="F314" s="5"/>
      <c r="G314" s="5"/>
      <c r="H314" s="5"/>
      <c r="I314" s="5"/>
      <c r="J314" s="5"/>
      <c r="K314" s="5"/>
      <c r="L314" s="5"/>
    </row>
    <row r="315" spans="1:12" x14ac:dyDescent="0.25">
      <c r="A315" s="3"/>
      <c r="B315" s="4"/>
      <c r="C315" s="5"/>
      <c r="D315" s="5"/>
      <c r="E315" s="5"/>
      <c r="F315" s="5"/>
      <c r="G315" s="5"/>
      <c r="H315" s="5"/>
      <c r="I315" s="5"/>
      <c r="J315" s="5"/>
      <c r="K315" s="5"/>
      <c r="L315" s="5"/>
    </row>
    <row r="316" spans="1:12" x14ac:dyDescent="0.25">
      <c r="A316" s="3"/>
      <c r="B316" s="4"/>
      <c r="C316" s="5"/>
      <c r="D316" s="5"/>
      <c r="E316" s="5"/>
      <c r="F316" s="5"/>
      <c r="G316" s="5"/>
      <c r="H316" s="5"/>
      <c r="I316" s="5"/>
      <c r="J316" s="5"/>
      <c r="K316" s="5"/>
      <c r="L316" s="5"/>
    </row>
    <row r="317" spans="1:12" x14ac:dyDescent="0.25">
      <c r="A317" s="3"/>
      <c r="B317" s="4"/>
      <c r="C317" s="5"/>
      <c r="D317" s="5"/>
      <c r="E317" s="5"/>
      <c r="F317" s="5"/>
      <c r="G317" s="5"/>
      <c r="H317" s="5"/>
      <c r="I317" s="5"/>
      <c r="J317" s="5"/>
      <c r="K317" s="5"/>
      <c r="L317" s="5"/>
    </row>
    <row r="318" spans="1:12" x14ac:dyDescent="0.25">
      <c r="A318" s="3"/>
      <c r="B318" s="4"/>
      <c r="C318" s="5"/>
      <c r="D318" s="5"/>
      <c r="E318" s="5"/>
      <c r="F318" s="5"/>
      <c r="G318" s="5"/>
      <c r="H318" s="5"/>
      <c r="I318" s="5"/>
      <c r="J318" s="5"/>
      <c r="K318" s="5"/>
      <c r="L318" s="5"/>
    </row>
    <row r="319" spans="1:12" x14ac:dyDescent="0.25">
      <c r="A319" s="3"/>
      <c r="B319" s="4"/>
      <c r="C319" s="5"/>
      <c r="D319" s="5"/>
      <c r="E319" s="5"/>
      <c r="F319" s="5"/>
      <c r="G319" s="5"/>
      <c r="H319" s="5"/>
      <c r="I319" s="5"/>
      <c r="J319" s="5"/>
      <c r="K319" s="5"/>
      <c r="L319" s="5"/>
    </row>
    <row r="320" spans="1:12" x14ac:dyDescent="0.25">
      <c r="A320" s="3"/>
      <c r="B320" s="4"/>
      <c r="C320" s="5"/>
      <c r="D320" s="5"/>
      <c r="E320" s="5"/>
      <c r="F320" s="5"/>
      <c r="G320" s="5"/>
      <c r="H320" s="5"/>
      <c r="I320" s="5"/>
      <c r="J320" s="5"/>
      <c r="K320" s="5"/>
      <c r="L320" s="5"/>
    </row>
    <row r="321" spans="1:12" x14ac:dyDescent="0.25">
      <c r="A321" s="3"/>
      <c r="B321" s="4"/>
      <c r="C321" s="5"/>
      <c r="D321" s="5"/>
      <c r="E321" s="5"/>
      <c r="F321" s="5"/>
      <c r="G321" s="5"/>
      <c r="H321" s="5"/>
      <c r="I321" s="5"/>
      <c r="J321" s="5"/>
      <c r="K321" s="5"/>
      <c r="L321" s="5"/>
    </row>
    <row r="322" spans="1:12" x14ac:dyDescent="0.25">
      <c r="A322" s="3"/>
      <c r="B322" s="4"/>
      <c r="C322" s="5"/>
      <c r="D322" s="5"/>
      <c r="E322" s="5"/>
      <c r="F322" s="5"/>
      <c r="G322" s="5"/>
      <c r="H322" s="5"/>
      <c r="I322" s="5"/>
      <c r="J322" s="5"/>
      <c r="K322" s="5"/>
      <c r="L322" s="5"/>
    </row>
    <row r="323" spans="1:12" x14ac:dyDescent="0.25">
      <c r="A323" s="3"/>
      <c r="B323" s="4"/>
      <c r="C323" s="5"/>
      <c r="D323" s="5"/>
      <c r="E323" s="5"/>
      <c r="F323" s="5"/>
      <c r="G323" s="5"/>
      <c r="H323" s="5"/>
      <c r="I323" s="5"/>
      <c r="J323" s="5"/>
      <c r="K323" s="5"/>
      <c r="L323" s="5"/>
    </row>
    <row r="324" spans="1:12" x14ac:dyDescent="0.25">
      <c r="A324" s="3"/>
      <c r="B324" s="4"/>
      <c r="C324" s="5"/>
      <c r="D324" s="5"/>
      <c r="E324" s="5"/>
      <c r="F324" s="5"/>
      <c r="G324" s="5"/>
      <c r="H324" s="5"/>
      <c r="I324" s="5"/>
      <c r="J324" s="5"/>
      <c r="K324" s="5"/>
      <c r="L324" s="5"/>
    </row>
    <row r="325" spans="1:12" x14ac:dyDescent="0.25">
      <c r="A325" s="3"/>
      <c r="B325" s="4"/>
      <c r="C325" s="5"/>
      <c r="D325" s="5"/>
      <c r="E325" s="5"/>
      <c r="F325" s="5"/>
      <c r="G325" s="5"/>
      <c r="H325" s="5"/>
      <c r="I325" s="5"/>
      <c r="J325" s="5"/>
      <c r="K325" s="5"/>
      <c r="L325" s="5"/>
    </row>
    <row r="326" spans="1:12" x14ac:dyDescent="0.25">
      <c r="A326" s="3"/>
      <c r="B326" s="4"/>
      <c r="C326" s="5"/>
      <c r="D326" s="5"/>
      <c r="E326" s="5"/>
      <c r="F326" s="5"/>
      <c r="G326" s="5"/>
      <c r="H326" s="5"/>
      <c r="I326" s="5"/>
      <c r="J326" s="5"/>
      <c r="K326" s="5"/>
      <c r="L326" s="5"/>
    </row>
    <row r="327" spans="1:12" x14ac:dyDescent="0.25">
      <c r="A327" s="3"/>
      <c r="B327" s="4"/>
      <c r="C327" s="5"/>
      <c r="D327" s="5"/>
      <c r="E327" s="5"/>
      <c r="F327" s="5"/>
      <c r="G327" s="5"/>
      <c r="H327" s="5"/>
      <c r="I327" s="5"/>
      <c r="J327" s="5"/>
      <c r="K327" s="5"/>
      <c r="L327" s="5"/>
    </row>
    <row r="328" spans="1:12" x14ac:dyDescent="0.25">
      <c r="A328" s="3"/>
      <c r="B328" s="4"/>
      <c r="C328" s="5"/>
      <c r="D328" s="5"/>
      <c r="E328" s="5"/>
      <c r="F328" s="5"/>
      <c r="G328" s="5"/>
      <c r="H328" s="5"/>
      <c r="I328" s="5"/>
      <c r="J328" s="5"/>
      <c r="K328" s="5"/>
      <c r="L328" s="5"/>
    </row>
    <row r="329" spans="1:12" x14ac:dyDescent="0.25">
      <c r="A329" s="3"/>
      <c r="B329" s="4"/>
      <c r="C329" s="5"/>
      <c r="D329" s="5"/>
      <c r="E329" s="5"/>
      <c r="F329" s="5"/>
      <c r="G329" s="5"/>
      <c r="H329" s="5"/>
      <c r="I329" s="5"/>
      <c r="J329" s="5"/>
      <c r="K329" s="5"/>
      <c r="L329" s="5"/>
    </row>
    <row r="330" spans="1:12" x14ac:dyDescent="0.25">
      <c r="A330" s="3"/>
      <c r="B330" s="4"/>
      <c r="C330" s="5"/>
      <c r="D330" s="5"/>
      <c r="E330" s="5"/>
      <c r="F330" s="5"/>
      <c r="G330" s="5"/>
      <c r="H330" s="5"/>
      <c r="I330" s="5"/>
      <c r="J330" s="5"/>
      <c r="K330" s="5"/>
      <c r="L330" s="5"/>
    </row>
    <row r="331" spans="1:12" x14ac:dyDescent="0.25">
      <c r="A331" s="3"/>
      <c r="B331" s="4"/>
      <c r="C331" s="5"/>
      <c r="D331" s="5"/>
      <c r="E331" s="5"/>
      <c r="F331" s="5"/>
      <c r="G331" s="5"/>
      <c r="H331" s="5"/>
      <c r="I331" s="5"/>
      <c r="J331" s="5"/>
      <c r="K331" s="5"/>
      <c r="L331" s="5"/>
    </row>
    <row r="332" spans="1:12" x14ac:dyDescent="0.25">
      <c r="A332" s="3"/>
      <c r="B332" s="4"/>
      <c r="C332" s="5"/>
      <c r="D332" s="5"/>
      <c r="E332" s="5"/>
      <c r="F332" s="5"/>
      <c r="G332" s="5"/>
      <c r="H332" s="5"/>
      <c r="I332" s="5"/>
      <c r="J332" s="5"/>
      <c r="K332" s="5"/>
      <c r="L332" s="5"/>
    </row>
    <row r="333" spans="1:12" x14ac:dyDescent="0.25">
      <c r="A333" s="3"/>
      <c r="B333" s="4"/>
      <c r="C333" s="5"/>
      <c r="D333" s="5"/>
      <c r="E333" s="5"/>
      <c r="F333" s="5"/>
      <c r="G333" s="5"/>
      <c r="H333" s="5"/>
      <c r="I333" s="5"/>
      <c r="J333" s="5"/>
      <c r="K333" s="5"/>
      <c r="L333" s="5"/>
    </row>
    <row r="334" spans="1:12" x14ac:dyDescent="0.25">
      <c r="A334" s="3"/>
      <c r="B334" s="4"/>
      <c r="C334" s="5"/>
      <c r="D334" s="5"/>
      <c r="E334" s="5"/>
      <c r="F334" s="5"/>
      <c r="G334" s="5"/>
      <c r="H334" s="5"/>
      <c r="I334" s="5"/>
      <c r="J334" s="5"/>
      <c r="K334" s="5"/>
      <c r="L334" s="5"/>
    </row>
    <row r="335" spans="1:12" x14ac:dyDescent="0.25">
      <c r="A335" s="3"/>
      <c r="B335" s="4"/>
      <c r="C335" s="5"/>
      <c r="D335" s="5"/>
      <c r="E335" s="5"/>
      <c r="F335" s="5"/>
      <c r="G335" s="5"/>
      <c r="H335" s="5"/>
      <c r="I335" s="5"/>
      <c r="J335" s="5"/>
      <c r="K335" s="5"/>
      <c r="L335" s="5"/>
    </row>
    <row r="336" spans="1:12" x14ac:dyDescent="0.25">
      <c r="A336" s="3"/>
      <c r="B336" s="4"/>
      <c r="C336" s="5"/>
      <c r="D336" s="5"/>
      <c r="E336" s="5"/>
      <c r="F336" s="5"/>
      <c r="G336" s="5"/>
      <c r="H336" s="5"/>
      <c r="I336" s="5"/>
      <c r="J336" s="5"/>
      <c r="K336" s="5"/>
      <c r="L336" s="5"/>
    </row>
    <row r="337" spans="1:12" x14ac:dyDescent="0.25">
      <c r="A337" s="3"/>
      <c r="B337" s="4"/>
      <c r="C337" s="5"/>
      <c r="D337" s="5"/>
      <c r="E337" s="5"/>
      <c r="F337" s="5"/>
      <c r="G337" s="5"/>
      <c r="H337" s="5"/>
      <c r="I337" s="5"/>
      <c r="J337" s="5"/>
      <c r="K337" s="5"/>
      <c r="L337" s="5"/>
    </row>
    <row r="338" spans="1:12" x14ac:dyDescent="0.25">
      <c r="A338" s="3"/>
      <c r="B338" s="4"/>
      <c r="C338" s="5"/>
      <c r="D338" s="5"/>
      <c r="E338" s="5"/>
      <c r="F338" s="5"/>
      <c r="G338" s="5"/>
      <c r="H338" s="5"/>
      <c r="I338" s="5"/>
      <c r="J338" s="5"/>
      <c r="K338" s="5"/>
      <c r="L338" s="5"/>
    </row>
    <row r="339" spans="1:12" x14ac:dyDescent="0.25">
      <c r="A339" s="3"/>
      <c r="B339" s="4"/>
      <c r="C339" s="5"/>
      <c r="D339" s="5"/>
      <c r="E339" s="5"/>
      <c r="F339" s="5"/>
      <c r="G339" s="5"/>
      <c r="H339" s="5"/>
      <c r="I339" s="5"/>
      <c r="J339" s="5"/>
      <c r="K339" s="5"/>
      <c r="L339" s="5"/>
    </row>
    <row r="340" spans="1:12" x14ac:dyDescent="0.25">
      <c r="A340" s="3"/>
      <c r="B340" s="4"/>
      <c r="C340" s="5"/>
      <c r="D340" s="5"/>
      <c r="E340" s="5"/>
      <c r="F340" s="5"/>
      <c r="G340" s="5"/>
      <c r="H340" s="5"/>
      <c r="I340" s="5"/>
      <c r="J340" s="5"/>
      <c r="K340" s="5"/>
      <c r="L340" s="5"/>
    </row>
    <row r="341" spans="1:12" x14ac:dyDescent="0.25">
      <c r="A341" s="3"/>
      <c r="B341" s="4"/>
      <c r="C341" s="5"/>
      <c r="D341" s="5"/>
      <c r="E341" s="5"/>
      <c r="F341" s="5"/>
      <c r="G341" s="5"/>
      <c r="H341" s="5"/>
      <c r="I341" s="5"/>
      <c r="J341" s="5"/>
      <c r="K341" s="5"/>
      <c r="L341" s="5"/>
    </row>
    <row r="342" spans="1:12" x14ac:dyDescent="0.25">
      <c r="A342" s="3"/>
      <c r="B342" s="4"/>
      <c r="C342" s="5"/>
      <c r="D342" s="5"/>
      <c r="E342" s="5"/>
      <c r="F342" s="5"/>
      <c r="G342" s="5"/>
      <c r="H342" s="5"/>
      <c r="I342" s="5"/>
      <c r="J342" s="5"/>
      <c r="K342" s="5"/>
      <c r="L342" s="5"/>
    </row>
    <row r="343" spans="1:12" x14ac:dyDescent="0.25">
      <c r="A343" s="3"/>
      <c r="B343" s="4"/>
      <c r="C343" s="5"/>
      <c r="D343" s="5"/>
      <c r="E343" s="5"/>
      <c r="F343" s="5"/>
      <c r="G343" s="5"/>
      <c r="H343" s="5"/>
      <c r="I343" s="5"/>
      <c r="J343" s="5"/>
      <c r="K343" s="5"/>
      <c r="L343" s="5"/>
    </row>
    <row r="344" spans="1:12" x14ac:dyDescent="0.25">
      <c r="A344" s="3"/>
      <c r="B344" s="4"/>
      <c r="C344" s="5"/>
      <c r="D344" s="5"/>
      <c r="E344" s="5"/>
      <c r="F344" s="5"/>
      <c r="G344" s="5"/>
      <c r="H344" s="5"/>
      <c r="I344" s="5"/>
      <c r="J344" s="5"/>
      <c r="K344" s="5"/>
      <c r="L344" s="5"/>
    </row>
    <row r="345" spans="1:12" x14ac:dyDescent="0.25">
      <c r="A345" s="3"/>
      <c r="B345" s="4"/>
      <c r="C345" s="5"/>
      <c r="D345" s="5"/>
      <c r="E345" s="5"/>
      <c r="F345" s="5"/>
      <c r="G345" s="5"/>
      <c r="H345" s="5"/>
      <c r="I345" s="5"/>
      <c r="J345" s="5"/>
      <c r="K345" s="5"/>
      <c r="L345" s="5"/>
    </row>
    <row r="346" spans="1:12" x14ac:dyDescent="0.25">
      <c r="A346" s="3"/>
      <c r="B346" s="4"/>
      <c r="C346" s="5"/>
      <c r="D346" s="5"/>
      <c r="E346" s="5"/>
      <c r="F346" s="5"/>
      <c r="G346" s="5"/>
      <c r="H346" s="5"/>
      <c r="I346" s="5"/>
      <c r="J346" s="5"/>
      <c r="K346" s="5"/>
      <c r="L346" s="5"/>
    </row>
    <row r="347" spans="1:12" x14ac:dyDescent="0.25">
      <c r="A347" s="3"/>
      <c r="B347" s="4"/>
      <c r="C347" s="5"/>
      <c r="D347" s="5"/>
      <c r="E347" s="5"/>
      <c r="F347" s="5"/>
      <c r="G347" s="5"/>
      <c r="H347" s="5"/>
      <c r="I347" s="5"/>
      <c r="J347" s="5"/>
      <c r="K347" s="5"/>
      <c r="L347" s="5"/>
    </row>
    <row r="348" spans="1:12" x14ac:dyDescent="0.25">
      <c r="A348" s="3"/>
      <c r="B348" s="4"/>
      <c r="C348" s="5"/>
      <c r="D348" s="5"/>
      <c r="E348" s="5"/>
      <c r="F348" s="5"/>
      <c r="G348" s="5"/>
      <c r="H348" s="5"/>
      <c r="I348" s="5"/>
      <c r="J348" s="5"/>
      <c r="K348" s="5"/>
      <c r="L348" s="5"/>
    </row>
    <row r="349" spans="1:12" x14ac:dyDescent="0.25">
      <c r="A349" s="3"/>
      <c r="B349" s="4"/>
      <c r="C349" s="5"/>
      <c r="D349" s="5"/>
      <c r="E349" s="5"/>
      <c r="F349" s="5"/>
      <c r="G349" s="5"/>
      <c r="H349" s="5"/>
      <c r="I349" s="5"/>
      <c r="J349" s="5"/>
      <c r="K349" s="5"/>
      <c r="L349" s="5"/>
    </row>
    <row r="350" spans="1:12" x14ac:dyDescent="0.25">
      <c r="A350" s="3"/>
      <c r="B350" s="4"/>
      <c r="C350" s="5"/>
      <c r="D350" s="5"/>
      <c r="E350" s="5"/>
      <c r="F350" s="5"/>
      <c r="G350" s="5"/>
      <c r="H350" s="5"/>
      <c r="I350" s="5"/>
      <c r="J350" s="5"/>
      <c r="K350" s="5"/>
      <c r="L350" s="5"/>
    </row>
    <row r="351" spans="1:12" x14ac:dyDescent="0.25">
      <c r="A351" s="3"/>
      <c r="B351" s="4"/>
      <c r="C351" s="5"/>
      <c r="D351" s="5"/>
      <c r="E351" s="5"/>
      <c r="F351" s="5"/>
      <c r="G351" s="5"/>
      <c r="H351" s="5"/>
      <c r="I351" s="5"/>
      <c r="J351" s="5"/>
      <c r="K351" s="5"/>
      <c r="L351" s="5"/>
    </row>
    <row r="352" spans="1:12" x14ac:dyDescent="0.25">
      <c r="A352" s="3"/>
      <c r="B352" s="4"/>
      <c r="C352" s="5"/>
      <c r="D352" s="5"/>
      <c r="E352" s="5"/>
      <c r="F352" s="5"/>
      <c r="G352" s="5"/>
      <c r="H352" s="5"/>
      <c r="I352" s="5"/>
      <c r="J352" s="5"/>
      <c r="K352" s="5"/>
      <c r="L352" s="5"/>
    </row>
    <row r="353" spans="1:12" x14ac:dyDescent="0.25">
      <c r="A353" s="3"/>
      <c r="B353" s="4"/>
      <c r="C353" s="5"/>
      <c r="D353" s="5"/>
      <c r="E353" s="5"/>
      <c r="F353" s="5"/>
      <c r="G353" s="5"/>
      <c r="H353" s="5"/>
      <c r="I353" s="5"/>
      <c r="J353" s="5"/>
      <c r="K353" s="5"/>
      <c r="L353" s="5"/>
    </row>
    <row r="354" spans="1:12" x14ac:dyDescent="0.25">
      <c r="A354" s="3"/>
      <c r="B354" s="4"/>
      <c r="C354" s="5"/>
      <c r="D354" s="5"/>
      <c r="E354" s="5"/>
      <c r="F354" s="5"/>
      <c r="G354" s="5"/>
      <c r="H354" s="5"/>
      <c r="I354" s="5"/>
      <c r="J354" s="5"/>
      <c r="K354" s="5"/>
      <c r="L354" s="5"/>
    </row>
    <row r="355" spans="1:12" x14ac:dyDescent="0.25">
      <c r="A355" s="3"/>
      <c r="B355" s="4"/>
      <c r="C355" s="5"/>
      <c r="D355" s="5"/>
      <c r="E355" s="5"/>
      <c r="F355" s="5"/>
      <c r="G355" s="5"/>
      <c r="H355" s="5"/>
      <c r="I355" s="5"/>
      <c r="J355" s="5"/>
      <c r="K355" s="5"/>
      <c r="L355" s="5"/>
    </row>
    <row r="356" spans="1:12" x14ac:dyDescent="0.25">
      <c r="A356" s="3"/>
      <c r="B356" s="4"/>
      <c r="C356" s="5"/>
      <c r="D356" s="5"/>
      <c r="E356" s="5"/>
      <c r="F356" s="5"/>
      <c r="G356" s="5"/>
      <c r="H356" s="5"/>
      <c r="I356" s="5"/>
      <c r="J356" s="5"/>
      <c r="K356" s="5"/>
      <c r="L356" s="5"/>
    </row>
    <row r="357" spans="1:12" x14ac:dyDescent="0.25">
      <c r="A357" s="3"/>
      <c r="B357" s="4"/>
      <c r="C357" s="5"/>
      <c r="D357" s="5"/>
      <c r="E357" s="5"/>
      <c r="F357" s="5"/>
      <c r="G357" s="5"/>
      <c r="H357" s="5"/>
      <c r="I357" s="5"/>
      <c r="J357" s="5"/>
      <c r="K357" s="5"/>
      <c r="L357" s="5"/>
    </row>
    <row r="358" spans="1:12" x14ac:dyDescent="0.25">
      <c r="A358" s="3"/>
      <c r="B358" s="4"/>
      <c r="C358" s="5"/>
      <c r="D358" s="5"/>
      <c r="E358" s="5"/>
      <c r="F358" s="5"/>
      <c r="G358" s="5"/>
      <c r="H358" s="5"/>
      <c r="I358" s="5"/>
      <c r="J358" s="5"/>
      <c r="K358" s="5"/>
      <c r="L358" s="5"/>
    </row>
    <row r="359" spans="1:12" x14ac:dyDescent="0.25">
      <c r="A359" s="3"/>
      <c r="B359" s="4"/>
      <c r="C359" s="5"/>
      <c r="D359" s="5"/>
      <c r="E359" s="5"/>
      <c r="F359" s="5"/>
      <c r="G359" s="5"/>
      <c r="H359" s="5"/>
      <c r="I359" s="5"/>
      <c r="J359" s="5"/>
      <c r="K359" s="5"/>
      <c r="L359" s="5"/>
    </row>
    <row r="360" spans="1:12" x14ac:dyDescent="0.25">
      <c r="A360" s="3"/>
      <c r="B360" s="4"/>
      <c r="C360" s="5"/>
      <c r="D360" s="5"/>
      <c r="E360" s="5"/>
      <c r="F360" s="5"/>
      <c r="G360" s="5"/>
      <c r="H360" s="5"/>
      <c r="I360" s="5"/>
      <c r="J360" s="5"/>
      <c r="K360" s="5"/>
      <c r="L360" s="5"/>
    </row>
    <row r="361" spans="1:12" x14ac:dyDescent="0.25">
      <c r="A361" s="3"/>
      <c r="B361" s="4"/>
      <c r="C361" s="5"/>
      <c r="D361" s="5"/>
      <c r="E361" s="5"/>
      <c r="F361" s="5"/>
      <c r="G361" s="5"/>
      <c r="H361" s="5"/>
      <c r="I361" s="5"/>
      <c r="J361" s="5"/>
      <c r="K361" s="5"/>
      <c r="L361" s="5"/>
    </row>
    <row r="362" spans="1:12" x14ac:dyDescent="0.25">
      <c r="A362" s="3"/>
      <c r="B362" s="4"/>
      <c r="C362" s="5"/>
      <c r="D362" s="5"/>
      <c r="E362" s="5"/>
      <c r="F362" s="5"/>
      <c r="G362" s="5"/>
      <c r="H362" s="5"/>
      <c r="I362" s="5"/>
      <c r="J362" s="5"/>
      <c r="K362" s="5"/>
      <c r="L362" s="5"/>
    </row>
    <row r="363" spans="1:12" x14ac:dyDescent="0.25">
      <c r="A363" s="3"/>
      <c r="B363" s="4"/>
      <c r="C363" s="5"/>
      <c r="D363" s="5"/>
      <c r="E363" s="5"/>
      <c r="F363" s="5"/>
      <c r="G363" s="5"/>
      <c r="H363" s="5"/>
      <c r="I363" s="5"/>
      <c r="J363" s="5"/>
      <c r="K363" s="5"/>
      <c r="L363" s="5"/>
    </row>
    <row r="364" spans="1:12" x14ac:dyDescent="0.25">
      <c r="A364" s="3"/>
      <c r="B364" s="4"/>
      <c r="C364" s="5"/>
      <c r="D364" s="5"/>
      <c r="E364" s="5"/>
      <c r="F364" s="5"/>
      <c r="G364" s="5"/>
      <c r="H364" s="5"/>
      <c r="I364" s="5"/>
      <c r="J364" s="5"/>
      <c r="K364" s="5"/>
      <c r="L364" s="5"/>
    </row>
    <row r="365" spans="1:12" x14ac:dyDescent="0.25">
      <c r="A365" s="3"/>
      <c r="B365" s="4"/>
      <c r="C365" s="5"/>
      <c r="D365" s="5"/>
      <c r="E365" s="5"/>
      <c r="F365" s="5"/>
      <c r="G365" s="5"/>
      <c r="H365" s="5"/>
      <c r="I365" s="5"/>
      <c r="J365" s="5"/>
      <c r="K365" s="5"/>
      <c r="L365" s="5"/>
    </row>
    <row r="366" spans="1:12" x14ac:dyDescent="0.25">
      <c r="A366" s="3"/>
      <c r="B366" s="4"/>
      <c r="C366" s="5"/>
      <c r="D366" s="5"/>
      <c r="E366" s="5"/>
      <c r="F366" s="5"/>
      <c r="G366" s="5"/>
      <c r="H366" s="5"/>
      <c r="I366" s="5"/>
      <c r="J366" s="5"/>
      <c r="K366" s="5"/>
      <c r="L366" s="5"/>
    </row>
    <row r="367" spans="1:12" x14ac:dyDescent="0.25">
      <c r="A367" s="3"/>
      <c r="B367" s="4"/>
      <c r="C367" s="5"/>
      <c r="D367" s="5"/>
      <c r="E367" s="5"/>
      <c r="F367" s="5"/>
      <c r="G367" s="5"/>
      <c r="H367" s="5"/>
      <c r="I367" s="5"/>
      <c r="J367" s="5"/>
      <c r="K367" s="5"/>
      <c r="L367" s="5"/>
    </row>
    <row r="368" spans="1:12" x14ac:dyDescent="0.25">
      <c r="A368" s="3"/>
      <c r="B368" s="4"/>
      <c r="C368" s="5"/>
      <c r="D368" s="5"/>
      <c r="E368" s="5"/>
      <c r="F368" s="5"/>
      <c r="G368" s="5"/>
      <c r="H368" s="5"/>
      <c r="I368" s="5"/>
      <c r="J368" s="5"/>
      <c r="K368" s="5"/>
      <c r="L368" s="5"/>
    </row>
    <row r="369" spans="1:12" x14ac:dyDescent="0.25">
      <c r="A369" s="3"/>
      <c r="B369" s="4"/>
      <c r="C369" s="5"/>
      <c r="D369" s="5"/>
      <c r="E369" s="5"/>
      <c r="F369" s="5"/>
      <c r="G369" s="5"/>
      <c r="H369" s="5"/>
      <c r="I369" s="5"/>
      <c r="J369" s="5"/>
      <c r="K369" s="5"/>
      <c r="L369" s="5"/>
    </row>
    <row r="370" spans="1:12" x14ac:dyDescent="0.25">
      <c r="A370" s="3"/>
      <c r="B370" s="4"/>
      <c r="C370" s="5"/>
      <c r="D370" s="5"/>
      <c r="E370" s="5"/>
      <c r="F370" s="5"/>
      <c r="G370" s="5"/>
      <c r="H370" s="5"/>
      <c r="I370" s="5"/>
      <c r="J370" s="5"/>
      <c r="K370" s="5"/>
      <c r="L370" s="5"/>
    </row>
    <row r="371" spans="1:12" x14ac:dyDescent="0.25">
      <c r="A371" s="3"/>
      <c r="B371" s="4"/>
      <c r="C371" s="5"/>
      <c r="D371" s="5"/>
      <c r="E371" s="5"/>
      <c r="F371" s="5"/>
      <c r="G371" s="5"/>
      <c r="H371" s="5"/>
      <c r="I371" s="5"/>
      <c r="J371" s="5"/>
      <c r="K371" s="5"/>
      <c r="L371" s="5"/>
    </row>
    <row r="372" spans="1:12" x14ac:dyDescent="0.25">
      <c r="A372" s="3"/>
      <c r="B372" s="4"/>
      <c r="C372" s="5"/>
      <c r="D372" s="5"/>
      <c r="E372" s="5"/>
      <c r="F372" s="5"/>
      <c r="G372" s="5"/>
      <c r="H372" s="5"/>
      <c r="I372" s="5"/>
      <c r="J372" s="5"/>
      <c r="K372" s="5"/>
      <c r="L372" s="5"/>
    </row>
    <row r="373" spans="1:12" x14ac:dyDescent="0.25">
      <c r="A373" s="3"/>
      <c r="B373" s="4"/>
      <c r="C373" s="5"/>
      <c r="D373" s="5"/>
      <c r="E373" s="5"/>
      <c r="F373" s="5"/>
      <c r="G373" s="5"/>
      <c r="H373" s="5"/>
      <c r="I373" s="5"/>
      <c r="J373" s="5"/>
      <c r="K373" s="5"/>
      <c r="L373" s="5"/>
    </row>
    <row r="374" spans="1:12" x14ac:dyDescent="0.25">
      <c r="A374" s="3"/>
      <c r="B374" s="4"/>
      <c r="C374" s="5"/>
      <c r="D374" s="5"/>
      <c r="E374" s="5"/>
      <c r="F374" s="5"/>
      <c r="G374" s="5"/>
      <c r="H374" s="5"/>
      <c r="I374" s="5"/>
      <c r="J374" s="5"/>
      <c r="K374" s="5"/>
      <c r="L374" s="5"/>
    </row>
    <row r="375" spans="1:12" x14ac:dyDescent="0.25">
      <c r="A375" s="3"/>
      <c r="B375" s="4"/>
      <c r="C375" s="5"/>
      <c r="D375" s="5"/>
      <c r="E375" s="5"/>
      <c r="F375" s="5"/>
      <c r="G375" s="5"/>
      <c r="H375" s="5"/>
      <c r="I375" s="5"/>
      <c r="J375" s="5"/>
      <c r="K375" s="5"/>
      <c r="L375" s="5"/>
    </row>
    <row r="376" spans="1:12" x14ac:dyDescent="0.25">
      <c r="A376" s="3"/>
      <c r="B376" s="4"/>
      <c r="C376" s="5"/>
      <c r="D376" s="5"/>
      <c r="E376" s="5"/>
      <c r="F376" s="5"/>
      <c r="G376" s="5"/>
      <c r="H376" s="5"/>
      <c r="I376" s="5"/>
      <c r="J376" s="5"/>
      <c r="K376" s="5"/>
      <c r="L376" s="5"/>
    </row>
    <row r="377" spans="1:12" x14ac:dyDescent="0.25">
      <c r="A377" s="3"/>
      <c r="B377" s="4"/>
      <c r="C377" s="5"/>
      <c r="D377" s="5"/>
      <c r="E377" s="5"/>
      <c r="F377" s="5"/>
      <c r="G377" s="5"/>
      <c r="H377" s="5"/>
      <c r="I377" s="5"/>
      <c r="J377" s="5"/>
      <c r="K377" s="5"/>
      <c r="L377" s="5"/>
    </row>
    <row r="378" spans="1:12" x14ac:dyDescent="0.25">
      <c r="A378" s="3"/>
      <c r="B378" s="4"/>
      <c r="C378" s="5"/>
      <c r="D378" s="5"/>
      <c r="E378" s="5"/>
      <c r="F378" s="5"/>
      <c r="G378" s="5"/>
      <c r="H378" s="5"/>
      <c r="I378" s="5"/>
      <c r="J378" s="5"/>
      <c r="K378" s="5"/>
      <c r="L378" s="5"/>
    </row>
    <row r="379" spans="1:12" x14ac:dyDescent="0.25">
      <c r="A379" s="3"/>
      <c r="B379" s="4"/>
      <c r="C379" s="5"/>
      <c r="D379" s="5"/>
      <c r="E379" s="5"/>
      <c r="F379" s="5"/>
      <c r="G379" s="5"/>
      <c r="H379" s="5"/>
      <c r="I379" s="5"/>
      <c r="J379" s="5"/>
      <c r="K379" s="5"/>
      <c r="L379" s="5"/>
    </row>
    <row r="380" spans="1:12" x14ac:dyDescent="0.25">
      <c r="A380" s="3"/>
      <c r="B380" s="4"/>
      <c r="C380" s="5"/>
      <c r="D380" s="5"/>
      <c r="E380" s="5"/>
      <c r="F380" s="5"/>
      <c r="G380" s="5"/>
      <c r="H380" s="5"/>
      <c r="I380" s="5"/>
      <c r="J380" s="5"/>
      <c r="K380" s="5"/>
      <c r="L380" s="5"/>
    </row>
    <row r="381" spans="1:12" x14ac:dyDescent="0.25">
      <c r="A381" s="3"/>
      <c r="B381" s="4"/>
      <c r="C381" s="5"/>
      <c r="D381" s="5"/>
      <c r="E381" s="5"/>
      <c r="F381" s="5"/>
      <c r="G381" s="5"/>
      <c r="H381" s="5"/>
      <c r="I381" s="5"/>
      <c r="J381" s="5"/>
      <c r="K381" s="5"/>
      <c r="L381" s="5"/>
    </row>
    <row r="382" spans="1:12" x14ac:dyDescent="0.25">
      <c r="A382" s="3"/>
      <c r="B382" s="4"/>
      <c r="C382" s="5"/>
      <c r="D382" s="5"/>
      <c r="E382" s="5"/>
      <c r="F382" s="5"/>
      <c r="G382" s="5"/>
      <c r="H382" s="5"/>
      <c r="I382" s="5"/>
      <c r="J382" s="5"/>
      <c r="K382" s="5"/>
      <c r="L382" s="5"/>
    </row>
    <row r="383" spans="1:12" x14ac:dyDescent="0.25">
      <c r="A383" s="3"/>
      <c r="B383" s="4"/>
      <c r="C383" s="5"/>
      <c r="D383" s="5"/>
      <c r="E383" s="5"/>
      <c r="F383" s="5"/>
      <c r="G383" s="5"/>
      <c r="H383" s="5"/>
      <c r="I383" s="5"/>
      <c r="J383" s="5"/>
      <c r="K383" s="5"/>
      <c r="L383" s="5"/>
    </row>
    <row r="384" spans="1:12" x14ac:dyDescent="0.25">
      <c r="A384" s="3"/>
      <c r="B384" s="4"/>
      <c r="C384" s="5"/>
      <c r="D384" s="5"/>
      <c r="E384" s="5"/>
      <c r="F384" s="5"/>
      <c r="G384" s="5"/>
      <c r="H384" s="5"/>
      <c r="I384" s="5"/>
      <c r="J384" s="5"/>
      <c r="K384" s="5"/>
      <c r="L384" s="5"/>
    </row>
    <row r="385" spans="1:12" x14ac:dyDescent="0.25">
      <c r="A385" s="3"/>
      <c r="B385" s="4"/>
      <c r="C385" s="5"/>
      <c r="D385" s="5"/>
      <c r="E385" s="5"/>
      <c r="F385" s="5"/>
      <c r="G385" s="5"/>
      <c r="H385" s="5"/>
      <c r="I385" s="5"/>
      <c r="J385" s="5"/>
      <c r="K385" s="5"/>
      <c r="L385" s="5"/>
    </row>
    <row r="386" spans="1:12" x14ac:dyDescent="0.25">
      <c r="A386" s="3"/>
      <c r="B386" s="4"/>
      <c r="C386" s="5"/>
      <c r="D386" s="5"/>
      <c r="E386" s="5"/>
      <c r="F386" s="5"/>
      <c r="G386" s="5"/>
      <c r="H386" s="5"/>
      <c r="I386" s="5"/>
      <c r="J386" s="5"/>
      <c r="K386" s="5"/>
      <c r="L386" s="5"/>
    </row>
    <row r="387" spans="1:12" x14ac:dyDescent="0.25">
      <c r="A387" s="3"/>
      <c r="B387" s="4"/>
      <c r="C387" s="5"/>
      <c r="D387" s="5"/>
      <c r="E387" s="5"/>
      <c r="F387" s="5"/>
      <c r="G387" s="5"/>
      <c r="H387" s="5"/>
      <c r="I387" s="5"/>
      <c r="J387" s="5"/>
      <c r="K387" s="5"/>
      <c r="L387" s="5"/>
    </row>
    <row r="388" spans="1:12" x14ac:dyDescent="0.25">
      <c r="A388" s="3"/>
      <c r="B388" s="4"/>
      <c r="C388" s="5"/>
      <c r="D388" s="5"/>
      <c r="E388" s="5"/>
      <c r="F388" s="5"/>
      <c r="G388" s="5"/>
      <c r="H388" s="5"/>
      <c r="I388" s="5"/>
      <c r="J388" s="5"/>
      <c r="K388" s="5"/>
      <c r="L388" s="5"/>
    </row>
    <row r="389" spans="1:12" x14ac:dyDescent="0.25">
      <c r="A389" s="3"/>
      <c r="B389" s="4"/>
      <c r="C389" s="5"/>
      <c r="D389" s="5"/>
      <c r="E389" s="5"/>
      <c r="F389" s="5"/>
      <c r="G389" s="5"/>
      <c r="H389" s="5"/>
      <c r="I389" s="5"/>
      <c r="J389" s="5"/>
      <c r="K389" s="5"/>
      <c r="L389" s="5"/>
    </row>
    <row r="390" spans="1:12" x14ac:dyDescent="0.25">
      <c r="A390" s="3"/>
      <c r="B390" s="4"/>
      <c r="C390" s="5"/>
      <c r="D390" s="5"/>
      <c r="E390" s="5"/>
      <c r="F390" s="5"/>
      <c r="G390" s="5"/>
      <c r="H390" s="5"/>
      <c r="I390" s="5"/>
      <c r="J390" s="5"/>
      <c r="K390" s="5"/>
      <c r="L390" s="5"/>
    </row>
    <row r="391" spans="1:12" x14ac:dyDescent="0.25">
      <c r="A391" s="3"/>
      <c r="B391" s="4"/>
      <c r="C391" s="5"/>
      <c r="D391" s="5"/>
      <c r="E391" s="5"/>
      <c r="F391" s="5"/>
      <c r="G391" s="5"/>
      <c r="H391" s="5"/>
      <c r="I391" s="5"/>
      <c r="J391" s="5"/>
      <c r="K391" s="5"/>
      <c r="L391" s="5"/>
    </row>
    <row r="392" spans="1:12" x14ac:dyDescent="0.25">
      <c r="A392" s="3"/>
      <c r="B392" s="4"/>
      <c r="C392" s="5"/>
      <c r="D392" s="5"/>
      <c r="E392" s="5"/>
      <c r="F392" s="5"/>
      <c r="G392" s="5"/>
      <c r="H392" s="5"/>
      <c r="I392" s="5"/>
      <c r="J392" s="5"/>
      <c r="K392" s="5"/>
      <c r="L392" s="5"/>
    </row>
    <row r="393" spans="1:12" x14ac:dyDescent="0.25">
      <c r="A393" s="3"/>
      <c r="B393" s="4"/>
      <c r="C393" s="5"/>
      <c r="D393" s="5"/>
      <c r="E393" s="5"/>
      <c r="F393" s="5"/>
      <c r="G393" s="5"/>
      <c r="H393" s="5"/>
      <c r="I393" s="5"/>
      <c r="J393" s="5"/>
      <c r="K393" s="5"/>
      <c r="L393" s="5"/>
    </row>
    <row r="394" spans="1:12" x14ac:dyDescent="0.25">
      <c r="A394" s="3"/>
      <c r="B394" s="4"/>
      <c r="C394" s="5"/>
      <c r="D394" s="5"/>
      <c r="E394" s="5"/>
      <c r="F394" s="5"/>
      <c r="G394" s="5"/>
      <c r="H394" s="5"/>
      <c r="I394" s="5"/>
      <c r="J394" s="5"/>
      <c r="K394" s="5"/>
      <c r="L394" s="5"/>
    </row>
    <row r="395" spans="1:12" x14ac:dyDescent="0.25">
      <c r="A395" s="3"/>
      <c r="B395" s="4"/>
      <c r="C395" s="5"/>
      <c r="D395" s="5"/>
      <c r="E395" s="5"/>
      <c r="F395" s="5"/>
      <c r="G395" s="5"/>
      <c r="H395" s="5"/>
      <c r="I395" s="5"/>
      <c r="J395" s="5"/>
      <c r="K395" s="5"/>
      <c r="L395" s="5"/>
    </row>
    <row r="396" spans="1:12" x14ac:dyDescent="0.25">
      <c r="A396" s="3"/>
      <c r="B396" s="4"/>
      <c r="C396" s="5"/>
      <c r="D396" s="5"/>
      <c r="E396" s="5"/>
      <c r="F396" s="5"/>
      <c r="G396" s="5"/>
      <c r="H396" s="5"/>
      <c r="I396" s="5"/>
      <c r="J396" s="5"/>
      <c r="K396" s="5"/>
      <c r="L396" s="5"/>
    </row>
    <row r="397" spans="1:12" x14ac:dyDescent="0.25">
      <c r="A397" s="3"/>
      <c r="B397" s="4"/>
      <c r="C397" s="5"/>
      <c r="D397" s="5"/>
      <c r="E397" s="5"/>
      <c r="F397" s="5"/>
      <c r="G397" s="5"/>
      <c r="H397" s="5"/>
      <c r="I397" s="5"/>
      <c r="J397" s="5"/>
      <c r="K397" s="5"/>
      <c r="L397" s="5"/>
    </row>
    <row r="398" spans="1:12" x14ac:dyDescent="0.25">
      <c r="A398" s="3"/>
      <c r="B398" s="4"/>
      <c r="C398" s="5"/>
      <c r="D398" s="5"/>
      <c r="E398" s="5"/>
      <c r="F398" s="5"/>
      <c r="G398" s="5"/>
      <c r="H398" s="5"/>
      <c r="I398" s="5"/>
      <c r="J398" s="5"/>
      <c r="K398" s="5"/>
      <c r="L398" s="5"/>
    </row>
    <row r="399" spans="1:12" x14ac:dyDescent="0.25">
      <c r="A399" s="3"/>
      <c r="B399" s="4"/>
      <c r="C399" s="5"/>
      <c r="D399" s="5"/>
      <c r="E399" s="5"/>
      <c r="F399" s="5"/>
      <c r="G399" s="5"/>
      <c r="H399" s="5"/>
      <c r="I399" s="5"/>
      <c r="J399" s="5"/>
      <c r="K399" s="5"/>
      <c r="L399" s="5"/>
    </row>
    <row r="400" spans="1:12" x14ac:dyDescent="0.25">
      <c r="A400" s="3"/>
      <c r="B400" s="4"/>
      <c r="C400" s="5"/>
      <c r="D400" s="5"/>
      <c r="E400" s="5"/>
      <c r="F400" s="5"/>
      <c r="G400" s="5"/>
      <c r="H400" s="5"/>
      <c r="I400" s="5"/>
      <c r="J400" s="5"/>
      <c r="K400" s="5"/>
      <c r="L400" s="5"/>
    </row>
    <row r="401" spans="1:12" x14ac:dyDescent="0.25">
      <c r="A401" s="3"/>
      <c r="B401" s="4"/>
      <c r="C401" s="5"/>
      <c r="D401" s="5"/>
      <c r="E401" s="5"/>
      <c r="F401" s="5"/>
      <c r="G401" s="5"/>
      <c r="H401" s="5"/>
      <c r="I401" s="5"/>
      <c r="J401" s="5"/>
      <c r="K401" s="5"/>
      <c r="L401" s="5"/>
    </row>
    <row r="402" spans="1:12" x14ac:dyDescent="0.25">
      <c r="A402" s="3"/>
      <c r="B402" s="4"/>
      <c r="C402" s="5"/>
      <c r="D402" s="5"/>
      <c r="E402" s="5"/>
      <c r="F402" s="5"/>
      <c r="G402" s="5"/>
      <c r="H402" s="5"/>
      <c r="I402" s="5"/>
      <c r="J402" s="5"/>
      <c r="K402" s="5"/>
      <c r="L402" s="5"/>
    </row>
    <row r="403" spans="1:12" x14ac:dyDescent="0.25">
      <c r="A403" s="3"/>
      <c r="B403" s="4"/>
      <c r="C403" s="5"/>
      <c r="D403" s="5"/>
      <c r="E403" s="5"/>
      <c r="F403" s="5"/>
      <c r="G403" s="5"/>
      <c r="H403" s="5"/>
      <c r="I403" s="5"/>
      <c r="J403" s="5"/>
      <c r="K403" s="5"/>
      <c r="L403" s="5"/>
    </row>
    <row r="404" spans="1:12" x14ac:dyDescent="0.25">
      <c r="A404" s="3"/>
      <c r="B404" s="4"/>
      <c r="C404" s="5"/>
      <c r="D404" s="5"/>
      <c r="E404" s="5"/>
      <c r="F404" s="5"/>
      <c r="G404" s="5"/>
      <c r="H404" s="5"/>
      <c r="I404" s="5"/>
      <c r="J404" s="5"/>
      <c r="K404" s="5"/>
      <c r="L404" s="5"/>
    </row>
    <row r="405" spans="1:12" x14ac:dyDescent="0.25">
      <c r="A405" s="3"/>
      <c r="B405" s="4"/>
      <c r="C405" s="5"/>
      <c r="D405" s="5"/>
      <c r="E405" s="5"/>
      <c r="F405" s="5"/>
      <c r="G405" s="5"/>
      <c r="H405" s="5"/>
      <c r="I405" s="5"/>
      <c r="J405" s="5"/>
      <c r="K405" s="5"/>
      <c r="L405" s="5"/>
    </row>
    <row r="406" spans="1:12" x14ac:dyDescent="0.25">
      <c r="A406" s="3"/>
      <c r="B406" s="4"/>
      <c r="C406" s="5"/>
      <c r="D406" s="5"/>
      <c r="E406" s="5"/>
      <c r="F406" s="5"/>
      <c r="G406" s="5"/>
      <c r="H406" s="5"/>
      <c r="I406" s="5"/>
      <c r="J406" s="5"/>
      <c r="K406" s="5"/>
      <c r="L406" s="5"/>
    </row>
    <row r="407" spans="1:12" x14ac:dyDescent="0.25">
      <c r="A407" s="3"/>
      <c r="B407" s="4"/>
      <c r="C407" s="5"/>
      <c r="D407" s="5"/>
      <c r="E407" s="5"/>
      <c r="F407" s="5"/>
      <c r="G407" s="5"/>
      <c r="H407" s="5"/>
      <c r="I407" s="5"/>
      <c r="J407" s="5"/>
      <c r="K407" s="5"/>
      <c r="L407" s="5"/>
    </row>
    <row r="408" spans="1:12" x14ac:dyDescent="0.25">
      <c r="A408" s="3"/>
      <c r="B408" s="4"/>
      <c r="C408" s="5"/>
      <c r="D408" s="5"/>
      <c r="E408" s="5"/>
      <c r="F408" s="5"/>
      <c r="G408" s="5"/>
      <c r="H408" s="5"/>
      <c r="I408" s="5"/>
      <c r="J408" s="5"/>
      <c r="K408" s="5"/>
      <c r="L408" s="5"/>
    </row>
    <row r="409" spans="1:12" x14ac:dyDescent="0.25">
      <c r="A409" s="3"/>
      <c r="B409" s="4"/>
      <c r="C409" s="5"/>
      <c r="D409" s="5"/>
      <c r="E409" s="5"/>
      <c r="F409" s="5"/>
      <c r="G409" s="5"/>
      <c r="H409" s="5"/>
      <c r="I409" s="5"/>
      <c r="J409" s="5"/>
      <c r="K409" s="5"/>
      <c r="L409" s="5"/>
    </row>
    <row r="410" spans="1:12" x14ac:dyDescent="0.25">
      <c r="A410" s="3"/>
      <c r="B410" s="4"/>
      <c r="C410" s="5"/>
      <c r="D410" s="5"/>
      <c r="E410" s="5"/>
      <c r="F410" s="5"/>
      <c r="G410" s="5"/>
      <c r="H410" s="5"/>
      <c r="I410" s="5"/>
      <c r="J410" s="5"/>
      <c r="K410" s="5"/>
      <c r="L410" s="5"/>
    </row>
    <row r="411" spans="1:12" x14ac:dyDescent="0.25">
      <c r="A411" s="3"/>
      <c r="B411" s="4"/>
      <c r="C411" s="5"/>
      <c r="D411" s="5"/>
      <c r="E411" s="5"/>
      <c r="F411" s="5"/>
      <c r="G411" s="5"/>
      <c r="H411" s="5"/>
      <c r="I411" s="5"/>
      <c r="J411" s="5"/>
      <c r="K411" s="5"/>
      <c r="L411" s="5"/>
    </row>
    <row r="412" spans="1:12" x14ac:dyDescent="0.25">
      <c r="A412" s="3"/>
      <c r="B412" s="4"/>
      <c r="C412" s="5"/>
      <c r="D412" s="5"/>
      <c r="E412" s="5"/>
      <c r="F412" s="5"/>
      <c r="G412" s="5"/>
      <c r="H412" s="5"/>
      <c r="I412" s="5"/>
      <c r="J412" s="5"/>
      <c r="K412" s="5"/>
      <c r="L412" s="5"/>
    </row>
    <row r="413" spans="1:12" x14ac:dyDescent="0.25">
      <c r="A413" s="3"/>
      <c r="B413" s="4"/>
      <c r="C413" s="5"/>
      <c r="D413" s="5"/>
      <c r="E413" s="5"/>
      <c r="F413" s="5"/>
      <c r="G413" s="5"/>
      <c r="H413" s="5"/>
      <c r="I413" s="5"/>
      <c r="J413" s="5"/>
      <c r="K413" s="5"/>
      <c r="L413" s="5"/>
    </row>
    <row r="414" spans="1:12" x14ac:dyDescent="0.25">
      <c r="A414" s="3"/>
      <c r="B414" s="4"/>
      <c r="C414" s="5"/>
      <c r="D414" s="5"/>
      <c r="E414" s="5"/>
      <c r="F414" s="5"/>
      <c r="G414" s="5"/>
      <c r="H414" s="5"/>
      <c r="I414" s="5"/>
      <c r="J414" s="5"/>
      <c r="K414" s="5"/>
      <c r="L414" s="5"/>
    </row>
    <row r="415" spans="1:12" x14ac:dyDescent="0.25">
      <c r="A415" s="3"/>
      <c r="B415" s="4"/>
      <c r="C415" s="5"/>
      <c r="D415" s="5"/>
      <c r="E415" s="5"/>
      <c r="F415" s="5"/>
      <c r="G415" s="5"/>
      <c r="H415" s="5"/>
      <c r="I415" s="5"/>
      <c r="J415" s="5"/>
      <c r="K415" s="5"/>
      <c r="L415" s="5"/>
    </row>
    <row r="416" spans="1:12" x14ac:dyDescent="0.25">
      <c r="A416" s="3"/>
      <c r="B416" s="4"/>
      <c r="C416" s="5"/>
      <c r="D416" s="5"/>
      <c r="E416" s="5"/>
      <c r="F416" s="5"/>
      <c r="G416" s="5"/>
      <c r="H416" s="5"/>
      <c r="I416" s="5"/>
      <c r="J416" s="5"/>
      <c r="K416" s="5"/>
      <c r="L416" s="5"/>
    </row>
    <row r="417" spans="1:12" x14ac:dyDescent="0.25">
      <c r="A417" s="3"/>
      <c r="B417" s="4"/>
      <c r="C417" s="5"/>
      <c r="D417" s="5"/>
      <c r="E417" s="5"/>
      <c r="F417" s="5"/>
      <c r="G417" s="5"/>
      <c r="H417" s="5"/>
      <c r="I417" s="5"/>
      <c r="J417" s="5"/>
      <c r="K417" s="5"/>
      <c r="L417" s="5"/>
    </row>
    <row r="418" spans="1:12" x14ac:dyDescent="0.25">
      <c r="A418" s="3"/>
      <c r="B418" s="4"/>
      <c r="C418" s="5"/>
      <c r="D418" s="5"/>
      <c r="E418" s="5"/>
      <c r="F418" s="5"/>
      <c r="G418" s="5"/>
      <c r="H418" s="5"/>
      <c r="I418" s="5"/>
      <c r="J418" s="5"/>
      <c r="K418" s="5"/>
      <c r="L418" s="5"/>
    </row>
    <row r="419" spans="1:12" x14ac:dyDescent="0.25">
      <c r="A419" s="3"/>
      <c r="B419" s="4"/>
      <c r="C419" s="5"/>
      <c r="D419" s="5"/>
      <c r="E419" s="5"/>
      <c r="F419" s="5"/>
      <c r="G419" s="5"/>
      <c r="H419" s="5"/>
      <c r="I419" s="5"/>
      <c r="J419" s="5"/>
      <c r="K419" s="5"/>
      <c r="L419" s="5"/>
    </row>
    <row r="420" spans="1:12" x14ac:dyDescent="0.25">
      <c r="A420" s="3"/>
      <c r="B420" s="4"/>
      <c r="C420" s="5"/>
      <c r="D420" s="5"/>
      <c r="E420" s="5"/>
      <c r="F420" s="5"/>
      <c r="G420" s="5"/>
      <c r="H420" s="5"/>
      <c r="I420" s="5"/>
      <c r="J420" s="5"/>
      <c r="K420" s="5"/>
      <c r="L420" s="5"/>
    </row>
    <row r="421" spans="1:12" x14ac:dyDescent="0.25">
      <c r="A421" s="3"/>
      <c r="B421" s="4"/>
      <c r="C421" s="5"/>
      <c r="D421" s="5"/>
      <c r="E421" s="5"/>
      <c r="F421" s="5"/>
      <c r="G421" s="5"/>
      <c r="H421" s="5"/>
      <c r="I421" s="5"/>
      <c r="J421" s="5"/>
      <c r="K421" s="5"/>
      <c r="L421" s="5"/>
    </row>
    <row r="422" spans="1:12" x14ac:dyDescent="0.25">
      <c r="A422" s="3"/>
      <c r="B422" s="4"/>
      <c r="C422" s="5"/>
      <c r="D422" s="5"/>
      <c r="E422" s="5"/>
      <c r="F422" s="5"/>
      <c r="G422" s="5"/>
      <c r="H422" s="5"/>
      <c r="I422" s="5"/>
      <c r="J422" s="5"/>
      <c r="K422" s="5"/>
      <c r="L422" s="5"/>
    </row>
    <row r="423" spans="1:12" x14ac:dyDescent="0.25">
      <c r="A423" s="3"/>
      <c r="B423" s="4"/>
      <c r="C423" s="5"/>
      <c r="D423" s="5"/>
      <c r="E423" s="5"/>
      <c r="F423" s="5"/>
      <c r="G423" s="5"/>
      <c r="H423" s="5"/>
      <c r="I423" s="5"/>
      <c r="J423" s="5"/>
      <c r="K423" s="5"/>
      <c r="L423" s="5"/>
    </row>
    <row r="424" spans="1:12" x14ac:dyDescent="0.25">
      <c r="A424" s="3"/>
      <c r="B424" s="4"/>
      <c r="C424" s="5"/>
      <c r="D424" s="5"/>
      <c r="E424" s="5"/>
      <c r="F424" s="5"/>
      <c r="G424" s="5"/>
      <c r="H424" s="5"/>
      <c r="I424" s="5"/>
      <c r="J424" s="5"/>
      <c r="K424" s="5"/>
      <c r="L424" s="5"/>
    </row>
    <row r="425" spans="1:12" x14ac:dyDescent="0.25">
      <c r="A425" s="3"/>
      <c r="B425" s="4"/>
      <c r="C425" s="5"/>
      <c r="D425" s="5"/>
      <c r="E425" s="5"/>
      <c r="F425" s="5"/>
      <c r="G425" s="5"/>
      <c r="H425" s="5"/>
      <c r="I425" s="5"/>
      <c r="J425" s="5"/>
      <c r="K425" s="5"/>
      <c r="L425" s="5"/>
    </row>
    <row r="426" spans="1:12" x14ac:dyDescent="0.25">
      <c r="A426" s="3"/>
      <c r="B426" s="4"/>
      <c r="C426" s="5"/>
      <c r="D426" s="5"/>
      <c r="E426" s="5"/>
      <c r="F426" s="5"/>
      <c r="G426" s="5"/>
      <c r="H426" s="5"/>
      <c r="I426" s="5"/>
      <c r="J426" s="5"/>
      <c r="K426" s="5"/>
      <c r="L426" s="5"/>
    </row>
    <row r="427" spans="1:12" x14ac:dyDescent="0.25">
      <c r="A427" s="3"/>
      <c r="B427" s="4"/>
      <c r="C427" s="5"/>
      <c r="D427" s="5"/>
      <c r="E427" s="5"/>
      <c r="F427" s="5"/>
      <c r="G427" s="5"/>
      <c r="H427" s="5"/>
      <c r="I427" s="5"/>
      <c r="J427" s="5"/>
      <c r="K427" s="5"/>
      <c r="L427" s="5"/>
    </row>
    <row r="428" spans="1:12" x14ac:dyDescent="0.25">
      <c r="A428" s="3"/>
      <c r="B428" s="4"/>
      <c r="C428" s="5"/>
      <c r="D428" s="5"/>
      <c r="E428" s="5"/>
      <c r="F428" s="5"/>
      <c r="G428" s="5"/>
      <c r="H428" s="5"/>
      <c r="I428" s="5"/>
      <c r="J428" s="5"/>
      <c r="K428" s="5"/>
      <c r="L428" s="5"/>
    </row>
    <row r="429" spans="1:12" x14ac:dyDescent="0.25">
      <c r="A429" s="3"/>
      <c r="B429" s="4"/>
      <c r="C429" s="5"/>
      <c r="D429" s="5"/>
      <c r="E429" s="5"/>
      <c r="F429" s="5"/>
      <c r="G429" s="5"/>
      <c r="H429" s="5"/>
      <c r="I429" s="5"/>
      <c r="J429" s="5"/>
      <c r="K429" s="5"/>
      <c r="L429" s="5"/>
    </row>
    <row r="430" spans="1:12" x14ac:dyDescent="0.25">
      <c r="A430" s="3"/>
      <c r="B430" s="4"/>
      <c r="C430" s="5"/>
      <c r="D430" s="5"/>
      <c r="E430" s="5"/>
      <c r="F430" s="5"/>
      <c r="G430" s="5"/>
      <c r="H430" s="5"/>
      <c r="I430" s="5"/>
      <c r="J430" s="5"/>
      <c r="K430" s="5"/>
      <c r="L430" s="5"/>
    </row>
    <row r="431" spans="1:12" x14ac:dyDescent="0.25">
      <c r="A431" s="3"/>
      <c r="B431" s="4"/>
      <c r="C431" s="5"/>
      <c r="D431" s="5"/>
      <c r="E431" s="5"/>
      <c r="F431" s="5"/>
      <c r="G431" s="5"/>
      <c r="H431" s="5"/>
      <c r="I431" s="5"/>
      <c r="J431" s="5"/>
      <c r="K431" s="5"/>
      <c r="L431" s="5"/>
    </row>
    <row r="432" spans="1:12" x14ac:dyDescent="0.25">
      <c r="A432" s="3"/>
      <c r="B432" s="4"/>
      <c r="C432" s="5"/>
      <c r="D432" s="5"/>
      <c r="E432" s="5"/>
      <c r="F432" s="5"/>
      <c r="G432" s="5"/>
      <c r="H432" s="5"/>
      <c r="I432" s="5"/>
      <c r="J432" s="5"/>
      <c r="K432" s="5"/>
      <c r="L432" s="5"/>
    </row>
    <row r="433" spans="1:12" x14ac:dyDescent="0.25">
      <c r="A433" s="3"/>
      <c r="B433" s="4"/>
      <c r="C433" s="5"/>
      <c r="D433" s="5"/>
      <c r="E433" s="5"/>
      <c r="F433" s="5"/>
      <c r="G433" s="5"/>
      <c r="H433" s="5"/>
      <c r="I433" s="5"/>
      <c r="J433" s="5"/>
      <c r="K433" s="5"/>
      <c r="L433" s="5"/>
    </row>
    <row r="434" spans="1:12" x14ac:dyDescent="0.25">
      <c r="A434" s="3"/>
      <c r="B434" s="4"/>
      <c r="C434" s="5"/>
      <c r="D434" s="5"/>
      <c r="E434" s="5"/>
      <c r="F434" s="5"/>
      <c r="G434" s="5"/>
      <c r="H434" s="5"/>
      <c r="I434" s="5"/>
      <c r="J434" s="5"/>
      <c r="K434" s="5"/>
      <c r="L434" s="5"/>
    </row>
    <row r="435" spans="1:12" x14ac:dyDescent="0.25">
      <c r="A435" s="3"/>
      <c r="B435" s="4"/>
      <c r="C435" s="5"/>
      <c r="D435" s="5"/>
      <c r="E435" s="5"/>
      <c r="F435" s="5"/>
      <c r="G435" s="5"/>
      <c r="H435" s="5"/>
      <c r="I435" s="5"/>
      <c r="J435" s="5"/>
      <c r="K435" s="5"/>
      <c r="L435" s="5"/>
    </row>
  </sheetData>
  <mergeCells count="22">
    <mergeCell ref="B2:D2"/>
    <mergeCell ref="D4:F4"/>
    <mergeCell ref="A6:A7"/>
    <mergeCell ref="B6:B7"/>
    <mergeCell ref="C6:C7"/>
    <mergeCell ref="D6:E6"/>
    <mergeCell ref="F6:G6"/>
    <mergeCell ref="L6:L7"/>
    <mergeCell ref="A9:L9"/>
    <mergeCell ref="H6:I6"/>
    <mergeCell ref="J6:K6"/>
    <mergeCell ref="A54:A56"/>
    <mergeCell ref="A10:A12"/>
    <mergeCell ref="A28:A31"/>
    <mergeCell ref="A13:A17"/>
    <mergeCell ref="A40:A44"/>
    <mergeCell ref="A45:A48"/>
    <mergeCell ref="A18:A22"/>
    <mergeCell ref="A23:A27"/>
    <mergeCell ref="A32:A35"/>
    <mergeCell ref="A36:A39"/>
    <mergeCell ref="A49:A53"/>
  </mergeCells>
  <pageMargins left="0.7" right="0.7" top="0.75" bottom="0.75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7A5C95-2958-414B-B258-9AC86735FB1E}">
  <dimension ref="A2:L430"/>
  <sheetViews>
    <sheetView topLeftCell="A28" workbookViewId="0">
      <selection activeCell="O49" sqref="O49"/>
    </sheetView>
  </sheetViews>
  <sheetFormatPr defaultColWidth="9.140625" defaultRowHeight="15" x14ac:dyDescent="0.25"/>
  <cols>
    <col min="1" max="1" width="4" style="9" customWidth="1"/>
    <col min="2" max="2" width="56.85546875" style="10" customWidth="1"/>
    <col min="3" max="3" width="9.140625" style="58"/>
    <col min="4" max="4" width="10.42578125" style="58" customWidth="1"/>
    <col min="5" max="11" width="9.140625" style="58"/>
    <col min="12" max="12" width="18.42578125" style="58" customWidth="1"/>
    <col min="13" max="16384" width="9.140625" style="9"/>
  </cols>
  <sheetData>
    <row r="2" spans="1:12" ht="69" customHeight="1" x14ac:dyDescent="0.25">
      <c r="B2" s="146" t="s">
        <v>309</v>
      </c>
      <c r="C2" s="146"/>
      <c r="D2" s="146"/>
    </row>
    <row r="4" spans="1:12" x14ac:dyDescent="0.25">
      <c r="D4" s="167" t="s">
        <v>12</v>
      </c>
      <c r="E4" s="167"/>
      <c r="F4" s="167"/>
    </row>
    <row r="6" spans="1:12" ht="50.25" customHeight="1" x14ac:dyDescent="0.25">
      <c r="A6" s="170" t="s">
        <v>9</v>
      </c>
      <c r="B6" s="158" t="s">
        <v>0</v>
      </c>
      <c r="C6" s="158" t="s">
        <v>1</v>
      </c>
      <c r="D6" s="168" t="s">
        <v>2</v>
      </c>
      <c r="E6" s="169"/>
      <c r="F6" s="168" t="s">
        <v>5</v>
      </c>
      <c r="G6" s="169"/>
      <c r="H6" s="168" t="s">
        <v>8</v>
      </c>
      <c r="I6" s="169"/>
      <c r="J6" s="174" t="s">
        <v>10</v>
      </c>
      <c r="K6" s="175"/>
      <c r="L6" s="158" t="s">
        <v>7</v>
      </c>
    </row>
    <row r="7" spans="1:12" ht="80.25" customHeight="1" x14ac:dyDescent="0.25">
      <c r="A7" s="170"/>
      <c r="B7" s="160"/>
      <c r="C7" s="160"/>
      <c r="D7" s="1" t="s">
        <v>3</v>
      </c>
      <c r="E7" s="1" t="s">
        <v>4</v>
      </c>
      <c r="F7" s="1" t="s">
        <v>6</v>
      </c>
      <c r="G7" s="2" t="s">
        <v>7</v>
      </c>
      <c r="H7" s="1" t="s">
        <v>6</v>
      </c>
      <c r="I7" s="2" t="s">
        <v>7</v>
      </c>
      <c r="J7" s="1" t="s">
        <v>6</v>
      </c>
      <c r="K7" s="2" t="s">
        <v>7</v>
      </c>
      <c r="L7" s="160"/>
    </row>
    <row r="8" spans="1:12" x14ac:dyDescent="0.25">
      <c r="A8" s="59">
        <v>1</v>
      </c>
      <c r="B8" s="59">
        <v>2</v>
      </c>
      <c r="C8" s="59">
        <v>3</v>
      </c>
      <c r="D8" s="59">
        <v>4</v>
      </c>
      <c r="E8" s="59">
        <v>5</v>
      </c>
      <c r="F8" s="59">
        <v>6</v>
      </c>
      <c r="G8" s="59">
        <v>7</v>
      </c>
      <c r="H8" s="59">
        <v>8</v>
      </c>
      <c r="I8" s="59">
        <v>9</v>
      </c>
      <c r="J8" s="59">
        <v>10</v>
      </c>
      <c r="K8" s="59">
        <v>11</v>
      </c>
      <c r="L8" s="59">
        <v>12</v>
      </c>
    </row>
    <row r="9" spans="1:12" x14ac:dyDescent="0.25">
      <c r="A9" s="166" t="s">
        <v>277</v>
      </c>
      <c r="B9" s="166"/>
      <c r="C9" s="166"/>
      <c r="D9" s="166"/>
      <c r="E9" s="166"/>
      <c r="F9" s="166"/>
      <c r="G9" s="166"/>
      <c r="H9" s="166"/>
      <c r="I9" s="166"/>
      <c r="J9" s="166"/>
      <c r="K9" s="166"/>
      <c r="L9" s="166"/>
    </row>
    <row r="10" spans="1:12" x14ac:dyDescent="0.25">
      <c r="A10" s="61">
        <v>1</v>
      </c>
      <c r="B10" s="116" t="s">
        <v>73</v>
      </c>
      <c r="C10" s="117" t="s">
        <v>21</v>
      </c>
      <c r="D10" s="117"/>
      <c r="E10" s="118">
        <f>E11+E12</f>
        <v>8</v>
      </c>
      <c r="F10" s="94"/>
      <c r="G10" s="94"/>
      <c r="H10" s="94"/>
      <c r="I10" s="94"/>
      <c r="J10" s="94"/>
      <c r="K10" s="94"/>
      <c r="L10" s="94"/>
    </row>
    <row r="11" spans="1:12" x14ac:dyDescent="0.25">
      <c r="A11" s="61">
        <v>2</v>
      </c>
      <c r="B11" s="66" t="s">
        <v>74</v>
      </c>
      <c r="C11" s="2" t="s">
        <v>16</v>
      </c>
      <c r="D11" s="2"/>
      <c r="E11" s="67">
        <f>E13</f>
        <v>1</v>
      </c>
      <c r="F11" s="67"/>
      <c r="G11" s="67"/>
      <c r="H11" s="67"/>
      <c r="I11" s="94"/>
      <c r="J11" s="94"/>
      <c r="K11" s="94"/>
      <c r="L11" s="94"/>
    </row>
    <row r="12" spans="1:12" x14ac:dyDescent="0.25">
      <c r="A12" s="61">
        <v>3</v>
      </c>
      <c r="B12" s="66" t="s">
        <v>75</v>
      </c>
      <c r="C12" s="2" t="s">
        <v>16</v>
      </c>
      <c r="D12" s="2"/>
      <c r="E12" s="67">
        <f>E14+E15+E16</f>
        <v>7</v>
      </c>
      <c r="F12" s="67"/>
      <c r="G12" s="67"/>
      <c r="H12" s="67"/>
      <c r="I12" s="94"/>
      <c r="J12" s="94"/>
      <c r="K12" s="94"/>
      <c r="L12" s="94"/>
    </row>
    <row r="13" spans="1:12" ht="26.25" x14ac:dyDescent="0.25">
      <c r="A13" s="61">
        <v>4</v>
      </c>
      <c r="B13" s="119" t="s">
        <v>252</v>
      </c>
      <c r="C13" s="120" t="s">
        <v>21</v>
      </c>
      <c r="D13" s="120" t="s">
        <v>203</v>
      </c>
      <c r="E13" s="94">
        <v>1</v>
      </c>
      <c r="F13" s="94"/>
      <c r="G13" s="94"/>
      <c r="H13" s="94"/>
      <c r="I13" s="94"/>
      <c r="J13" s="94"/>
      <c r="K13" s="94"/>
      <c r="L13" s="94"/>
    </row>
    <row r="14" spans="1:12" x14ac:dyDescent="0.25">
      <c r="A14" s="61">
        <v>5</v>
      </c>
      <c r="B14" s="119" t="s">
        <v>254</v>
      </c>
      <c r="C14" s="120" t="s">
        <v>21</v>
      </c>
      <c r="D14" s="120" t="s">
        <v>203</v>
      </c>
      <c r="E14" s="94">
        <v>3</v>
      </c>
      <c r="F14" s="94"/>
      <c r="G14" s="94"/>
      <c r="H14" s="94"/>
      <c r="I14" s="94"/>
      <c r="J14" s="94"/>
      <c r="K14" s="94"/>
      <c r="L14" s="94"/>
    </row>
    <row r="15" spans="1:12" x14ac:dyDescent="0.25">
      <c r="A15" s="61">
        <v>6</v>
      </c>
      <c r="B15" s="119" t="s">
        <v>255</v>
      </c>
      <c r="C15" s="120" t="s">
        <v>21</v>
      </c>
      <c r="D15" s="120" t="s">
        <v>203</v>
      </c>
      <c r="E15" s="94">
        <v>1</v>
      </c>
      <c r="F15" s="94"/>
      <c r="G15" s="94"/>
      <c r="H15" s="94"/>
      <c r="I15" s="94"/>
      <c r="J15" s="94"/>
      <c r="K15" s="94"/>
      <c r="L15" s="94"/>
    </row>
    <row r="16" spans="1:12" x14ac:dyDescent="0.25">
      <c r="A16" s="61">
        <v>7</v>
      </c>
      <c r="B16" s="119" t="s">
        <v>256</v>
      </c>
      <c r="C16" s="120" t="s">
        <v>21</v>
      </c>
      <c r="D16" s="120" t="s">
        <v>203</v>
      </c>
      <c r="E16" s="94">
        <v>3</v>
      </c>
      <c r="F16" s="94"/>
      <c r="G16" s="94"/>
      <c r="H16" s="94"/>
      <c r="I16" s="94"/>
      <c r="J16" s="94"/>
      <c r="K16" s="94"/>
      <c r="L16" s="94"/>
    </row>
    <row r="17" spans="1:12" x14ac:dyDescent="0.25">
      <c r="A17" s="61">
        <v>8</v>
      </c>
      <c r="B17" s="119" t="s">
        <v>253</v>
      </c>
      <c r="C17" s="120" t="s">
        <v>31</v>
      </c>
      <c r="D17" s="120" t="s">
        <v>203</v>
      </c>
      <c r="E17" s="94">
        <f>E13</f>
        <v>1</v>
      </c>
      <c r="F17" s="94"/>
      <c r="G17" s="94"/>
      <c r="H17" s="94"/>
      <c r="I17" s="94"/>
      <c r="J17" s="94"/>
      <c r="K17" s="94"/>
      <c r="L17" s="94"/>
    </row>
    <row r="18" spans="1:12" x14ac:dyDescent="0.25">
      <c r="A18" s="61">
        <v>9</v>
      </c>
      <c r="B18" s="119" t="s">
        <v>257</v>
      </c>
      <c r="C18" s="120" t="s">
        <v>31</v>
      </c>
      <c r="D18" s="120" t="s">
        <v>203</v>
      </c>
      <c r="E18" s="94">
        <f>E16+E15+E14</f>
        <v>7</v>
      </c>
      <c r="F18" s="94"/>
      <c r="G18" s="94"/>
      <c r="H18" s="94"/>
      <c r="I18" s="94"/>
      <c r="J18" s="94"/>
      <c r="K18" s="94"/>
      <c r="L18" s="94"/>
    </row>
    <row r="19" spans="1:12" x14ac:dyDescent="0.25">
      <c r="A19" s="61">
        <v>10</v>
      </c>
      <c r="B19" s="66" t="s">
        <v>258</v>
      </c>
      <c r="C19" s="2" t="s">
        <v>19</v>
      </c>
      <c r="D19" s="120" t="s">
        <v>203</v>
      </c>
      <c r="E19" s="2">
        <v>4</v>
      </c>
      <c r="F19" s="67"/>
      <c r="G19" s="94"/>
      <c r="H19" s="94"/>
      <c r="I19" s="94"/>
      <c r="J19" s="94"/>
      <c r="K19" s="94"/>
      <c r="L19" s="94"/>
    </row>
    <row r="20" spans="1:12" x14ac:dyDescent="0.25">
      <c r="A20" s="61">
        <v>11</v>
      </c>
      <c r="B20" s="66" t="s">
        <v>259</v>
      </c>
      <c r="C20" s="2" t="s">
        <v>19</v>
      </c>
      <c r="D20" s="120" t="s">
        <v>203</v>
      </c>
      <c r="E20" s="2">
        <v>3</v>
      </c>
      <c r="F20" s="67"/>
      <c r="G20" s="94"/>
      <c r="H20" s="94"/>
      <c r="I20" s="94"/>
      <c r="J20" s="94"/>
      <c r="K20" s="94"/>
      <c r="L20" s="94"/>
    </row>
    <row r="21" spans="1:12" x14ac:dyDescent="0.25">
      <c r="A21" s="61">
        <v>12</v>
      </c>
      <c r="B21" s="66" t="s">
        <v>260</v>
      </c>
      <c r="C21" s="2" t="s">
        <v>19</v>
      </c>
      <c r="D21" s="120" t="s">
        <v>203</v>
      </c>
      <c r="E21" s="2">
        <v>14</v>
      </c>
      <c r="F21" s="67"/>
      <c r="G21" s="94"/>
      <c r="H21" s="94"/>
      <c r="I21" s="94"/>
      <c r="J21" s="94"/>
      <c r="K21" s="94"/>
      <c r="L21" s="94"/>
    </row>
    <row r="22" spans="1:12" x14ac:dyDescent="0.25">
      <c r="A22" s="61">
        <v>13</v>
      </c>
      <c r="B22" s="66" t="s">
        <v>261</v>
      </c>
      <c r="C22" s="2" t="s">
        <v>19</v>
      </c>
      <c r="D22" s="120" t="s">
        <v>203</v>
      </c>
      <c r="E22" s="2">
        <v>12</v>
      </c>
      <c r="F22" s="67"/>
      <c r="G22" s="94"/>
      <c r="H22" s="94"/>
      <c r="I22" s="94"/>
      <c r="J22" s="94"/>
      <c r="K22" s="94"/>
      <c r="L22" s="94"/>
    </row>
    <row r="23" spans="1:12" x14ac:dyDescent="0.25">
      <c r="A23" s="61">
        <v>14</v>
      </c>
      <c r="B23" s="66" t="s">
        <v>262</v>
      </c>
      <c r="C23" s="2" t="s">
        <v>19</v>
      </c>
      <c r="D23" s="120" t="s">
        <v>203</v>
      </c>
      <c r="E23" s="2">
        <v>18</v>
      </c>
      <c r="F23" s="67"/>
      <c r="G23" s="94"/>
      <c r="H23" s="94"/>
      <c r="I23" s="94"/>
      <c r="J23" s="94"/>
      <c r="K23" s="94"/>
      <c r="L23" s="94"/>
    </row>
    <row r="24" spans="1:12" x14ac:dyDescent="0.25">
      <c r="A24" s="61">
        <v>15</v>
      </c>
      <c r="B24" s="66" t="s">
        <v>263</v>
      </c>
      <c r="C24" s="2" t="s">
        <v>19</v>
      </c>
      <c r="D24" s="120" t="s">
        <v>203</v>
      </c>
      <c r="E24" s="2">
        <v>32</v>
      </c>
      <c r="F24" s="67"/>
      <c r="G24" s="94"/>
      <c r="H24" s="94"/>
      <c r="I24" s="94"/>
      <c r="J24" s="94"/>
      <c r="K24" s="94"/>
      <c r="L24" s="94"/>
    </row>
    <row r="25" spans="1:12" x14ac:dyDescent="0.25">
      <c r="A25" s="61">
        <v>16</v>
      </c>
      <c r="B25" s="66" t="s">
        <v>264</v>
      </c>
      <c r="C25" s="2" t="s">
        <v>19</v>
      </c>
      <c r="D25" s="120" t="s">
        <v>203</v>
      </c>
      <c r="E25" s="2">
        <v>8</v>
      </c>
      <c r="F25" s="67"/>
      <c r="G25" s="94"/>
      <c r="H25" s="94"/>
      <c r="I25" s="94"/>
      <c r="J25" s="94"/>
      <c r="K25" s="94"/>
      <c r="L25" s="94"/>
    </row>
    <row r="26" spans="1:12" x14ac:dyDescent="0.25">
      <c r="A26" s="61">
        <v>17</v>
      </c>
      <c r="B26" s="66" t="s">
        <v>265</v>
      </c>
      <c r="C26" s="2" t="s">
        <v>21</v>
      </c>
      <c r="D26" s="120" t="s">
        <v>203</v>
      </c>
      <c r="E26" s="2">
        <v>100</v>
      </c>
      <c r="F26" s="67"/>
      <c r="G26" s="94"/>
      <c r="H26" s="94"/>
      <c r="I26" s="94"/>
      <c r="J26" s="94"/>
      <c r="K26" s="94"/>
      <c r="L26" s="94"/>
    </row>
    <row r="27" spans="1:12" x14ac:dyDescent="0.25">
      <c r="A27" s="61">
        <v>18</v>
      </c>
      <c r="B27" s="66" t="s">
        <v>266</v>
      </c>
      <c r="C27" s="2" t="s">
        <v>21</v>
      </c>
      <c r="D27" s="120" t="s">
        <v>203</v>
      </c>
      <c r="E27" s="2">
        <v>1</v>
      </c>
      <c r="F27" s="67"/>
      <c r="G27" s="67"/>
      <c r="H27" s="67"/>
      <c r="I27" s="67"/>
      <c r="J27" s="67"/>
      <c r="K27" s="67"/>
      <c r="L27" s="67"/>
    </row>
    <row r="28" spans="1:12" x14ac:dyDescent="0.25">
      <c r="A28" s="61">
        <v>19</v>
      </c>
      <c r="B28" s="66" t="s">
        <v>267</v>
      </c>
      <c r="C28" s="2" t="s">
        <v>21</v>
      </c>
      <c r="D28" s="120" t="s">
        <v>203</v>
      </c>
      <c r="E28" s="2">
        <v>1</v>
      </c>
      <c r="F28" s="67"/>
      <c r="G28" s="67"/>
      <c r="H28" s="67"/>
      <c r="I28" s="67"/>
      <c r="J28" s="67"/>
      <c r="K28" s="67"/>
      <c r="L28" s="67"/>
    </row>
    <row r="29" spans="1:12" x14ac:dyDescent="0.25">
      <c r="A29" s="61">
        <v>20</v>
      </c>
      <c r="B29" s="66" t="s">
        <v>268</v>
      </c>
      <c r="C29" s="2" t="s">
        <v>21</v>
      </c>
      <c r="D29" s="120" t="s">
        <v>203</v>
      </c>
      <c r="E29" s="2">
        <v>4</v>
      </c>
      <c r="F29" s="67"/>
      <c r="G29" s="67"/>
      <c r="H29" s="67"/>
      <c r="I29" s="67"/>
      <c r="J29" s="67"/>
      <c r="K29" s="67"/>
      <c r="L29" s="67"/>
    </row>
    <row r="30" spans="1:12" x14ac:dyDescent="0.25">
      <c r="A30" s="61">
        <v>21</v>
      </c>
      <c r="B30" s="66" t="s">
        <v>269</v>
      </c>
      <c r="C30" s="2" t="s">
        <v>18</v>
      </c>
      <c r="D30" s="120" t="s">
        <v>203</v>
      </c>
      <c r="E30" s="2">
        <v>3.5</v>
      </c>
      <c r="F30" s="67"/>
      <c r="G30" s="67"/>
      <c r="H30" s="67"/>
      <c r="I30" s="67"/>
      <c r="J30" s="67"/>
      <c r="K30" s="67"/>
      <c r="L30" s="67"/>
    </row>
    <row r="31" spans="1:12" x14ac:dyDescent="0.25">
      <c r="A31" s="61">
        <v>22</v>
      </c>
      <c r="B31" s="66" t="s">
        <v>270</v>
      </c>
      <c r="C31" s="2" t="s">
        <v>19</v>
      </c>
      <c r="D31" s="120" t="s">
        <v>203</v>
      </c>
      <c r="E31" s="2">
        <v>200</v>
      </c>
      <c r="F31" s="67"/>
      <c r="G31" s="67"/>
      <c r="H31" s="67"/>
      <c r="I31" s="67"/>
      <c r="J31" s="67"/>
      <c r="K31" s="67"/>
      <c r="L31" s="67"/>
    </row>
    <row r="32" spans="1:12" x14ac:dyDescent="0.25">
      <c r="A32" s="61">
        <v>23</v>
      </c>
      <c r="B32" s="66" t="s">
        <v>271</v>
      </c>
      <c r="C32" s="2" t="s">
        <v>19</v>
      </c>
      <c r="D32" s="120" t="s">
        <v>203</v>
      </c>
      <c r="E32" s="2">
        <v>200</v>
      </c>
      <c r="F32" s="67"/>
      <c r="G32" s="2"/>
      <c r="H32" s="2"/>
      <c r="I32" s="2"/>
      <c r="J32" s="2"/>
      <c r="K32" s="2"/>
      <c r="L32" s="2"/>
    </row>
    <row r="33" spans="1:12" x14ac:dyDescent="0.25">
      <c r="A33" s="61">
        <v>24</v>
      </c>
      <c r="B33" s="66" t="s">
        <v>272</v>
      </c>
      <c r="C33" s="2" t="s">
        <v>19</v>
      </c>
      <c r="D33" s="120" t="s">
        <v>203</v>
      </c>
      <c r="E33" s="2">
        <v>16</v>
      </c>
      <c r="F33" s="67"/>
      <c r="G33" s="2"/>
      <c r="H33" s="2"/>
      <c r="I33" s="2"/>
      <c r="J33" s="2"/>
      <c r="K33" s="2"/>
      <c r="L33" s="2"/>
    </row>
    <row r="34" spans="1:12" x14ac:dyDescent="0.25">
      <c r="A34" s="61">
        <v>25</v>
      </c>
      <c r="B34" s="66" t="s">
        <v>273</v>
      </c>
      <c r="C34" s="2" t="s">
        <v>19</v>
      </c>
      <c r="D34" s="120" t="s">
        <v>203</v>
      </c>
      <c r="E34" s="2">
        <v>26</v>
      </c>
      <c r="F34" s="67"/>
      <c r="G34" s="2"/>
      <c r="H34" s="2"/>
      <c r="I34" s="2"/>
      <c r="J34" s="2"/>
      <c r="K34" s="2"/>
      <c r="L34" s="2"/>
    </row>
    <row r="35" spans="1:12" x14ac:dyDescent="0.25">
      <c r="A35" s="61">
        <v>26</v>
      </c>
      <c r="B35" s="66" t="s">
        <v>274</v>
      </c>
      <c r="C35" s="2" t="s">
        <v>21</v>
      </c>
      <c r="D35" s="120" t="s">
        <v>203</v>
      </c>
      <c r="E35" s="2">
        <v>50</v>
      </c>
      <c r="F35" s="67"/>
      <c r="G35" s="2"/>
      <c r="H35" s="2"/>
      <c r="I35" s="2"/>
      <c r="J35" s="2"/>
      <c r="K35" s="2"/>
      <c r="L35" s="2"/>
    </row>
    <row r="36" spans="1:12" x14ac:dyDescent="0.25">
      <c r="A36" s="61">
        <v>27</v>
      </c>
      <c r="B36" s="66" t="s">
        <v>275</v>
      </c>
      <c r="C36" s="2" t="s">
        <v>276</v>
      </c>
      <c r="D36" s="120" t="s">
        <v>203</v>
      </c>
      <c r="E36" s="2">
        <v>2</v>
      </c>
      <c r="F36" s="67"/>
      <c r="G36" s="67"/>
      <c r="H36" s="67"/>
      <c r="I36" s="67"/>
      <c r="J36" s="67"/>
      <c r="K36" s="67"/>
      <c r="L36" s="67"/>
    </row>
    <row r="37" spans="1:12" x14ac:dyDescent="0.25">
      <c r="A37" s="166" t="s">
        <v>278</v>
      </c>
      <c r="B37" s="166"/>
      <c r="C37" s="166"/>
      <c r="D37" s="166"/>
      <c r="E37" s="166"/>
      <c r="F37" s="166"/>
      <c r="G37" s="166"/>
      <c r="H37" s="166"/>
      <c r="I37" s="166"/>
      <c r="J37" s="166"/>
      <c r="K37" s="166"/>
      <c r="L37" s="166"/>
    </row>
    <row r="38" spans="1:12" ht="25.5" x14ac:dyDescent="0.25">
      <c r="A38" s="61">
        <v>1</v>
      </c>
      <c r="B38" s="76" t="s">
        <v>279</v>
      </c>
      <c r="C38" s="2" t="s">
        <v>21</v>
      </c>
      <c r="D38" s="120" t="s">
        <v>203</v>
      </c>
      <c r="E38" s="2">
        <v>2</v>
      </c>
      <c r="F38" s="67"/>
      <c r="G38" s="67"/>
      <c r="H38" s="67"/>
      <c r="I38" s="67"/>
      <c r="J38" s="67"/>
      <c r="K38" s="67"/>
      <c r="L38" s="67"/>
    </row>
    <row r="39" spans="1:12" x14ac:dyDescent="0.25">
      <c r="A39" s="61">
        <v>2</v>
      </c>
      <c r="B39" s="76" t="s">
        <v>281</v>
      </c>
      <c r="C39" s="2" t="s">
        <v>21</v>
      </c>
      <c r="D39" s="120" t="s">
        <v>203</v>
      </c>
      <c r="E39" s="2">
        <v>2</v>
      </c>
      <c r="F39" s="67"/>
      <c r="G39" s="67"/>
      <c r="H39" s="67"/>
      <c r="I39" s="67"/>
      <c r="J39" s="67"/>
      <c r="K39" s="67"/>
      <c r="L39" s="67"/>
    </row>
    <row r="40" spans="1:12" x14ac:dyDescent="0.25">
      <c r="A40" s="61">
        <v>3</v>
      </c>
      <c r="B40" s="66" t="s">
        <v>280</v>
      </c>
      <c r="C40" s="2" t="s">
        <v>21</v>
      </c>
      <c r="D40" s="120" t="s">
        <v>203</v>
      </c>
      <c r="E40" s="2">
        <v>2</v>
      </c>
      <c r="F40" s="67"/>
      <c r="G40" s="67"/>
      <c r="H40" s="67"/>
      <c r="I40" s="2"/>
      <c r="J40" s="2"/>
      <c r="K40" s="2"/>
      <c r="L40" s="67"/>
    </row>
    <row r="41" spans="1:12" x14ac:dyDescent="0.25">
      <c r="A41" s="61">
        <v>4</v>
      </c>
      <c r="B41" s="76" t="s">
        <v>282</v>
      </c>
      <c r="C41" s="2" t="s">
        <v>21</v>
      </c>
      <c r="D41" s="120" t="s">
        <v>203</v>
      </c>
      <c r="E41" s="2">
        <v>1</v>
      </c>
      <c r="F41" s="67"/>
      <c r="G41" s="67"/>
      <c r="H41" s="67"/>
      <c r="I41" s="67"/>
      <c r="J41" s="67"/>
      <c r="K41" s="67"/>
      <c r="L41" s="67"/>
    </row>
    <row r="42" spans="1:12" x14ac:dyDescent="0.25">
      <c r="A42" s="61">
        <v>5</v>
      </c>
      <c r="B42" s="66" t="s">
        <v>283</v>
      </c>
      <c r="C42" s="2" t="s">
        <v>21</v>
      </c>
      <c r="D42" s="120" t="s">
        <v>203</v>
      </c>
      <c r="E42" s="2">
        <v>4</v>
      </c>
      <c r="F42" s="67"/>
      <c r="G42" s="67"/>
      <c r="H42" s="67"/>
      <c r="I42" s="67"/>
      <c r="J42" s="67"/>
      <c r="K42" s="67"/>
      <c r="L42" s="67"/>
    </row>
    <row r="43" spans="1:12" x14ac:dyDescent="0.25">
      <c r="A43" s="61">
        <v>6</v>
      </c>
      <c r="B43" s="66" t="s">
        <v>284</v>
      </c>
      <c r="C43" s="2" t="s">
        <v>21</v>
      </c>
      <c r="D43" s="120" t="s">
        <v>203</v>
      </c>
      <c r="E43" s="2">
        <v>2</v>
      </c>
      <c r="F43" s="67"/>
      <c r="G43" s="67"/>
      <c r="H43" s="67"/>
      <c r="I43" s="67"/>
      <c r="J43" s="67"/>
      <c r="K43" s="67"/>
      <c r="L43" s="67"/>
    </row>
    <row r="44" spans="1:12" x14ac:dyDescent="0.25">
      <c r="A44" s="61">
        <v>7</v>
      </c>
      <c r="B44" s="66" t="s">
        <v>285</v>
      </c>
      <c r="C44" s="2" t="s">
        <v>21</v>
      </c>
      <c r="D44" s="120" t="s">
        <v>203</v>
      </c>
      <c r="E44" s="2">
        <v>8</v>
      </c>
      <c r="F44" s="67"/>
      <c r="G44" s="67"/>
      <c r="H44" s="67"/>
      <c r="I44" s="67"/>
      <c r="J44" s="67"/>
      <c r="K44" s="67"/>
      <c r="L44" s="67"/>
    </row>
    <row r="45" spans="1:12" ht="25.5" x14ac:dyDescent="0.25">
      <c r="A45" s="61">
        <v>8</v>
      </c>
      <c r="B45" s="76" t="s">
        <v>286</v>
      </c>
      <c r="C45" s="2" t="s">
        <v>21</v>
      </c>
      <c r="D45" s="120" t="s">
        <v>203</v>
      </c>
      <c r="E45" s="2">
        <v>1</v>
      </c>
      <c r="F45" s="67"/>
      <c r="G45" s="67"/>
      <c r="H45" s="67"/>
      <c r="I45" s="67"/>
      <c r="J45" s="67"/>
      <c r="K45" s="67"/>
      <c r="L45" s="67"/>
    </row>
    <row r="46" spans="1:12" x14ac:dyDescent="0.25">
      <c r="A46" s="61">
        <v>9</v>
      </c>
      <c r="B46" s="66" t="s">
        <v>287</v>
      </c>
      <c r="C46" s="2" t="s">
        <v>21</v>
      </c>
      <c r="D46" s="120" t="s">
        <v>203</v>
      </c>
      <c r="E46" s="2">
        <v>1</v>
      </c>
      <c r="F46" s="67"/>
      <c r="G46" s="67"/>
      <c r="H46" s="67"/>
      <c r="I46" s="67"/>
      <c r="J46" s="67"/>
      <c r="K46" s="67"/>
      <c r="L46" s="67"/>
    </row>
    <row r="47" spans="1:12" ht="38.25" x14ac:dyDescent="0.25">
      <c r="A47" s="61">
        <v>10</v>
      </c>
      <c r="B47" s="76" t="s">
        <v>288</v>
      </c>
      <c r="C47" s="2" t="s">
        <v>21</v>
      </c>
      <c r="D47" s="120" t="s">
        <v>203</v>
      </c>
      <c r="E47" s="2">
        <v>1</v>
      </c>
      <c r="F47" s="67"/>
      <c r="G47" s="67"/>
      <c r="H47" s="67"/>
      <c r="I47" s="67"/>
      <c r="J47" s="67"/>
      <c r="K47" s="67"/>
      <c r="L47" s="67"/>
    </row>
    <row r="48" spans="1:12" x14ac:dyDescent="0.25">
      <c r="A48" s="61">
        <v>11</v>
      </c>
      <c r="B48" s="76" t="s">
        <v>289</v>
      </c>
      <c r="C48" s="2" t="s">
        <v>21</v>
      </c>
      <c r="D48" s="120" t="s">
        <v>203</v>
      </c>
      <c r="E48" s="2">
        <v>1</v>
      </c>
      <c r="F48" s="67"/>
      <c r="G48" s="67"/>
      <c r="H48" s="67"/>
      <c r="I48" s="67"/>
      <c r="J48" s="67"/>
      <c r="K48" s="67"/>
      <c r="L48" s="67"/>
    </row>
    <row r="49" spans="1:12" x14ac:dyDescent="0.25">
      <c r="A49" s="61">
        <v>12</v>
      </c>
      <c r="B49" s="66" t="s">
        <v>290</v>
      </c>
      <c r="C49" s="2" t="s">
        <v>21</v>
      </c>
      <c r="D49" s="120" t="s">
        <v>203</v>
      </c>
      <c r="E49" s="2">
        <v>1</v>
      </c>
      <c r="F49" s="67"/>
      <c r="G49" s="67"/>
      <c r="H49" s="67"/>
      <c r="I49" s="67"/>
      <c r="J49" s="67"/>
      <c r="K49" s="67"/>
      <c r="L49" s="67"/>
    </row>
    <row r="50" spans="1:12" x14ac:dyDescent="0.25">
      <c r="A50" s="61">
        <v>13</v>
      </c>
      <c r="B50" s="66" t="s">
        <v>285</v>
      </c>
      <c r="C50" s="2" t="s">
        <v>21</v>
      </c>
      <c r="D50" s="120" t="s">
        <v>203</v>
      </c>
      <c r="E50" s="2">
        <v>4</v>
      </c>
      <c r="F50" s="67"/>
      <c r="G50" s="67"/>
      <c r="H50" s="67"/>
      <c r="I50" s="67"/>
      <c r="J50" s="67"/>
      <c r="K50" s="67"/>
      <c r="L50" s="67"/>
    </row>
    <row r="51" spans="1:12" x14ac:dyDescent="0.25">
      <c r="A51" s="61">
        <v>14</v>
      </c>
      <c r="B51" s="66" t="s">
        <v>308</v>
      </c>
      <c r="C51" s="2" t="s">
        <v>21</v>
      </c>
      <c r="D51" s="120" t="s">
        <v>203</v>
      </c>
      <c r="E51" s="2">
        <v>1</v>
      </c>
      <c r="F51" s="67"/>
      <c r="G51" s="67"/>
      <c r="H51" s="67"/>
      <c r="I51" s="2"/>
      <c r="J51" s="2"/>
      <c r="K51" s="2"/>
      <c r="L51" s="67"/>
    </row>
    <row r="52" spans="1:12" x14ac:dyDescent="0.25">
      <c r="A52" s="3"/>
      <c r="B52" s="11" t="s">
        <v>7</v>
      </c>
      <c r="C52" s="12"/>
      <c r="D52" s="13"/>
      <c r="E52" s="14"/>
      <c r="F52" s="15"/>
      <c r="G52" s="15">
        <f>SUM(G9:G51)</f>
        <v>0</v>
      </c>
      <c r="H52" s="15"/>
      <c r="I52" s="15"/>
      <c r="J52" s="15"/>
      <c r="K52" s="15"/>
      <c r="L52" s="15">
        <f>SUM(L9:L51)</f>
        <v>0</v>
      </c>
    </row>
    <row r="53" spans="1:12" x14ac:dyDescent="0.25">
      <c r="A53" s="3"/>
      <c r="B53" s="6" t="s">
        <v>25</v>
      </c>
      <c r="C53" s="16">
        <v>0.05</v>
      </c>
      <c r="D53" s="13"/>
      <c r="E53" s="14"/>
      <c r="F53" s="15"/>
      <c r="G53" s="15"/>
      <c r="H53" s="15"/>
      <c r="I53" s="15"/>
      <c r="J53" s="15"/>
      <c r="K53" s="15"/>
      <c r="L53" s="7">
        <f>G52*C53</f>
        <v>0</v>
      </c>
    </row>
    <row r="54" spans="1:12" x14ac:dyDescent="0.25">
      <c r="A54" s="3"/>
      <c r="B54" s="17" t="s">
        <v>7</v>
      </c>
      <c r="C54" s="16"/>
      <c r="D54" s="13"/>
      <c r="E54" s="14"/>
      <c r="F54" s="15"/>
      <c r="G54" s="15"/>
      <c r="H54" s="15"/>
      <c r="I54" s="15"/>
      <c r="J54" s="15"/>
      <c r="K54" s="15"/>
      <c r="L54" s="7">
        <f>L53+L52</f>
        <v>0</v>
      </c>
    </row>
    <row r="55" spans="1:12" x14ac:dyDescent="0.25">
      <c r="A55" s="3"/>
      <c r="B55" s="18" t="s">
        <v>26</v>
      </c>
      <c r="C55" s="19">
        <v>0.1</v>
      </c>
      <c r="D55" s="13"/>
      <c r="E55" s="14"/>
      <c r="F55" s="15"/>
      <c r="G55" s="15"/>
      <c r="H55" s="15"/>
      <c r="I55" s="15"/>
      <c r="J55" s="15"/>
      <c r="K55" s="15"/>
      <c r="L55" s="7">
        <f>L54*C55</f>
        <v>0</v>
      </c>
    </row>
    <row r="56" spans="1:12" x14ac:dyDescent="0.25">
      <c r="A56" s="3"/>
      <c r="B56" s="17" t="s">
        <v>7</v>
      </c>
      <c r="C56" s="19"/>
      <c r="D56" s="13"/>
      <c r="E56" s="14"/>
      <c r="F56" s="15"/>
      <c r="G56" s="15"/>
      <c r="H56" s="15"/>
      <c r="I56" s="15"/>
      <c r="J56" s="15"/>
      <c r="K56" s="15"/>
      <c r="L56" s="7">
        <f>L55+L54</f>
        <v>0</v>
      </c>
    </row>
    <row r="57" spans="1:12" x14ac:dyDescent="0.25">
      <c r="A57" s="3"/>
      <c r="B57" s="20" t="s">
        <v>27</v>
      </c>
      <c r="C57" s="16">
        <v>0.08</v>
      </c>
      <c r="D57" s="6"/>
      <c r="E57" s="21"/>
      <c r="F57" s="20"/>
      <c r="G57" s="22"/>
      <c r="H57" s="22"/>
      <c r="I57" s="22"/>
      <c r="J57" s="31"/>
      <c r="K57" s="31"/>
      <c r="L57" s="32">
        <f>L56*C57</f>
        <v>0</v>
      </c>
    </row>
    <row r="58" spans="1:12" x14ac:dyDescent="0.25">
      <c r="A58" s="3"/>
      <c r="B58" s="17" t="s">
        <v>7</v>
      </c>
      <c r="C58" s="24"/>
      <c r="D58" s="24"/>
      <c r="E58" s="24"/>
      <c r="F58" s="24"/>
      <c r="G58" s="25"/>
      <c r="H58" s="25"/>
      <c r="I58" s="25"/>
      <c r="J58" s="25"/>
      <c r="K58" s="25"/>
      <c r="L58" s="8">
        <f>SUM(L56:L57)</f>
        <v>0</v>
      </c>
    </row>
    <row r="59" spans="1:12" x14ac:dyDescent="0.25">
      <c r="A59" s="3"/>
      <c r="B59" s="26" t="s">
        <v>28</v>
      </c>
      <c r="C59" s="27">
        <v>0.05</v>
      </c>
      <c r="D59" s="28"/>
      <c r="E59" s="28"/>
      <c r="F59" s="28"/>
      <c r="G59" s="28"/>
      <c r="H59" s="28"/>
      <c r="I59" s="28"/>
      <c r="J59" s="28"/>
      <c r="K59" s="28"/>
      <c r="L59" s="8">
        <f>L58*C59</f>
        <v>0</v>
      </c>
    </row>
    <row r="60" spans="1:12" x14ac:dyDescent="0.25">
      <c r="A60" s="3"/>
      <c r="B60" s="17" t="s">
        <v>7</v>
      </c>
      <c r="C60" s="29"/>
      <c r="D60" s="28"/>
      <c r="E60" s="28"/>
      <c r="F60" s="28"/>
      <c r="G60" s="28"/>
      <c r="H60" s="28"/>
      <c r="I60" s="28"/>
      <c r="J60" s="28"/>
      <c r="K60" s="28"/>
      <c r="L60" s="8">
        <f>SUM(L58:L59)</f>
        <v>0</v>
      </c>
    </row>
    <row r="61" spans="1:12" x14ac:dyDescent="0.25">
      <c r="A61" s="3"/>
      <c r="B61" s="26" t="s">
        <v>29</v>
      </c>
      <c r="C61" s="27">
        <v>0.18</v>
      </c>
      <c r="D61" s="28"/>
      <c r="E61" s="28"/>
      <c r="F61" s="28"/>
      <c r="G61" s="28"/>
      <c r="H61" s="28"/>
      <c r="I61" s="28"/>
      <c r="J61" s="28"/>
      <c r="K61" s="28"/>
      <c r="L61" s="8">
        <f>L60*C61</f>
        <v>0</v>
      </c>
    </row>
    <row r="62" spans="1:12" x14ac:dyDescent="0.25">
      <c r="A62" s="3"/>
      <c r="B62" s="28" t="s">
        <v>30</v>
      </c>
      <c r="C62" s="28"/>
      <c r="D62" s="28"/>
      <c r="E62" s="28"/>
      <c r="F62" s="28"/>
      <c r="G62" s="28"/>
      <c r="H62" s="28"/>
      <c r="I62" s="28"/>
      <c r="J62" s="28"/>
      <c r="K62" s="28"/>
      <c r="L62" s="30">
        <f>L61+L60</f>
        <v>0</v>
      </c>
    </row>
    <row r="63" spans="1:12" x14ac:dyDescent="0.25">
      <c r="A63" s="3"/>
      <c r="B63" s="4"/>
      <c r="C63" s="5"/>
      <c r="D63" s="5"/>
      <c r="E63" s="5"/>
      <c r="F63" s="5"/>
      <c r="G63" s="5"/>
      <c r="H63" s="5"/>
      <c r="I63" s="5"/>
      <c r="J63" s="5"/>
      <c r="K63" s="5"/>
      <c r="L63" s="5"/>
    </row>
    <row r="64" spans="1:12" x14ac:dyDescent="0.25">
      <c r="A64" s="3"/>
      <c r="B64" s="4"/>
      <c r="C64" s="5"/>
      <c r="D64" s="5"/>
      <c r="E64" s="5"/>
      <c r="F64" s="5"/>
      <c r="G64" s="5"/>
      <c r="H64" s="5"/>
      <c r="I64" s="5"/>
      <c r="J64" s="5"/>
      <c r="K64" s="5"/>
      <c r="L64" s="5"/>
    </row>
    <row r="65" spans="1:12" x14ac:dyDescent="0.25">
      <c r="A65" s="3"/>
      <c r="B65" s="4"/>
      <c r="C65" s="5"/>
      <c r="D65" s="5"/>
      <c r="E65" s="5"/>
      <c r="F65" s="5"/>
      <c r="G65" s="5"/>
      <c r="H65" s="5"/>
      <c r="I65" s="5"/>
      <c r="J65" s="5"/>
      <c r="K65" s="5"/>
      <c r="L65" s="5"/>
    </row>
    <row r="66" spans="1:12" x14ac:dyDescent="0.25">
      <c r="A66" s="3"/>
      <c r="B66" s="4"/>
      <c r="C66" s="5"/>
      <c r="D66" s="5"/>
      <c r="E66" s="5"/>
      <c r="F66" s="5"/>
      <c r="G66" s="5"/>
      <c r="H66" s="5"/>
      <c r="I66" s="5"/>
      <c r="J66" s="5"/>
      <c r="K66" s="5"/>
      <c r="L66" s="5"/>
    </row>
    <row r="67" spans="1:12" x14ac:dyDescent="0.25">
      <c r="A67" s="3"/>
      <c r="B67" s="4"/>
      <c r="C67" s="5"/>
      <c r="D67" s="5"/>
      <c r="E67" s="5"/>
      <c r="F67" s="5"/>
      <c r="G67" s="5"/>
      <c r="H67" s="5"/>
      <c r="I67" s="5"/>
      <c r="J67" s="5"/>
      <c r="K67" s="5"/>
      <c r="L67" s="5"/>
    </row>
    <row r="68" spans="1:12" x14ac:dyDescent="0.25">
      <c r="A68" s="3"/>
      <c r="B68" s="4"/>
      <c r="C68" s="5"/>
      <c r="D68" s="5"/>
      <c r="E68" s="5"/>
      <c r="F68" s="5"/>
      <c r="G68" s="5"/>
      <c r="H68" s="5"/>
      <c r="I68" s="5"/>
      <c r="J68" s="5"/>
      <c r="K68" s="5"/>
      <c r="L68" s="5"/>
    </row>
    <row r="69" spans="1:12" x14ac:dyDescent="0.25">
      <c r="A69" s="3"/>
      <c r="B69" s="4"/>
      <c r="C69" s="5"/>
      <c r="D69" s="5"/>
      <c r="E69" s="5"/>
      <c r="F69" s="5"/>
      <c r="G69" s="5"/>
      <c r="H69" s="5"/>
      <c r="I69" s="5"/>
      <c r="J69" s="5"/>
      <c r="K69" s="5"/>
      <c r="L69" s="5"/>
    </row>
    <row r="70" spans="1:12" x14ac:dyDescent="0.25">
      <c r="A70" s="3"/>
      <c r="B70" s="4"/>
      <c r="C70" s="5"/>
      <c r="D70" s="5"/>
      <c r="E70" s="5"/>
      <c r="F70" s="5"/>
      <c r="G70" s="5"/>
      <c r="H70" s="5"/>
      <c r="I70" s="5"/>
      <c r="J70" s="5"/>
      <c r="K70" s="5"/>
      <c r="L70" s="5"/>
    </row>
    <row r="71" spans="1:12" x14ac:dyDescent="0.25">
      <c r="A71" s="3"/>
      <c r="B71" s="4"/>
      <c r="C71" s="5"/>
      <c r="D71" s="5"/>
      <c r="E71" s="5"/>
      <c r="F71" s="5"/>
      <c r="G71" s="5"/>
      <c r="H71" s="5"/>
      <c r="I71" s="5"/>
      <c r="J71" s="5"/>
      <c r="K71" s="5"/>
      <c r="L71" s="5"/>
    </row>
    <row r="72" spans="1:12" x14ac:dyDescent="0.25">
      <c r="A72" s="3"/>
      <c r="B72" s="4"/>
      <c r="C72" s="5"/>
      <c r="D72" s="5"/>
      <c r="E72" s="5"/>
      <c r="F72" s="5"/>
      <c r="G72" s="5"/>
      <c r="H72" s="5"/>
      <c r="I72" s="5"/>
      <c r="J72" s="5"/>
      <c r="K72" s="5"/>
      <c r="L72" s="5"/>
    </row>
    <row r="73" spans="1:12" x14ac:dyDescent="0.25">
      <c r="A73" s="3"/>
      <c r="B73" s="4"/>
      <c r="C73" s="5"/>
      <c r="D73" s="5"/>
      <c r="E73" s="5"/>
      <c r="F73" s="5"/>
      <c r="G73" s="5"/>
      <c r="H73" s="5"/>
      <c r="I73" s="5"/>
      <c r="J73" s="5"/>
      <c r="K73" s="5"/>
      <c r="L73" s="5"/>
    </row>
    <row r="74" spans="1:12" x14ac:dyDescent="0.25">
      <c r="A74" s="3"/>
      <c r="B74" s="4"/>
      <c r="C74" s="5"/>
      <c r="D74" s="5"/>
      <c r="E74" s="5"/>
      <c r="F74" s="5"/>
      <c r="G74" s="5"/>
      <c r="H74" s="5"/>
      <c r="I74" s="5"/>
      <c r="J74" s="5"/>
      <c r="K74" s="5"/>
      <c r="L74" s="5"/>
    </row>
    <row r="75" spans="1:12" x14ac:dyDescent="0.25">
      <c r="A75" s="3"/>
      <c r="B75" s="4"/>
      <c r="C75" s="5"/>
      <c r="D75" s="5"/>
      <c r="E75" s="5"/>
      <c r="F75" s="5"/>
      <c r="G75" s="5"/>
      <c r="H75" s="5"/>
      <c r="I75" s="5"/>
      <c r="J75" s="5"/>
      <c r="K75" s="5"/>
      <c r="L75" s="5"/>
    </row>
    <row r="76" spans="1:12" x14ac:dyDescent="0.25">
      <c r="A76" s="3"/>
      <c r="B76" s="4"/>
      <c r="C76" s="5"/>
      <c r="D76" s="5"/>
      <c r="E76" s="5"/>
      <c r="F76" s="5"/>
      <c r="G76" s="5"/>
      <c r="H76" s="5"/>
      <c r="I76" s="5"/>
      <c r="J76" s="5"/>
      <c r="K76" s="5"/>
      <c r="L76" s="5"/>
    </row>
    <row r="77" spans="1:12" x14ac:dyDescent="0.25">
      <c r="A77" s="3"/>
      <c r="B77" s="4"/>
      <c r="C77" s="5"/>
      <c r="D77" s="5"/>
      <c r="E77" s="5"/>
      <c r="F77" s="5"/>
      <c r="G77" s="5"/>
      <c r="H77" s="5"/>
      <c r="I77" s="5"/>
      <c r="J77" s="5"/>
      <c r="K77" s="5"/>
      <c r="L77" s="5"/>
    </row>
    <row r="78" spans="1:12" x14ac:dyDescent="0.25">
      <c r="A78" s="3"/>
      <c r="B78" s="4"/>
      <c r="C78" s="5"/>
      <c r="D78" s="5"/>
      <c r="E78" s="5"/>
      <c r="F78" s="5"/>
      <c r="G78" s="5"/>
      <c r="H78" s="5"/>
      <c r="I78" s="5"/>
      <c r="J78" s="5"/>
      <c r="K78" s="5"/>
      <c r="L78" s="5"/>
    </row>
    <row r="79" spans="1:12" x14ac:dyDescent="0.25">
      <c r="A79" s="3"/>
      <c r="B79" s="4"/>
      <c r="C79" s="5"/>
      <c r="D79" s="5"/>
      <c r="E79" s="5"/>
      <c r="F79" s="5"/>
      <c r="G79" s="5"/>
      <c r="H79" s="5"/>
      <c r="I79" s="5"/>
      <c r="J79" s="5"/>
      <c r="K79" s="5"/>
      <c r="L79" s="5"/>
    </row>
    <row r="80" spans="1:12" x14ac:dyDescent="0.25">
      <c r="A80" s="3"/>
      <c r="B80" s="4"/>
      <c r="C80" s="5"/>
      <c r="D80" s="5"/>
      <c r="E80" s="5"/>
      <c r="F80" s="5"/>
      <c r="G80" s="5"/>
      <c r="H80" s="5"/>
      <c r="I80" s="5"/>
      <c r="J80" s="5"/>
      <c r="K80" s="5"/>
      <c r="L80" s="5"/>
    </row>
    <row r="81" spans="1:12" x14ac:dyDescent="0.25">
      <c r="A81" s="3"/>
      <c r="B81" s="4"/>
      <c r="C81" s="5"/>
      <c r="D81" s="5"/>
      <c r="E81" s="5"/>
      <c r="F81" s="5"/>
      <c r="G81" s="5"/>
      <c r="H81" s="5"/>
      <c r="I81" s="5"/>
      <c r="J81" s="5"/>
      <c r="K81" s="5"/>
      <c r="L81" s="5"/>
    </row>
    <row r="82" spans="1:12" x14ac:dyDescent="0.25">
      <c r="A82" s="3"/>
      <c r="B82" s="4"/>
      <c r="C82" s="5"/>
      <c r="D82" s="5"/>
      <c r="E82" s="5"/>
      <c r="F82" s="5"/>
      <c r="G82" s="5"/>
      <c r="H82" s="5"/>
      <c r="I82" s="5"/>
      <c r="J82" s="5"/>
      <c r="K82" s="5"/>
      <c r="L82" s="5"/>
    </row>
    <row r="83" spans="1:12" x14ac:dyDescent="0.25">
      <c r="A83" s="3"/>
      <c r="B83" s="4"/>
      <c r="C83" s="5"/>
      <c r="D83" s="5"/>
      <c r="E83" s="5"/>
      <c r="F83" s="5"/>
      <c r="G83" s="5"/>
      <c r="H83" s="5"/>
      <c r="I83" s="5"/>
      <c r="J83" s="5"/>
      <c r="K83" s="5"/>
      <c r="L83" s="5"/>
    </row>
    <row r="84" spans="1:12" x14ac:dyDescent="0.25">
      <c r="A84" s="3"/>
      <c r="B84" s="4"/>
      <c r="C84" s="5"/>
      <c r="D84" s="5"/>
      <c r="E84" s="5"/>
      <c r="F84" s="5"/>
      <c r="G84" s="5"/>
      <c r="H84" s="5"/>
      <c r="I84" s="5"/>
      <c r="J84" s="5"/>
      <c r="K84" s="5"/>
      <c r="L84" s="5"/>
    </row>
    <row r="85" spans="1:12" x14ac:dyDescent="0.25">
      <c r="A85" s="3"/>
      <c r="B85" s="4"/>
      <c r="C85" s="5"/>
      <c r="D85" s="5"/>
      <c r="E85" s="5"/>
      <c r="F85" s="5"/>
      <c r="G85" s="5"/>
      <c r="H85" s="5"/>
      <c r="I85" s="5"/>
      <c r="J85" s="5"/>
      <c r="K85" s="5"/>
      <c r="L85" s="5"/>
    </row>
    <row r="86" spans="1:12" x14ac:dyDescent="0.25">
      <c r="A86" s="3"/>
      <c r="B86" s="4"/>
      <c r="C86" s="5"/>
      <c r="D86" s="5"/>
      <c r="E86" s="5"/>
      <c r="F86" s="5"/>
      <c r="G86" s="5"/>
      <c r="H86" s="5"/>
      <c r="I86" s="5"/>
      <c r="J86" s="5"/>
      <c r="K86" s="5"/>
      <c r="L86" s="5"/>
    </row>
    <row r="87" spans="1:12" x14ac:dyDescent="0.25">
      <c r="A87" s="3"/>
      <c r="B87" s="4"/>
      <c r="C87" s="5"/>
      <c r="D87" s="5"/>
      <c r="E87" s="5"/>
      <c r="F87" s="5"/>
      <c r="G87" s="5"/>
      <c r="H87" s="5"/>
      <c r="I87" s="5"/>
      <c r="J87" s="5"/>
      <c r="K87" s="5"/>
      <c r="L87" s="5"/>
    </row>
    <row r="88" spans="1:12" x14ac:dyDescent="0.25">
      <c r="A88" s="3"/>
      <c r="B88" s="4"/>
      <c r="C88" s="5"/>
      <c r="D88" s="5"/>
      <c r="E88" s="5"/>
      <c r="F88" s="5"/>
      <c r="G88" s="5"/>
      <c r="H88" s="5"/>
      <c r="I88" s="5"/>
      <c r="J88" s="5"/>
      <c r="K88" s="5"/>
      <c r="L88" s="5"/>
    </row>
    <row r="89" spans="1:12" x14ac:dyDescent="0.25">
      <c r="A89" s="3"/>
      <c r="B89" s="4"/>
      <c r="C89" s="5"/>
      <c r="D89" s="5"/>
      <c r="E89" s="5"/>
      <c r="F89" s="5"/>
      <c r="G89" s="5"/>
      <c r="H89" s="5"/>
      <c r="I89" s="5"/>
      <c r="J89" s="5"/>
      <c r="K89" s="5"/>
      <c r="L89" s="5"/>
    </row>
    <row r="90" spans="1:12" x14ac:dyDescent="0.25">
      <c r="A90" s="3"/>
      <c r="B90" s="4"/>
      <c r="C90" s="5"/>
      <c r="D90" s="5"/>
      <c r="E90" s="5"/>
      <c r="F90" s="5"/>
      <c r="G90" s="5"/>
      <c r="H90" s="5"/>
      <c r="I90" s="5"/>
      <c r="J90" s="5"/>
      <c r="K90" s="5"/>
      <c r="L90" s="5"/>
    </row>
    <row r="91" spans="1:12" x14ac:dyDescent="0.25">
      <c r="A91" s="3"/>
      <c r="B91" s="4"/>
      <c r="C91" s="5"/>
      <c r="D91" s="5"/>
      <c r="E91" s="5"/>
      <c r="F91" s="5"/>
      <c r="G91" s="5"/>
      <c r="H91" s="5"/>
      <c r="I91" s="5"/>
      <c r="J91" s="5"/>
      <c r="K91" s="5"/>
      <c r="L91" s="5"/>
    </row>
    <row r="92" spans="1:12" x14ac:dyDescent="0.25">
      <c r="A92" s="3"/>
      <c r="B92" s="4"/>
      <c r="C92" s="5"/>
      <c r="D92" s="5"/>
      <c r="E92" s="5"/>
      <c r="F92" s="5"/>
      <c r="G92" s="5"/>
      <c r="H92" s="5"/>
      <c r="I92" s="5"/>
      <c r="J92" s="5"/>
      <c r="K92" s="5"/>
      <c r="L92" s="5"/>
    </row>
    <row r="93" spans="1:12" x14ac:dyDescent="0.25">
      <c r="A93" s="3"/>
      <c r="B93" s="4"/>
      <c r="C93" s="5"/>
      <c r="D93" s="5"/>
      <c r="E93" s="5"/>
      <c r="F93" s="5"/>
      <c r="G93" s="5"/>
      <c r="H93" s="5"/>
      <c r="I93" s="5"/>
      <c r="J93" s="5"/>
      <c r="K93" s="5"/>
      <c r="L93" s="5"/>
    </row>
    <row r="94" spans="1:12" x14ac:dyDescent="0.25">
      <c r="A94" s="3"/>
      <c r="B94" s="4"/>
      <c r="C94" s="5"/>
      <c r="D94" s="5"/>
      <c r="E94" s="5"/>
      <c r="F94" s="5"/>
      <c r="G94" s="5"/>
      <c r="H94" s="5"/>
      <c r="I94" s="5"/>
      <c r="J94" s="5"/>
      <c r="K94" s="5"/>
      <c r="L94" s="5"/>
    </row>
    <row r="95" spans="1:12" x14ac:dyDescent="0.25">
      <c r="A95" s="3"/>
      <c r="B95" s="4"/>
      <c r="C95" s="5"/>
      <c r="D95" s="5"/>
      <c r="E95" s="5"/>
      <c r="F95" s="5"/>
      <c r="G95" s="5"/>
      <c r="H95" s="5"/>
      <c r="I95" s="5"/>
      <c r="J95" s="5"/>
      <c r="K95" s="5"/>
      <c r="L95" s="5"/>
    </row>
    <row r="96" spans="1:12" x14ac:dyDescent="0.25">
      <c r="A96" s="3"/>
      <c r="B96" s="4"/>
      <c r="C96" s="5"/>
      <c r="D96" s="5"/>
      <c r="E96" s="5"/>
      <c r="F96" s="5"/>
      <c r="G96" s="5"/>
      <c r="H96" s="5"/>
      <c r="I96" s="5"/>
      <c r="J96" s="5"/>
      <c r="K96" s="5"/>
      <c r="L96" s="5"/>
    </row>
    <row r="97" spans="1:12" x14ac:dyDescent="0.25">
      <c r="A97" s="3"/>
      <c r="B97" s="4"/>
      <c r="C97" s="5"/>
      <c r="D97" s="5"/>
      <c r="E97" s="5"/>
      <c r="F97" s="5"/>
      <c r="G97" s="5"/>
      <c r="H97" s="5"/>
      <c r="I97" s="5"/>
      <c r="J97" s="5"/>
      <c r="K97" s="5"/>
      <c r="L97" s="5"/>
    </row>
    <row r="98" spans="1:12" x14ac:dyDescent="0.25">
      <c r="A98" s="3"/>
      <c r="B98" s="4"/>
      <c r="C98" s="5"/>
      <c r="D98" s="5"/>
      <c r="E98" s="5"/>
      <c r="F98" s="5"/>
      <c r="G98" s="5"/>
      <c r="H98" s="5"/>
      <c r="I98" s="5"/>
      <c r="J98" s="5"/>
      <c r="K98" s="5"/>
      <c r="L98" s="5"/>
    </row>
    <row r="99" spans="1:12" x14ac:dyDescent="0.25">
      <c r="A99" s="3"/>
      <c r="B99" s="4"/>
      <c r="C99" s="5"/>
      <c r="D99" s="5"/>
      <c r="E99" s="5"/>
      <c r="F99" s="5"/>
      <c r="G99" s="5"/>
      <c r="H99" s="5"/>
      <c r="I99" s="5"/>
      <c r="J99" s="5"/>
      <c r="K99" s="5"/>
      <c r="L99" s="5"/>
    </row>
    <row r="100" spans="1:12" x14ac:dyDescent="0.25">
      <c r="A100" s="3"/>
      <c r="B100" s="4"/>
      <c r="C100" s="5"/>
      <c r="D100" s="5"/>
      <c r="E100" s="5"/>
      <c r="F100" s="5"/>
      <c r="G100" s="5"/>
      <c r="H100" s="5"/>
      <c r="I100" s="5"/>
      <c r="J100" s="5"/>
      <c r="K100" s="5"/>
      <c r="L100" s="5"/>
    </row>
    <row r="101" spans="1:12" x14ac:dyDescent="0.25">
      <c r="A101" s="3"/>
      <c r="B101" s="4"/>
      <c r="C101" s="5"/>
      <c r="D101" s="5"/>
      <c r="E101" s="5"/>
      <c r="F101" s="5"/>
      <c r="G101" s="5"/>
      <c r="H101" s="5"/>
      <c r="I101" s="5"/>
      <c r="J101" s="5"/>
      <c r="K101" s="5"/>
      <c r="L101" s="5"/>
    </row>
    <row r="102" spans="1:12" x14ac:dyDescent="0.25">
      <c r="A102" s="3"/>
      <c r="B102" s="4"/>
      <c r="C102" s="5"/>
      <c r="D102" s="5"/>
      <c r="E102" s="5"/>
      <c r="F102" s="5"/>
      <c r="G102" s="5"/>
      <c r="H102" s="5"/>
      <c r="I102" s="5"/>
      <c r="J102" s="5"/>
      <c r="K102" s="5"/>
      <c r="L102" s="5"/>
    </row>
    <row r="103" spans="1:12" x14ac:dyDescent="0.25">
      <c r="A103" s="3"/>
      <c r="B103" s="4"/>
      <c r="C103" s="5"/>
      <c r="D103" s="5"/>
      <c r="E103" s="5"/>
      <c r="F103" s="5"/>
      <c r="G103" s="5"/>
      <c r="H103" s="5"/>
      <c r="I103" s="5"/>
      <c r="J103" s="5"/>
      <c r="K103" s="5"/>
      <c r="L103" s="5"/>
    </row>
    <row r="104" spans="1:12" x14ac:dyDescent="0.25">
      <c r="A104" s="3"/>
      <c r="B104" s="4"/>
      <c r="C104" s="5"/>
      <c r="D104" s="5"/>
      <c r="E104" s="5"/>
      <c r="F104" s="5"/>
      <c r="G104" s="5"/>
      <c r="H104" s="5"/>
      <c r="I104" s="5"/>
      <c r="J104" s="5"/>
      <c r="K104" s="5"/>
      <c r="L104" s="5"/>
    </row>
    <row r="105" spans="1:12" x14ac:dyDescent="0.25">
      <c r="A105" s="3"/>
      <c r="B105" s="4"/>
      <c r="C105" s="5"/>
      <c r="D105" s="5"/>
      <c r="E105" s="5"/>
      <c r="F105" s="5"/>
      <c r="G105" s="5"/>
      <c r="H105" s="5"/>
      <c r="I105" s="5"/>
      <c r="J105" s="5"/>
      <c r="K105" s="5"/>
      <c r="L105" s="5"/>
    </row>
    <row r="106" spans="1:12" x14ac:dyDescent="0.25">
      <c r="A106" s="3"/>
      <c r="B106" s="4"/>
      <c r="C106" s="5"/>
      <c r="D106" s="5"/>
      <c r="E106" s="5"/>
      <c r="F106" s="5"/>
      <c r="G106" s="5"/>
      <c r="H106" s="5"/>
      <c r="I106" s="5"/>
      <c r="J106" s="5"/>
      <c r="K106" s="5"/>
      <c r="L106" s="5"/>
    </row>
    <row r="107" spans="1:12" x14ac:dyDescent="0.25">
      <c r="A107" s="3"/>
      <c r="B107" s="4"/>
      <c r="C107" s="5"/>
      <c r="D107" s="5"/>
      <c r="E107" s="5"/>
      <c r="F107" s="5"/>
      <c r="G107" s="5"/>
      <c r="H107" s="5"/>
      <c r="I107" s="5"/>
      <c r="J107" s="5"/>
      <c r="K107" s="5"/>
      <c r="L107" s="5"/>
    </row>
    <row r="108" spans="1:12" x14ac:dyDescent="0.25">
      <c r="A108" s="3"/>
      <c r="B108" s="4"/>
      <c r="C108" s="5"/>
      <c r="D108" s="5"/>
      <c r="E108" s="5"/>
      <c r="F108" s="5"/>
      <c r="G108" s="5"/>
      <c r="H108" s="5"/>
      <c r="I108" s="5"/>
      <c r="J108" s="5"/>
      <c r="K108" s="5"/>
      <c r="L108" s="5"/>
    </row>
    <row r="109" spans="1:12" x14ac:dyDescent="0.25">
      <c r="A109" s="3"/>
      <c r="B109" s="4"/>
      <c r="C109" s="5"/>
      <c r="D109" s="5"/>
      <c r="E109" s="5"/>
      <c r="F109" s="5"/>
      <c r="G109" s="5"/>
      <c r="H109" s="5"/>
      <c r="I109" s="5"/>
      <c r="J109" s="5"/>
      <c r="K109" s="5"/>
      <c r="L109" s="5"/>
    </row>
    <row r="110" spans="1:12" x14ac:dyDescent="0.25">
      <c r="A110" s="3"/>
      <c r="B110" s="4"/>
      <c r="C110" s="5"/>
      <c r="D110" s="5"/>
      <c r="E110" s="5"/>
      <c r="F110" s="5"/>
      <c r="G110" s="5"/>
      <c r="H110" s="5"/>
      <c r="I110" s="5"/>
      <c r="J110" s="5"/>
      <c r="K110" s="5"/>
      <c r="L110" s="5"/>
    </row>
    <row r="111" spans="1:12" x14ac:dyDescent="0.25">
      <c r="A111" s="3"/>
      <c r="B111" s="4"/>
      <c r="C111" s="5"/>
      <c r="D111" s="5"/>
      <c r="E111" s="5"/>
      <c r="F111" s="5"/>
      <c r="G111" s="5"/>
      <c r="H111" s="5"/>
      <c r="I111" s="5"/>
      <c r="J111" s="5"/>
      <c r="K111" s="5"/>
      <c r="L111" s="5"/>
    </row>
    <row r="112" spans="1:12" x14ac:dyDescent="0.25">
      <c r="A112" s="3"/>
      <c r="B112" s="4"/>
      <c r="C112" s="5"/>
      <c r="D112" s="5"/>
      <c r="E112" s="5"/>
      <c r="F112" s="5"/>
      <c r="G112" s="5"/>
      <c r="H112" s="5"/>
      <c r="I112" s="5"/>
      <c r="J112" s="5"/>
      <c r="K112" s="5"/>
      <c r="L112" s="5"/>
    </row>
    <row r="113" spans="1:12" x14ac:dyDescent="0.25">
      <c r="A113" s="3"/>
      <c r="B113" s="4"/>
      <c r="C113" s="5"/>
      <c r="D113" s="5"/>
      <c r="E113" s="5"/>
      <c r="F113" s="5"/>
      <c r="G113" s="5"/>
      <c r="H113" s="5"/>
      <c r="I113" s="5"/>
      <c r="J113" s="5"/>
      <c r="K113" s="5"/>
      <c r="L113" s="5"/>
    </row>
    <row r="114" spans="1:12" x14ac:dyDescent="0.25">
      <c r="A114" s="3"/>
      <c r="B114" s="4"/>
      <c r="C114" s="5"/>
      <c r="D114" s="5"/>
      <c r="E114" s="5"/>
      <c r="F114" s="5"/>
      <c r="G114" s="5"/>
      <c r="H114" s="5"/>
      <c r="I114" s="5"/>
      <c r="J114" s="5"/>
      <c r="K114" s="5"/>
      <c r="L114" s="5"/>
    </row>
    <row r="115" spans="1:12" x14ac:dyDescent="0.25">
      <c r="A115" s="3"/>
      <c r="B115" s="4"/>
      <c r="C115" s="5"/>
      <c r="D115" s="5"/>
      <c r="E115" s="5"/>
      <c r="F115" s="5"/>
      <c r="G115" s="5"/>
      <c r="H115" s="5"/>
      <c r="I115" s="5"/>
      <c r="J115" s="5"/>
      <c r="K115" s="5"/>
      <c r="L115" s="5"/>
    </row>
    <row r="116" spans="1:12" x14ac:dyDescent="0.25">
      <c r="A116" s="3"/>
      <c r="B116" s="4"/>
      <c r="C116" s="5"/>
      <c r="D116" s="5"/>
      <c r="E116" s="5"/>
      <c r="F116" s="5"/>
      <c r="G116" s="5"/>
      <c r="H116" s="5"/>
      <c r="I116" s="5"/>
      <c r="J116" s="5"/>
      <c r="K116" s="5"/>
      <c r="L116" s="5"/>
    </row>
    <row r="117" spans="1:12" x14ac:dyDescent="0.25">
      <c r="A117" s="3"/>
      <c r="B117" s="4"/>
      <c r="C117" s="5"/>
      <c r="D117" s="5"/>
      <c r="E117" s="5"/>
      <c r="F117" s="5"/>
      <c r="G117" s="5"/>
      <c r="H117" s="5"/>
      <c r="I117" s="5"/>
      <c r="J117" s="5"/>
      <c r="K117" s="5"/>
      <c r="L117" s="5"/>
    </row>
    <row r="118" spans="1:12" x14ac:dyDescent="0.25">
      <c r="A118" s="3"/>
      <c r="B118" s="4"/>
      <c r="C118" s="5"/>
      <c r="D118" s="5"/>
      <c r="E118" s="5"/>
      <c r="F118" s="5"/>
      <c r="G118" s="5"/>
      <c r="H118" s="5"/>
      <c r="I118" s="5"/>
      <c r="J118" s="5"/>
      <c r="K118" s="5"/>
      <c r="L118" s="5"/>
    </row>
    <row r="119" spans="1:12" x14ac:dyDescent="0.25">
      <c r="A119" s="3"/>
      <c r="B119" s="4"/>
      <c r="C119" s="5"/>
      <c r="D119" s="5"/>
      <c r="E119" s="5"/>
      <c r="F119" s="5"/>
      <c r="G119" s="5"/>
      <c r="H119" s="5"/>
      <c r="I119" s="5"/>
      <c r="J119" s="5"/>
      <c r="K119" s="5"/>
      <c r="L119" s="5"/>
    </row>
    <row r="120" spans="1:12" x14ac:dyDescent="0.25">
      <c r="A120" s="3"/>
      <c r="B120" s="4"/>
      <c r="C120" s="5"/>
      <c r="D120" s="5"/>
      <c r="E120" s="5"/>
      <c r="F120" s="5"/>
      <c r="G120" s="5"/>
      <c r="H120" s="5"/>
      <c r="I120" s="5"/>
      <c r="J120" s="5"/>
      <c r="K120" s="5"/>
      <c r="L120" s="5"/>
    </row>
    <row r="121" spans="1:12" x14ac:dyDescent="0.25">
      <c r="A121" s="3"/>
      <c r="B121" s="4"/>
      <c r="C121" s="5"/>
      <c r="D121" s="5"/>
      <c r="E121" s="5"/>
      <c r="F121" s="5"/>
      <c r="G121" s="5"/>
      <c r="H121" s="5"/>
      <c r="I121" s="5"/>
      <c r="J121" s="5"/>
      <c r="K121" s="5"/>
      <c r="L121" s="5"/>
    </row>
    <row r="122" spans="1:12" x14ac:dyDescent="0.25">
      <c r="A122" s="3"/>
      <c r="B122" s="4"/>
      <c r="C122" s="5"/>
      <c r="D122" s="5"/>
      <c r="E122" s="5"/>
      <c r="F122" s="5"/>
      <c r="G122" s="5"/>
      <c r="H122" s="5"/>
      <c r="I122" s="5"/>
      <c r="J122" s="5"/>
      <c r="K122" s="5"/>
      <c r="L122" s="5"/>
    </row>
    <row r="123" spans="1:12" x14ac:dyDescent="0.25">
      <c r="A123" s="3"/>
      <c r="B123" s="4"/>
      <c r="C123" s="5"/>
      <c r="D123" s="5"/>
      <c r="E123" s="5"/>
      <c r="F123" s="5"/>
      <c r="G123" s="5"/>
      <c r="H123" s="5"/>
      <c r="I123" s="5"/>
      <c r="J123" s="5"/>
      <c r="K123" s="5"/>
      <c r="L123" s="5"/>
    </row>
    <row r="124" spans="1:12" x14ac:dyDescent="0.25">
      <c r="A124" s="3"/>
      <c r="B124" s="4"/>
      <c r="C124" s="5"/>
      <c r="D124" s="5"/>
      <c r="E124" s="5"/>
      <c r="F124" s="5"/>
      <c r="G124" s="5"/>
      <c r="H124" s="5"/>
      <c r="I124" s="5"/>
      <c r="J124" s="5"/>
      <c r="K124" s="5"/>
      <c r="L124" s="5"/>
    </row>
    <row r="125" spans="1:12" x14ac:dyDescent="0.25">
      <c r="A125" s="3"/>
      <c r="B125" s="4"/>
      <c r="C125" s="5"/>
      <c r="D125" s="5"/>
      <c r="E125" s="5"/>
      <c r="F125" s="5"/>
      <c r="G125" s="5"/>
      <c r="H125" s="5"/>
      <c r="I125" s="5"/>
      <c r="J125" s="5"/>
      <c r="K125" s="5"/>
      <c r="L125" s="5"/>
    </row>
    <row r="126" spans="1:12" x14ac:dyDescent="0.25">
      <c r="A126" s="3"/>
      <c r="B126" s="4"/>
      <c r="C126" s="5"/>
      <c r="D126" s="5"/>
      <c r="E126" s="5"/>
      <c r="F126" s="5"/>
      <c r="G126" s="5"/>
      <c r="H126" s="5"/>
      <c r="I126" s="5"/>
      <c r="J126" s="5"/>
      <c r="K126" s="5"/>
      <c r="L126" s="5"/>
    </row>
    <row r="127" spans="1:12" x14ac:dyDescent="0.25">
      <c r="A127" s="3"/>
      <c r="B127" s="4"/>
      <c r="C127" s="5"/>
      <c r="D127" s="5"/>
      <c r="E127" s="5"/>
      <c r="F127" s="5"/>
      <c r="G127" s="5"/>
      <c r="H127" s="5"/>
      <c r="I127" s="5"/>
      <c r="J127" s="5"/>
      <c r="K127" s="5"/>
      <c r="L127" s="5"/>
    </row>
    <row r="128" spans="1:12" x14ac:dyDescent="0.25">
      <c r="A128" s="3"/>
      <c r="B128" s="4"/>
      <c r="C128" s="5"/>
      <c r="D128" s="5"/>
      <c r="E128" s="5"/>
      <c r="F128" s="5"/>
      <c r="G128" s="5"/>
      <c r="H128" s="5"/>
      <c r="I128" s="5"/>
      <c r="J128" s="5"/>
      <c r="K128" s="5"/>
      <c r="L128" s="5"/>
    </row>
    <row r="129" spans="1:12" x14ac:dyDescent="0.25">
      <c r="A129" s="3"/>
      <c r="B129" s="4"/>
      <c r="C129" s="5"/>
      <c r="D129" s="5"/>
      <c r="E129" s="5"/>
      <c r="F129" s="5"/>
      <c r="G129" s="5"/>
      <c r="H129" s="5"/>
      <c r="I129" s="5"/>
      <c r="J129" s="5"/>
      <c r="K129" s="5"/>
      <c r="L129" s="5"/>
    </row>
    <row r="130" spans="1:12" x14ac:dyDescent="0.25">
      <c r="A130" s="3"/>
      <c r="B130" s="4"/>
      <c r="C130" s="5"/>
      <c r="D130" s="5"/>
      <c r="E130" s="5"/>
      <c r="F130" s="5"/>
      <c r="G130" s="5"/>
      <c r="H130" s="5"/>
      <c r="I130" s="5"/>
      <c r="J130" s="5"/>
      <c r="K130" s="5"/>
      <c r="L130" s="5"/>
    </row>
    <row r="131" spans="1:12" x14ac:dyDescent="0.25">
      <c r="A131" s="3"/>
      <c r="B131" s="4"/>
      <c r="C131" s="5"/>
      <c r="D131" s="5"/>
      <c r="E131" s="5"/>
      <c r="F131" s="5"/>
      <c r="G131" s="5"/>
      <c r="H131" s="5"/>
      <c r="I131" s="5"/>
      <c r="J131" s="5"/>
      <c r="K131" s="5"/>
      <c r="L131" s="5"/>
    </row>
    <row r="132" spans="1:12" x14ac:dyDescent="0.25">
      <c r="A132" s="3"/>
      <c r="B132" s="4"/>
      <c r="C132" s="5"/>
      <c r="D132" s="5"/>
      <c r="E132" s="5"/>
      <c r="F132" s="5"/>
      <c r="G132" s="5"/>
      <c r="H132" s="5"/>
      <c r="I132" s="5"/>
      <c r="J132" s="5"/>
      <c r="K132" s="5"/>
      <c r="L132" s="5"/>
    </row>
    <row r="133" spans="1:12" x14ac:dyDescent="0.25">
      <c r="A133" s="3"/>
      <c r="B133" s="4"/>
      <c r="C133" s="5"/>
      <c r="D133" s="5"/>
      <c r="E133" s="5"/>
      <c r="F133" s="5"/>
      <c r="G133" s="5"/>
      <c r="H133" s="5"/>
      <c r="I133" s="5"/>
      <c r="J133" s="5"/>
      <c r="K133" s="5"/>
      <c r="L133" s="5"/>
    </row>
    <row r="134" spans="1:12" x14ac:dyDescent="0.25">
      <c r="A134" s="3"/>
      <c r="B134" s="4"/>
      <c r="C134" s="5"/>
      <c r="D134" s="5"/>
      <c r="E134" s="5"/>
      <c r="F134" s="5"/>
      <c r="G134" s="5"/>
      <c r="H134" s="5"/>
      <c r="I134" s="5"/>
      <c r="J134" s="5"/>
      <c r="K134" s="5"/>
      <c r="L134" s="5"/>
    </row>
    <row r="135" spans="1:12" x14ac:dyDescent="0.25">
      <c r="A135" s="3"/>
      <c r="B135" s="4"/>
      <c r="C135" s="5"/>
      <c r="D135" s="5"/>
      <c r="E135" s="5"/>
      <c r="F135" s="5"/>
      <c r="G135" s="5"/>
      <c r="H135" s="5"/>
      <c r="I135" s="5"/>
      <c r="J135" s="5"/>
      <c r="K135" s="5"/>
      <c r="L135" s="5"/>
    </row>
    <row r="136" spans="1:12" x14ac:dyDescent="0.25">
      <c r="A136" s="3"/>
      <c r="B136" s="4"/>
      <c r="C136" s="5"/>
      <c r="D136" s="5"/>
      <c r="E136" s="5"/>
      <c r="F136" s="5"/>
      <c r="G136" s="5"/>
      <c r="H136" s="5"/>
      <c r="I136" s="5"/>
      <c r="J136" s="5"/>
      <c r="K136" s="5"/>
      <c r="L136" s="5"/>
    </row>
    <row r="137" spans="1:12" x14ac:dyDescent="0.25">
      <c r="A137" s="3"/>
      <c r="B137" s="4"/>
      <c r="C137" s="5"/>
      <c r="D137" s="5"/>
      <c r="E137" s="5"/>
      <c r="F137" s="5"/>
      <c r="G137" s="5"/>
      <c r="H137" s="5"/>
      <c r="I137" s="5"/>
      <c r="J137" s="5"/>
      <c r="K137" s="5"/>
      <c r="L137" s="5"/>
    </row>
    <row r="138" spans="1:12" x14ac:dyDescent="0.25">
      <c r="A138" s="3"/>
      <c r="B138" s="4"/>
      <c r="C138" s="5"/>
      <c r="D138" s="5"/>
      <c r="E138" s="5"/>
      <c r="F138" s="5"/>
      <c r="G138" s="5"/>
      <c r="H138" s="5"/>
      <c r="I138" s="5"/>
      <c r="J138" s="5"/>
      <c r="K138" s="5"/>
      <c r="L138" s="5"/>
    </row>
    <row r="139" spans="1:12" x14ac:dyDescent="0.25">
      <c r="A139" s="3"/>
      <c r="B139" s="4"/>
      <c r="C139" s="5"/>
      <c r="D139" s="5"/>
      <c r="E139" s="5"/>
      <c r="F139" s="5"/>
      <c r="G139" s="5"/>
      <c r="H139" s="5"/>
      <c r="I139" s="5"/>
      <c r="J139" s="5"/>
      <c r="K139" s="5"/>
      <c r="L139" s="5"/>
    </row>
    <row r="140" spans="1:12" x14ac:dyDescent="0.25">
      <c r="A140" s="3"/>
      <c r="B140" s="4"/>
      <c r="C140" s="5"/>
      <c r="D140" s="5"/>
      <c r="E140" s="5"/>
      <c r="F140" s="5"/>
      <c r="G140" s="5"/>
      <c r="H140" s="5"/>
      <c r="I140" s="5"/>
      <c r="J140" s="5"/>
      <c r="K140" s="5"/>
      <c r="L140" s="5"/>
    </row>
    <row r="141" spans="1:12" x14ac:dyDescent="0.25">
      <c r="A141" s="3"/>
      <c r="B141" s="4"/>
      <c r="C141" s="5"/>
      <c r="D141" s="5"/>
      <c r="E141" s="5"/>
      <c r="F141" s="5"/>
      <c r="G141" s="5"/>
      <c r="H141" s="5"/>
      <c r="I141" s="5"/>
      <c r="J141" s="5"/>
      <c r="K141" s="5"/>
      <c r="L141" s="5"/>
    </row>
    <row r="142" spans="1:12" x14ac:dyDescent="0.25">
      <c r="A142" s="3"/>
      <c r="B142" s="4"/>
      <c r="C142" s="5"/>
      <c r="D142" s="5"/>
      <c r="E142" s="5"/>
      <c r="F142" s="5"/>
      <c r="G142" s="5"/>
      <c r="H142" s="5"/>
      <c r="I142" s="5"/>
      <c r="J142" s="5"/>
      <c r="K142" s="5"/>
      <c r="L142" s="5"/>
    </row>
    <row r="143" spans="1:12" x14ac:dyDescent="0.25">
      <c r="A143" s="3"/>
      <c r="B143" s="4"/>
      <c r="C143" s="5"/>
      <c r="D143" s="5"/>
      <c r="E143" s="5"/>
      <c r="F143" s="5"/>
      <c r="G143" s="5"/>
      <c r="H143" s="5"/>
      <c r="I143" s="5"/>
      <c r="J143" s="5"/>
      <c r="K143" s="5"/>
      <c r="L143" s="5"/>
    </row>
    <row r="144" spans="1:12" x14ac:dyDescent="0.25">
      <c r="A144" s="3"/>
      <c r="B144" s="4"/>
      <c r="C144" s="5"/>
      <c r="D144" s="5"/>
      <c r="E144" s="5"/>
      <c r="F144" s="5"/>
      <c r="G144" s="5"/>
      <c r="H144" s="5"/>
      <c r="I144" s="5"/>
      <c r="J144" s="5"/>
      <c r="K144" s="5"/>
      <c r="L144" s="5"/>
    </row>
    <row r="145" spans="1:12" x14ac:dyDescent="0.25">
      <c r="A145" s="3"/>
      <c r="B145" s="4"/>
      <c r="C145" s="5"/>
      <c r="D145" s="5"/>
      <c r="E145" s="5"/>
      <c r="F145" s="5"/>
      <c r="G145" s="5"/>
      <c r="H145" s="5"/>
      <c r="I145" s="5"/>
      <c r="J145" s="5"/>
      <c r="K145" s="5"/>
      <c r="L145" s="5"/>
    </row>
    <row r="146" spans="1:12" x14ac:dyDescent="0.25">
      <c r="A146" s="3"/>
      <c r="B146" s="4"/>
      <c r="C146" s="5"/>
      <c r="D146" s="5"/>
      <c r="E146" s="5"/>
      <c r="F146" s="5"/>
      <c r="G146" s="5"/>
      <c r="H146" s="5"/>
      <c r="I146" s="5"/>
      <c r="J146" s="5"/>
      <c r="K146" s="5"/>
      <c r="L146" s="5"/>
    </row>
    <row r="147" spans="1:12" x14ac:dyDescent="0.25">
      <c r="A147" s="3"/>
      <c r="B147" s="4"/>
      <c r="C147" s="5"/>
      <c r="D147" s="5"/>
      <c r="E147" s="5"/>
      <c r="F147" s="5"/>
      <c r="G147" s="5"/>
      <c r="H147" s="5"/>
      <c r="I147" s="5"/>
      <c r="J147" s="5"/>
      <c r="K147" s="5"/>
      <c r="L147" s="5"/>
    </row>
    <row r="148" spans="1:12" x14ac:dyDescent="0.25">
      <c r="A148" s="3"/>
      <c r="B148" s="4"/>
      <c r="C148" s="5"/>
      <c r="D148" s="5"/>
      <c r="E148" s="5"/>
      <c r="F148" s="5"/>
      <c r="G148" s="5"/>
      <c r="H148" s="5"/>
      <c r="I148" s="5"/>
      <c r="J148" s="5"/>
      <c r="K148" s="5"/>
      <c r="L148" s="5"/>
    </row>
    <row r="149" spans="1:12" x14ac:dyDescent="0.25">
      <c r="A149" s="3"/>
      <c r="B149" s="4"/>
      <c r="C149" s="5"/>
      <c r="D149" s="5"/>
      <c r="E149" s="5"/>
      <c r="F149" s="5"/>
      <c r="G149" s="5"/>
      <c r="H149" s="5"/>
      <c r="I149" s="5"/>
      <c r="J149" s="5"/>
      <c r="K149" s="5"/>
      <c r="L149" s="5"/>
    </row>
    <row r="150" spans="1:12" x14ac:dyDescent="0.25">
      <c r="A150" s="3"/>
      <c r="B150" s="4"/>
      <c r="C150" s="5"/>
      <c r="D150" s="5"/>
      <c r="E150" s="5"/>
      <c r="F150" s="5"/>
      <c r="G150" s="5"/>
      <c r="H150" s="5"/>
      <c r="I150" s="5"/>
      <c r="J150" s="5"/>
      <c r="K150" s="5"/>
      <c r="L150" s="5"/>
    </row>
    <row r="151" spans="1:12" x14ac:dyDescent="0.25">
      <c r="A151" s="3"/>
      <c r="B151" s="4"/>
      <c r="C151" s="5"/>
      <c r="D151" s="5"/>
      <c r="E151" s="5"/>
      <c r="F151" s="5"/>
      <c r="G151" s="5"/>
      <c r="H151" s="5"/>
      <c r="I151" s="5"/>
      <c r="J151" s="5"/>
      <c r="K151" s="5"/>
      <c r="L151" s="5"/>
    </row>
    <row r="152" spans="1:12" x14ac:dyDescent="0.25">
      <c r="A152" s="3"/>
      <c r="B152" s="4"/>
      <c r="C152" s="5"/>
      <c r="D152" s="5"/>
      <c r="E152" s="5"/>
      <c r="F152" s="5"/>
      <c r="G152" s="5"/>
      <c r="H152" s="5"/>
      <c r="I152" s="5"/>
      <c r="J152" s="5"/>
      <c r="K152" s="5"/>
      <c r="L152" s="5"/>
    </row>
    <row r="153" spans="1:12" x14ac:dyDescent="0.25">
      <c r="A153" s="3"/>
      <c r="B153" s="4"/>
      <c r="C153" s="5"/>
      <c r="D153" s="5"/>
      <c r="E153" s="5"/>
      <c r="F153" s="5"/>
      <c r="G153" s="5"/>
      <c r="H153" s="5"/>
      <c r="I153" s="5"/>
      <c r="J153" s="5"/>
      <c r="K153" s="5"/>
      <c r="L153" s="5"/>
    </row>
    <row r="154" spans="1:12" x14ac:dyDescent="0.25">
      <c r="A154" s="3"/>
      <c r="B154" s="4"/>
      <c r="C154" s="5"/>
      <c r="D154" s="5"/>
      <c r="E154" s="5"/>
      <c r="F154" s="5"/>
      <c r="G154" s="5"/>
      <c r="H154" s="5"/>
      <c r="I154" s="5"/>
      <c r="J154" s="5"/>
      <c r="K154" s="5"/>
      <c r="L154" s="5"/>
    </row>
    <row r="155" spans="1:12" x14ac:dyDescent="0.25">
      <c r="A155" s="3"/>
      <c r="B155" s="4"/>
      <c r="C155" s="5"/>
      <c r="D155" s="5"/>
      <c r="E155" s="5"/>
      <c r="F155" s="5"/>
      <c r="G155" s="5"/>
      <c r="H155" s="5"/>
      <c r="I155" s="5"/>
      <c r="J155" s="5"/>
      <c r="K155" s="5"/>
      <c r="L155" s="5"/>
    </row>
    <row r="156" spans="1:12" x14ac:dyDescent="0.25">
      <c r="A156" s="3"/>
      <c r="B156" s="4"/>
      <c r="C156" s="5"/>
      <c r="D156" s="5"/>
      <c r="E156" s="5"/>
      <c r="F156" s="5"/>
      <c r="G156" s="5"/>
      <c r="H156" s="5"/>
      <c r="I156" s="5"/>
      <c r="J156" s="5"/>
      <c r="K156" s="5"/>
      <c r="L156" s="5"/>
    </row>
    <row r="157" spans="1:12" x14ac:dyDescent="0.25">
      <c r="A157" s="3"/>
      <c r="B157" s="4"/>
      <c r="C157" s="5"/>
      <c r="D157" s="5"/>
      <c r="E157" s="5"/>
      <c r="F157" s="5"/>
      <c r="G157" s="5"/>
      <c r="H157" s="5"/>
      <c r="I157" s="5"/>
      <c r="J157" s="5"/>
      <c r="K157" s="5"/>
      <c r="L157" s="5"/>
    </row>
    <row r="158" spans="1:12" x14ac:dyDescent="0.25">
      <c r="A158" s="3"/>
      <c r="B158" s="4"/>
      <c r="C158" s="5"/>
      <c r="D158" s="5"/>
      <c r="E158" s="5"/>
      <c r="F158" s="5"/>
      <c r="G158" s="5"/>
      <c r="H158" s="5"/>
      <c r="I158" s="5"/>
      <c r="J158" s="5"/>
      <c r="K158" s="5"/>
      <c r="L158" s="5"/>
    </row>
    <row r="159" spans="1:12" x14ac:dyDescent="0.25">
      <c r="A159" s="3"/>
      <c r="B159" s="4"/>
      <c r="C159" s="5"/>
      <c r="D159" s="5"/>
      <c r="E159" s="5"/>
      <c r="F159" s="5"/>
      <c r="G159" s="5"/>
      <c r="H159" s="5"/>
      <c r="I159" s="5"/>
      <c r="J159" s="5"/>
      <c r="K159" s="5"/>
      <c r="L159" s="5"/>
    </row>
    <row r="160" spans="1:12" x14ac:dyDescent="0.25">
      <c r="A160" s="3"/>
      <c r="B160" s="4"/>
      <c r="C160" s="5"/>
      <c r="D160" s="5"/>
      <c r="E160" s="5"/>
      <c r="F160" s="5"/>
      <c r="G160" s="5"/>
      <c r="H160" s="5"/>
      <c r="I160" s="5"/>
      <c r="J160" s="5"/>
      <c r="K160" s="5"/>
      <c r="L160" s="5"/>
    </row>
    <row r="161" spans="1:12" x14ac:dyDescent="0.25">
      <c r="A161" s="3"/>
      <c r="B161" s="4"/>
      <c r="C161" s="5"/>
      <c r="D161" s="5"/>
      <c r="E161" s="5"/>
      <c r="F161" s="5"/>
      <c r="G161" s="5"/>
      <c r="H161" s="5"/>
      <c r="I161" s="5"/>
      <c r="J161" s="5"/>
      <c r="K161" s="5"/>
      <c r="L161" s="5"/>
    </row>
    <row r="162" spans="1:12" x14ac:dyDescent="0.25">
      <c r="A162" s="3"/>
      <c r="B162" s="4"/>
      <c r="C162" s="5"/>
      <c r="D162" s="5"/>
      <c r="E162" s="5"/>
      <c r="F162" s="5"/>
      <c r="G162" s="5"/>
      <c r="H162" s="5"/>
      <c r="I162" s="5"/>
      <c r="J162" s="5"/>
      <c r="K162" s="5"/>
      <c r="L162" s="5"/>
    </row>
    <row r="163" spans="1:12" x14ac:dyDescent="0.25">
      <c r="A163" s="3"/>
      <c r="B163" s="4"/>
      <c r="C163" s="5"/>
      <c r="D163" s="5"/>
      <c r="E163" s="5"/>
      <c r="F163" s="5"/>
      <c r="G163" s="5"/>
      <c r="H163" s="5"/>
      <c r="I163" s="5"/>
      <c r="J163" s="5"/>
      <c r="K163" s="5"/>
      <c r="L163" s="5"/>
    </row>
    <row r="164" spans="1:12" x14ac:dyDescent="0.25">
      <c r="A164" s="3"/>
      <c r="B164" s="4"/>
      <c r="C164" s="5"/>
      <c r="D164" s="5"/>
      <c r="E164" s="5"/>
      <c r="F164" s="5"/>
      <c r="G164" s="5"/>
      <c r="H164" s="5"/>
      <c r="I164" s="5"/>
      <c r="J164" s="5"/>
      <c r="K164" s="5"/>
      <c r="L164" s="5"/>
    </row>
    <row r="165" spans="1:12" x14ac:dyDescent="0.25">
      <c r="A165" s="3"/>
      <c r="B165" s="4"/>
      <c r="C165" s="5"/>
      <c r="D165" s="5"/>
      <c r="E165" s="5"/>
      <c r="F165" s="5"/>
      <c r="G165" s="5"/>
      <c r="H165" s="5"/>
      <c r="I165" s="5"/>
      <c r="J165" s="5"/>
      <c r="K165" s="5"/>
      <c r="L165" s="5"/>
    </row>
    <row r="166" spans="1:12" x14ac:dyDescent="0.25">
      <c r="A166" s="3"/>
      <c r="B166" s="4"/>
      <c r="C166" s="5"/>
      <c r="D166" s="5"/>
      <c r="E166" s="5"/>
      <c r="F166" s="5"/>
      <c r="G166" s="5"/>
      <c r="H166" s="5"/>
      <c r="I166" s="5"/>
      <c r="J166" s="5"/>
      <c r="K166" s="5"/>
      <c r="L166" s="5"/>
    </row>
    <row r="167" spans="1:12" x14ac:dyDescent="0.25">
      <c r="A167" s="3"/>
      <c r="B167" s="4"/>
      <c r="C167" s="5"/>
      <c r="D167" s="5"/>
      <c r="E167" s="5"/>
      <c r="F167" s="5"/>
      <c r="G167" s="5"/>
      <c r="H167" s="5"/>
      <c r="I167" s="5"/>
      <c r="J167" s="5"/>
      <c r="K167" s="5"/>
      <c r="L167" s="5"/>
    </row>
    <row r="168" spans="1:12" x14ac:dyDescent="0.25">
      <c r="A168" s="3"/>
      <c r="B168" s="4"/>
      <c r="C168" s="5"/>
      <c r="D168" s="5"/>
      <c r="E168" s="5"/>
      <c r="F168" s="5"/>
      <c r="G168" s="5"/>
      <c r="H168" s="5"/>
      <c r="I168" s="5"/>
      <c r="J168" s="5"/>
      <c r="K168" s="5"/>
      <c r="L168" s="5"/>
    </row>
    <row r="169" spans="1:12" x14ac:dyDescent="0.25">
      <c r="A169" s="3"/>
      <c r="B169" s="4"/>
      <c r="C169" s="5"/>
      <c r="D169" s="5"/>
      <c r="E169" s="5"/>
      <c r="F169" s="5"/>
      <c r="G169" s="5"/>
      <c r="H169" s="5"/>
      <c r="I169" s="5"/>
      <c r="J169" s="5"/>
      <c r="K169" s="5"/>
      <c r="L169" s="5"/>
    </row>
    <row r="170" spans="1:12" x14ac:dyDescent="0.25">
      <c r="A170" s="3"/>
      <c r="B170" s="4"/>
      <c r="C170" s="5"/>
      <c r="D170" s="5"/>
      <c r="E170" s="5"/>
      <c r="F170" s="5"/>
      <c r="G170" s="5"/>
      <c r="H170" s="5"/>
      <c r="I170" s="5"/>
      <c r="J170" s="5"/>
      <c r="K170" s="5"/>
      <c r="L170" s="5"/>
    </row>
    <row r="171" spans="1:12" x14ac:dyDescent="0.25">
      <c r="A171" s="3"/>
      <c r="B171" s="4"/>
      <c r="C171" s="5"/>
      <c r="D171" s="5"/>
      <c r="E171" s="5"/>
      <c r="F171" s="5"/>
      <c r="G171" s="5"/>
      <c r="H171" s="5"/>
      <c r="I171" s="5"/>
      <c r="J171" s="5"/>
      <c r="K171" s="5"/>
      <c r="L171" s="5"/>
    </row>
    <row r="172" spans="1:12" x14ac:dyDescent="0.25">
      <c r="A172" s="3"/>
      <c r="B172" s="4"/>
      <c r="C172" s="5"/>
      <c r="D172" s="5"/>
      <c r="E172" s="5"/>
      <c r="F172" s="5"/>
      <c r="G172" s="5"/>
      <c r="H172" s="5"/>
      <c r="I172" s="5"/>
      <c r="J172" s="5"/>
      <c r="K172" s="5"/>
      <c r="L172" s="5"/>
    </row>
    <row r="173" spans="1:12" x14ac:dyDescent="0.25">
      <c r="A173" s="3"/>
      <c r="B173" s="4"/>
      <c r="C173" s="5"/>
      <c r="D173" s="5"/>
      <c r="E173" s="5"/>
      <c r="F173" s="5"/>
      <c r="G173" s="5"/>
      <c r="H173" s="5"/>
      <c r="I173" s="5"/>
      <c r="J173" s="5"/>
      <c r="K173" s="5"/>
      <c r="L173" s="5"/>
    </row>
    <row r="174" spans="1:12" x14ac:dyDescent="0.25">
      <c r="A174" s="3"/>
      <c r="B174" s="4"/>
      <c r="C174" s="5"/>
      <c r="D174" s="5"/>
      <c r="E174" s="5"/>
      <c r="F174" s="5"/>
      <c r="G174" s="5"/>
      <c r="H174" s="5"/>
      <c r="I174" s="5"/>
      <c r="J174" s="5"/>
      <c r="K174" s="5"/>
      <c r="L174" s="5"/>
    </row>
    <row r="175" spans="1:12" x14ac:dyDescent="0.25">
      <c r="A175" s="3"/>
      <c r="B175" s="4"/>
      <c r="C175" s="5"/>
      <c r="D175" s="5"/>
      <c r="E175" s="5"/>
      <c r="F175" s="5"/>
      <c r="G175" s="5"/>
      <c r="H175" s="5"/>
      <c r="I175" s="5"/>
      <c r="J175" s="5"/>
      <c r="K175" s="5"/>
      <c r="L175" s="5"/>
    </row>
    <row r="176" spans="1:12" x14ac:dyDescent="0.25">
      <c r="A176" s="3"/>
      <c r="B176" s="4"/>
      <c r="C176" s="5"/>
      <c r="D176" s="5"/>
      <c r="E176" s="5"/>
      <c r="F176" s="5"/>
      <c r="G176" s="5"/>
      <c r="H176" s="5"/>
      <c r="I176" s="5"/>
      <c r="J176" s="5"/>
      <c r="K176" s="5"/>
      <c r="L176" s="5"/>
    </row>
    <row r="177" spans="1:12" x14ac:dyDescent="0.25">
      <c r="A177" s="3"/>
      <c r="B177" s="4"/>
      <c r="C177" s="5"/>
      <c r="D177" s="5"/>
      <c r="E177" s="5"/>
      <c r="F177" s="5"/>
      <c r="G177" s="5"/>
      <c r="H177" s="5"/>
      <c r="I177" s="5"/>
      <c r="J177" s="5"/>
      <c r="K177" s="5"/>
      <c r="L177" s="5"/>
    </row>
    <row r="178" spans="1:12" x14ac:dyDescent="0.25">
      <c r="A178" s="3"/>
      <c r="B178" s="4"/>
      <c r="C178" s="5"/>
      <c r="D178" s="5"/>
      <c r="E178" s="5"/>
      <c r="F178" s="5"/>
      <c r="G178" s="5"/>
      <c r="H178" s="5"/>
      <c r="I178" s="5"/>
      <c r="J178" s="5"/>
      <c r="K178" s="5"/>
      <c r="L178" s="5"/>
    </row>
    <row r="179" spans="1:12" x14ac:dyDescent="0.25">
      <c r="A179" s="3"/>
      <c r="B179" s="4"/>
      <c r="C179" s="5"/>
      <c r="D179" s="5"/>
      <c r="E179" s="5"/>
      <c r="F179" s="5"/>
      <c r="G179" s="5"/>
      <c r="H179" s="5"/>
      <c r="I179" s="5"/>
      <c r="J179" s="5"/>
      <c r="K179" s="5"/>
      <c r="L179" s="5"/>
    </row>
    <row r="180" spans="1:12" x14ac:dyDescent="0.25">
      <c r="A180" s="3"/>
      <c r="B180" s="4"/>
      <c r="C180" s="5"/>
      <c r="D180" s="5"/>
      <c r="E180" s="5"/>
      <c r="F180" s="5"/>
      <c r="G180" s="5"/>
      <c r="H180" s="5"/>
      <c r="I180" s="5"/>
      <c r="J180" s="5"/>
      <c r="K180" s="5"/>
      <c r="L180" s="5"/>
    </row>
    <row r="181" spans="1:12" x14ac:dyDescent="0.25">
      <c r="A181" s="3"/>
      <c r="B181" s="4"/>
      <c r="C181" s="5"/>
      <c r="D181" s="5"/>
      <c r="E181" s="5"/>
      <c r="F181" s="5"/>
      <c r="G181" s="5"/>
      <c r="H181" s="5"/>
      <c r="I181" s="5"/>
      <c r="J181" s="5"/>
      <c r="K181" s="5"/>
      <c r="L181" s="5"/>
    </row>
    <row r="182" spans="1:12" x14ac:dyDescent="0.25">
      <c r="A182" s="3"/>
      <c r="B182" s="4"/>
      <c r="C182" s="5"/>
      <c r="D182" s="5"/>
      <c r="E182" s="5"/>
      <c r="F182" s="5"/>
      <c r="G182" s="5"/>
      <c r="H182" s="5"/>
      <c r="I182" s="5"/>
      <c r="J182" s="5"/>
      <c r="K182" s="5"/>
      <c r="L182" s="5"/>
    </row>
    <row r="183" spans="1:12" x14ac:dyDescent="0.25">
      <c r="A183" s="3"/>
      <c r="B183" s="4"/>
      <c r="C183" s="5"/>
      <c r="D183" s="5"/>
      <c r="E183" s="5"/>
      <c r="F183" s="5"/>
      <c r="G183" s="5"/>
      <c r="H183" s="5"/>
      <c r="I183" s="5"/>
      <c r="J183" s="5"/>
      <c r="K183" s="5"/>
      <c r="L183" s="5"/>
    </row>
    <row r="184" spans="1:12" x14ac:dyDescent="0.25">
      <c r="A184" s="3"/>
      <c r="B184" s="4"/>
      <c r="C184" s="5"/>
      <c r="D184" s="5"/>
      <c r="E184" s="5"/>
      <c r="F184" s="5"/>
      <c r="G184" s="5"/>
      <c r="H184" s="5"/>
      <c r="I184" s="5"/>
      <c r="J184" s="5"/>
      <c r="K184" s="5"/>
      <c r="L184" s="5"/>
    </row>
    <row r="185" spans="1:12" x14ac:dyDescent="0.25">
      <c r="A185" s="3"/>
      <c r="B185" s="4"/>
      <c r="C185" s="5"/>
      <c r="D185" s="5"/>
      <c r="E185" s="5"/>
      <c r="F185" s="5"/>
      <c r="G185" s="5"/>
      <c r="H185" s="5"/>
      <c r="I185" s="5"/>
      <c r="J185" s="5"/>
      <c r="K185" s="5"/>
      <c r="L185" s="5"/>
    </row>
    <row r="186" spans="1:12" x14ac:dyDescent="0.25">
      <c r="A186" s="3"/>
      <c r="B186" s="4"/>
      <c r="C186" s="5"/>
      <c r="D186" s="5"/>
      <c r="E186" s="5"/>
      <c r="F186" s="5"/>
      <c r="G186" s="5"/>
      <c r="H186" s="5"/>
      <c r="I186" s="5"/>
      <c r="J186" s="5"/>
      <c r="K186" s="5"/>
      <c r="L186" s="5"/>
    </row>
    <row r="187" spans="1:12" x14ac:dyDescent="0.25">
      <c r="A187" s="3"/>
      <c r="B187" s="4"/>
      <c r="C187" s="5"/>
      <c r="D187" s="5"/>
      <c r="E187" s="5"/>
      <c r="F187" s="5"/>
      <c r="G187" s="5"/>
      <c r="H187" s="5"/>
      <c r="I187" s="5"/>
      <c r="J187" s="5"/>
      <c r="K187" s="5"/>
      <c r="L187" s="5"/>
    </row>
    <row r="188" spans="1:12" x14ac:dyDescent="0.25">
      <c r="A188" s="3"/>
      <c r="B188" s="4"/>
      <c r="C188" s="5"/>
      <c r="D188" s="5"/>
      <c r="E188" s="5"/>
      <c r="F188" s="5"/>
      <c r="G188" s="5"/>
      <c r="H188" s="5"/>
      <c r="I188" s="5"/>
      <c r="J188" s="5"/>
      <c r="K188" s="5"/>
      <c r="L188" s="5"/>
    </row>
    <row r="189" spans="1:12" x14ac:dyDescent="0.25">
      <c r="A189" s="3"/>
      <c r="B189" s="4"/>
      <c r="C189" s="5"/>
      <c r="D189" s="5"/>
      <c r="E189" s="5"/>
      <c r="F189" s="5"/>
      <c r="G189" s="5"/>
      <c r="H189" s="5"/>
      <c r="I189" s="5"/>
      <c r="J189" s="5"/>
      <c r="K189" s="5"/>
      <c r="L189" s="5"/>
    </row>
    <row r="190" spans="1:12" x14ac:dyDescent="0.25">
      <c r="A190" s="3"/>
      <c r="B190" s="4"/>
      <c r="C190" s="5"/>
      <c r="D190" s="5"/>
      <c r="E190" s="5"/>
      <c r="F190" s="5"/>
      <c r="G190" s="5"/>
      <c r="H190" s="5"/>
      <c r="I190" s="5"/>
      <c r="J190" s="5"/>
      <c r="K190" s="5"/>
      <c r="L190" s="5"/>
    </row>
    <row r="191" spans="1:12" x14ac:dyDescent="0.25">
      <c r="A191" s="3"/>
      <c r="B191" s="4"/>
      <c r="C191" s="5"/>
      <c r="D191" s="5"/>
      <c r="E191" s="5"/>
      <c r="F191" s="5"/>
      <c r="G191" s="5"/>
      <c r="H191" s="5"/>
      <c r="I191" s="5"/>
      <c r="J191" s="5"/>
      <c r="K191" s="5"/>
      <c r="L191" s="5"/>
    </row>
    <row r="192" spans="1:12" x14ac:dyDescent="0.25">
      <c r="A192" s="3"/>
      <c r="B192" s="4"/>
      <c r="C192" s="5"/>
      <c r="D192" s="5"/>
      <c r="E192" s="5"/>
      <c r="F192" s="5"/>
      <c r="G192" s="5"/>
      <c r="H192" s="5"/>
      <c r="I192" s="5"/>
      <c r="J192" s="5"/>
      <c r="K192" s="5"/>
      <c r="L192" s="5"/>
    </row>
    <row r="193" spans="1:12" x14ac:dyDescent="0.25">
      <c r="A193" s="3"/>
      <c r="B193" s="4"/>
      <c r="C193" s="5"/>
      <c r="D193" s="5"/>
      <c r="E193" s="5"/>
      <c r="F193" s="5"/>
      <c r="G193" s="5"/>
      <c r="H193" s="5"/>
      <c r="I193" s="5"/>
      <c r="J193" s="5"/>
      <c r="K193" s="5"/>
      <c r="L193" s="5"/>
    </row>
    <row r="194" spans="1:12" x14ac:dyDescent="0.25">
      <c r="A194" s="3"/>
      <c r="B194" s="4"/>
      <c r="C194" s="5"/>
      <c r="D194" s="5"/>
      <c r="E194" s="5"/>
      <c r="F194" s="5"/>
      <c r="G194" s="5"/>
      <c r="H194" s="5"/>
      <c r="I194" s="5"/>
      <c r="J194" s="5"/>
      <c r="K194" s="5"/>
      <c r="L194" s="5"/>
    </row>
    <row r="195" spans="1:12" x14ac:dyDescent="0.25">
      <c r="A195" s="3"/>
      <c r="B195" s="4"/>
      <c r="C195" s="5"/>
      <c r="D195" s="5"/>
      <c r="E195" s="5"/>
      <c r="F195" s="5"/>
      <c r="G195" s="5"/>
      <c r="H195" s="5"/>
      <c r="I195" s="5"/>
      <c r="J195" s="5"/>
      <c r="K195" s="5"/>
      <c r="L195" s="5"/>
    </row>
    <row r="196" spans="1:12" x14ac:dyDescent="0.25">
      <c r="A196" s="3"/>
      <c r="B196" s="4"/>
      <c r="C196" s="5"/>
      <c r="D196" s="5"/>
      <c r="E196" s="5"/>
      <c r="F196" s="5"/>
      <c r="G196" s="5"/>
      <c r="H196" s="5"/>
      <c r="I196" s="5"/>
      <c r="J196" s="5"/>
      <c r="K196" s="5"/>
      <c r="L196" s="5"/>
    </row>
    <row r="197" spans="1:12" x14ac:dyDescent="0.25">
      <c r="A197" s="3"/>
      <c r="B197" s="4"/>
      <c r="C197" s="5"/>
      <c r="D197" s="5"/>
      <c r="E197" s="5"/>
      <c r="F197" s="5"/>
      <c r="G197" s="5"/>
      <c r="H197" s="5"/>
      <c r="I197" s="5"/>
      <c r="J197" s="5"/>
      <c r="K197" s="5"/>
      <c r="L197" s="5"/>
    </row>
    <row r="198" spans="1:12" x14ac:dyDescent="0.25">
      <c r="A198" s="3"/>
      <c r="B198" s="4"/>
      <c r="C198" s="5"/>
      <c r="D198" s="5"/>
      <c r="E198" s="5"/>
      <c r="F198" s="5"/>
      <c r="G198" s="5"/>
      <c r="H198" s="5"/>
      <c r="I198" s="5"/>
      <c r="J198" s="5"/>
      <c r="K198" s="5"/>
      <c r="L198" s="5"/>
    </row>
    <row r="199" spans="1:12" x14ac:dyDescent="0.25">
      <c r="A199" s="3"/>
      <c r="B199" s="4"/>
      <c r="C199" s="5"/>
      <c r="D199" s="5"/>
      <c r="E199" s="5"/>
      <c r="F199" s="5"/>
      <c r="G199" s="5"/>
      <c r="H199" s="5"/>
      <c r="I199" s="5"/>
      <c r="J199" s="5"/>
      <c r="K199" s="5"/>
      <c r="L199" s="5"/>
    </row>
    <row r="200" spans="1:12" x14ac:dyDescent="0.25">
      <c r="A200" s="3"/>
      <c r="B200" s="4"/>
      <c r="C200" s="5"/>
      <c r="D200" s="5"/>
      <c r="E200" s="5"/>
      <c r="F200" s="5"/>
      <c r="G200" s="5"/>
      <c r="H200" s="5"/>
      <c r="I200" s="5"/>
      <c r="J200" s="5"/>
      <c r="K200" s="5"/>
      <c r="L200" s="5"/>
    </row>
    <row r="201" spans="1:12" x14ac:dyDescent="0.25">
      <c r="A201" s="3"/>
      <c r="B201" s="4"/>
      <c r="C201" s="5"/>
      <c r="D201" s="5"/>
      <c r="E201" s="5"/>
      <c r="F201" s="5"/>
      <c r="G201" s="5"/>
      <c r="H201" s="5"/>
      <c r="I201" s="5"/>
      <c r="J201" s="5"/>
      <c r="K201" s="5"/>
      <c r="L201" s="5"/>
    </row>
    <row r="202" spans="1:12" x14ac:dyDescent="0.25">
      <c r="A202" s="3"/>
      <c r="B202" s="4"/>
      <c r="C202" s="5"/>
      <c r="D202" s="5"/>
      <c r="E202" s="5"/>
      <c r="F202" s="5"/>
      <c r="G202" s="5"/>
      <c r="H202" s="5"/>
      <c r="I202" s="5"/>
      <c r="J202" s="5"/>
      <c r="K202" s="5"/>
      <c r="L202" s="5"/>
    </row>
    <row r="203" spans="1:12" x14ac:dyDescent="0.25">
      <c r="A203" s="3"/>
      <c r="B203" s="4"/>
      <c r="C203" s="5"/>
      <c r="D203" s="5"/>
      <c r="E203" s="5"/>
      <c r="F203" s="5"/>
      <c r="G203" s="5"/>
      <c r="H203" s="5"/>
      <c r="I203" s="5"/>
      <c r="J203" s="5"/>
      <c r="K203" s="5"/>
      <c r="L203" s="5"/>
    </row>
    <row r="204" spans="1:12" x14ac:dyDescent="0.25">
      <c r="A204" s="3"/>
      <c r="B204" s="4"/>
      <c r="C204" s="5"/>
      <c r="D204" s="5"/>
      <c r="E204" s="5"/>
      <c r="F204" s="5"/>
      <c r="G204" s="5"/>
      <c r="H204" s="5"/>
      <c r="I204" s="5"/>
      <c r="J204" s="5"/>
      <c r="K204" s="5"/>
      <c r="L204" s="5"/>
    </row>
    <row r="205" spans="1:12" x14ac:dyDescent="0.25">
      <c r="A205" s="3"/>
      <c r="B205" s="4"/>
      <c r="C205" s="5"/>
      <c r="D205" s="5"/>
      <c r="E205" s="5"/>
      <c r="F205" s="5"/>
      <c r="G205" s="5"/>
      <c r="H205" s="5"/>
      <c r="I205" s="5"/>
      <c r="J205" s="5"/>
      <c r="K205" s="5"/>
      <c r="L205" s="5"/>
    </row>
    <row r="206" spans="1:12" x14ac:dyDescent="0.25">
      <c r="A206" s="3"/>
      <c r="B206" s="4"/>
      <c r="C206" s="5"/>
      <c r="D206" s="5"/>
      <c r="E206" s="5"/>
      <c r="F206" s="5"/>
      <c r="G206" s="5"/>
      <c r="H206" s="5"/>
      <c r="I206" s="5"/>
      <c r="J206" s="5"/>
      <c r="K206" s="5"/>
      <c r="L206" s="5"/>
    </row>
    <row r="207" spans="1:12" x14ac:dyDescent="0.25">
      <c r="A207" s="3"/>
      <c r="B207" s="4"/>
      <c r="C207" s="5"/>
      <c r="D207" s="5"/>
      <c r="E207" s="5"/>
      <c r="F207" s="5"/>
      <c r="G207" s="5"/>
      <c r="H207" s="5"/>
      <c r="I207" s="5"/>
      <c r="J207" s="5"/>
      <c r="K207" s="5"/>
      <c r="L207" s="5"/>
    </row>
    <row r="208" spans="1:12" x14ac:dyDescent="0.25">
      <c r="A208" s="3"/>
      <c r="B208" s="4"/>
      <c r="C208" s="5"/>
      <c r="D208" s="5"/>
      <c r="E208" s="5"/>
      <c r="F208" s="5"/>
      <c r="G208" s="5"/>
      <c r="H208" s="5"/>
      <c r="I208" s="5"/>
      <c r="J208" s="5"/>
      <c r="K208" s="5"/>
      <c r="L208" s="5"/>
    </row>
    <row r="209" spans="1:12" x14ac:dyDescent="0.25">
      <c r="A209" s="3"/>
      <c r="B209" s="4"/>
      <c r="C209" s="5"/>
      <c r="D209" s="5"/>
      <c r="E209" s="5"/>
      <c r="F209" s="5"/>
      <c r="G209" s="5"/>
      <c r="H209" s="5"/>
      <c r="I209" s="5"/>
      <c r="J209" s="5"/>
      <c r="K209" s="5"/>
      <c r="L209" s="5"/>
    </row>
    <row r="210" spans="1:12" x14ac:dyDescent="0.25">
      <c r="A210" s="3"/>
      <c r="B210" s="4"/>
      <c r="C210" s="5"/>
      <c r="D210" s="5"/>
      <c r="E210" s="5"/>
      <c r="F210" s="5"/>
      <c r="G210" s="5"/>
      <c r="H210" s="5"/>
      <c r="I210" s="5"/>
      <c r="J210" s="5"/>
      <c r="K210" s="5"/>
      <c r="L210" s="5"/>
    </row>
    <row r="211" spans="1:12" x14ac:dyDescent="0.25">
      <c r="A211" s="3"/>
      <c r="B211" s="4"/>
      <c r="C211" s="5"/>
      <c r="D211" s="5"/>
      <c r="E211" s="5"/>
      <c r="F211" s="5"/>
      <c r="G211" s="5"/>
      <c r="H211" s="5"/>
      <c r="I211" s="5"/>
      <c r="J211" s="5"/>
      <c r="K211" s="5"/>
      <c r="L211" s="5"/>
    </row>
    <row r="212" spans="1:12" x14ac:dyDescent="0.25">
      <c r="A212" s="3"/>
      <c r="B212" s="4"/>
      <c r="C212" s="5"/>
      <c r="D212" s="5"/>
      <c r="E212" s="5"/>
      <c r="F212" s="5"/>
      <c r="G212" s="5"/>
      <c r="H212" s="5"/>
      <c r="I212" s="5"/>
      <c r="J212" s="5"/>
      <c r="K212" s="5"/>
      <c r="L212" s="5"/>
    </row>
    <row r="213" spans="1:12" x14ac:dyDescent="0.25">
      <c r="A213" s="3"/>
      <c r="B213" s="4"/>
      <c r="C213" s="5"/>
      <c r="D213" s="5"/>
      <c r="E213" s="5"/>
      <c r="F213" s="5"/>
      <c r="G213" s="5"/>
      <c r="H213" s="5"/>
      <c r="I213" s="5"/>
      <c r="J213" s="5"/>
      <c r="K213" s="5"/>
      <c r="L213" s="5"/>
    </row>
    <row r="214" spans="1:12" x14ac:dyDescent="0.25">
      <c r="A214" s="3"/>
      <c r="B214" s="4"/>
      <c r="C214" s="5"/>
      <c r="D214" s="5"/>
      <c r="E214" s="5"/>
      <c r="F214" s="5"/>
      <c r="G214" s="5"/>
      <c r="H214" s="5"/>
      <c r="I214" s="5"/>
      <c r="J214" s="5"/>
      <c r="K214" s="5"/>
      <c r="L214" s="5"/>
    </row>
    <row r="215" spans="1:12" x14ac:dyDescent="0.25">
      <c r="A215" s="3"/>
      <c r="B215" s="4"/>
      <c r="C215" s="5"/>
      <c r="D215" s="5"/>
      <c r="E215" s="5"/>
      <c r="F215" s="5"/>
      <c r="G215" s="5"/>
      <c r="H215" s="5"/>
      <c r="I215" s="5"/>
      <c r="J215" s="5"/>
      <c r="K215" s="5"/>
      <c r="L215" s="5"/>
    </row>
    <row r="216" spans="1:12" x14ac:dyDescent="0.25">
      <c r="A216" s="3"/>
      <c r="B216" s="4"/>
      <c r="C216" s="5"/>
      <c r="D216" s="5"/>
      <c r="E216" s="5"/>
      <c r="F216" s="5"/>
      <c r="G216" s="5"/>
      <c r="H216" s="5"/>
      <c r="I216" s="5"/>
      <c r="J216" s="5"/>
      <c r="K216" s="5"/>
      <c r="L216" s="5"/>
    </row>
    <row r="217" spans="1:12" x14ac:dyDescent="0.25">
      <c r="A217" s="3"/>
      <c r="B217" s="4"/>
      <c r="C217" s="5"/>
      <c r="D217" s="5"/>
      <c r="E217" s="5"/>
      <c r="F217" s="5"/>
      <c r="G217" s="5"/>
      <c r="H217" s="5"/>
      <c r="I217" s="5"/>
      <c r="J217" s="5"/>
      <c r="K217" s="5"/>
      <c r="L217" s="5"/>
    </row>
    <row r="218" spans="1:12" x14ac:dyDescent="0.25">
      <c r="A218" s="3"/>
      <c r="B218" s="4"/>
      <c r="C218" s="5"/>
      <c r="D218" s="5"/>
      <c r="E218" s="5"/>
      <c r="F218" s="5"/>
      <c r="G218" s="5"/>
      <c r="H218" s="5"/>
      <c r="I218" s="5"/>
      <c r="J218" s="5"/>
      <c r="K218" s="5"/>
      <c r="L218" s="5"/>
    </row>
    <row r="219" spans="1:12" x14ac:dyDescent="0.25">
      <c r="A219" s="3"/>
      <c r="B219" s="4"/>
      <c r="C219" s="5"/>
      <c r="D219" s="5"/>
      <c r="E219" s="5"/>
      <c r="F219" s="5"/>
      <c r="G219" s="5"/>
      <c r="H219" s="5"/>
      <c r="I219" s="5"/>
      <c r="J219" s="5"/>
      <c r="K219" s="5"/>
      <c r="L219" s="5"/>
    </row>
    <row r="220" spans="1:12" x14ac:dyDescent="0.25">
      <c r="A220" s="3"/>
      <c r="B220" s="4"/>
      <c r="C220" s="5"/>
      <c r="D220" s="5"/>
      <c r="E220" s="5"/>
      <c r="F220" s="5"/>
      <c r="G220" s="5"/>
      <c r="H220" s="5"/>
      <c r="I220" s="5"/>
      <c r="J220" s="5"/>
      <c r="K220" s="5"/>
      <c r="L220" s="5"/>
    </row>
    <row r="221" spans="1:12" x14ac:dyDescent="0.25">
      <c r="A221" s="3"/>
      <c r="B221" s="4"/>
      <c r="C221" s="5"/>
      <c r="D221" s="5"/>
      <c r="E221" s="5"/>
      <c r="F221" s="5"/>
      <c r="G221" s="5"/>
      <c r="H221" s="5"/>
      <c r="I221" s="5"/>
      <c r="J221" s="5"/>
      <c r="K221" s="5"/>
      <c r="L221" s="5"/>
    </row>
    <row r="222" spans="1:12" x14ac:dyDescent="0.25">
      <c r="A222" s="3"/>
      <c r="B222" s="4"/>
      <c r="C222" s="5"/>
      <c r="D222" s="5"/>
      <c r="E222" s="5"/>
      <c r="F222" s="5"/>
      <c r="G222" s="5"/>
      <c r="H222" s="5"/>
      <c r="I222" s="5"/>
      <c r="J222" s="5"/>
      <c r="K222" s="5"/>
      <c r="L222" s="5"/>
    </row>
    <row r="223" spans="1:12" x14ac:dyDescent="0.25">
      <c r="A223" s="3"/>
      <c r="B223" s="4"/>
      <c r="C223" s="5"/>
      <c r="D223" s="5"/>
      <c r="E223" s="5"/>
      <c r="F223" s="5"/>
      <c r="G223" s="5"/>
      <c r="H223" s="5"/>
      <c r="I223" s="5"/>
      <c r="J223" s="5"/>
      <c r="K223" s="5"/>
      <c r="L223" s="5"/>
    </row>
    <row r="224" spans="1:12" x14ac:dyDescent="0.25">
      <c r="A224" s="3"/>
      <c r="B224" s="4"/>
      <c r="C224" s="5"/>
      <c r="D224" s="5"/>
      <c r="E224" s="5"/>
      <c r="F224" s="5"/>
      <c r="G224" s="5"/>
      <c r="H224" s="5"/>
      <c r="I224" s="5"/>
      <c r="J224" s="5"/>
      <c r="K224" s="5"/>
      <c r="L224" s="5"/>
    </row>
    <row r="225" spans="1:12" x14ac:dyDescent="0.25">
      <c r="A225" s="3"/>
      <c r="B225" s="4"/>
      <c r="C225" s="5"/>
      <c r="D225" s="5"/>
      <c r="E225" s="5"/>
      <c r="F225" s="5"/>
      <c r="G225" s="5"/>
      <c r="H225" s="5"/>
      <c r="I225" s="5"/>
      <c r="J225" s="5"/>
      <c r="K225" s="5"/>
      <c r="L225" s="5"/>
    </row>
    <row r="226" spans="1:12" x14ac:dyDescent="0.25">
      <c r="A226" s="3"/>
      <c r="B226" s="4"/>
      <c r="C226" s="5"/>
      <c r="D226" s="5"/>
      <c r="E226" s="5"/>
      <c r="F226" s="5"/>
      <c r="G226" s="5"/>
      <c r="H226" s="5"/>
      <c r="I226" s="5"/>
      <c r="J226" s="5"/>
      <c r="K226" s="5"/>
      <c r="L226" s="5"/>
    </row>
    <row r="227" spans="1:12" x14ac:dyDescent="0.25">
      <c r="A227" s="3"/>
      <c r="B227" s="4"/>
      <c r="C227" s="5"/>
      <c r="D227" s="5"/>
      <c r="E227" s="5"/>
      <c r="F227" s="5"/>
      <c r="G227" s="5"/>
      <c r="H227" s="5"/>
      <c r="I227" s="5"/>
      <c r="J227" s="5"/>
      <c r="K227" s="5"/>
      <c r="L227" s="5"/>
    </row>
    <row r="228" spans="1:12" x14ac:dyDescent="0.25">
      <c r="A228" s="3"/>
      <c r="B228" s="4"/>
      <c r="C228" s="5"/>
      <c r="D228" s="5"/>
      <c r="E228" s="5"/>
      <c r="F228" s="5"/>
      <c r="G228" s="5"/>
      <c r="H228" s="5"/>
      <c r="I228" s="5"/>
      <c r="J228" s="5"/>
      <c r="K228" s="5"/>
      <c r="L228" s="5"/>
    </row>
    <row r="229" spans="1:12" x14ac:dyDescent="0.25">
      <c r="A229" s="3"/>
      <c r="B229" s="4"/>
      <c r="C229" s="5"/>
      <c r="D229" s="5"/>
      <c r="E229" s="5"/>
      <c r="F229" s="5"/>
      <c r="G229" s="5"/>
      <c r="H229" s="5"/>
      <c r="I229" s="5"/>
      <c r="J229" s="5"/>
      <c r="K229" s="5"/>
      <c r="L229" s="5"/>
    </row>
    <row r="230" spans="1:12" x14ac:dyDescent="0.25">
      <c r="A230" s="3"/>
      <c r="B230" s="4"/>
      <c r="C230" s="5"/>
      <c r="D230" s="5"/>
      <c r="E230" s="5"/>
      <c r="F230" s="5"/>
      <c r="G230" s="5"/>
      <c r="H230" s="5"/>
      <c r="I230" s="5"/>
      <c r="J230" s="5"/>
      <c r="K230" s="5"/>
      <c r="L230" s="5"/>
    </row>
    <row r="231" spans="1:12" x14ac:dyDescent="0.25">
      <c r="A231" s="3"/>
      <c r="B231" s="4"/>
      <c r="C231" s="5"/>
      <c r="D231" s="5"/>
      <c r="E231" s="5"/>
      <c r="F231" s="5"/>
      <c r="G231" s="5"/>
      <c r="H231" s="5"/>
      <c r="I231" s="5"/>
      <c r="J231" s="5"/>
      <c r="K231" s="5"/>
      <c r="L231" s="5"/>
    </row>
    <row r="232" spans="1:12" x14ac:dyDescent="0.25">
      <c r="A232" s="3"/>
      <c r="B232" s="4"/>
      <c r="C232" s="5"/>
      <c r="D232" s="5"/>
      <c r="E232" s="5"/>
      <c r="F232" s="5"/>
      <c r="G232" s="5"/>
      <c r="H232" s="5"/>
      <c r="I232" s="5"/>
      <c r="J232" s="5"/>
      <c r="K232" s="5"/>
      <c r="L232" s="5"/>
    </row>
    <row r="233" spans="1:12" x14ac:dyDescent="0.25">
      <c r="A233" s="3"/>
      <c r="B233" s="4"/>
      <c r="C233" s="5"/>
      <c r="D233" s="5"/>
      <c r="E233" s="5"/>
      <c r="F233" s="5"/>
      <c r="G233" s="5"/>
      <c r="H233" s="5"/>
      <c r="I233" s="5"/>
      <c r="J233" s="5"/>
      <c r="K233" s="5"/>
      <c r="L233" s="5"/>
    </row>
    <row r="234" spans="1:12" x14ac:dyDescent="0.25">
      <c r="A234" s="3"/>
      <c r="B234" s="4"/>
      <c r="C234" s="5"/>
      <c r="D234" s="5"/>
      <c r="E234" s="5"/>
      <c r="F234" s="5"/>
      <c r="G234" s="5"/>
      <c r="H234" s="5"/>
      <c r="I234" s="5"/>
      <c r="J234" s="5"/>
      <c r="K234" s="5"/>
      <c r="L234" s="5"/>
    </row>
    <row r="235" spans="1:12" x14ac:dyDescent="0.25">
      <c r="A235" s="3"/>
      <c r="B235" s="4"/>
      <c r="C235" s="5"/>
      <c r="D235" s="5"/>
      <c r="E235" s="5"/>
      <c r="F235" s="5"/>
      <c r="G235" s="5"/>
      <c r="H235" s="5"/>
      <c r="I235" s="5"/>
      <c r="J235" s="5"/>
      <c r="K235" s="5"/>
      <c r="L235" s="5"/>
    </row>
    <row r="236" spans="1:12" x14ac:dyDescent="0.25">
      <c r="A236" s="3"/>
      <c r="B236" s="4"/>
      <c r="C236" s="5"/>
      <c r="D236" s="5"/>
      <c r="E236" s="5"/>
      <c r="F236" s="5"/>
      <c r="G236" s="5"/>
      <c r="H236" s="5"/>
      <c r="I236" s="5"/>
      <c r="J236" s="5"/>
      <c r="K236" s="5"/>
      <c r="L236" s="5"/>
    </row>
    <row r="237" spans="1:12" x14ac:dyDescent="0.25">
      <c r="A237" s="3"/>
      <c r="B237" s="4"/>
      <c r="C237" s="5"/>
      <c r="D237" s="5"/>
      <c r="E237" s="5"/>
      <c r="F237" s="5"/>
      <c r="G237" s="5"/>
      <c r="H237" s="5"/>
      <c r="I237" s="5"/>
      <c r="J237" s="5"/>
      <c r="K237" s="5"/>
      <c r="L237" s="5"/>
    </row>
    <row r="238" spans="1:12" x14ac:dyDescent="0.25">
      <c r="A238" s="3"/>
      <c r="B238" s="4"/>
      <c r="C238" s="5"/>
      <c r="D238" s="5"/>
      <c r="E238" s="5"/>
      <c r="F238" s="5"/>
      <c r="G238" s="5"/>
      <c r="H238" s="5"/>
      <c r="I238" s="5"/>
      <c r="J238" s="5"/>
      <c r="K238" s="5"/>
      <c r="L238" s="5"/>
    </row>
    <row r="239" spans="1:12" x14ac:dyDescent="0.25">
      <c r="A239" s="3"/>
      <c r="B239" s="4"/>
      <c r="C239" s="5"/>
      <c r="D239" s="5"/>
      <c r="E239" s="5"/>
      <c r="F239" s="5"/>
      <c r="G239" s="5"/>
      <c r="H239" s="5"/>
      <c r="I239" s="5"/>
      <c r="J239" s="5"/>
      <c r="K239" s="5"/>
      <c r="L239" s="5"/>
    </row>
    <row r="240" spans="1:12" x14ac:dyDescent="0.25">
      <c r="A240" s="3"/>
      <c r="B240" s="4"/>
      <c r="C240" s="5"/>
      <c r="D240" s="5"/>
      <c r="E240" s="5"/>
      <c r="F240" s="5"/>
      <c r="G240" s="5"/>
      <c r="H240" s="5"/>
      <c r="I240" s="5"/>
      <c r="J240" s="5"/>
      <c r="K240" s="5"/>
      <c r="L240" s="5"/>
    </row>
    <row r="241" spans="1:12" x14ac:dyDescent="0.25">
      <c r="A241" s="3"/>
      <c r="B241" s="4"/>
      <c r="C241" s="5"/>
      <c r="D241" s="5"/>
      <c r="E241" s="5"/>
      <c r="F241" s="5"/>
      <c r="G241" s="5"/>
      <c r="H241" s="5"/>
      <c r="I241" s="5"/>
      <c r="J241" s="5"/>
      <c r="K241" s="5"/>
      <c r="L241" s="5"/>
    </row>
    <row r="242" spans="1:12" x14ac:dyDescent="0.25">
      <c r="A242" s="3"/>
      <c r="B242" s="4"/>
      <c r="C242" s="5"/>
      <c r="D242" s="5"/>
      <c r="E242" s="5"/>
      <c r="F242" s="5"/>
      <c r="G242" s="5"/>
      <c r="H242" s="5"/>
      <c r="I242" s="5"/>
      <c r="J242" s="5"/>
      <c r="K242" s="5"/>
      <c r="L242" s="5"/>
    </row>
    <row r="243" spans="1:12" x14ac:dyDescent="0.25">
      <c r="A243" s="3"/>
      <c r="B243" s="4"/>
      <c r="C243" s="5"/>
      <c r="D243" s="5"/>
      <c r="E243" s="5"/>
      <c r="F243" s="5"/>
      <c r="G243" s="5"/>
      <c r="H243" s="5"/>
      <c r="I243" s="5"/>
      <c r="J243" s="5"/>
      <c r="K243" s="5"/>
      <c r="L243" s="5"/>
    </row>
    <row r="244" spans="1:12" x14ac:dyDescent="0.25">
      <c r="A244" s="3"/>
      <c r="B244" s="4"/>
      <c r="C244" s="5"/>
      <c r="D244" s="5"/>
      <c r="E244" s="5"/>
      <c r="F244" s="5"/>
      <c r="G244" s="5"/>
      <c r="H244" s="5"/>
      <c r="I244" s="5"/>
      <c r="J244" s="5"/>
      <c r="K244" s="5"/>
      <c r="L244" s="5"/>
    </row>
    <row r="245" spans="1:12" x14ac:dyDescent="0.25">
      <c r="A245" s="3"/>
      <c r="B245" s="4"/>
      <c r="C245" s="5"/>
      <c r="D245" s="5"/>
      <c r="E245" s="5"/>
      <c r="F245" s="5"/>
      <c r="G245" s="5"/>
      <c r="H245" s="5"/>
      <c r="I245" s="5"/>
      <c r="J245" s="5"/>
      <c r="K245" s="5"/>
      <c r="L245" s="5"/>
    </row>
    <row r="246" spans="1:12" x14ac:dyDescent="0.25">
      <c r="A246" s="3"/>
      <c r="B246" s="4"/>
      <c r="C246" s="5"/>
      <c r="D246" s="5"/>
      <c r="E246" s="5"/>
      <c r="F246" s="5"/>
      <c r="G246" s="5"/>
      <c r="H246" s="5"/>
      <c r="I246" s="5"/>
      <c r="J246" s="5"/>
      <c r="K246" s="5"/>
      <c r="L246" s="5"/>
    </row>
    <row r="247" spans="1:12" x14ac:dyDescent="0.25">
      <c r="A247" s="3"/>
      <c r="B247" s="4"/>
      <c r="C247" s="5"/>
      <c r="D247" s="5"/>
      <c r="E247" s="5"/>
      <c r="F247" s="5"/>
      <c r="G247" s="5"/>
      <c r="H247" s="5"/>
      <c r="I247" s="5"/>
      <c r="J247" s="5"/>
      <c r="K247" s="5"/>
      <c r="L247" s="5"/>
    </row>
    <row r="248" spans="1:12" x14ac:dyDescent="0.25">
      <c r="A248" s="3"/>
      <c r="B248" s="4"/>
      <c r="C248" s="5"/>
      <c r="D248" s="5"/>
      <c r="E248" s="5"/>
      <c r="F248" s="5"/>
      <c r="G248" s="5"/>
      <c r="H248" s="5"/>
      <c r="I248" s="5"/>
      <c r="J248" s="5"/>
      <c r="K248" s="5"/>
      <c r="L248" s="5"/>
    </row>
    <row r="249" spans="1:12" x14ac:dyDescent="0.25">
      <c r="A249" s="3"/>
      <c r="B249" s="4"/>
      <c r="C249" s="5"/>
      <c r="D249" s="5"/>
      <c r="E249" s="5"/>
      <c r="F249" s="5"/>
      <c r="G249" s="5"/>
      <c r="H249" s="5"/>
      <c r="I249" s="5"/>
      <c r="J249" s="5"/>
      <c r="K249" s="5"/>
      <c r="L249" s="5"/>
    </row>
    <row r="250" spans="1:12" x14ac:dyDescent="0.25">
      <c r="A250" s="3"/>
      <c r="B250" s="4"/>
      <c r="C250" s="5"/>
      <c r="D250" s="5"/>
      <c r="E250" s="5"/>
      <c r="F250" s="5"/>
      <c r="G250" s="5"/>
      <c r="H250" s="5"/>
      <c r="I250" s="5"/>
      <c r="J250" s="5"/>
      <c r="K250" s="5"/>
      <c r="L250" s="5"/>
    </row>
    <row r="251" spans="1:12" x14ac:dyDescent="0.25">
      <c r="A251" s="3"/>
      <c r="B251" s="4"/>
      <c r="C251" s="5"/>
      <c r="D251" s="5"/>
      <c r="E251" s="5"/>
      <c r="F251" s="5"/>
      <c r="G251" s="5"/>
      <c r="H251" s="5"/>
      <c r="I251" s="5"/>
      <c r="J251" s="5"/>
      <c r="K251" s="5"/>
      <c r="L251" s="5"/>
    </row>
    <row r="252" spans="1:12" x14ac:dyDescent="0.25">
      <c r="A252" s="3"/>
      <c r="B252" s="4"/>
      <c r="C252" s="5"/>
      <c r="D252" s="5"/>
      <c r="E252" s="5"/>
      <c r="F252" s="5"/>
      <c r="G252" s="5"/>
      <c r="H252" s="5"/>
      <c r="I252" s="5"/>
      <c r="J252" s="5"/>
      <c r="K252" s="5"/>
      <c r="L252" s="5"/>
    </row>
    <row r="253" spans="1:12" x14ac:dyDescent="0.25">
      <c r="A253" s="3"/>
      <c r="B253" s="4"/>
      <c r="C253" s="5"/>
      <c r="D253" s="5"/>
      <c r="E253" s="5"/>
      <c r="F253" s="5"/>
      <c r="G253" s="5"/>
      <c r="H253" s="5"/>
      <c r="I253" s="5"/>
      <c r="J253" s="5"/>
      <c r="K253" s="5"/>
      <c r="L253" s="5"/>
    </row>
    <row r="254" spans="1:12" x14ac:dyDescent="0.25">
      <c r="A254" s="3"/>
      <c r="B254" s="4"/>
      <c r="C254" s="5"/>
      <c r="D254" s="5"/>
      <c r="E254" s="5"/>
      <c r="F254" s="5"/>
      <c r="G254" s="5"/>
      <c r="H254" s="5"/>
      <c r="I254" s="5"/>
      <c r="J254" s="5"/>
      <c r="K254" s="5"/>
      <c r="L254" s="5"/>
    </row>
    <row r="255" spans="1:12" x14ac:dyDescent="0.25">
      <c r="A255" s="3"/>
      <c r="B255" s="4"/>
      <c r="C255" s="5"/>
      <c r="D255" s="5"/>
      <c r="E255" s="5"/>
      <c r="F255" s="5"/>
      <c r="G255" s="5"/>
      <c r="H255" s="5"/>
      <c r="I255" s="5"/>
      <c r="J255" s="5"/>
      <c r="K255" s="5"/>
      <c r="L255" s="5"/>
    </row>
    <row r="256" spans="1:12" x14ac:dyDescent="0.25">
      <c r="A256" s="3"/>
      <c r="B256" s="4"/>
      <c r="C256" s="5"/>
      <c r="D256" s="5"/>
      <c r="E256" s="5"/>
      <c r="F256" s="5"/>
      <c r="G256" s="5"/>
      <c r="H256" s="5"/>
      <c r="I256" s="5"/>
      <c r="J256" s="5"/>
      <c r="K256" s="5"/>
      <c r="L256" s="5"/>
    </row>
    <row r="257" spans="1:12" x14ac:dyDescent="0.25">
      <c r="A257" s="3"/>
      <c r="B257" s="4"/>
      <c r="C257" s="5"/>
      <c r="D257" s="5"/>
      <c r="E257" s="5"/>
      <c r="F257" s="5"/>
      <c r="G257" s="5"/>
      <c r="H257" s="5"/>
      <c r="I257" s="5"/>
      <c r="J257" s="5"/>
      <c r="K257" s="5"/>
      <c r="L257" s="5"/>
    </row>
    <row r="258" spans="1:12" x14ac:dyDescent="0.25">
      <c r="A258" s="3"/>
      <c r="B258" s="4"/>
      <c r="C258" s="5"/>
      <c r="D258" s="5"/>
      <c r="E258" s="5"/>
      <c r="F258" s="5"/>
      <c r="G258" s="5"/>
      <c r="H258" s="5"/>
      <c r="I258" s="5"/>
      <c r="J258" s="5"/>
      <c r="K258" s="5"/>
      <c r="L258" s="5"/>
    </row>
    <row r="259" spans="1:12" x14ac:dyDescent="0.25">
      <c r="A259" s="3"/>
      <c r="B259" s="4"/>
      <c r="C259" s="5"/>
      <c r="D259" s="5"/>
      <c r="E259" s="5"/>
      <c r="F259" s="5"/>
      <c r="G259" s="5"/>
      <c r="H259" s="5"/>
      <c r="I259" s="5"/>
      <c r="J259" s="5"/>
      <c r="K259" s="5"/>
      <c r="L259" s="5"/>
    </row>
    <row r="260" spans="1:12" x14ac:dyDescent="0.25">
      <c r="A260" s="3"/>
      <c r="B260" s="4"/>
      <c r="C260" s="5"/>
      <c r="D260" s="5"/>
      <c r="E260" s="5"/>
      <c r="F260" s="5"/>
      <c r="G260" s="5"/>
      <c r="H260" s="5"/>
      <c r="I260" s="5"/>
      <c r="J260" s="5"/>
      <c r="K260" s="5"/>
      <c r="L260" s="5"/>
    </row>
    <row r="261" spans="1:12" x14ac:dyDescent="0.25">
      <c r="A261" s="3"/>
      <c r="B261" s="4"/>
      <c r="C261" s="5"/>
      <c r="D261" s="5"/>
      <c r="E261" s="5"/>
      <c r="F261" s="5"/>
      <c r="G261" s="5"/>
      <c r="H261" s="5"/>
      <c r="I261" s="5"/>
      <c r="J261" s="5"/>
      <c r="K261" s="5"/>
      <c r="L261" s="5"/>
    </row>
    <row r="262" spans="1:12" x14ac:dyDescent="0.25">
      <c r="A262" s="3"/>
      <c r="B262" s="4"/>
      <c r="C262" s="5"/>
      <c r="D262" s="5"/>
      <c r="E262" s="5"/>
      <c r="F262" s="5"/>
      <c r="G262" s="5"/>
      <c r="H262" s="5"/>
      <c r="I262" s="5"/>
      <c r="J262" s="5"/>
      <c r="K262" s="5"/>
      <c r="L262" s="5"/>
    </row>
    <row r="263" spans="1:12" x14ac:dyDescent="0.25">
      <c r="A263" s="3"/>
      <c r="B263" s="4"/>
      <c r="C263" s="5"/>
      <c r="D263" s="5"/>
      <c r="E263" s="5"/>
      <c r="F263" s="5"/>
      <c r="G263" s="5"/>
      <c r="H263" s="5"/>
      <c r="I263" s="5"/>
      <c r="J263" s="5"/>
      <c r="K263" s="5"/>
      <c r="L263" s="5"/>
    </row>
    <row r="264" spans="1:12" x14ac:dyDescent="0.25">
      <c r="A264" s="3"/>
      <c r="B264" s="4"/>
      <c r="C264" s="5"/>
      <c r="D264" s="5"/>
      <c r="E264" s="5"/>
      <c r="F264" s="5"/>
      <c r="G264" s="5"/>
      <c r="H264" s="5"/>
      <c r="I264" s="5"/>
      <c r="J264" s="5"/>
      <c r="K264" s="5"/>
      <c r="L264" s="5"/>
    </row>
    <row r="265" spans="1:12" x14ac:dyDescent="0.25">
      <c r="A265" s="3"/>
      <c r="B265" s="4"/>
      <c r="C265" s="5"/>
      <c r="D265" s="5"/>
      <c r="E265" s="5"/>
      <c r="F265" s="5"/>
      <c r="G265" s="5"/>
      <c r="H265" s="5"/>
      <c r="I265" s="5"/>
      <c r="J265" s="5"/>
      <c r="K265" s="5"/>
      <c r="L265" s="5"/>
    </row>
    <row r="266" spans="1:12" x14ac:dyDescent="0.25">
      <c r="A266" s="3"/>
      <c r="B266" s="4"/>
      <c r="C266" s="5"/>
      <c r="D266" s="5"/>
      <c r="E266" s="5"/>
      <c r="F266" s="5"/>
      <c r="G266" s="5"/>
      <c r="H266" s="5"/>
      <c r="I266" s="5"/>
      <c r="J266" s="5"/>
      <c r="K266" s="5"/>
      <c r="L266" s="5"/>
    </row>
    <row r="267" spans="1:12" x14ac:dyDescent="0.25">
      <c r="A267" s="3"/>
      <c r="B267" s="4"/>
      <c r="C267" s="5"/>
      <c r="D267" s="5"/>
      <c r="E267" s="5"/>
      <c r="F267" s="5"/>
      <c r="G267" s="5"/>
      <c r="H267" s="5"/>
      <c r="I267" s="5"/>
      <c r="J267" s="5"/>
      <c r="K267" s="5"/>
      <c r="L267" s="5"/>
    </row>
    <row r="268" spans="1:12" x14ac:dyDescent="0.25">
      <c r="A268" s="3"/>
      <c r="B268" s="4"/>
      <c r="C268" s="5"/>
      <c r="D268" s="5"/>
      <c r="E268" s="5"/>
      <c r="F268" s="5"/>
      <c r="G268" s="5"/>
      <c r="H268" s="5"/>
      <c r="I268" s="5"/>
      <c r="J268" s="5"/>
      <c r="K268" s="5"/>
      <c r="L268" s="5"/>
    </row>
    <row r="269" spans="1:12" x14ac:dyDescent="0.25">
      <c r="A269" s="3"/>
      <c r="B269" s="4"/>
      <c r="C269" s="5"/>
      <c r="D269" s="5"/>
      <c r="E269" s="5"/>
      <c r="F269" s="5"/>
      <c r="G269" s="5"/>
      <c r="H269" s="5"/>
      <c r="I269" s="5"/>
      <c r="J269" s="5"/>
      <c r="K269" s="5"/>
      <c r="L269" s="5"/>
    </row>
    <row r="270" spans="1:12" x14ac:dyDescent="0.25">
      <c r="A270" s="3"/>
      <c r="B270" s="4"/>
      <c r="C270" s="5"/>
      <c r="D270" s="5"/>
      <c r="E270" s="5"/>
      <c r="F270" s="5"/>
      <c r="G270" s="5"/>
      <c r="H270" s="5"/>
      <c r="I270" s="5"/>
      <c r="J270" s="5"/>
      <c r="K270" s="5"/>
      <c r="L270" s="5"/>
    </row>
    <row r="271" spans="1:12" x14ac:dyDescent="0.25">
      <c r="A271" s="3"/>
      <c r="B271" s="4"/>
      <c r="C271" s="5"/>
      <c r="D271" s="5"/>
      <c r="E271" s="5"/>
      <c r="F271" s="5"/>
      <c r="G271" s="5"/>
      <c r="H271" s="5"/>
      <c r="I271" s="5"/>
      <c r="J271" s="5"/>
      <c r="K271" s="5"/>
      <c r="L271" s="5"/>
    </row>
    <row r="272" spans="1:12" x14ac:dyDescent="0.25">
      <c r="A272" s="3"/>
      <c r="B272" s="4"/>
      <c r="C272" s="5"/>
      <c r="D272" s="5"/>
      <c r="E272" s="5"/>
      <c r="F272" s="5"/>
      <c r="G272" s="5"/>
      <c r="H272" s="5"/>
      <c r="I272" s="5"/>
      <c r="J272" s="5"/>
      <c r="K272" s="5"/>
      <c r="L272" s="5"/>
    </row>
    <row r="273" spans="1:12" x14ac:dyDescent="0.25">
      <c r="A273" s="3"/>
      <c r="B273" s="4"/>
      <c r="C273" s="5"/>
      <c r="D273" s="5"/>
      <c r="E273" s="5"/>
      <c r="F273" s="5"/>
      <c r="G273" s="5"/>
      <c r="H273" s="5"/>
      <c r="I273" s="5"/>
      <c r="J273" s="5"/>
      <c r="K273" s="5"/>
      <c r="L273" s="5"/>
    </row>
    <row r="274" spans="1:12" x14ac:dyDescent="0.25">
      <c r="A274" s="3"/>
      <c r="B274" s="4"/>
      <c r="C274" s="5"/>
      <c r="D274" s="5"/>
      <c r="E274" s="5"/>
      <c r="F274" s="5"/>
      <c r="G274" s="5"/>
      <c r="H274" s="5"/>
      <c r="I274" s="5"/>
      <c r="J274" s="5"/>
      <c r="K274" s="5"/>
      <c r="L274" s="5"/>
    </row>
    <row r="275" spans="1:12" x14ac:dyDescent="0.25">
      <c r="A275" s="3"/>
      <c r="B275" s="4"/>
      <c r="C275" s="5"/>
      <c r="D275" s="5"/>
      <c r="E275" s="5"/>
      <c r="F275" s="5"/>
      <c r="G275" s="5"/>
      <c r="H275" s="5"/>
      <c r="I275" s="5"/>
      <c r="J275" s="5"/>
      <c r="K275" s="5"/>
      <c r="L275" s="5"/>
    </row>
    <row r="276" spans="1:12" x14ac:dyDescent="0.25">
      <c r="A276" s="3"/>
      <c r="B276" s="4"/>
      <c r="C276" s="5"/>
      <c r="D276" s="5"/>
      <c r="E276" s="5"/>
      <c r="F276" s="5"/>
      <c r="G276" s="5"/>
      <c r="H276" s="5"/>
      <c r="I276" s="5"/>
      <c r="J276" s="5"/>
      <c r="K276" s="5"/>
      <c r="L276" s="5"/>
    </row>
    <row r="277" spans="1:12" x14ac:dyDescent="0.25">
      <c r="A277" s="3"/>
      <c r="B277" s="4"/>
      <c r="C277" s="5"/>
      <c r="D277" s="5"/>
      <c r="E277" s="5"/>
      <c r="F277" s="5"/>
      <c r="G277" s="5"/>
      <c r="H277" s="5"/>
      <c r="I277" s="5"/>
      <c r="J277" s="5"/>
      <c r="K277" s="5"/>
      <c r="L277" s="5"/>
    </row>
    <row r="278" spans="1:12" x14ac:dyDescent="0.25">
      <c r="A278" s="3"/>
      <c r="B278" s="4"/>
      <c r="C278" s="5"/>
      <c r="D278" s="5"/>
      <c r="E278" s="5"/>
      <c r="F278" s="5"/>
      <c r="G278" s="5"/>
      <c r="H278" s="5"/>
      <c r="I278" s="5"/>
      <c r="J278" s="5"/>
      <c r="K278" s="5"/>
      <c r="L278" s="5"/>
    </row>
    <row r="279" spans="1:12" x14ac:dyDescent="0.25">
      <c r="A279" s="3"/>
      <c r="B279" s="4"/>
      <c r="C279" s="5"/>
      <c r="D279" s="5"/>
      <c r="E279" s="5"/>
      <c r="F279" s="5"/>
      <c r="G279" s="5"/>
      <c r="H279" s="5"/>
      <c r="I279" s="5"/>
      <c r="J279" s="5"/>
      <c r="K279" s="5"/>
      <c r="L279" s="5"/>
    </row>
    <row r="280" spans="1:12" x14ac:dyDescent="0.25">
      <c r="A280" s="3"/>
      <c r="B280" s="4"/>
      <c r="C280" s="5"/>
      <c r="D280" s="5"/>
      <c r="E280" s="5"/>
      <c r="F280" s="5"/>
      <c r="G280" s="5"/>
      <c r="H280" s="5"/>
      <c r="I280" s="5"/>
      <c r="J280" s="5"/>
      <c r="K280" s="5"/>
      <c r="L280" s="5"/>
    </row>
    <row r="281" spans="1:12" x14ac:dyDescent="0.25">
      <c r="A281" s="3"/>
      <c r="B281" s="4"/>
      <c r="C281" s="5"/>
      <c r="D281" s="5"/>
      <c r="E281" s="5"/>
      <c r="F281" s="5"/>
      <c r="G281" s="5"/>
      <c r="H281" s="5"/>
      <c r="I281" s="5"/>
      <c r="J281" s="5"/>
      <c r="K281" s="5"/>
      <c r="L281" s="5"/>
    </row>
    <row r="282" spans="1:12" x14ac:dyDescent="0.25">
      <c r="A282" s="3"/>
      <c r="B282" s="4"/>
      <c r="C282" s="5"/>
      <c r="D282" s="5"/>
      <c r="E282" s="5"/>
      <c r="F282" s="5"/>
      <c r="G282" s="5"/>
      <c r="H282" s="5"/>
      <c r="I282" s="5"/>
      <c r="J282" s="5"/>
      <c r="K282" s="5"/>
      <c r="L282" s="5"/>
    </row>
    <row r="283" spans="1:12" x14ac:dyDescent="0.25">
      <c r="A283" s="3"/>
      <c r="B283" s="4"/>
      <c r="C283" s="5"/>
      <c r="D283" s="5"/>
      <c r="E283" s="5"/>
      <c r="F283" s="5"/>
      <c r="G283" s="5"/>
      <c r="H283" s="5"/>
      <c r="I283" s="5"/>
      <c r="J283" s="5"/>
      <c r="K283" s="5"/>
      <c r="L283" s="5"/>
    </row>
    <row r="284" spans="1:12" x14ac:dyDescent="0.25">
      <c r="A284" s="3"/>
      <c r="B284" s="4"/>
      <c r="C284" s="5"/>
      <c r="D284" s="5"/>
      <c r="E284" s="5"/>
      <c r="F284" s="5"/>
      <c r="G284" s="5"/>
      <c r="H284" s="5"/>
      <c r="I284" s="5"/>
      <c r="J284" s="5"/>
      <c r="K284" s="5"/>
      <c r="L284" s="5"/>
    </row>
    <row r="285" spans="1:12" x14ac:dyDescent="0.25">
      <c r="A285" s="3"/>
      <c r="B285" s="4"/>
      <c r="C285" s="5"/>
      <c r="D285" s="5"/>
      <c r="E285" s="5"/>
      <c r="F285" s="5"/>
      <c r="G285" s="5"/>
      <c r="H285" s="5"/>
      <c r="I285" s="5"/>
      <c r="J285" s="5"/>
      <c r="K285" s="5"/>
      <c r="L285" s="5"/>
    </row>
    <row r="286" spans="1:12" x14ac:dyDescent="0.25">
      <c r="A286" s="3"/>
      <c r="B286" s="4"/>
      <c r="C286" s="5"/>
      <c r="D286" s="5"/>
      <c r="E286" s="5"/>
      <c r="F286" s="5"/>
      <c r="G286" s="5"/>
      <c r="H286" s="5"/>
      <c r="I286" s="5"/>
      <c r="J286" s="5"/>
      <c r="K286" s="5"/>
      <c r="L286" s="5"/>
    </row>
    <row r="287" spans="1:12" x14ac:dyDescent="0.25">
      <c r="A287" s="3"/>
      <c r="B287" s="4"/>
      <c r="C287" s="5"/>
      <c r="D287" s="5"/>
      <c r="E287" s="5"/>
      <c r="F287" s="5"/>
      <c r="G287" s="5"/>
      <c r="H287" s="5"/>
      <c r="I287" s="5"/>
      <c r="J287" s="5"/>
      <c r="K287" s="5"/>
      <c r="L287" s="5"/>
    </row>
    <row r="288" spans="1:12" x14ac:dyDescent="0.25">
      <c r="A288" s="3"/>
      <c r="B288" s="4"/>
      <c r="C288" s="5"/>
      <c r="D288" s="5"/>
      <c r="E288" s="5"/>
      <c r="F288" s="5"/>
      <c r="G288" s="5"/>
      <c r="H288" s="5"/>
      <c r="I288" s="5"/>
      <c r="J288" s="5"/>
      <c r="K288" s="5"/>
      <c r="L288" s="5"/>
    </row>
    <row r="289" spans="1:12" x14ac:dyDescent="0.25">
      <c r="A289" s="3"/>
      <c r="B289" s="4"/>
      <c r="C289" s="5"/>
      <c r="D289" s="5"/>
      <c r="E289" s="5"/>
      <c r="F289" s="5"/>
      <c r="G289" s="5"/>
      <c r="H289" s="5"/>
      <c r="I289" s="5"/>
      <c r="J289" s="5"/>
      <c r="K289" s="5"/>
      <c r="L289" s="5"/>
    </row>
    <row r="290" spans="1:12" x14ac:dyDescent="0.25">
      <c r="A290" s="3"/>
      <c r="B290" s="4"/>
      <c r="C290" s="5"/>
      <c r="D290" s="5"/>
      <c r="E290" s="5"/>
      <c r="F290" s="5"/>
      <c r="G290" s="5"/>
      <c r="H290" s="5"/>
      <c r="I290" s="5"/>
      <c r="J290" s="5"/>
      <c r="K290" s="5"/>
      <c r="L290" s="5"/>
    </row>
    <row r="291" spans="1:12" x14ac:dyDescent="0.25">
      <c r="A291" s="3"/>
      <c r="B291" s="4"/>
      <c r="C291" s="5"/>
      <c r="D291" s="5"/>
      <c r="E291" s="5"/>
      <c r="F291" s="5"/>
      <c r="G291" s="5"/>
      <c r="H291" s="5"/>
      <c r="I291" s="5"/>
      <c r="J291" s="5"/>
      <c r="K291" s="5"/>
      <c r="L291" s="5"/>
    </row>
    <row r="292" spans="1:12" x14ac:dyDescent="0.25">
      <c r="A292" s="3"/>
      <c r="B292" s="4"/>
      <c r="C292" s="5"/>
      <c r="D292" s="5"/>
      <c r="E292" s="5"/>
      <c r="F292" s="5"/>
      <c r="G292" s="5"/>
      <c r="H292" s="5"/>
      <c r="I292" s="5"/>
      <c r="J292" s="5"/>
      <c r="K292" s="5"/>
      <c r="L292" s="5"/>
    </row>
    <row r="293" spans="1:12" x14ac:dyDescent="0.25">
      <c r="A293" s="3"/>
      <c r="B293" s="4"/>
      <c r="C293" s="5"/>
      <c r="D293" s="5"/>
      <c r="E293" s="5"/>
      <c r="F293" s="5"/>
      <c r="G293" s="5"/>
      <c r="H293" s="5"/>
      <c r="I293" s="5"/>
      <c r="J293" s="5"/>
      <c r="K293" s="5"/>
      <c r="L293" s="5"/>
    </row>
    <row r="294" spans="1:12" x14ac:dyDescent="0.25">
      <c r="A294" s="3"/>
      <c r="B294" s="4"/>
      <c r="C294" s="5"/>
      <c r="D294" s="5"/>
      <c r="E294" s="5"/>
      <c r="F294" s="5"/>
      <c r="G294" s="5"/>
      <c r="H294" s="5"/>
      <c r="I294" s="5"/>
      <c r="J294" s="5"/>
      <c r="K294" s="5"/>
      <c r="L294" s="5"/>
    </row>
    <row r="295" spans="1:12" x14ac:dyDescent="0.25">
      <c r="A295" s="3"/>
      <c r="B295" s="4"/>
      <c r="C295" s="5"/>
      <c r="D295" s="5"/>
      <c r="E295" s="5"/>
      <c r="F295" s="5"/>
      <c r="G295" s="5"/>
      <c r="H295" s="5"/>
      <c r="I295" s="5"/>
      <c r="J295" s="5"/>
      <c r="K295" s="5"/>
      <c r="L295" s="5"/>
    </row>
    <row r="296" spans="1:12" x14ac:dyDescent="0.25">
      <c r="A296" s="3"/>
      <c r="B296" s="4"/>
      <c r="C296" s="5"/>
      <c r="D296" s="5"/>
      <c r="E296" s="5"/>
      <c r="F296" s="5"/>
      <c r="G296" s="5"/>
      <c r="H296" s="5"/>
      <c r="I296" s="5"/>
      <c r="J296" s="5"/>
      <c r="K296" s="5"/>
      <c r="L296" s="5"/>
    </row>
    <row r="297" spans="1:12" x14ac:dyDescent="0.25">
      <c r="A297" s="3"/>
      <c r="B297" s="4"/>
      <c r="C297" s="5"/>
      <c r="D297" s="5"/>
      <c r="E297" s="5"/>
      <c r="F297" s="5"/>
      <c r="G297" s="5"/>
      <c r="H297" s="5"/>
      <c r="I297" s="5"/>
      <c r="J297" s="5"/>
      <c r="K297" s="5"/>
      <c r="L297" s="5"/>
    </row>
    <row r="298" spans="1:12" x14ac:dyDescent="0.25">
      <c r="A298" s="3"/>
      <c r="B298" s="4"/>
      <c r="C298" s="5"/>
      <c r="D298" s="5"/>
      <c r="E298" s="5"/>
      <c r="F298" s="5"/>
      <c r="G298" s="5"/>
      <c r="H298" s="5"/>
      <c r="I298" s="5"/>
      <c r="J298" s="5"/>
      <c r="K298" s="5"/>
      <c r="L298" s="5"/>
    </row>
    <row r="299" spans="1:12" x14ac:dyDescent="0.25">
      <c r="A299" s="3"/>
      <c r="B299" s="4"/>
      <c r="C299" s="5"/>
      <c r="D299" s="5"/>
      <c r="E299" s="5"/>
      <c r="F299" s="5"/>
      <c r="G299" s="5"/>
      <c r="H299" s="5"/>
      <c r="I299" s="5"/>
      <c r="J299" s="5"/>
      <c r="K299" s="5"/>
      <c r="L299" s="5"/>
    </row>
    <row r="300" spans="1:12" x14ac:dyDescent="0.25">
      <c r="A300" s="3"/>
      <c r="B300" s="4"/>
      <c r="C300" s="5"/>
      <c r="D300" s="5"/>
      <c r="E300" s="5"/>
      <c r="F300" s="5"/>
      <c r="G300" s="5"/>
      <c r="H300" s="5"/>
      <c r="I300" s="5"/>
      <c r="J300" s="5"/>
      <c r="K300" s="5"/>
      <c r="L300" s="5"/>
    </row>
    <row r="301" spans="1:12" x14ac:dyDescent="0.25">
      <c r="A301" s="3"/>
      <c r="B301" s="4"/>
      <c r="C301" s="5"/>
      <c r="D301" s="5"/>
      <c r="E301" s="5"/>
      <c r="F301" s="5"/>
      <c r="G301" s="5"/>
      <c r="H301" s="5"/>
      <c r="I301" s="5"/>
      <c r="J301" s="5"/>
      <c r="K301" s="5"/>
      <c r="L301" s="5"/>
    </row>
    <row r="302" spans="1:12" x14ac:dyDescent="0.25">
      <c r="A302" s="3"/>
      <c r="B302" s="4"/>
      <c r="C302" s="5"/>
      <c r="D302" s="5"/>
      <c r="E302" s="5"/>
      <c r="F302" s="5"/>
      <c r="G302" s="5"/>
      <c r="H302" s="5"/>
      <c r="I302" s="5"/>
      <c r="J302" s="5"/>
      <c r="K302" s="5"/>
      <c r="L302" s="5"/>
    </row>
    <row r="303" spans="1:12" x14ac:dyDescent="0.25">
      <c r="A303" s="3"/>
      <c r="B303" s="4"/>
      <c r="C303" s="5"/>
      <c r="D303" s="5"/>
      <c r="E303" s="5"/>
      <c r="F303" s="5"/>
      <c r="G303" s="5"/>
      <c r="H303" s="5"/>
      <c r="I303" s="5"/>
      <c r="J303" s="5"/>
      <c r="K303" s="5"/>
      <c r="L303" s="5"/>
    </row>
    <row r="304" spans="1:12" x14ac:dyDescent="0.25">
      <c r="A304" s="3"/>
      <c r="B304" s="4"/>
      <c r="C304" s="5"/>
      <c r="D304" s="5"/>
      <c r="E304" s="5"/>
      <c r="F304" s="5"/>
      <c r="G304" s="5"/>
      <c r="H304" s="5"/>
      <c r="I304" s="5"/>
      <c r="J304" s="5"/>
      <c r="K304" s="5"/>
      <c r="L304" s="5"/>
    </row>
    <row r="305" spans="1:12" x14ac:dyDescent="0.25">
      <c r="A305" s="3"/>
      <c r="B305" s="4"/>
      <c r="C305" s="5"/>
      <c r="D305" s="5"/>
      <c r="E305" s="5"/>
      <c r="F305" s="5"/>
      <c r="G305" s="5"/>
      <c r="H305" s="5"/>
      <c r="I305" s="5"/>
      <c r="J305" s="5"/>
      <c r="K305" s="5"/>
      <c r="L305" s="5"/>
    </row>
    <row r="306" spans="1:12" x14ac:dyDescent="0.25">
      <c r="A306" s="3"/>
      <c r="B306" s="4"/>
      <c r="C306" s="5"/>
      <c r="D306" s="5"/>
      <c r="E306" s="5"/>
      <c r="F306" s="5"/>
      <c r="G306" s="5"/>
      <c r="H306" s="5"/>
      <c r="I306" s="5"/>
      <c r="J306" s="5"/>
      <c r="K306" s="5"/>
      <c r="L306" s="5"/>
    </row>
    <row r="307" spans="1:12" x14ac:dyDescent="0.25">
      <c r="A307" s="3"/>
      <c r="B307" s="4"/>
      <c r="C307" s="5"/>
      <c r="D307" s="5"/>
      <c r="E307" s="5"/>
      <c r="F307" s="5"/>
      <c r="G307" s="5"/>
      <c r="H307" s="5"/>
      <c r="I307" s="5"/>
      <c r="J307" s="5"/>
      <c r="K307" s="5"/>
      <c r="L307" s="5"/>
    </row>
    <row r="308" spans="1:12" x14ac:dyDescent="0.25">
      <c r="A308" s="3"/>
      <c r="B308" s="4"/>
      <c r="C308" s="5"/>
      <c r="D308" s="5"/>
      <c r="E308" s="5"/>
      <c r="F308" s="5"/>
      <c r="G308" s="5"/>
      <c r="H308" s="5"/>
      <c r="I308" s="5"/>
      <c r="J308" s="5"/>
      <c r="K308" s="5"/>
      <c r="L308" s="5"/>
    </row>
    <row r="309" spans="1:12" x14ac:dyDescent="0.25">
      <c r="A309" s="3"/>
      <c r="B309" s="4"/>
      <c r="C309" s="5"/>
      <c r="D309" s="5"/>
      <c r="E309" s="5"/>
      <c r="F309" s="5"/>
      <c r="G309" s="5"/>
      <c r="H309" s="5"/>
      <c r="I309" s="5"/>
      <c r="J309" s="5"/>
      <c r="K309" s="5"/>
      <c r="L309" s="5"/>
    </row>
    <row r="310" spans="1:12" x14ac:dyDescent="0.25">
      <c r="A310" s="3"/>
      <c r="B310" s="4"/>
      <c r="C310" s="5"/>
      <c r="D310" s="5"/>
      <c r="E310" s="5"/>
      <c r="F310" s="5"/>
      <c r="G310" s="5"/>
      <c r="H310" s="5"/>
      <c r="I310" s="5"/>
      <c r="J310" s="5"/>
      <c r="K310" s="5"/>
      <c r="L310" s="5"/>
    </row>
    <row r="311" spans="1:12" x14ac:dyDescent="0.25">
      <c r="A311" s="3"/>
      <c r="B311" s="4"/>
      <c r="C311" s="5"/>
      <c r="D311" s="5"/>
      <c r="E311" s="5"/>
      <c r="F311" s="5"/>
      <c r="G311" s="5"/>
      <c r="H311" s="5"/>
      <c r="I311" s="5"/>
      <c r="J311" s="5"/>
      <c r="K311" s="5"/>
      <c r="L311" s="5"/>
    </row>
    <row r="312" spans="1:12" x14ac:dyDescent="0.25">
      <c r="A312" s="3"/>
      <c r="B312" s="4"/>
      <c r="C312" s="5"/>
      <c r="D312" s="5"/>
      <c r="E312" s="5"/>
      <c r="F312" s="5"/>
      <c r="G312" s="5"/>
      <c r="H312" s="5"/>
      <c r="I312" s="5"/>
      <c r="J312" s="5"/>
      <c r="K312" s="5"/>
      <c r="L312" s="5"/>
    </row>
    <row r="313" spans="1:12" x14ac:dyDescent="0.25">
      <c r="A313" s="3"/>
      <c r="B313" s="4"/>
      <c r="C313" s="5"/>
      <c r="D313" s="5"/>
      <c r="E313" s="5"/>
      <c r="F313" s="5"/>
      <c r="G313" s="5"/>
      <c r="H313" s="5"/>
      <c r="I313" s="5"/>
      <c r="J313" s="5"/>
      <c r="K313" s="5"/>
      <c r="L313" s="5"/>
    </row>
    <row r="314" spans="1:12" x14ac:dyDescent="0.25">
      <c r="A314" s="3"/>
      <c r="B314" s="4"/>
      <c r="C314" s="5"/>
      <c r="D314" s="5"/>
      <c r="E314" s="5"/>
      <c r="F314" s="5"/>
      <c r="G314" s="5"/>
      <c r="H314" s="5"/>
      <c r="I314" s="5"/>
      <c r="J314" s="5"/>
      <c r="K314" s="5"/>
      <c r="L314" s="5"/>
    </row>
    <row r="315" spans="1:12" x14ac:dyDescent="0.25">
      <c r="A315" s="3"/>
      <c r="B315" s="4"/>
      <c r="C315" s="5"/>
      <c r="D315" s="5"/>
      <c r="E315" s="5"/>
      <c r="F315" s="5"/>
      <c r="G315" s="5"/>
      <c r="H315" s="5"/>
      <c r="I315" s="5"/>
      <c r="J315" s="5"/>
      <c r="K315" s="5"/>
      <c r="L315" s="5"/>
    </row>
    <row r="316" spans="1:12" x14ac:dyDescent="0.25">
      <c r="A316" s="3"/>
      <c r="B316" s="4"/>
      <c r="C316" s="5"/>
      <c r="D316" s="5"/>
      <c r="E316" s="5"/>
      <c r="F316" s="5"/>
      <c r="G316" s="5"/>
      <c r="H316" s="5"/>
      <c r="I316" s="5"/>
      <c r="J316" s="5"/>
      <c r="K316" s="5"/>
      <c r="L316" s="5"/>
    </row>
    <row r="317" spans="1:12" x14ac:dyDescent="0.25">
      <c r="A317" s="3"/>
      <c r="B317" s="4"/>
      <c r="C317" s="5"/>
      <c r="D317" s="5"/>
      <c r="E317" s="5"/>
      <c r="F317" s="5"/>
      <c r="G317" s="5"/>
      <c r="H317" s="5"/>
      <c r="I317" s="5"/>
      <c r="J317" s="5"/>
      <c r="K317" s="5"/>
      <c r="L317" s="5"/>
    </row>
    <row r="318" spans="1:12" x14ac:dyDescent="0.25">
      <c r="A318" s="3"/>
      <c r="B318" s="4"/>
      <c r="C318" s="5"/>
      <c r="D318" s="5"/>
      <c r="E318" s="5"/>
      <c r="F318" s="5"/>
      <c r="G318" s="5"/>
      <c r="H318" s="5"/>
      <c r="I318" s="5"/>
      <c r="J318" s="5"/>
      <c r="K318" s="5"/>
      <c r="L318" s="5"/>
    </row>
    <row r="319" spans="1:12" x14ac:dyDescent="0.25">
      <c r="A319" s="3"/>
      <c r="B319" s="4"/>
      <c r="C319" s="5"/>
      <c r="D319" s="5"/>
      <c r="E319" s="5"/>
      <c r="F319" s="5"/>
      <c r="G319" s="5"/>
      <c r="H319" s="5"/>
      <c r="I319" s="5"/>
      <c r="J319" s="5"/>
      <c r="K319" s="5"/>
      <c r="L319" s="5"/>
    </row>
    <row r="320" spans="1:12" x14ac:dyDescent="0.25">
      <c r="A320" s="3"/>
      <c r="B320" s="4"/>
      <c r="C320" s="5"/>
      <c r="D320" s="5"/>
      <c r="E320" s="5"/>
      <c r="F320" s="5"/>
      <c r="G320" s="5"/>
      <c r="H320" s="5"/>
      <c r="I320" s="5"/>
      <c r="J320" s="5"/>
      <c r="K320" s="5"/>
      <c r="L320" s="5"/>
    </row>
    <row r="321" spans="1:12" x14ac:dyDescent="0.25">
      <c r="A321" s="3"/>
      <c r="B321" s="4"/>
      <c r="C321" s="5"/>
      <c r="D321" s="5"/>
      <c r="E321" s="5"/>
      <c r="F321" s="5"/>
      <c r="G321" s="5"/>
      <c r="H321" s="5"/>
      <c r="I321" s="5"/>
      <c r="J321" s="5"/>
      <c r="K321" s="5"/>
      <c r="L321" s="5"/>
    </row>
    <row r="322" spans="1:12" x14ac:dyDescent="0.25">
      <c r="A322" s="3"/>
      <c r="B322" s="4"/>
      <c r="C322" s="5"/>
      <c r="D322" s="5"/>
      <c r="E322" s="5"/>
      <c r="F322" s="5"/>
      <c r="G322" s="5"/>
      <c r="H322" s="5"/>
      <c r="I322" s="5"/>
      <c r="J322" s="5"/>
      <c r="K322" s="5"/>
      <c r="L322" s="5"/>
    </row>
    <row r="323" spans="1:12" x14ac:dyDescent="0.25">
      <c r="A323" s="3"/>
      <c r="B323" s="4"/>
      <c r="C323" s="5"/>
      <c r="D323" s="5"/>
      <c r="E323" s="5"/>
      <c r="F323" s="5"/>
      <c r="G323" s="5"/>
      <c r="H323" s="5"/>
      <c r="I323" s="5"/>
      <c r="J323" s="5"/>
      <c r="K323" s="5"/>
      <c r="L323" s="5"/>
    </row>
    <row r="324" spans="1:12" x14ac:dyDescent="0.25">
      <c r="A324" s="3"/>
      <c r="B324" s="4"/>
      <c r="C324" s="5"/>
      <c r="D324" s="5"/>
      <c r="E324" s="5"/>
      <c r="F324" s="5"/>
      <c r="G324" s="5"/>
      <c r="H324" s="5"/>
      <c r="I324" s="5"/>
      <c r="J324" s="5"/>
      <c r="K324" s="5"/>
      <c r="L324" s="5"/>
    </row>
    <row r="325" spans="1:12" x14ac:dyDescent="0.25">
      <c r="A325" s="3"/>
      <c r="B325" s="4"/>
      <c r="C325" s="5"/>
      <c r="D325" s="5"/>
      <c r="E325" s="5"/>
      <c r="F325" s="5"/>
      <c r="G325" s="5"/>
      <c r="H325" s="5"/>
      <c r="I325" s="5"/>
      <c r="J325" s="5"/>
      <c r="K325" s="5"/>
      <c r="L325" s="5"/>
    </row>
    <row r="326" spans="1:12" x14ac:dyDescent="0.25">
      <c r="A326" s="3"/>
      <c r="B326" s="4"/>
      <c r="C326" s="5"/>
      <c r="D326" s="5"/>
      <c r="E326" s="5"/>
      <c r="F326" s="5"/>
      <c r="G326" s="5"/>
      <c r="H326" s="5"/>
      <c r="I326" s="5"/>
      <c r="J326" s="5"/>
      <c r="K326" s="5"/>
      <c r="L326" s="5"/>
    </row>
    <row r="327" spans="1:12" x14ac:dyDescent="0.25">
      <c r="A327" s="3"/>
      <c r="B327" s="4"/>
      <c r="C327" s="5"/>
      <c r="D327" s="5"/>
      <c r="E327" s="5"/>
      <c r="F327" s="5"/>
      <c r="G327" s="5"/>
      <c r="H327" s="5"/>
      <c r="I327" s="5"/>
      <c r="J327" s="5"/>
      <c r="K327" s="5"/>
      <c r="L327" s="5"/>
    </row>
    <row r="328" spans="1:12" x14ac:dyDescent="0.25">
      <c r="A328" s="3"/>
      <c r="B328" s="4"/>
      <c r="C328" s="5"/>
      <c r="D328" s="5"/>
      <c r="E328" s="5"/>
      <c r="F328" s="5"/>
      <c r="G328" s="5"/>
      <c r="H328" s="5"/>
      <c r="I328" s="5"/>
      <c r="J328" s="5"/>
      <c r="K328" s="5"/>
      <c r="L328" s="5"/>
    </row>
    <row r="329" spans="1:12" x14ac:dyDescent="0.25">
      <c r="A329" s="3"/>
      <c r="B329" s="4"/>
      <c r="C329" s="5"/>
      <c r="D329" s="5"/>
      <c r="E329" s="5"/>
      <c r="F329" s="5"/>
      <c r="G329" s="5"/>
      <c r="H329" s="5"/>
      <c r="I329" s="5"/>
      <c r="J329" s="5"/>
      <c r="K329" s="5"/>
      <c r="L329" s="5"/>
    </row>
    <row r="330" spans="1:12" x14ac:dyDescent="0.25">
      <c r="A330" s="3"/>
      <c r="B330" s="4"/>
      <c r="C330" s="5"/>
      <c r="D330" s="5"/>
      <c r="E330" s="5"/>
      <c r="F330" s="5"/>
      <c r="G330" s="5"/>
      <c r="H330" s="5"/>
      <c r="I330" s="5"/>
      <c r="J330" s="5"/>
      <c r="K330" s="5"/>
      <c r="L330" s="5"/>
    </row>
    <row r="331" spans="1:12" x14ac:dyDescent="0.25">
      <c r="A331" s="3"/>
      <c r="B331" s="4"/>
      <c r="C331" s="5"/>
      <c r="D331" s="5"/>
      <c r="E331" s="5"/>
      <c r="F331" s="5"/>
      <c r="G331" s="5"/>
      <c r="H331" s="5"/>
      <c r="I331" s="5"/>
      <c r="J331" s="5"/>
      <c r="K331" s="5"/>
      <c r="L331" s="5"/>
    </row>
    <row r="332" spans="1:12" x14ac:dyDescent="0.25">
      <c r="A332" s="3"/>
      <c r="B332" s="4"/>
      <c r="C332" s="5"/>
      <c r="D332" s="5"/>
      <c r="E332" s="5"/>
      <c r="F332" s="5"/>
      <c r="G332" s="5"/>
      <c r="H332" s="5"/>
      <c r="I332" s="5"/>
      <c r="J332" s="5"/>
      <c r="K332" s="5"/>
      <c r="L332" s="5"/>
    </row>
    <row r="333" spans="1:12" x14ac:dyDescent="0.25">
      <c r="A333" s="3"/>
      <c r="B333" s="4"/>
      <c r="C333" s="5"/>
      <c r="D333" s="5"/>
      <c r="E333" s="5"/>
      <c r="F333" s="5"/>
      <c r="G333" s="5"/>
      <c r="H333" s="5"/>
      <c r="I333" s="5"/>
      <c r="J333" s="5"/>
      <c r="K333" s="5"/>
      <c r="L333" s="5"/>
    </row>
    <row r="334" spans="1:12" x14ac:dyDescent="0.25">
      <c r="A334" s="3"/>
      <c r="B334" s="4"/>
      <c r="C334" s="5"/>
      <c r="D334" s="5"/>
      <c r="E334" s="5"/>
      <c r="F334" s="5"/>
      <c r="G334" s="5"/>
      <c r="H334" s="5"/>
      <c r="I334" s="5"/>
      <c r="J334" s="5"/>
      <c r="K334" s="5"/>
      <c r="L334" s="5"/>
    </row>
    <row r="335" spans="1:12" x14ac:dyDescent="0.25">
      <c r="A335" s="3"/>
      <c r="B335" s="4"/>
      <c r="C335" s="5"/>
      <c r="D335" s="5"/>
      <c r="E335" s="5"/>
      <c r="F335" s="5"/>
      <c r="G335" s="5"/>
      <c r="H335" s="5"/>
      <c r="I335" s="5"/>
      <c r="J335" s="5"/>
      <c r="K335" s="5"/>
      <c r="L335" s="5"/>
    </row>
    <row r="336" spans="1:12" x14ac:dyDescent="0.25">
      <c r="A336" s="3"/>
      <c r="B336" s="4"/>
      <c r="C336" s="5"/>
      <c r="D336" s="5"/>
      <c r="E336" s="5"/>
      <c r="F336" s="5"/>
      <c r="G336" s="5"/>
      <c r="H336" s="5"/>
      <c r="I336" s="5"/>
      <c r="J336" s="5"/>
      <c r="K336" s="5"/>
      <c r="L336" s="5"/>
    </row>
    <row r="337" spans="1:12" x14ac:dyDescent="0.25">
      <c r="A337" s="3"/>
      <c r="B337" s="4"/>
      <c r="C337" s="5"/>
      <c r="D337" s="5"/>
      <c r="E337" s="5"/>
      <c r="F337" s="5"/>
      <c r="G337" s="5"/>
      <c r="H337" s="5"/>
      <c r="I337" s="5"/>
      <c r="J337" s="5"/>
      <c r="K337" s="5"/>
      <c r="L337" s="5"/>
    </row>
    <row r="338" spans="1:12" x14ac:dyDescent="0.25">
      <c r="A338" s="3"/>
      <c r="B338" s="4"/>
      <c r="C338" s="5"/>
      <c r="D338" s="5"/>
      <c r="E338" s="5"/>
      <c r="F338" s="5"/>
      <c r="G338" s="5"/>
      <c r="H338" s="5"/>
      <c r="I338" s="5"/>
      <c r="J338" s="5"/>
      <c r="K338" s="5"/>
      <c r="L338" s="5"/>
    </row>
    <row r="339" spans="1:12" x14ac:dyDescent="0.25">
      <c r="A339" s="3"/>
      <c r="B339" s="4"/>
      <c r="C339" s="5"/>
      <c r="D339" s="5"/>
      <c r="E339" s="5"/>
      <c r="F339" s="5"/>
      <c r="G339" s="5"/>
      <c r="H339" s="5"/>
      <c r="I339" s="5"/>
      <c r="J339" s="5"/>
      <c r="K339" s="5"/>
      <c r="L339" s="5"/>
    </row>
    <row r="340" spans="1:12" x14ac:dyDescent="0.25">
      <c r="A340" s="3"/>
      <c r="B340" s="4"/>
      <c r="C340" s="5"/>
      <c r="D340" s="5"/>
      <c r="E340" s="5"/>
      <c r="F340" s="5"/>
      <c r="G340" s="5"/>
      <c r="H340" s="5"/>
      <c r="I340" s="5"/>
      <c r="J340" s="5"/>
      <c r="K340" s="5"/>
      <c r="L340" s="5"/>
    </row>
    <row r="341" spans="1:12" x14ac:dyDescent="0.25">
      <c r="A341" s="3"/>
      <c r="B341" s="4"/>
      <c r="C341" s="5"/>
      <c r="D341" s="5"/>
      <c r="E341" s="5"/>
      <c r="F341" s="5"/>
      <c r="G341" s="5"/>
      <c r="H341" s="5"/>
      <c r="I341" s="5"/>
      <c r="J341" s="5"/>
      <c r="K341" s="5"/>
      <c r="L341" s="5"/>
    </row>
    <row r="342" spans="1:12" x14ac:dyDescent="0.25">
      <c r="A342" s="3"/>
      <c r="B342" s="4"/>
      <c r="C342" s="5"/>
      <c r="D342" s="5"/>
      <c r="E342" s="5"/>
      <c r="F342" s="5"/>
      <c r="G342" s="5"/>
      <c r="H342" s="5"/>
      <c r="I342" s="5"/>
      <c r="J342" s="5"/>
      <c r="K342" s="5"/>
      <c r="L342" s="5"/>
    </row>
    <row r="343" spans="1:12" x14ac:dyDescent="0.25">
      <c r="A343" s="3"/>
      <c r="B343" s="4"/>
      <c r="C343" s="5"/>
      <c r="D343" s="5"/>
      <c r="E343" s="5"/>
      <c r="F343" s="5"/>
      <c r="G343" s="5"/>
      <c r="H343" s="5"/>
      <c r="I343" s="5"/>
      <c r="J343" s="5"/>
      <c r="K343" s="5"/>
      <c r="L343" s="5"/>
    </row>
    <row r="344" spans="1:12" x14ac:dyDescent="0.25">
      <c r="A344" s="3"/>
      <c r="B344" s="4"/>
      <c r="C344" s="5"/>
      <c r="D344" s="5"/>
      <c r="E344" s="5"/>
      <c r="F344" s="5"/>
      <c r="G344" s="5"/>
      <c r="H344" s="5"/>
      <c r="I344" s="5"/>
      <c r="J344" s="5"/>
      <c r="K344" s="5"/>
      <c r="L344" s="5"/>
    </row>
    <row r="345" spans="1:12" x14ac:dyDescent="0.25">
      <c r="A345" s="3"/>
      <c r="B345" s="4"/>
      <c r="C345" s="5"/>
      <c r="D345" s="5"/>
      <c r="E345" s="5"/>
      <c r="F345" s="5"/>
      <c r="G345" s="5"/>
      <c r="H345" s="5"/>
      <c r="I345" s="5"/>
      <c r="J345" s="5"/>
      <c r="K345" s="5"/>
      <c r="L345" s="5"/>
    </row>
    <row r="346" spans="1:12" x14ac:dyDescent="0.25">
      <c r="A346" s="3"/>
      <c r="B346" s="4"/>
      <c r="C346" s="5"/>
      <c r="D346" s="5"/>
      <c r="E346" s="5"/>
      <c r="F346" s="5"/>
      <c r="G346" s="5"/>
      <c r="H346" s="5"/>
      <c r="I346" s="5"/>
      <c r="J346" s="5"/>
      <c r="K346" s="5"/>
      <c r="L346" s="5"/>
    </row>
    <row r="347" spans="1:12" x14ac:dyDescent="0.25">
      <c r="A347" s="3"/>
      <c r="B347" s="4"/>
      <c r="C347" s="5"/>
      <c r="D347" s="5"/>
      <c r="E347" s="5"/>
      <c r="F347" s="5"/>
      <c r="G347" s="5"/>
      <c r="H347" s="5"/>
      <c r="I347" s="5"/>
      <c r="J347" s="5"/>
      <c r="K347" s="5"/>
      <c r="L347" s="5"/>
    </row>
    <row r="348" spans="1:12" x14ac:dyDescent="0.25">
      <c r="A348" s="3"/>
      <c r="B348" s="4"/>
      <c r="C348" s="5"/>
      <c r="D348" s="5"/>
      <c r="E348" s="5"/>
      <c r="F348" s="5"/>
      <c r="G348" s="5"/>
      <c r="H348" s="5"/>
      <c r="I348" s="5"/>
      <c r="J348" s="5"/>
      <c r="K348" s="5"/>
      <c r="L348" s="5"/>
    </row>
    <row r="349" spans="1:12" x14ac:dyDescent="0.25">
      <c r="A349" s="3"/>
      <c r="B349" s="4"/>
      <c r="C349" s="5"/>
      <c r="D349" s="5"/>
      <c r="E349" s="5"/>
      <c r="F349" s="5"/>
      <c r="G349" s="5"/>
      <c r="H349" s="5"/>
      <c r="I349" s="5"/>
      <c r="J349" s="5"/>
      <c r="K349" s="5"/>
      <c r="L349" s="5"/>
    </row>
    <row r="350" spans="1:12" x14ac:dyDescent="0.25">
      <c r="A350" s="3"/>
      <c r="B350" s="4"/>
      <c r="C350" s="5"/>
      <c r="D350" s="5"/>
      <c r="E350" s="5"/>
      <c r="F350" s="5"/>
      <c r="G350" s="5"/>
      <c r="H350" s="5"/>
      <c r="I350" s="5"/>
      <c r="J350" s="5"/>
      <c r="K350" s="5"/>
      <c r="L350" s="5"/>
    </row>
    <row r="351" spans="1:12" x14ac:dyDescent="0.25">
      <c r="A351" s="3"/>
      <c r="B351" s="4"/>
      <c r="C351" s="5"/>
      <c r="D351" s="5"/>
      <c r="E351" s="5"/>
      <c r="F351" s="5"/>
      <c r="G351" s="5"/>
      <c r="H351" s="5"/>
      <c r="I351" s="5"/>
      <c r="J351" s="5"/>
      <c r="K351" s="5"/>
      <c r="L351" s="5"/>
    </row>
    <row r="352" spans="1:12" x14ac:dyDescent="0.25">
      <c r="A352" s="3"/>
      <c r="B352" s="4"/>
      <c r="C352" s="5"/>
      <c r="D352" s="5"/>
      <c r="E352" s="5"/>
      <c r="F352" s="5"/>
      <c r="G352" s="5"/>
      <c r="H352" s="5"/>
      <c r="I352" s="5"/>
      <c r="J352" s="5"/>
      <c r="K352" s="5"/>
      <c r="L352" s="5"/>
    </row>
    <row r="353" spans="1:12" x14ac:dyDescent="0.25">
      <c r="A353" s="3"/>
      <c r="B353" s="4"/>
      <c r="C353" s="5"/>
      <c r="D353" s="5"/>
      <c r="E353" s="5"/>
      <c r="F353" s="5"/>
      <c r="G353" s="5"/>
      <c r="H353" s="5"/>
      <c r="I353" s="5"/>
      <c r="J353" s="5"/>
      <c r="K353" s="5"/>
      <c r="L353" s="5"/>
    </row>
    <row r="354" spans="1:12" x14ac:dyDescent="0.25">
      <c r="A354" s="3"/>
      <c r="B354" s="4"/>
      <c r="C354" s="5"/>
      <c r="D354" s="5"/>
      <c r="E354" s="5"/>
      <c r="F354" s="5"/>
      <c r="G354" s="5"/>
      <c r="H354" s="5"/>
      <c r="I354" s="5"/>
      <c r="J354" s="5"/>
      <c r="K354" s="5"/>
      <c r="L354" s="5"/>
    </row>
    <row r="355" spans="1:12" x14ac:dyDescent="0.25">
      <c r="A355" s="3"/>
      <c r="B355" s="4"/>
      <c r="C355" s="5"/>
      <c r="D355" s="5"/>
      <c r="E355" s="5"/>
      <c r="F355" s="5"/>
      <c r="G355" s="5"/>
      <c r="H355" s="5"/>
      <c r="I355" s="5"/>
      <c r="J355" s="5"/>
      <c r="K355" s="5"/>
      <c r="L355" s="5"/>
    </row>
    <row r="356" spans="1:12" x14ac:dyDescent="0.25">
      <c r="A356" s="3"/>
      <c r="B356" s="4"/>
      <c r="C356" s="5"/>
      <c r="D356" s="5"/>
      <c r="E356" s="5"/>
      <c r="F356" s="5"/>
      <c r="G356" s="5"/>
      <c r="H356" s="5"/>
      <c r="I356" s="5"/>
      <c r="J356" s="5"/>
      <c r="K356" s="5"/>
      <c r="L356" s="5"/>
    </row>
    <row r="357" spans="1:12" x14ac:dyDescent="0.25">
      <c r="A357" s="3"/>
      <c r="B357" s="4"/>
      <c r="C357" s="5"/>
      <c r="D357" s="5"/>
      <c r="E357" s="5"/>
      <c r="F357" s="5"/>
      <c r="G357" s="5"/>
      <c r="H357" s="5"/>
      <c r="I357" s="5"/>
      <c r="J357" s="5"/>
      <c r="K357" s="5"/>
      <c r="L357" s="5"/>
    </row>
    <row r="358" spans="1:12" x14ac:dyDescent="0.25">
      <c r="A358" s="3"/>
      <c r="B358" s="4"/>
      <c r="C358" s="5"/>
      <c r="D358" s="5"/>
      <c r="E358" s="5"/>
      <c r="F358" s="5"/>
      <c r="G358" s="5"/>
      <c r="H358" s="5"/>
      <c r="I358" s="5"/>
      <c r="J358" s="5"/>
      <c r="K358" s="5"/>
      <c r="L358" s="5"/>
    </row>
    <row r="359" spans="1:12" x14ac:dyDescent="0.25">
      <c r="A359" s="3"/>
      <c r="B359" s="4"/>
      <c r="C359" s="5"/>
      <c r="D359" s="5"/>
      <c r="E359" s="5"/>
      <c r="F359" s="5"/>
      <c r="G359" s="5"/>
      <c r="H359" s="5"/>
      <c r="I359" s="5"/>
      <c r="J359" s="5"/>
      <c r="K359" s="5"/>
      <c r="L359" s="5"/>
    </row>
    <row r="360" spans="1:12" x14ac:dyDescent="0.25">
      <c r="A360" s="3"/>
      <c r="B360" s="4"/>
      <c r="C360" s="5"/>
      <c r="D360" s="5"/>
      <c r="E360" s="5"/>
      <c r="F360" s="5"/>
      <c r="G360" s="5"/>
      <c r="H360" s="5"/>
      <c r="I360" s="5"/>
      <c r="J360" s="5"/>
      <c r="K360" s="5"/>
      <c r="L360" s="5"/>
    </row>
    <row r="361" spans="1:12" x14ac:dyDescent="0.25">
      <c r="A361" s="3"/>
      <c r="B361" s="4"/>
      <c r="C361" s="5"/>
      <c r="D361" s="5"/>
      <c r="E361" s="5"/>
      <c r="F361" s="5"/>
      <c r="G361" s="5"/>
      <c r="H361" s="5"/>
      <c r="I361" s="5"/>
      <c r="J361" s="5"/>
      <c r="K361" s="5"/>
      <c r="L361" s="5"/>
    </row>
    <row r="362" spans="1:12" x14ac:dyDescent="0.25">
      <c r="A362" s="3"/>
      <c r="B362" s="4"/>
      <c r="C362" s="5"/>
      <c r="D362" s="5"/>
      <c r="E362" s="5"/>
      <c r="F362" s="5"/>
      <c r="G362" s="5"/>
      <c r="H362" s="5"/>
      <c r="I362" s="5"/>
      <c r="J362" s="5"/>
      <c r="K362" s="5"/>
      <c r="L362" s="5"/>
    </row>
    <row r="363" spans="1:12" x14ac:dyDescent="0.25">
      <c r="A363" s="3"/>
      <c r="B363" s="4"/>
      <c r="C363" s="5"/>
      <c r="D363" s="5"/>
      <c r="E363" s="5"/>
      <c r="F363" s="5"/>
      <c r="G363" s="5"/>
      <c r="H363" s="5"/>
      <c r="I363" s="5"/>
      <c r="J363" s="5"/>
      <c r="K363" s="5"/>
      <c r="L363" s="5"/>
    </row>
    <row r="364" spans="1:12" x14ac:dyDescent="0.25">
      <c r="A364" s="3"/>
      <c r="B364" s="4"/>
      <c r="C364" s="5"/>
      <c r="D364" s="5"/>
      <c r="E364" s="5"/>
      <c r="F364" s="5"/>
      <c r="G364" s="5"/>
      <c r="H364" s="5"/>
      <c r="I364" s="5"/>
      <c r="J364" s="5"/>
      <c r="K364" s="5"/>
      <c r="L364" s="5"/>
    </row>
    <row r="365" spans="1:12" x14ac:dyDescent="0.25">
      <c r="A365" s="3"/>
      <c r="B365" s="4"/>
      <c r="C365" s="5"/>
      <c r="D365" s="5"/>
      <c r="E365" s="5"/>
      <c r="F365" s="5"/>
      <c r="G365" s="5"/>
      <c r="H365" s="5"/>
      <c r="I365" s="5"/>
      <c r="J365" s="5"/>
      <c r="K365" s="5"/>
      <c r="L365" s="5"/>
    </row>
    <row r="366" spans="1:12" x14ac:dyDescent="0.25">
      <c r="A366" s="3"/>
      <c r="B366" s="4"/>
      <c r="C366" s="5"/>
      <c r="D366" s="5"/>
      <c r="E366" s="5"/>
      <c r="F366" s="5"/>
      <c r="G366" s="5"/>
      <c r="H366" s="5"/>
      <c r="I366" s="5"/>
      <c r="J366" s="5"/>
      <c r="K366" s="5"/>
      <c r="L366" s="5"/>
    </row>
    <row r="367" spans="1:12" x14ac:dyDescent="0.25">
      <c r="A367" s="3"/>
      <c r="B367" s="4"/>
      <c r="C367" s="5"/>
      <c r="D367" s="5"/>
      <c r="E367" s="5"/>
      <c r="F367" s="5"/>
      <c r="G367" s="5"/>
      <c r="H367" s="5"/>
      <c r="I367" s="5"/>
      <c r="J367" s="5"/>
      <c r="K367" s="5"/>
      <c r="L367" s="5"/>
    </row>
    <row r="368" spans="1:12" x14ac:dyDescent="0.25">
      <c r="A368" s="3"/>
      <c r="B368" s="4"/>
      <c r="C368" s="5"/>
      <c r="D368" s="5"/>
      <c r="E368" s="5"/>
      <c r="F368" s="5"/>
      <c r="G368" s="5"/>
      <c r="H368" s="5"/>
      <c r="I368" s="5"/>
      <c r="J368" s="5"/>
      <c r="K368" s="5"/>
      <c r="L368" s="5"/>
    </row>
    <row r="369" spans="1:12" x14ac:dyDescent="0.25">
      <c r="A369" s="3"/>
      <c r="B369" s="4"/>
      <c r="C369" s="5"/>
      <c r="D369" s="5"/>
      <c r="E369" s="5"/>
      <c r="F369" s="5"/>
      <c r="G369" s="5"/>
      <c r="H369" s="5"/>
      <c r="I369" s="5"/>
      <c r="J369" s="5"/>
      <c r="K369" s="5"/>
      <c r="L369" s="5"/>
    </row>
    <row r="370" spans="1:12" x14ac:dyDescent="0.25">
      <c r="A370" s="3"/>
      <c r="B370" s="4"/>
      <c r="C370" s="5"/>
      <c r="D370" s="5"/>
      <c r="E370" s="5"/>
      <c r="F370" s="5"/>
      <c r="G370" s="5"/>
      <c r="H370" s="5"/>
      <c r="I370" s="5"/>
      <c r="J370" s="5"/>
      <c r="K370" s="5"/>
      <c r="L370" s="5"/>
    </row>
    <row r="371" spans="1:12" x14ac:dyDescent="0.25">
      <c r="A371" s="3"/>
      <c r="B371" s="4"/>
      <c r="C371" s="5"/>
      <c r="D371" s="5"/>
      <c r="E371" s="5"/>
      <c r="F371" s="5"/>
      <c r="G371" s="5"/>
      <c r="H371" s="5"/>
      <c r="I371" s="5"/>
      <c r="J371" s="5"/>
      <c r="K371" s="5"/>
      <c r="L371" s="5"/>
    </row>
    <row r="372" spans="1:12" x14ac:dyDescent="0.25">
      <c r="A372" s="3"/>
      <c r="B372" s="4"/>
      <c r="C372" s="5"/>
      <c r="D372" s="5"/>
      <c r="E372" s="5"/>
      <c r="F372" s="5"/>
      <c r="G372" s="5"/>
      <c r="H372" s="5"/>
      <c r="I372" s="5"/>
      <c r="J372" s="5"/>
      <c r="K372" s="5"/>
      <c r="L372" s="5"/>
    </row>
    <row r="373" spans="1:12" x14ac:dyDescent="0.25">
      <c r="A373" s="3"/>
      <c r="B373" s="4"/>
      <c r="C373" s="5"/>
      <c r="D373" s="5"/>
      <c r="E373" s="5"/>
      <c r="F373" s="5"/>
      <c r="G373" s="5"/>
      <c r="H373" s="5"/>
      <c r="I373" s="5"/>
      <c r="J373" s="5"/>
      <c r="K373" s="5"/>
      <c r="L373" s="5"/>
    </row>
    <row r="374" spans="1:12" x14ac:dyDescent="0.25">
      <c r="A374" s="3"/>
      <c r="B374" s="4"/>
      <c r="C374" s="5"/>
      <c r="D374" s="5"/>
      <c r="E374" s="5"/>
      <c r="F374" s="5"/>
      <c r="G374" s="5"/>
      <c r="H374" s="5"/>
      <c r="I374" s="5"/>
      <c r="J374" s="5"/>
      <c r="K374" s="5"/>
      <c r="L374" s="5"/>
    </row>
    <row r="375" spans="1:12" x14ac:dyDescent="0.25">
      <c r="A375" s="3"/>
      <c r="B375" s="4"/>
      <c r="C375" s="5"/>
      <c r="D375" s="5"/>
      <c r="E375" s="5"/>
      <c r="F375" s="5"/>
      <c r="G375" s="5"/>
      <c r="H375" s="5"/>
      <c r="I375" s="5"/>
      <c r="J375" s="5"/>
      <c r="K375" s="5"/>
      <c r="L375" s="5"/>
    </row>
    <row r="376" spans="1:12" x14ac:dyDescent="0.25">
      <c r="A376" s="3"/>
      <c r="B376" s="4"/>
      <c r="C376" s="5"/>
      <c r="D376" s="5"/>
      <c r="E376" s="5"/>
      <c r="F376" s="5"/>
      <c r="G376" s="5"/>
      <c r="H376" s="5"/>
      <c r="I376" s="5"/>
      <c r="J376" s="5"/>
      <c r="K376" s="5"/>
      <c r="L376" s="5"/>
    </row>
    <row r="377" spans="1:12" x14ac:dyDescent="0.25">
      <c r="A377" s="3"/>
      <c r="B377" s="4"/>
      <c r="C377" s="5"/>
      <c r="D377" s="5"/>
      <c r="E377" s="5"/>
      <c r="F377" s="5"/>
      <c r="G377" s="5"/>
      <c r="H377" s="5"/>
      <c r="I377" s="5"/>
      <c r="J377" s="5"/>
      <c r="K377" s="5"/>
      <c r="L377" s="5"/>
    </row>
    <row r="378" spans="1:12" x14ac:dyDescent="0.25">
      <c r="A378" s="3"/>
      <c r="B378" s="4"/>
      <c r="C378" s="5"/>
      <c r="D378" s="5"/>
      <c r="E378" s="5"/>
      <c r="F378" s="5"/>
      <c r="G378" s="5"/>
      <c r="H378" s="5"/>
      <c r="I378" s="5"/>
      <c r="J378" s="5"/>
      <c r="K378" s="5"/>
      <c r="L378" s="5"/>
    </row>
    <row r="379" spans="1:12" x14ac:dyDescent="0.25">
      <c r="A379" s="3"/>
      <c r="B379" s="4"/>
      <c r="C379" s="5"/>
      <c r="D379" s="5"/>
      <c r="E379" s="5"/>
      <c r="F379" s="5"/>
      <c r="G379" s="5"/>
      <c r="H379" s="5"/>
      <c r="I379" s="5"/>
      <c r="J379" s="5"/>
      <c r="K379" s="5"/>
      <c r="L379" s="5"/>
    </row>
    <row r="380" spans="1:12" x14ac:dyDescent="0.25">
      <c r="A380" s="3"/>
      <c r="B380" s="4"/>
      <c r="C380" s="5"/>
      <c r="D380" s="5"/>
      <c r="E380" s="5"/>
      <c r="F380" s="5"/>
      <c r="G380" s="5"/>
      <c r="H380" s="5"/>
      <c r="I380" s="5"/>
      <c r="J380" s="5"/>
      <c r="K380" s="5"/>
      <c r="L380" s="5"/>
    </row>
    <row r="381" spans="1:12" x14ac:dyDescent="0.25">
      <c r="A381" s="3"/>
      <c r="B381" s="4"/>
      <c r="C381" s="5"/>
      <c r="D381" s="5"/>
      <c r="E381" s="5"/>
      <c r="F381" s="5"/>
      <c r="G381" s="5"/>
      <c r="H381" s="5"/>
      <c r="I381" s="5"/>
      <c r="J381" s="5"/>
      <c r="K381" s="5"/>
      <c r="L381" s="5"/>
    </row>
    <row r="382" spans="1:12" x14ac:dyDescent="0.25">
      <c r="A382" s="3"/>
      <c r="B382" s="4"/>
      <c r="C382" s="5"/>
      <c r="D382" s="5"/>
      <c r="E382" s="5"/>
      <c r="F382" s="5"/>
      <c r="G382" s="5"/>
      <c r="H382" s="5"/>
      <c r="I382" s="5"/>
      <c r="J382" s="5"/>
      <c r="K382" s="5"/>
      <c r="L382" s="5"/>
    </row>
    <row r="383" spans="1:12" x14ac:dyDescent="0.25">
      <c r="A383" s="3"/>
      <c r="B383" s="4"/>
      <c r="C383" s="5"/>
      <c r="D383" s="5"/>
      <c r="E383" s="5"/>
      <c r="F383" s="5"/>
      <c r="G383" s="5"/>
      <c r="H383" s="5"/>
      <c r="I383" s="5"/>
      <c r="J383" s="5"/>
      <c r="K383" s="5"/>
      <c r="L383" s="5"/>
    </row>
    <row r="384" spans="1:12" x14ac:dyDescent="0.25">
      <c r="A384" s="3"/>
      <c r="B384" s="4"/>
      <c r="C384" s="5"/>
      <c r="D384" s="5"/>
      <c r="E384" s="5"/>
      <c r="F384" s="5"/>
      <c r="G384" s="5"/>
      <c r="H384" s="5"/>
      <c r="I384" s="5"/>
      <c r="J384" s="5"/>
      <c r="K384" s="5"/>
      <c r="L384" s="5"/>
    </row>
    <row r="385" spans="1:12" x14ac:dyDescent="0.25">
      <c r="A385" s="3"/>
      <c r="B385" s="4"/>
      <c r="C385" s="5"/>
      <c r="D385" s="5"/>
      <c r="E385" s="5"/>
      <c r="F385" s="5"/>
      <c r="G385" s="5"/>
      <c r="H385" s="5"/>
      <c r="I385" s="5"/>
      <c r="J385" s="5"/>
      <c r="K385" s="5"/>
      <c r="L385" s="5"/>
    </row>
    <row r="386" spans="1:12" x14ac:dyDescent="0.25">
      <c r="A386" s="3"/>
      <c r="B386" s="4"/>
      <c r="C386" s="5"/>
      <c r="D386" s="5"/>
      <c r="E386" s="5"/>
      <c r="F386" s="5"/>
      <c r="G386" s="5"/>
      <c r="H386" s="5"/>
      <c r="I386" s="5"/>
      <c r="J386" s="5"/>
      <c r="K386" s="5"/>
      <c r="L386" s="5"/>
    </row>
    <row r="387" spans="1:12" x14ac:dyDescent="0.25">
      <c r="A387" s="3"/>
      <c r="B387" s="4"/>
      <c r="C387" s="5"/>
      <c r="D387" s="5"/>
      <c r="E387" s="5"/>
      <c r="F387" s="5"/>
      <c r="G387" s="5"/>
      <c r="H387" s="5"/>
      <c r="I387" s="5"/>
      <c r="J387" s="5"/>
      <c r="K387" s="5"/>
      <c r="L387" s="5"/>
    </row>
    <row r="388" spans="1:12" x14ac:dyDescent="0.25">
      <c r="A388" s="3"/>
      <c r="B388" s="4"/>
      <c r="C388" s="5"/>
      <c r="D388" s="5"/>
      <c r="E388" s="5"/>
      <c r="F388" s="5"/>
      <c r="G388" s="5"/>
      <c r="H388" s="5"/>
      <c r="I388" s="5"/>
      <c r="J388" s="5"/>
      <c r="K388" s="5"/>
      <c r="L388" s="5"/>
    </row>
    <row r="389" spans="1:12" x14ac:dyDescent="0.25">
      <c r="A389" s="3"/>
      <c r="B389" s="4"/>
      <c r="C389" s="5"/>
      <c r="D389" s="5"/>
      <c r="E389" s="5"/>
      <c r="F389" s="5"/>
      <c r="G389" s="5"/>
      <c r="H389" s="5"/>
      <c r="I389" s="5"/>
      <c r="J389" s="5"/>
      <c r="K389" s="5"/>
      <c r="L389" s="5"/>
    </row>
    <row r="390" spans="1:12" x14ac:dyDescent="0.25">
      <c r="A390" s="3"/>
      <c r="B390" s="4"/>
      <c r="C390" s="5"/>
      <c r="D390" s="5"/>
      <c r="E390" s="5"/>
      <c r="F390" s="5"/>
      <c r="G390" s="5"/>
      <c r="H390" s="5"/>
      <c r="I390" s="5"/>
      <c r="J390" s="5"/>
      <c r="K390" s="5"/>
      <c r="L390" s="5"/>
    </row>
    <row r="391" spans="1:12" x14ac:dyDescent="0.25">
      <c r="A391" s="3"/>
      <c r="B391" s="4"/>
      <c r="C391" s="5"/>
      <c r="D391" s="5"/>
      <c r="E391" s="5"/>
      <c r="F391" s="5"/>
      <c r="G391" s="5"/>
      <c r="H391" s="5"/>
      <c r="I391" s="5"/>
      <c r="J391" s="5"/>
      <c r="K391" s="5"/>
      <c r="L391" s="5"/>
    </row>
    <row r="392" spans="1:12" x14ac:dyDescent="0.25">
      <c r="A392" s="3"/>
      <c r="B392" s="4"/>
      <c r="C392" s="5"/>
      <c r="D392" s="5"/>
      <c r="E392" s="5"/>
      <c r="F392" s="5"/>
      <c r="G392" s="5"/>
      <c r="H392" s="5"/>
      <c r="I392" s="5"/>
      <c r="J392" s="5"/>
      <c r="K392" s="5"/>
      <c r="L392" s="5"/>
    </row>
    <row r="393" spans="1:12" x14ac:dyDescent="0.25">
      <c r="A393" s="3"/>
      <c r="B393" s="4"/>
      <c r="C393" s="5"/>
      <c r="D393" s="5"/>
      <c r="E393" s="5"/>
      <c r="F393" s="5"/>
      <c r="G393" s="5"/>
      <c r="H393" s="5"/>
      <c r="I393" s="5"/>
      <c r="J393" s="5"/>
      <c r="K393" s="5"/>
      <c r="L393" s="5"/>
    </row>
    <row r="394" spans="1:12" x14ac:dyDescent="0.25">
      <c r="A394" s="3"/>
      <c r="B394" s="4"/>
      <c r="C394" s="5"/>
      <c r="D394" s="5"/>
      <c r="E394" s="5"/>
      <c r="F394" s="5"/>
      <c r="G394" s="5"/>
      <c r="H394" s="5"/>
      <c r="I394" s="5"/>
      <c r="J394" s="5"/>
      <c r="K394" s="5"/>
      <c r="L394" s="5"/>
    </row>
    <row r="395" spans="1:12" x14ac:dyDescent="0.25">
      <c r="A395" s="3"/>
      <c r="B395" s="4"/>
      <c r="C395" s="5"/>
      <c r="D395" s="5"/>
      <c r="E395" s="5"/>
      <c r="F395" s="5"/>
      <c r="G395" s="5"/>
      <c r="H395" s="5"/>
      <c r="I395" s="5"/>
      <c r="J395" s="5"/>
      <c r="K395" s="5"/>
      <c r="L395" s="5"/>
    </row>
    <row r="396" spans="1:12" x14ac:dyDescent="0.25">
      <c r="A396" s="3"/>
      <c r="B396" s="4"/>
      <c r="C396" s="5"/>
      <c r="D396" s="5"/>
      <c r="E396" s="5"/>
      <c r="F396" s="5"/>
      <c r="G396" s="5"/>
      <c r="H396" s="5"/>
      <c r="I396" s="5"/>
      <c r="J396" s="5"/>
      <c r="K396" s="5"/>
      <c r="L396" s="5"/>
    </row>
    <row r="397" spans="1:12" x14ac:dyDescent="0.25">
      <c r="A397" s="3"/>
      <c r="B397" s="4"/>
      <c r="C397" s="5"/>
      <c r="D397" s="5"/>
      <c r="E397" s="5"/>
      <c r="F397" s="5"/>
      <c r="G397" s="5"/>
      <c r="H397" s="5"/>
      <c r="I397" s="5"/>
      <c r="J397" s="5"/>
      <c r="K397" s="5"/>
      <c r="L397" s="5"/>
    </row>
    <row r="398" spans="1:12" x14ac:dyDescent="0.25">
      <c r="A398" s="3"/>
      <c r="B398" s="4"/>
      <c r="C398" s="5"/>
      <c r="D398" s="5"/>
      <c r="E398" s="5"/>
      <c r="F398" s="5"/>
      <c r="G398" s="5"/>
      <c r="H398" s="5"/>
      <c r="I398" s="5"/>
      <c r="J398" s="5"/>
      <c r="K398" s="5"/>
      <c r="L398" s="5"/>
    </row>
    <row r="399" spans="1:12" x14ac:dyDescent="0.25">
      <c r="A399" s="3"/>
      <c r="B399" s="4"/>
      <c r="C399" s="5"/>
      <c r="D399" s="5"/>
      <c r="E399" s="5"/>
      <c r="F399" s="5"/>
      <c r="G399" s="5"/>
      <c r="H399" s="5"/>
      <c r="I399" s="5"/>
      <c r="J399" s="5"/>
      <c r="K399" s="5"/>
      <c r="L399" s="5"/>
    </row>
    <row r="400" spans="1:12" x14ac:dyDescent="0.25">
      <c r="A400" s="3"/>
      <c r="B400" s="4"/>
      <c r="C400" s="5"/>
      <c r="D400" s="5"/>
      <c r="E400" s="5"/>
      <c r="F400" s="5"/>
      <c r="G400" s="5"/>
      <c r="H400" s="5"/>
      <c r="I400" s="5"/>
      <c r="J400" s="5"/>
      <c r="K400" s="5"/>
      <c r="L400" s="5"/>
    </row>
    <row r="401" spans="1:12" x14ac:dyDescent="0.25">
      <c r="A401" s="3"/>
      <c r="B401" s="4"/>
      <c r="C401" s="5"/>
      <c r="D401" s="5"/>
      <c r="E401" s="5"/>
      <c r="F401" s="5"/>
      <c r="G401" s="5"/>
      <c r="H401" s="5"/>
      <c r="I401" s="5"/>
      <c r="J401" s="5"/>
      <c r="K401" s="5"/>
      <c r="L401" s="5"/>
    </row>
    <row r="402" spans="1:12" x14ac:dyDescent="0.25">
      <c r="A402" s="3"/>
      <c r="B402" s="4"/>
      <c r="C402" s="5"/>
      <c r="D402" s="5"/>
      <c r="E402" s="5"/>
      <c r="F402" s="5"/>
      <c r="G402" s="5"/>
      <c r="H402" s="5"/>
      <c r="I402" s="5"/>
      <c r="J402" s="5"/>
      <c r="K402" s="5"/>
      <c r="L402" s="5"/>
    </row>
    <row r="403" spans="1:12" x14ac:dyDescent="0.25">
      <c r="A403" s="3"/>
      <c r="B403" s="4"/>
      <c r="C403" s="5"/>
      <c r="D403" s="5"/>
      <c r="E403" s="5"/>
      <c r="F403" s="5"/>
      <c r="G403" s="5"/>
      <c r="H403" s="5"/>
      <c r="I403" s="5"/>
      <c r="J403" s="5"/>
      <c r="K403" s="5"/>
      <c r="L403" s="5"/>
    </row>
    <row r="404" spans="1:12" x14ac:dyDescent="0.25">
      <c r="A404" s="3"/>
      <c r="B404" s="4"/>
      <c r="C404" s="5"/>
      <c r="D404" s="5"/>
      <c r="E404" s="5"/>
      <c r="F404" s="5"/>
      <c r="G404" s="5"/>
      <c r="H404" s="5"/>
      <c r="I404" s="5"/>
      <c r="J404" s="5"/>
      <c r="K404" s="5"/>
      <c r="L404" s="5"/>
    </row>
    <row r="405" spans="1:12" x14ac:dyDescent="0.25">
      <c r="A405" s="3"/>
      <c r="B405" s="4"/>
      <c r="C405" s="5"/>
      <c r="D405" s="5"/>
      <c r="E405" s="5"/>
      <c r="F405" s="5"/>
      <c r="G405" s="5"/>
      <c r="H405" s="5"/>
      <c r="I405" s="5"/>
      <c r="J405" s="5"/>
      <c r="K405" s="5"/>
      <c r="L405" s="5"/>
    </row>
    <row r="406" spans="1:12" x14ac:dyDescent="0.25">
      <c r="A406" s="3"/>
      <c r="B406" s="4"/>
      <c r="C406" s="5"/>
      <c r="D406" s="5"/>
      <c r="E406" s="5"/>
      <c r="F406" s="5"/>
      <c r="G406" s="5"/>
      <c r="H406" s="5"/>
      <c r="I406" s="5"/>
      <c r="J406" s="5"/>
      <c r="K406" s="5"/>
      <c r="L406" s="5"/>
    </row>
    <row r="407" spans="1:12" x14ac:dyDescent="0.25">
      <c r="A407" s="3"/>
      <c r="B407" s="4"/>
      <c r="C407" s="5"/>
      <c r="D407" s="5"/>
      <c r="E407" s="5"/>
      <c r="F407" s="5"/>
      <c r="G407" s="5"/>
      <c r="H407" s="5"/>
      <c r="I407" s="5"/>
      <c r="J407" s="5"/>
      <c r="K407" s="5"/>
      <c r="L407" s="5"/>
    </row>
    <row r="408" spans="1:12" x14ac:dyDescent="0.25">
      <c r="A408" s="3"/>
      <c r="B408" s="4"/>
      <c r="C408" s="5"/>
      <c r="D408" s="5"/>
      <c r="E408" s="5"/>
      <c r="F408" s="5"/>
      <c r="G408" s="5"/>
      <c r="H408" s="5"/>
      <c r="I408" s="5"/>
      <c r="J408" s="5"/>
      <c r="K408" s="5"/>
      <c r="L408" s="5"/>
    </row>
    <row r="409" spans="1:12" x14ac:dyDescent="0.25">
      <c r="A409" s="3"/>
      <c r="B409" s="4"/>
      <c r="C409" s="5"/>
      <c r="D409" s="5"/>
      <c r="E409" s="5"/>
      <c r="F409" s="5"/>
      <c r="G409" s="5"/>
      <c r="H409" s="5"/>
      <c r="I409" s="5"/>
      <c r="J409" s="5"/>
      <c r="K409" s="5"/>
      <c r="L409" s="5"/>
    </row>
    <row r="410" spans="1:12" x14ac:dyDescent="0.25">
      <c r="A410" s="3"/>
      <c r="B410" s="4"/>
      <c r="C410" s="5"/>
      <c r="D410" s="5"/>
      <c r="E410" s="5"/>
      <c r="F410" s="5"/>
      <c r="G410" s="5"/>
      <c r="H410" s="5"/>
      <c r="I410" s="5"/>
      <c r="J410" s="5"/>
      <c r="K410" s="5"/>
      <c r="L410" s="5"/>
    </row>
    <row r="411" spans="1:12" x14ac:dyDescent="0.25">
      <c r="A411" s="3"/>
      <c r="B411" s="4"/>
      <c r="C411" s="5"/>
      <c r="D411" s="5"/>
      <c r="E411" s="5"/>
      <c r="F411" s="5"/>
      <c r="G411" s="5"/>
      <c r="H411" s="5"/>
      <c r="I411" s="5"/>
      <c r="J411" s="5"/>
      <c r="K411" s="5"/>
      <c r="L411" s="5"/>
    </row>
    <row r="412" spans="1:12" x14ac:dyDescent="0.25">
      <c r="A412" s="3"/>
      <c r="B412" s="4"/>
      <c r="C412" s="5"/>
      <c r="D412" s="5"/>
      <c r="E412" s="5"/>
      <c r="F412" s="5"/>
      <c r="G412" s="5"/>
      <c r="H412" s="5"/>
      <c r="I412" s="5"/>
      <c r="J412" s="5"/>
      <c r="K412" s="5"/>
      <c r="L412" s="5"/>
    </row>
    <row r="413" spans="1:12" x14ac:dyDescent="0.25">
      <c r="A413" s="3"/>
      <c r="B413" s="4"/>
      <c r="C413" s="5"/>
      <c r="D413" s="5"/>
      <c r="E413" s="5"/>
      <c r="F413" s="5"/>
      <c r="G413" s="5"/>
      <c r="H413" s="5"/>
      <c r="I413" s="5"/>
      <c r="J413" s="5"/>
      <c r="K413" s="5"/>
      <c r="L413" s="5"/>
    </row>
    <row r="414" spans="1:12" x14ac:dyDescent="0.25">
      <c r="A414" s="3"/>
      <c r="B414" s="4"/>
      <c r="C414" s="5"/>
      <c r="D414" s="5"/>
      <c r="E414" s="5"/>
      <c r="F414" s="5"/>
      <c r="G414" s="5"/>
      <c r="H414" s="5"/>
      <c r="I414" s="5"/>
      <c r="J414" s="5"/>
      <c r="K414" s="5"/>
      <c r="L414" s="5"/>
    </row>
    <row r="415" spans="1:12" x14ac:dyDescent="0.25">
      <c r="A415" s="3"/>
      <c r="B415" s="4"/>
      <c r="C415" s="5"/>
      <c r="D415" s="5"/>
      <c r="E415" s="5"/>
      <c r="F415" s="5"/>
      <c r="G415" s="5"/>
      <c r="H415" s="5"/>
      <c r="I415" s="5"/>
      <c r="J415" s="5"/>
      <c r="K415" s="5"/>
      <c r="L415" s="5"/>
    </row>
    <row r="416" spans="1:12" x14ac:dyDescent="0.25">
      <c r="A416" s="3"/>
      <c r="B416" s="4"/>
      <c r="C416" s="5"/>
      <c r="D416" s="5"/>
      <c r="E416" s="5"/>
      <c r="F416" s="5"/>
      <c r="G416" s="5"/>
      <c r="H416" s="5"/>
      <c r="I416" s="5"/>
      <c r="J416" s="5"/>
      <c r="K416" s="5"/>
      <c r="L416" s="5"/>
    </row>
    <row r="417" spans="1:12" x14ac:dyDescent="0.25">
      <c r="A417" s="3"/>
      <c r="B417" s="4"/>
      <c r="C417" s="5"/>
      <c r="D417" s="5"/>
      <c r="E417" s="5"/>
      <c r="F417" s="5"/>
      <c r="G417" s="5"/>
      <c r="H417" s="5"/>
      <c r="I417" s="5"/>
      <c r="J417" s="5"/>
      <c r="K417" s="5"/>
      <c r="L417" s="5"/>
    </row>
    <row r="418" spans="1:12" x14ac:dyDescent="0.25">
      <c r="A418" s="3"/>
      <c r="B418" s="4"/>
      <c r="C418" s="5"/>
      <c r="D418" s="5"/>
      <c r="E418" s="5"/>
      <c r="F418" s="5"/>
      <c r="G418" s="5"/>
      <c r="H418" s="5"/>
      <c r="I418" s="5"/>
      <c r="J418" s="5"/>
      <c r="K418" s="5"/>
      <c r="L418" s="5"/>
    </row>
    <row r="419" spans="1:12" x14ac:dyDescent="0.25">
      <c r="A419" s="3"/>
      <c r="B419" s="4"/>
      <c r="C419" s="5"/>
      <c r="D419" s="5"/>
      <c r="E419" s="5"/>
      <c r="F419" s="5"/>
      <c r="G419" s="5"/>
      <c r="H419" s="5"/>
      <c r="I419" s="5"/>
      <c r="J419" s="5"/>
      <c r="K419" s="5"/>
      <c r="L419" s="5"/>
    </row>
    <row r="420" spans="1:12" x14ac:dyDescent="0.25">
      <c r="A420" s="3"/>
      <c r="B420" s="4"/>
      <c r="C420" s="5"/>
      <c r="D420" s="5"/>
      <c r="E420" s="5"/>
      <c r="F420" s="5"/>
      <c r="G420" s="5"/>
      <c r="H420" s="5"/>
      <c r="I420" s="5"/>
      <c r="J420" s="5"/>
      <c r="K420" s="5"/>
      <c r="L420" s="5"/>
    </row>
    <row r="421" spans="1:12" x14ac:dyDescent="0.25">
      <c r="A421" s="3"/>
      <c r="B421" s="4"/>
      <c r="C421" s="5"/>
      <c r="D421" s="5"/>
      <c r="E421" s="5"/>
      <c r="F421" s="5"/>
      <c r="G421" s="5"/>
      <c r="H421" s="5"/>
      <c r="I421" s="5"/>
      <c r="J421" s="5"/>
      <c r="K421" s="5"/>
      <c r="L421" s="5"/>
    </row>
    <row r="422" spans="1:12" x14ac:dyDescent="0.25">
      <c r="A422" s="3"/>
      <c r="B422" s="4"/>
      <c r="C422" s="5"/>
      <c r="D422" s="5"/>
      <c r="E422" s="5"/>
      <c r="F422" s="5"/>
      <c r="G422" s="5"/>
      <c r="H422" s="5"/>
      <c r="I422" s="5"/>
      <c r="J422" s="5"/>
      <c r="K422" s="5"/>
      <c r="L422" s="5"/>
    </row>
    <row r="423" spans="1:12" x14ac:dyDescent="0.25">
      <c r="A423" s="3"/>
      <c r="B423" s="4"/>
      <c r="C423" s="5"/>
      <c r="D423" s="5"/>
      <c r="E423" s="5"/>
      <c r="F423" s="5"/>
      <c r="G423" s="5"/>
      <c r="H423" s="5"/>
      <c r="I423" s="5"/>
      <c r="J423" s="5"/>
      <c r="K423" s="5"/>
      <c r="L423" s="5"/>
    </row>
    <row r="424" spans="1:12" x14ac:dyDescent="0.25">
      <c r="A424" s="3"/>
      <c r="B424" s="4"/>
      <c r="C424" s="5"/>
      <c r="D424" s="5"/>
      <c r="E424" s="5"/>
      <c r="F424" s="5"/>
      <c r="G424" s="5"/>
      <c r="H424" s="5"/>
      <c r="I424" s="5"/>
      <c r="J424" s="5"/>
      <c r="K424" s="5"/>
      <c r="L424" s="5"/>
    </row>
    <row r="425" spans="1:12" x14ac:dyDescent="0.25">
      <c r="A425" s="3"/>
      <c r="B425" s="4"/>
      <c r="C425" s="5"/>
      <c r="D425" s="5"/>
      <c r="E425" s="5"/>
      <c r="F425" s="5"/>
      <c r="G425" s="5"/>
      <c r="H425" s="5"/>
      <c r="I425" s="5"/>
      <c r="J425" s="5"/>
      <c r="K425" s="5"/>
      <c r="L425" s="5"/>
    </row>
    <row r="426" spans="1:12" x14ac:dyDescent="0.25">
      <c r="A426" s="3"/>
      <c r="B426" s="4"/>
      <c r="C426" s="5"/>
      <c r="D426" s="5"/>
      <c r="E426" s="5"/>
      <c r="F426" s="5"/>
      <c r="G426" s="5"/>
      <c r="H426" s="5"/>
      <c r="I426" s="5"/>
      <c r="J426" s="5"/>
      <c r="K426" s="5"/>
      <c r="L426" s="5"/>
    </row>
    <row r="427" spans="1:12" x14ac:dyDescent="0.25">
      <c r="A427" s="3"/>
      <c r="B427" s="4"/>
      <c r="C427" s="5"/>
      <c r="D427" s="5"/>
      <c r="E427" s="5"/>
      <c r="F427" s="5"/>
      <c r="G427" s="5"/>
      <c r="H427" s="5"/>
      <c r="I427" s="5"/>
      <c r="J427" s="5"/>
      <c r="K427" s="5"/>
      <c r="L427" s="5"/>
    </row>
    <row r="428" spans="1:12" x14ac:dyDescent="0.25">
      <c r="A428" s="3"/>
      <c r="B428" s="4"/>
      <c r="C428" s="5"/>
      <c r="D428" s="5"/>
      <c r="E428" s="5"/>
      <c r="F428" s="5"/>
      <c r="G428" s="5"/>
      <c r="H428" s="5"/>
      <c r="I428" s="5"/>
      <c r="J428" s="5"/>
      <c r="K428" s="5"/>
      <c r="L428" s="5"/>
    </row>
    <row r="429" spans="1:12" x14ac:dyDescent="0.25">
      <c r="A429" s="3"/>
      <c r="B429" s="4"/>
      <c r="C429" s="5"/>
      <c r="D429" s="5"/>
      <c r="E429" s="5"/>
      <c r="F429" s="5"/>
      <c r="G429" s="5"/>
      <c r="H429" s="5"/>
      <c r="I429" s="5"/>
      <c r="J429" s="5"/>
      <c r="K429" s="5"/>
      <c r="L429" s="5"/>
    </row>
    <row r="430" spans="1:12" x14ac:dyDescent="0.25">
      <c r="A430" s="3"/>
      <c r="B430" s="4"/>
      <c r="C430" s="5"/>
      <c r="D430" s="5"/>
      <c r="E430" s="5"/>
      <c r="F430" s="5"/>
      <c r="G430" s="5"/>
      <c r="H430" s="5"/>
      <c r="I430" s="5"/>
      <c r="J430" s="5"/>
      <c r="K430" s="5"/>
      <c r="L430" s="5"/>
    </row>
  </sheetData>
  <mergeCells count="12">
    <mergeCell ref="B2:D2"/>
    <mergeCell ref="D4:F4"/>
    <mergeCell ref="A6:A7"/>
    <mergeCell ref="B6:B7"/>
    <mergeCell ref="C6:C7"/>
    <mergeCell ref="D6:E6"/>
    <mergeCell ref="F6:G6"/>
    <mergeCell ref="A37:L37"/>
    <mergeCell ref="H6:I6"/>
    <mergeCell ref="J6:K6"/>
    <mergeCell ref="L6:L7"/>
    <mergeCell ref="A9:L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კრებსითი</vt:lpstr>
      <vt:lpstr>მაღაზია</vt:lpstr>
      <vt:lpstr>ეზო</vt:lpstr>
      <vt:lpstr>წყალსადენ კანალიზაცია</vt:lpstr>
      <vt:lpstr>ელ.ქსელი</vt:lpstr>
      <vt:lpstr>გათბობა-გაგრილება-ვენტილაცია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2023-12-05T08:05:33Z</dcterms:modified>
</cp:coreProperties>
</file>