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mumladze\Desktop\"/>
    </mc:Choice>
  </mc:AlternateContent>
  <bookViews>
    <workbookView xWindow="-110" yWindow="-110" windowWidth="19420" windowHeight="10300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H17" i="1"/>
  <c r="J16" i="1"/>
  <c r="H16" i="1"/>
  <c r="K16" i="1" l="1"/>
  <c r="J15" i="1"/>
  <c r="H15" i="1"/>
  <c r="K15" i="1" l="1"/>
  <c r="J10" i="1"/>
  <c r="H10" i="1"/>
  <c r="K10" i="1" l="1"/>
  <c r="J13" i="1"/>
  <c r="J14" i="1"/>
  <c r="H12" i="1"/>
  <c r="H13" i="1"/>
  <c r="H14" i="1"/>
  <c r="J17" i="1" l="1"/>
  <c r="K14" i="1"/>
  <c r="K13" i="1"/>
  <c r="K12" i="1"/>
  <c r="K17" i="1" l="1"/>
  <c r="K18" i="1" s="1"/>
  <c r="K19" i="1" l="1"/>
  <c r="K20" i="1" s="1"/>
  <c r="K21" i="1" s="1"/>
  <c r="K22" i="1" s="1"/>
</calcChain>
</file>

<file path=xl/sharedStrings.xml><?xml version="1.0" encoding="utf-8"?>
<sst xmlns="http://schemas.openxmlformats.org/spreadsheetml/2006/main" count="38" uniqueCount="27">
  <si>
    <t>NN</t>
  </si>
  <si>
    <t>II</t>
  </si>
  <si>
    <t xml:space="preserve">    </t>
  </si>
  <si>
    <t>მეტრი</t>
  </si>
  <si>
    <t>I</t>
  </si>
  <si>
    <t>კვ მეტრი</t>
  </si>
  <si>
    <t>საკაბელო ტრანშეის მომზადება</t>
  </si>
  <si>
    <t>ალუმინის ელ სადენი 4/240</t>
  </si>
  <si>
    <t>ქვაფენილის დემონტაჟი და მონტაჟი</t>
  </si>
  <si>
    <t>ბეტონის ფილების დემონტაჟი და მონტაჟი</t>
  </si>
  <si>
    <t>საკაბელო არხის მომზადება ქვიშის ბალიშით , აგურითა და გამაფრთხილებელი ლენტით</t>
  </si>
  <si>
    <t>ელ სადენის გაშლა საკაბელო არხში</t>
  </si>
  <si>
    <t>ელ სადენის გატარება გოლფრირებულ მილში</t>
  </si>
  <si>
    <t>სამუშაოების ნებართვის აღება მერიში</t>
  </si>
  <si>
    <t>ც</t>
  </si>
  <si>
    <t>სამუშაოების დასახელება</t>
  </si>
  <si>
    <t>განზ</t>
  </si>
  <si>
    <t>რაოდენობა</t>
  </si>
  <si>
    <t>ხელფასი</t>
  </si>
  <si>
    <t>ერთ.ფასი</t>
  </si>
  <si>
    <t>ჯამი</t>
  </si>
  <si>
    <t>მასალები</t>
  </si>
  <si>
    <t>სამშენებლო მექანიზმები</t>
  </si>
  <si>
    <t>შესასრულებელი სამუშაოების ხართაღრიცხვა</t>
  </si>
  <si>
    <t xml:space="preserve">         0,4kv ძაბვის გადამცემი ხაზის შესასრულებელი სამუშაოები</t>
  </si>
  <si>
    <t>სპილენძის ელ სადენი 7/2.5</t>
  </si>
  <si>
    <t>ფასი მოცემული უნდა იყოს გადასახადების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</si>
</sst>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1"/>
      <name val="Times New Roman"/>
      <family val="1"/>
      <charset val="204"/>
    </font>
    <font>
      <b/>
      <sz val="10"/>
      <name val="Times New Roman"/>
      <family val="1"/>
    </font>
    <font>
      <u/>
      <sz val="9"/>
      <color indexed="12"/>
      <name val="Arial Cyr"/>
      <family val="2"/>
      <charset val="204"/>
    </font>
    <font>
      <u/>
      <sz val="9"/>
      <color indexed="36"/>
      <name val="Arial Cyr"/>
      <family val="2"/>
      <charset val="204"/>
    </font>
    <font>
      <b/>
      <sz val="10"/>
      <name val="AcadNusx"/>
    </font>
    <font>
      <sz val="10"/>
      <name val="Times New Roman"/>
      <family val="1"/>
      <charset val="204"/>
    </font>
    <font>
      <b/>
      <i/>
      <sz val="10"/>
      <name val="AcadNusx"/>
    </font>
    <font>
      <b/>
      <u/>
      <sz val="10"/>
      <name val="AcadNusx"/>
    </font>
    <font>
      <b/>
      <i/>
      <sz val="10"/>
      <name val="Arial"/>
      <family val="2"/>
      <charset val="204"/>
    </font>
    <font>
      <sz val="11"/>
      <color theme="1"/>
      <name val="AcadNusx"/>
    </font>
    <font>
      <b/>
      <sz val="11"/>
      <name val="AcadNusx"/>
    </font>
    <font>
      <sz val="11"/>
      <name val="AcadNusx"/>
    </font>
    <font>
      <b/>
      <sz val="14"/>
      <name val="AcadNusx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7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4" fontId="13" fillId="0" borderId="1" xfId="7" applyNumberFormat="1" applyFont="1" applyFill="1" applyBorder="1" applyAlignment="1">
      <alignment horizontal="center" vertical="center" wrapText="1"/>
    </xf>
    <xf numFmtId="4" fontId="7" fillId="0" borderId="0" xfId="7" applyNumberFormat="1" applyAlignment="1">
      <alignment vertical="center" wrapText="1"/>
    </xf>
    <xf numFmtId="3" fontId="8" fillId="0" borderId="1" xfId="7" quotePrefix="1" applyNumberFormat="1" applyFont="1" applyBorder="1" applyAlignment="1">
      <alignment horizontal="center" vertical="center" wrapText="1"/>
    </xf>
    <xf numFmtId="3" fontId="6" fillId="0" borderId="1" xfId="7" applyNumberFormat="1" applyFont="1" applyBorder="1" applyAlignment="1">
      <alignment horizontal="center" vertical="center" wrapText="1"/>
    </xf>
    <xf numFmtId="3" fontId="6" fillId="0" borderId="1" xfId="7" quotePrefix="1" applyNumberFormat="1" applyFont="1" applyBorder="1" applyAlignment="1">
      <alignment horizontal="center" vertical="center" wrapText="1"/>
    </xf>
    <xf numFmtId="3" fontId="6" fillId="0" borderId="1" xfId="7" quotePrefix="1" applyNumberFormat="1" applyFont="1" applyBorder="1" applyAlignment="1">
      <alignment horizontal="left" vertical="center" wrapText="1"/>
    </xf>
    <xf numFmtId="3" fontId="4" fillId="0" borderId="1" xfId="7" quotePrefix="1" applyNumberFormat="1" applyFont="1" applyBorder="1" applyAlignment="1">
      <alignment horizontal="center" vertical="center" wrapText="1"/>
    </xf>
    <xf numFmtId="4" fontId="5" fillId="0" borderId="1" xfId="7" applyNumberFormat="1" applyFont="1" applyBorder="1" applyAlignment="1">
      <alignment vertical="center" wrapText="1"/>
    </xf>
    <xf numFmtId="4" fontId="15" fillId="0" borderId="1" xfId="7" applyNumberFormat="1" applyFont="1" applyFill="1" applyBorder="1" applyAlignment="1">
      <alignment horizontal="center" vertical="center" wrapText="1"/>
    </xf>
    <xf numFmtId="4" fontId="14" fillId="0" borderId="1" xfId="7" applyNumberFormat="1" applyFont="1" applyBorder="1" applyAlignment="1">
      <alignment horizontal="center" vertical="center" wrapText="1"/>
    </xf>
    <xf numFmtId="4" fontId="12" fillId="0" borderId="0" xfId="7" applyNumberFormat="1" applyFont="1" applyAlignment="1">
      <alignment vertical="center" wrapText="1"/>
    </xf>
    <xf numFmtId="4" fontId="13" fillId="0" borderId="1" xfId="7" applyNumberFormat="1" applyFont="1" applyFill="1" applyBorder="1" applyAlignment="1">
      <alignment horizontal="right" vertical="center" wrapText="1"/>
    </xf>
    <xf numFmtId="4" fontId="13" fillId="0" borderId="1" xfId="7" applyNumberFormat="1" applyFont="1" applyFill="1" applyBorder="1" applyAlignment="1">
      <alignment horizontal="left" vertical="center" wrapText="1"/>
    </xf>
    <xf numFmtId="4" fontId="6" fillId="0" borderId="1" xfId="7" applyNumberFormat="1" applyFont="1" applyFill="1" applyBorder="1" applyAlignment="1">
      <alignment horizontal="left" vertical="center" wrapText="1"/>
    </xf>
    <xf numFmtId="9" fontId="6" fillId="0" borderId="1" xfId="9" applyFont="1" applyFill="1" applyBorder="1" applyAlignment="1">
      <alignment horizontal="center" vertical="center" wrapText="1"/>
    </xf>
    <xf numFmtId="4" fontId="11" fillId="0" borderId="1" xfId="7" applyNumberFormat="1" applyFont="1" applyFill="1" applyBorder="1" applyAlignment="1">
      <alignment horizontal="center" vertical="center" wrapText="1"/>
    </xf>
    <xf numFmtId="4" fontId="4" fillId="0" borderId="1" xfId="7" applyNumberFormat="1" applyFont="1" applyBorder="1" applyAlignment="1">
      <alignment vertical="center" wrapText="1"/>
    </xf>
    <xf numFmtId="164" fontId="5" fillId="0" borderId="1" xfId="7" quotePrefix="1" applyNumberFormat="1" applyFont="1" applyBorder="1" applyAlignment="1">
      <alignment horizontal="center" vertical="center" wrapText="1"/>
    </xf>
    <xf numFmtId="164" fontId="5" fillId="0" borderId="1" xfId="7" applyNumberFormat="1" applyFont="1" applyFill="1" applyBorder="1" applyAlignment="1">
      <alignment horizontal="right" vertical="center" wrapText="1"/>
    </xf>
    <xf numFmtId="3" fontId="5" fillId="0" borderId="1" xfId="7" applyNumberFormat="1" applyFont="1" applyFill="1" applyBorder="1" applyAlignment="1">
      <alignment horizontal="righ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3" fontId="11" fillId="0" borderId="1" xfId="7" quotePrefix="1" applyNumberFormat="1" applyFont="1" applyBorder="1" applyAlignment="1">
      <alignment horizontal="left" vertical="center" wrapText="1"/>
    </xf>
    <xf numFmtId="4" fontId="6" fillId="0" borderId="1" xfId="7" applyNumberFormat="1" applyFont="1" applyBorder="1" applyAlignment="1">
      <alignment horizontal="center" vertical="center" wrapText="1"/>
    </xf>
    <xf numFmtId="4" fontId="18" fillId="0" borderId="0" xfId="7" applyNumberFormat="1" applyFont="1" applyBorder="1" applyAlignment="1">
      <alignment horizontal="center" vertical="center" wrapText="1"/>
    </xf>
    <xf numFmtId="0" fontId="1" fillId="0" borderId="0" xfId="1" applyBorder="1"/>
    <xf numFmtId="0" fontId="0" fillId="0" borderId="0" xfId="0" applyBorder="1"/>
    <xf numFmtId="0" fontId="17" fillId="0" borderId="0" xfId="1" applyFont="1" applyBorder="1"/>
    <xf numFmtId="0" fontId="18" fillId="0" borderId="0" xfId="1" applyFont="1" applyBorder="1"/>
    <xf numFmtId="0" fontId="16" fillId="0" borderId="0" xfId="0" applyFont="1" applyBorder="1"/>
    <xf numFmtId="3" fontId="8" fillId="0" borderId="2" xfId="7" quotePrefix="1" applyNumberFormat="1" applyFont="1" applyBorder="1" applyAlignment="1">
      <alignment horizontal="center" vertical="center" wrapText="1"/>
    </xf>
    <xf numFmtId="3" fontId="4" fillId="0" borderId="2" xfId="7" quotePrefix="1" applyNumberFormat="1" applyFont="1" applyBorder="1" applyAlignment="1">
      <alignment horizontal="center" vertical="center" wrapText="1"/>
    </xf>
    <xf numFmtId="3" fontId="11" fillId="0" borderId="2" xfId="7" quotePrefix="1" applyNumberFormat="1" applyFont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7" fillId="0" borderId="0" xfId="1" applyFont="1" applyAlignment="1"/>
    <xf numFmtId="0" fontId="18" fillId="0" borderId="0" xfId="1" applyFont="1"/>
    <xf numFmtId="0" fontId="20" fillId="0" borderId="0" xfId="0" applyFont="1"/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4" fontId="19" fillId="0" borderId="0" xfId="7" applyNumberFormat="1" applyFont="1" applyBorder="1" applyAlignment="1">
      <alignment horizontal="center" vertical="center" wrapText="1"/>
    </xf>
    <xf numFmtId="4" fontId="6" fillId="0" borderId="1" xfId="7" applyNumberFormat="1" applyFont="1" applyBorder="1" applyAlignment="1">
      <alignment horizontal="center" vertical="center" wrapText="1"/>
    </xf>
    <xf numFmtId="4" fontId="17" fillId="0" borderId="0" xfId="7" applyNumberFormat="1" applyFont="1" applyBorder="1" applyAlignment="1">
      <alignment wrapText="1"/>
    </xf>
    <xf numFmtId="3" fontId="5" fillId="0" borderId="1" xfId="7" applyNumberFormat="1" applyFont="1" applyBorder="1" applyAlignment="1">
      <alignment horizontal="center" vertical="center" wrapText="1"/>
    </xf>
    <xf numFmtId="4" fontId="6" fillId="0" borderId="3" xfId="7" applyNumberFormat="1" applyFont="1" applyBorder="1" applyAlignment="1">
      <alignment horizontal="center" vertical="center" wrapText="1"/>
    </xf>
    <xf numFmtId="4" fontId="6" fillId="0" borderId="4" xfId="7" applyNumberFormat="1" applyFont="1" applyBorder="1" applyAlignment="1">
      <alignment horizontal="center" vertical="center" wrapText="1"/>
    </xf>
    <xf numFmtId="0" fontId="21" fillId="0" borderId="0" xfId="0" applyFont="1"/>
  </cellXfs>
  <cellStyles count="11">
    <cellStyle name="???????????" xfId="2"/>
    <cellStyle name="????????????? ???????????" xfId="3"/>
    <cellStyle name="Normal" xfId="0" builtinId="0"/>
    <cellStyle name="Normal 2" xfId="4"/>
    <cellStyle name="Normal 3" xfId="5"/>
    <cellStyle name="Normal 4" xfId="6"/>
    <cellStyle name="Normal_stadion-1" xfId="7"/>
    <cellStyle name="Percent 2" xfId="8"/>
    <cellStyle name="Обычный 2" xfId="1"/>
    <cellStyle name="Процентный 2" xfId="9"/>
    <cellStyle name="Процентны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14" workbookViewId="0">
      <selection activeCell="D25" sqref="D25"/>
    </sheetView>
  </sheetViews>
  <sheetFormatPr defaultRowHeight="14.5" x14ac:dyDescent="0.35"/>
  <cols>
    <col min="1" max="1" width="4.54296875" customWidth="1"/>
    <col min="2" max="2" width="41.1796875" customWidth="1"/>
    <col min="3" max="3" width="7.26953125" customWidth="1"/>
    <col min="4" max="4" width="8.7265625" customWidth="1"/>
    <col min="6" max="6" width="7.81640625" customWidth="1"/>
    <col min="7" max="7" width="10.81640625" customWidth="1"/>
    <col min="8" max="8" width="10" customWidth="1"/>
    <col min="9" max="9" width="10.7265625" customWidth="1"/>
    <col min="10" max="10" width="10.1796875" customWidth="1"/>
    <col min="11" max="11" width="10.26953125" customWidth="1"/>
  </cols>
  <sheetData>
    <row r="1" spans="1:48" ht="19.5" x14ac:dyDescent="0.3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"/>
      <c r="M1" s="1"/>
    </row>
    <row r="2" spans="1:48" s="28" customFormat="1" ht="10.5" customHeight="1" x14ac:dyDescent="0.45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7"/>
      <c r="M2" s="27"/>
    </row>
    <row r="3" spans="1:48" s="40" customFormat="1" ht="22.5" customHeight="1" x14ac:dyDescent="0.45">
      <c r="A3" s="35"/>
      <c r="B3" s="36"/>
      <c r="C3" s="37"/>
      <c r="D3" s="37"/>
      <c r="E3" s="37"/>
      <c r="F3" s="38"/>
      <c r="G3" s="39"/>
      <c r="H3" s="39"/>
      <c r="I3" s="39"/>
      <c r="J3" s="39"/>
      <c r="K3" s="39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</row>
    <row r="4" spans="1:48" s="42" customFormat="1" ht="19.5" x14ac:dyDescent="0.35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1"/>
      <c r="M4" s="41"/>
    </row>
    <row r="5" spans="1:48" s="40" customFormat="1" ht="23.25" customHeight="1" x14ac:dyDescent="0.45">
      <c r="A5" s="35"/>
      <c r="B5" s="36"/>
      <c r="C5" s="37"/>
      <c r="D5" s="37"/>
      <c r="E5" s="37"/>
      <c r="F5" s="38"/>
      <c r="G5" s="39"/>
      <c r="H5" s="39"/>
      <c r="I5" s="39"/>
      <c r="J5" s="39"/>
      <c r="K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8" s="31" customFormat="1" ht="16" x14ac:dyDescent="0.45">
      <c r="A6" s="26"/>
      <c r="B6" s="29"/>
      <c r="C6" s="30"/>
      <c r="H6" s="26"/>
      <c r="I6" s="26"/>
      <c r="J6" s="26"/>
      <c r="K6" s="26"/>
    </row>
    <row r="7" spans="1:48" ht="33.75" customHeight="1" x14ac:dyDescent="0.35">
      <c r="A7" s="46" t="s">
        <v>0</v>
      </c>
      <c r="B7" s="44" t="s">
        <v>15</v>
      </c>
      <c r="C7" s="44" t="s">
        <v>16</v>
      </c>
      <c r="D7" s="44" t="s">
        <v>17</v>
      </c>
      <c r="E7" s="47" t="s">
        <v>18</v>
      </c>
      <c r="F7" s="48"/>
      <c r="G7" s="47" t="s">
        <v>21</v>
      </c>
      <c r="H7" s="48"/>
      <c r="I7" s="47" t="s">
        <v>22</v>
      </c>
      <c r="J7" s="48"/>
      <c r="K7" s="44" t="s">
        <v>20</v>
      </c>
      <c r="L7" s="1"/>
      <c r="M7" s="1"/>
    </row>
    <row r="8" spans="1:48" ht="48.75" customHeight="1" x14ac:dyDescent="0.35">
      <c r="A8" s="46"/>
      <c r="B8" s="44"/>
      <c r="C8" s="44"/>
      <c r="D8" s="44"/>
      <c r="E8" s="25" t="s">
        <v>19</v>
      </c>
      <c r="F8" s="25" t="s">
        <v>20</v>
      </c>
      <c r="G8" s="25" t="s">
        <v>19</v>
      </c>
      <c r="H8" s="25" t="s">
        <v>20</v>
      </c>
      <c r="I8" s="25" t="s">
        <v>19</v>
      </c>
      <c r="J8" s="25" t="s">
        <v>20</v>
      </c>
      <c r="K8" s="44"/>
      <c r="L8" s="1"/>
      <c r="M8" s="1"/>
    </row>
    <row r="9" spans="1:48" ht="23.25" customHeight="1" x14ac:dyDescent="0.35">
      <c r="A9" s="32"/>
      <c r="B9" s="32"/>
      <c r="C9" s="32"/>
      <c r="D9" s="33"/>
      <c r="E9" s="33"/>
      <c r="F9" s="33"/>
      <c r="G9" s="33"/>
      <c r="H9" s="33"/>
      <c r="I9" s="33"/>
      <c r="J9" s="33"/>
      <c r="K9" s="33"/>
      <c r="L9" s="1"/>
      <c r="M9" s="1"/>
    </row>
    <row r="10" spans="1:48" ht="35.25" customHeight="1" x14ac:dyDescent="0.35">
      <c r="A10" s="32" t="s">
        <v>4</v>
      </c>
      <c r="B10" s="32" t="s">
        <v>7</v>
      </c>
      <c r="C10" s="34" t="s">
        <v>3</v>
      </c>
      <c r="D10" s="33">
        <v>350</v>
      </c>
      <c r="E10" s="33"/>
      <c r="F10" s="33"/>
      <c r="G10" s="33">
        <v>0</v>
      </c>
      <c r="H10" s="33">
        <f>G10*D10</f>
        <v>0</v>
      </c>
      <c r="I10" s="33">
        <v>0</v>
      </c>
      <c r="J10" s="33">
        <f>I10*D10</f>
        <v>0</v>
      </c>
      <c r="K10" s="33">
        <f>F10+H10+J10</f>
        <v>0</v>
      </c>
      <c r="L10" s="1"/>
      <c r="M10" s="1"/>
    </row>
    <row r="11" spans="1:48" ht="30.75" customHeight="1" x14ac:dyDescent="0.35">
      <c r="A11" s="4" t="s">
        <v>1</v>
      </c>
      <c r="B11" s="11" t="s">
        <v>25</v>
      </c>
      <c r="C11" s="4" t="s">
        <v>3</v>
      </c>
      <c r="D11" s="8">
        <v>350</v>
      </c>
      <c r="E11" s="8"/>
      <c r="F11" s="8"/>
      <c r="G11" s="8"/>
      <c r="H11" s="8"/>
      <c r="I11" s="8"/>
      <c r="J11" s="8"/>
      <c r="K11" s="8"/>
      <c r="L11" s="12"/>
      <c r="M11" s="12"/>
    </row>
    <row r="12" spans="1:48" ht="29.25" customHeight="1" x14ac:dyDescent="0.35">
      <c r="A12" s="5">
        <v>1</v>
      </c>
      <c r="B12" s="7" t="s">
        <v>8</v>
      </c>
      <c r="C12" s="6" t="s">
        <v>5</v>
      </c>
      <c r="D12" s="19">
        <v>20</v>
      </c>
      <c r="E12" s="19"/>
      <c r="F12" s="21"/>
      <c r="G12" s="19"/>
      <c r="H12" s="20">
        <f t="shared" ref="H12:H14" si="0">G12*D12</f>
        <v>0</v>
      </c>
      <c r="I12" s="19"/>
      <c r="J12" s="21"/>
      <c r="K12" s="21">
        <f t="shared" ref="K12:K14" si="1">F12+H12+J12</f>
        <v>0</v>
      </c>
      <c r="L12" s="3"/>
      <c r="M12" s="1"/>
    </row>
    <row r="13" spans="1:48" ht="32.25" customHeight="1" x14ac:dyDescent="0.35">
      <c r="A13" s="5">
        <v>2</v>
      </c>
      <c r="B13" s="7" t="s">
        <v>9</v>
      </c>
      <c r="C13" s="6" t="s">
        <v>5</v>
      </c>
      <c r="D13" s="19">
        <v>120</v>
      </c>
      <c r="E13" s="19"/>
      <c r="F13" s="21"/>
      <c r="G13" s="19"/>
      <c r="H13" s="20">
        <f t="shared" si="0"/>
        <v>0</v>
      </c>
      <c r="I13" s="19"/>
      <c r="J13" s="21">
        <f t="shared" ref="J13:J14" si="2">I13*D13</f>
        <v>0</v>
      </c>
      <c r="K13" s="21">
        <f t="shared" si="1"/>
        <v>0</v>
      </c>
      <c r="L13" s="3"/>
      <c r="M13" s="1"/>
    </row>
    <row r="14" spans="1:48" ht="42" customHeight="1" x14ac:dyDescent="0.35">
      <c r="A14" s="5">
        <v>3</v>
      </c>
      <c r="B14" s="7" t="s">
        <v>10</v>
      </c>
      <c r="C14" s="6" t="s">
        <v>3</v>
      </c>
      <c r="D14" s="19">
        <v>300</v>
      </c>
      <c r="E14" s="19"/>
      <c r="F14" s="21"/>
      <c r="G14" s="19"/>
      <c r="H14" s="20">
        <f t="shared" si="0"/>
        <v>0</v>
      </c>
      <c r="I14" s="19"/>
      <c r="J14" s="21">
        <f t="shared" si="2"/>
        <v>0</v>
      </c>
      <c r="K14" s="21">
        <f t="shared" si="1"/>
        <v>0</v>
      </c>
      <c r="L14" s="3"/>
      <c r="M14" s="3"/>
    </row>
    <row r="15" spans="1:48" ht="32.25" customHeight="1" x14ac:dyDescent="0.35">
      <c r="A15" s="5">
        <v>4</v>
      </c>
      <c r="B15" s="7" t="s">
        <v>11</v>
      </c>
      <c r="C15" s="6" t="s">
        <v>3</v>
      </c>
      <c r="D15" s="19">
        <v>340</v>
      </c>
      <c r="E15" s="19"/>
      <c r="F15" s="21"/>
      <c r="G15" s="19"/>
      <c r="H15" s="20">
        <f>G15*D15</f>
        <v>0</v>
      </c>
      <c r="I15" s="19"/>
      <c r="J15" s="21">
        <f>I15*D15</f>
        <v>0</v>
      </c>
      <c r="K15" s="21">
        <f>F15+H15+J15</f>
        <v>0</v>
      </c>
      <c r="L15" s="3"/>
      <c r="M15" s="1"/>
    </row>
    <row r="16" spans="1:48" ht="32.25" customHeight="1" x14ac:dyDescent="0.35">
      <c r="A16" s="5">
        <v>5</v>
      </c>
      <c r="B16" s="7" t="s">
        <v>12</v>
      </c>
      <c r="C16" s="6" t="s">
        <v>3</v>
      </c>
      <c r="D16" s="19">
        <v>34</v>
      </c>
      <c r="E16" s="19"/>
      <c r="F16" s="21"/>
      <c r="G16" s="19"/>
      <c r="H16" s="20">
        <f>G16*D16</f>
        <v>0</v>
      </c>
      <c r="I16" s="19"/>
      <c r="J16" s="21">
        <f>I16*D16</f>
        <v>0</v>
      </c>
      <c r="K16" s="21">
        <f>F16+H16+J16</f>
        <v>0</v>
      </c>
      <c r="L16" s="3"/>
      <c r="M16" s="1"/>
    </row>
    <row r="17" spans="1:16" ht="25.5" customHeight="1" x14ac:dyDescent="0.35">
      <c r="A17" s="5">
        <v>16</v>
      </c>
      <c r="B17" s="24" t="s">
        <v>13</v>
      </c>
      <c r="C17" s="6" t="s">
        <v>14</v>
      </c>
      <c r="D17" s="19">
        <v>1</v>
      </c>
      <c r="E17" s="19"/>
      <c r="F17" s="21"/>
      <c r="G17" s="19"/>
      <c r="H17" s="20">
        <f>G17*D17</f>
        <v>0</v>
      </c>
      <c r="I17" s="19"/>
      <c r="J17" s="21">
        <f>SUM(J11:J16)</f>
        <v>0</v>
      </c>
      <c r="K17" s="22">
        <f>SUM(K12:K16)</f>
        <v>0</v>
      </c>
      <c r="L17" s="3"/>
      <c r="M17" s="1"/>
    </row>
    <row r="18" spans="1:16" ht="25.5" customHeight="1" x14ac:dyDescent="0.35">
      <c r="A18" s="5"/>
      <c r="B18" s="24" t="s">
        <v>6</v>
      </c>
      <c r="C18" s="6" t="s">
        <v>3</v>
      </c>
      <c r="D18" s="19">
        <v>340</v>
      </c>
      <c r="E18" s="19"/>
      <c r="F18" s="21"/>
      <c r="G18" s="19"/>
      <c r="H18" s="20">
        <f>G18*D18</f>
        <v>0</v>
      </c>
      <c r="I18" s="19"/>
      <c r="J18" s="21"/>
      <c r="K18" s="22">
        <f>K10+K17</f>
        <v>0</v>
      </c>
      <c r="L18" s="3"/>
      <c r="M18" s="1"/>
    </row>
    <row r="19" spans="1:16" ht="22.5" customHeight="1" x14ac:dyDescent="0.35">
      <c r="A19" s="5">
        <v>18</v>
      </c>
      <c r="B19" s="15"/>
      <c r="C19" s="16"/>
      <c r="D19" s="9"/>
      <c r="E19" s="9"/>
      <c r="F19" s="9"/>
      <c r="G19" s="9"/>
      <c r="H19" s="9"/>
      <c r="I19" s="9"/>
      <c r="J19" s="9"/>
      <c r="K19" s="20">
        <f>K18*C19</f>
        <v>0</v>
      </c>
      <c r="L19" s="1"/>
      <c r="M19" s="1"/>
      <c r="N19" s="1"/>
      <c r="O19" s="1"/>
      <c r="P19" s="1"/>
    </row>
    <row r="20" spans="1:16" ht="24" customHeight="1" x14ac:dyDescent="0.35">
      <c r="A20" s="5">
        <v>19</v>
      </c>
      <c r="B20" s="13"/>
      <c r="C20" s="17"/>
      <c r="D20" s="18"/>
      <c r="E20" s="18"/>
      <c r="F20" s="18"/>
      <c r="G20" s="18"/>
      <c r="H20" s="18"/>
      <c r="I20" s="18"/>
      <c r="J20" s="18"/>
      <c r="K20" s="22">
        <f>K18+K19</f>
        <v>0</v>
      </c>
      <c r="L20" s="1"/>
      <c r="M20" s="1"/>
      <c r="N20" s="1"/>
      <c r="O20" s="1"/>
      <c r="P20" s="1"/>
    </row>
    <row r="21" spans="1:16" ht="31.5" customHeight="1" x14ac:dyDescent="0.35">
      <c r="A21" s="5">
        <v>20</v>
      </c>
      <c r="B21" s="15"/>
      <c r="C21" s="16"/>
      <c r="D21" s="9"/>
      <c r="E21" s="9"/>
      <c r="F21" s="9"/>
      <c r="G21" s="9"/>
      <c r="H21" s="9"/>
      <c r="I21" s="9"/>
      <c r="J21" s="9"/>
      <c r="K21" s="21">
        <f>K20*0.18</f>
        <v>0</v>
      </c>
    </row>
    <row r="22" spans="1:16" ht="27.75" customHeight="1" x14ac:dyDescent="0.35">
      <c r="A22" s="5">
        <v>21</v>
      </c>
      <c r="B22" s="14"/>
      <c r="C22" s="2"/>
      <c r="D22" s="10"/>
      <c r="E22" s="10"/>
      <c r="F22" s="10"/>
      <c r="G22" s="10"/>
      <c r="H22" s="10"/>
      <c r="I22" s="10"/>
      <c r="J22" s="10"/>
      <c r="K22" s="23">
        <f>K20+K21</f>
        <v>0</v>
      </c>
    </row>
    <row r="23" spans="1:16" x14ac:dyDescent="0.35">
      <c r="B23" s="49" t="s">
        <v>26</v>
      </c>
      <c r="C23" s="49"/>
    </row>
  </sheetData>
  <mergeCells count="11">
    <mergeCell ref="A1:K1"/>
    <mergeCell ref="K7:K8"/>
    <mergeCell ref="A2:K2"/>
    <mergeCell ref="A7:A8"/>
    <mergeCell ref="B7:B8"/>
    <mergeCell ref="C7:C8"/>
    <mergeCell ref="D7:D8"/>
    <mergeCell ref="E7:F7"/>
    <mergeCell ref="G7:H7"/>
    <mergeCell ref="I7:J7"/>
    <mergeCell ref="A4:K4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gorgiladze</dc:creator>
  <cp:lastModifiedBy>Beka Mumladze</cp:lastModifiedBy>
  <cp:lastPrinted>2023-12-22T19:10:44Z</cp:lastPrinted>
  <dcterms:created xsi:type="dcterms:W3CDTF">2015-06-19T10:01:21Z</dcterms:created>
  <dcterms:modified xsi:type="dcterms:W3CDTF">2024-01-10T15:19:58Z</dcterms:modified>
</cp:coreProperties>
</file>