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სატენდერო'!$A$6:$G$79</definedName>
    <definedName name="_xlnm.Print_Area" localSheetId="0">'N1_1 კრებსითი სატენდერო'!$A$1:$F$81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3" i="13" l="1"/>
  <c r="F74" i="13" s="1"/>
  <c r="F75" i="13" s="1"/>
  <c r="F76" i="13" l="1"/>
  <c r="F77" i="13" s="1"/>
  <c r="F78" i="13" l="1"/>
  <c r="F79" i="13" s="1"/>
</calcChain>
</file>

<file path=xl/sharedStrings.xml><?xml version="1.0" encoding="utf-8"?>
<sst xmlns="http://schemas.openxmlformats.org/spreadsheetml/2006/main" count="278" uniqueCount="151">
  <si>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</si>
  <si>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</si>
  <si>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</si>
  <si>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</si>
  <si>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</si>
  <si>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</si>
  <si>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</si>
  <si>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</si>
  <si>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</si>
  <si>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</si>
  <si>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ასფალტის საფარის მოხსნა სისქით 10 სმ სანგრევი ჩაქუჩით</t>
  </si>
  <si>
    <t>მ2</t>
  </si>
  <si>
    <t>თხევადი ბიტუმი</t>
  </si>
  <si>
    <t>2</t>
  </si>
  <si>
    <t>3</t>
  </si>
  <si>
    <t>5</t>
  </si>
  <si>
    <t>10</t>
  </si>
  <si>
    <t>ადგ.</t>
  </si>
  <si>
    <t>4</t>
  </si>
  <si>
    <t>6</t>
  </si>
  <si>
    <t>7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</si>
  <si>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</si>
  <si>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</si>
  <si>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</si>
  <si>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</si>
  <si>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</si>
  <si>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</si>
  <si>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</si>
  <si>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</si>
  <si>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</si>
  <si>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</si>
  <si>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11</t>
  </si>
  <si>
    <t>28</t>
  </si>
  <si>
    <t>38</t>
  </si>
  <si>
    <t>36</t>
  </si>
  <si>
    <t>37</t>
  </si>
  <si>
    <t>25</t>
  </si>
  <si>
    <t>17</t>
  </si>
  <si>
    <t>15</t>
  </si>
  <si>
    <t>18</t>
  </si>
  <si>
    <t>18-1</t>
  </si>
  <si>
    <t>19-1</t>
  </si>
  <si>
    <t>20</t>
  </si>
  <si>
    <t>21</t>
  </si>
  <si>
    <t>21-1</t>
  </si>
  <si>
    <t>22</t>
  </si>
  <si>
    <t>23</t>
  </si>
  <si>
    <t>23-1</t>
  </si>
  <si>
    <t>24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</si>
  <si>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</si>
  <si>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</si>
  <si>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</si>
  <si>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</si>
  <si>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</si>
  <si>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</si>
  <si>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</si>
  <si>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</si>
  <si>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</si>
  <si>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</si>
  <si>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33</t>
  </si>
  <si>
    <t>33-1</t>
  </si>
  <si>
    <t>34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</si>
  <si>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</si>
  <si>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</si>
  <si>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</si>
  <si>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</si>
  <si>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</si>
  <si>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</si>
  <si>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</si>
  <si>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</si>
  <si>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</si>
  <si>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</si>
  <si>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gwp_ასფალტი</t>
  </si>
  <si>
    <t>თუმანიანის ქუჩა #1-ის მიმდებარედ, წყალარინების ქსელის რეაბილიტაცია</t>
  </si>
  <si>
    <t>1</t>
  </si>
  <si>
    <t>ა/ბეტონის საფარის გვერდეთი კონტურების ჩახერხვა 10 სმ სიღრმეზე ორ ზოლად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</si>
  <si>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</si>
  <si>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</si>
  <si>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</si>
  <si>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</si>
  <si>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</si>
  <si>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25კმ</t>
  </si>
  <si>
    <t>ქვიშა-ხრეშოვანი (0-20) მმ მსუბუქი დატკეპნით (K=0.98-1.25) მილის ქვეშ 15სმ და მილის ზემოდან 30სმ</t>
  </si>
  <si>
    <t>თხრილის შევსება ქვიშა-ხრეშოვანი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</si>
  <si>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12</t>
  </si>
  <si>
    <t>ღორღის (20-40) მმ ფრაქცია შეძენა, მოტანა, უკუჩაყრა სისქით 20 სმ.</t>
  </si>
  <si>
    <t>13</t>
  </si>
  <si>
    <t>ასფალტობეტონის საფარის აღდგენა სისქით 6 სმ; მსხვილმარცვლოვანი 6 სმ</t>
  </si>
  <si>
    <t>13-1</t>
  </si>
  <si>
    <t>14</t>
  </si>
  <si>
    <t>ასფალტობეტონის საფარის აღდგენა სისქით 4 სმ წვრილმარცვლოვანი 4 სმ</t>
  </si>
  <si>
    <t>14-1</t>
  </si>
  <si>
    <t>ხრეშის (0-56 მმ) ფრაქცია ბალიშის მომზადება ჭის ქვეშ სისქით 10 სმ. (კ=0.98-1.25)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</si>
  <si>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</si>
  <si>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16</t>
  </si>
  <si>
    <t>თხრილის კედლების და ჭის ქვაბულის გამაგრება ხის ფარებით</t>
  </si>
  <si>
    <t>კანალიზაციის რ/ბ ანაკრები წრიული ჭის D=1000 მმ Hსაშ.=1.45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</si>
  <si>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17-1</t>
  </si>
  <si>
    <t>თუჯის ჩარჩო ხუფით 65 სმ</t>
  </si>
  <si>
    <t>კანალიზაციის რ/ბ ანაკრები წრიული ჭის D=1000 მმ Hსაშ.=2.1 მ (1 კომპ) შეძენა-მონტაჟი, რკ/ბმრგვალი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</si>
  <si>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19</t>
  </si>
  <si>
    <t>კანალიზაციის რ/ბ ანაკრები წრიული ჭის D=1000 მმ Hსაშ.=2.25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</si>
  <si>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Hსაშ.=2.73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</si>
  <si>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20-1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</si>
  <si>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</si>
  <si>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ჰიდროსაიზოლაციო მასალა პენებარი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</si>
  <si>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</si>
  <si>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</si>
  <si>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</si>
  <si>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</si>
  <si>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</si>
  <si>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</si>
  <si>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</si>
  <si>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</si>
  <si>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</si>
  <si>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</si>
  <si>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</si>
  <si>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28-2</t>
  </si>
  <si>
    <t>რეზინის საფენი SN8 d=250 მმ</t>
  </si>
  <si>
    <t>29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</si>
  <si>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</si>
  <si>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</si>
  <si>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29-2</t>
  </si>
  <si>
    <t>რეზინის საფენი SN8 d=200 მმ</t>
  </si>
  <si>
    <t>30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</si>
  <si>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</si>
  <si>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</si>
  <si>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30-2</t>
  </si>
  <si>
    <t>რეზინის საფენი SN8 d=150 მმ</t>
  </si>
  <si>
    <t>31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</si>
  <si>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</si>
  <si>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</si>
  <si>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</si>
  <si>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</si>
  <si>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</si>
  <si>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33-2</t>
  </si>
  <si>
    <t>რეზინის საფენი SN8 d=100 მმ</t>
  </si>
  <si>
    <t>35</t>
  </si>
  <si>
    <t>საპროექტო გოფრირებული მილის d=250 მმ-იან მილის შეჭრა არსებულ ჭაში</t>
  </si>
  <si>
    <t>საპროექტო გოფრირებული მილის d=250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</si>
  <si>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</si>
  <si>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</si>
  <si>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</si>
  <si>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კანალიზაციის არსებული d=200 ბეტონის მილის დემონტაჟი</t>
  </si>
  <si>
    <t>გრძ.მ</t>
  </si>
  <si>
    <t>კანალიზაციის არსებული d=200 მილის ამოვსება ბეტონის ხსნარით M-50 (B3.5)</t>
  </si>
  <si>
    <t>არსებულ კანალიზაციის აგურის ჭის D=1.0 მ, Hსაშ=2მ დემონტაჟი</t>
  </si>
  <si>
    <t>დემონტირებული ჭების ნატეხების ავტოთვითმცლელზე დატვირთვა და გადმოტვირთვა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</si>
  <si>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</si>
  <si>
    <t>ბეტონის ბორდიურის დემონტაჟი გვერდზე დასაწყობება შემდგომი გამოყენების მიზნით</t>
  </si>
  <si>
    <t>არსებული დასაწყობებული ბეტონის ბორდიურების 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</si>
</sst>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69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0" xfId="1" applyFont="1" applyFill="1" applyAlignment="1"/>
    <xf numFmtId="0" fontId="4" fillId="2" borderId="0" xfId="1" applyFont="1" applyFill="1" applyBorder="1" applyAlignment="1"/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locked="0"/>
    </xf>
    <xf numFmtId="2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16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1" applyNumberFormat="1" applyFont="1" applyFill="1" applyBorder="1" applyAlignment="1" applyProtection="1">
      <alignment horizontal="center" vertical="center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left" vertical="center"/>
    </xf>
    <xf numFmtId="166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 applyProtection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4" borderId="12" xfId="1" applyFont="1" applyFill="1" applyBorder="1" applyAlignment="1">
      <alignment vertical="center"/>
    </xf>
    <xf numFmtId="164" fontId="4" fillId="0" borderId="12" xfId="6" applyFont="1" applyFill="1" applyBorder="1" applyAlignment="1" applyProtection="1">
      <alignment horizontal="center" vertical="center"/>
      <protection locked="0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2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1"/>
  <sheetViews>
    <sheetView showGridLines="0" tabSelected="1" zoomScale="80" zoomScaleNormal="80" workbookViewId="0">
      <pane xSplit="2" ySplit="6" topLeftCell="C66" activePane="bottomRight" state="frozen"/>
      <selection pane="topRight" activeCell="C1" sqref="C1"/>
      <selection pane="bottomLeft" activeCell="A7" sqref="A7"/>
      <selection pane="bottomRight" activeCell="B84" sqref="B84"/>
    </sheetView>
  </sheetViews>
  <sheetFormatPr defaultColWidth="9.33203125" defaultRowHeight="15" x14ac:dyDescent="0.3"/>
  <cols>
    <col min="1" max="1" width="6.33203125" style="24" customWidth="1"/>
    <col min="2" max="2" width="38.33203125" style="3" customWidth="1"/>
    <col min="3" max="3" width="8.5546875" style="3" customWidth="1"/>
    <col min="4" max="4" width="12.5546875" style="3" bestFit="1" customWidth="1"/>
    <col min="5" max="5" width="11.33203125" style="3" customWidth="1"/>
    <col min="6" max="6" width="14.33203125" style="3" customWidth="1"/>
    <col min="7" max="7" width="31.44140625" style="3" bestFit="1" customWidth="1"/>
    <col min="8" max="16384" width="9.33203125" style="3"/>
  </cols>
  <sheetData>
    <row r="1" spans="1:10" x14ac:dyDescent="0.3">
      <c r="A1" s="4" t="s">
        <v>73</v>
      </c>
      <c r="B1" s="1"/>
      <c r="C1" s="1"/>
      <c r="D1" s="1"/>
      <c r="E1" s="1"/>
      <c r="F1" s="1"/>
    </row>
    <row r="2" spans="1:10" ht="15.6" thickBot="1" x14ac:dyDescent="0.35">
      <c r="A2" s="5"/>
      <c r="B2" s="25"/>
      <c r="C2" s="25"/>
      <c r="D2" s="25"/>
      <c r="E2" s="25"/>
      <c r="F2" s="25"/>
      <c r="G2" s="36"/>
    </row>
    <row r="3" spans="1:10" ht="21.75" customHeight="1" thickBot="1" x14ac:dyDescent="0.35">
      <c r="A3" s="6"/>
      <c r="C3" s="7"/>
      <c r="D3" s="7"/>
      <c r="E3" s="7"/>
      <c r="F3" s="7"/>
      <c r="G3" s="37"/>
    </row>
    <row r="4" spans="1:10" ht="18" customHeight="1" thickBot="1" x14ac:dyDescent="0.35">
      <c r="A4" s="84" t="s">
        <v>0</v>
      </c>
      <c r="B4" s="86" t="s">
        <v>1</v>
      </c>
      <c r="C4" s="86" t="s">
        <v>2</v>
      </c>
      <c r="D4" s="86" t="s">
        <v>62</v>
      </c>
      <c r="E4" s="80" t="s">
        <v>3</v>
      </c>
      <c r="F4" s="82" t="s">
        <v>63</v>
      </c>
      <c r="G4" s="38"/>
    </row>
    <row r="5" spans="1:10" ht="15.6" thickBot="1" x14ac:dyDescent="0.35">
      <c r="A5" s="85"/>
      <c r="B5" s="87"/>
      <c r="C5" s="87"/>
      <c r="D5" s="87"/>
      <c r="E5" s="81"/>
      <c r="F5" s="83"/>
      <c r="G5" s="39"/>
      <c r="H5" s="35"/>
      <c r="I5" s="35"/>
      <c r="J5" s="35"/>
    </row>
    <row r="6" spans="1:10" ht="15.6" thickBot="1" x14ac:dyDescent="0.35">
      <c r="A6" s="8">
        <v>1</v>
      </c>
      <c r="B6" s="2">
        <v>2</v>
      </c>
      <c r="C6" s="2">
        <v>3</v>
      </c>
      <c r="D6" s="2">
        <v>4</v>
      </c>
      <c r="E6" s="9">
        <v>5</v>
      </c>
      <c r="F6" s="10">
        <v>6</v>
      </c>
      <c r="G6" s="11">
        <v>7</v>
      </c>
    </row>
    <row r="7" spans="1:10" s="12" customFormat="1" x14ac:dyDescent="0.3">
      <c r="A7" s="45" t="s">
        <v>74</v>
      </c>
      <c r="B7" s="46" t="s">
        <v>75</v>
      </c>
      <c r="C7" s="47" t="s">
        <v>5</v>
      </c>
      <c r="D7" s="48">
        <v>210</v>
      </c>
      <c r="E7" s="79"/>
      <c r="F7" s="79">
        <f>D7*E7</f>
        <v>0</v>
      </c>
      <c r="G7" s="27" t="s">
        <v>66</v>
      </c>
    </row>
    <row r="8" spans="1:10" s="14" customFormat="1" ht="15.6" x14ac:dyDescent="0.3">
      <c r="A8" s="45" t="s">
        <v>13</v>
      </c>
      <c r="B8" s="50" t="s">
        <v>10</v>
      </c>
      <c r="C8" s="51" t="s">
        <v>64</v>
      </c>
      <c r="D8" s="52">
        <v>32.6</v>
      </c>
      <c r="E8" s="79"/>
      <c r="F8" s="79">
        <f t="shared" ref="F8:F71" si="0">D8*E8</f>
        <v>0</v>
      </c>
      <c r="G8" s="27" t="s">
        <v>66</v>
      </c>
    </row>
    <row r="9" spans="1:10" s="14" customFormat="1" ht="15.6" x14ac:dyDescent="0.3">
      <c r="A9" s="45" t="s">
        <v>14</v>
      </c>
      <c r="B9" s="50" t="s">
        <v>76</v>
      </c>
      <c r="C9" s="51" t="s">
        <v>64</v>
      </c>
      <c r="D9" s="53">
        <v>32.6</v>
      </c>
      <c r="E9" s="79"/>
      <c r="F9" s="79">
        <f t="shared" si="0"/>
        <v>0</v>
      </c>
      <c r="G9" s="27" t="s">
        <v>66</v>
      </c>
    </row>
    <row r="10" spans="1:10" s="14" customFormat="1" x14ac:dyDescent="0.3">
      <c r="A10" s="45" t="s">
        <v>18</v>
      </c>
      <c r="B10" s="46" t="s">
        <v>77</v>
      </c>
      <c r="C10" s="54" t="s">
        <v>4</v>
      </c>
      <c r="D10" s="53">
        <v>65.2</v>
      </c>
      <c r="E10" s="79"/>
      <c r="F10" s="79">
        <f t="shared" si="0"/>
        <v>0</v>
      </c>
      <c r="G10" s="27" t="s">
        <v>66</v>
      </c>
    </row>
    <row r="11" spans="1:10" ht="15.6" x14ac:dyDescent="0.3">
      <c r="A11" s="55" t="s">
        <v>15</v>
      </c>
      <c r="B11" s="46" t="s">
        <v>67</v>
      </c>
      <c r="C11" s="54" t="s">
        <v>64</v>
      </c>
      <c r="D11" s="49">
        <v>298.8</v>
      </c>
      <c r="E11" s="79"/>
      <c r="F11" s="79">
        <f t="shared" si="0"/>
        <v>0</v>
      </c>
      <c r="G11" s="27" t="s">
        <v>66</v>
      </c>
    </row>
    <row r="12" spans="1:10" ht="15.6" x14ac:dyDescent="0.3">
      <c r="A12" s="55" t="s">
        <v>19</v>
      </c>
      <c r="B12" s="46" t="s">
        <v>78</v>
      </c>
      <c r="C12" s="54" t="s">
        <v>64</v>
      </c>
      <c r="D12" s="56">
        <v>33.200000000000003</v>
      </c>
      <c r="E12" s="79"/>
      <c r="F12" s="79">
        <f t="shared" si="0"/>
        <v>0</v>
      </c>
      <c r="G12" s="27" t="s">
        <v>66</v>
      </c>
    </row>
    <row r="13" spans="1:10" ht="15.6" x14ac:dyDescent="0.3">
      <c r="A13" s="57" t="s">
        <v>20</v>
      </c>
      <c r="B13" s="58" t="s">
        <v>79</v>
      </c>
      <c r="C13" s="51" t="s">
        <v>64</v>
      </c>
      <c r="D13" s="52">
        <v>29.880000000000003</v>
      </c>
      <c r="E13" s="79"/>
      <c r="F13" s="79">
        <f t="shared" si="0"/>
        <v>0</v>
      </c>
      <c r="G13" s="27" t="s">
        <v>66</v>
      </c>
    </row>
    <row r="14" spans="1:10" ht="15.6" x14ac:dyDescent="0.3">
      <c r="A14" s="57" t="s">
        <v>21</v>
      </c>
      <c r="B14" s="46" t="s">
        <v>80</v>
      </c>
      <c r="C14" s="54" t="s">
        <v>64</v>
      </c>
      <c r="D14" s="56">
        <v>3.3200000000000003</v>
      </c>
      <c r="E14" s="79"/>
      <c r="F14" s="79">
        <f t="shared" si="0"/>
        <v>0</v>
      </c>
      <c r="G14" s="27" t="s">
        <v>66</v>
      </c>
    </row>
    <row r="15" spans="1:10" s="14" customFormat="1" x14ac:dyDescent="0.3">
      <c r="A15" s="57" t="s">
        <v>22</v>
      </c>
      <c r="B15" s="58" t="s">
        <v>81</v>
      </c>
      <c r="C15" s="54" t="s">
        <v>4</v>
      </c>
      <c r="D15" s="52">
        <v>647.4</v>
      </c>
      <c r="E15" s="79"/>
      <c r="F15" s="79">
        <f t="shared" si="0"/>
        <v>0</v>
      </c>
      <c r="G15" s="27" t="s">
        <v>66</v>
      </c>
    </row>
    <row r="16" spans="1:10" s="14" customFormat="1" ht="15.6" x14ac:dyDescent="0.3">
      <c r="A16" s="57" t="s">
        <v>16</v>
      </c>
      <c r="B16" s="50" t="s">
        <v>82</v>
      </c>
      <c r="C16" s="47" t="s">
        <v>64</v>
      </c>
      <c r="D16" s="56">
        <v>72.599999999999994</v>
      </c>
      <c r="E16" s="79"/>
      <c r="F16" s="79">
        <f t="shared" si="0"/>
        <v>0</v>
      </c>
      <c r="G16" s="27" t="s">
        <v>66</v>
      </c>
    </row>
    <row r="17" spans="1:218" ht="15.6" x14ac:dyDescent="0.3">
      <c r="A17" s="57" t="s">
        <v>31</v>
      </c>
      <c r="B17" s="50" t="s">
        <v>83</v>
      </c>
      <c r="C17" s="54" t="s">
        <v>64</v>
      </c>
      <c r="D17" s="59">
        <v>211.1</v>
      </c>
      <c r="E17" s="79"/>
      <c r="F17" s="79">
        <f t="shared" si="0"/>
        <v>0</v>
      </c>
      <c r="G17" s="27" t="s">
        <v>66</v>
      </c>
    </row>
    <row r="18" spans="1:218" ht="15.6" x14ac:dyDescent="0.3">
      <c r="A18" s="57" t="s">
        <v>84</v>
      </c>
      <c r="B18" s="50" t="s">
        <v>85</v>
      </c>
      <c r="C18" s="54" t="s">
        <v>64</v>
      </c>
      <c r="D18" s="60">
        <v>26.9</v>
      </c>
      <c r="E18" s="79"/>
      <c r="F18" s="79">
        <f t="shared" si="0"/>
        <v>0</v>
      </c>
      <c r="G18" s="27" t="s">
        <v>66</v>
      </c>
    </row>
    <row r="19" spans="1:218" s="14" customFormat="1" ht="15.6" x14ac:dyDescent="0.3">
      <c r="A19" s="61" t="s">
        <v>86</v>
      </c>
      <c r="B19" s="78" t="s">
        <v>87</v>
      </c>
      <c r="C19" s="54" t="s">
        <v>65</v>
      </c>
      <c r="D19" s="63">
        <v>326</v>
      </c>
      <c r="E19" s="79"/>
      <c r="F19" s="79">
        <f t="shared" si="0"/>
        <v>0</v>
      </c>
      <c r="G19" s="27" t="s">
        <v>72</v>
      </c>
    </row>
    <row r="20" spans="1:218" x14ac:dyDescent="0.3">
      <c r="A20" s="61" t="s">
        <v>88</v>
      </c>
      <c r="B20" s="78" t="s">
        <v>12</v>
      </c>
      <c r="C20" s="54" t="s">
        <v>4</v>
      </c>
      <c r="D20" s="64">
        <v>0.1956</v>
      </c>
      <c r="E20" s="79"/>
      <c r="F20" s="79">
        <f t="shared" si="0"/>
        <v>0</v>
      </c>
      <c r="G20" s="27" t="s">
        <v>72</v>
      </c>
    </row>
    <row r="21" spans="1:218" ht="15.6" x14ac:dyDescent="0.3">
      <c r="A21" s="61" t="s">
        <v>89</v>
      </c>
      <c r="B21" s="78" t="s">
        <v>90</v>
      </c>
      <c r="C21" s="54" t="s">
        <v>65</v>
      </c>
      <c r="D21" s="65">
        <v>326</v>
      </c>
      <c r="E21" s="79"/>
      <c r="F21" s="79">
        <f t="shared" si="0"/>
        <v>0</v>
      </c>
      <c r="G21" s="27" t="s">
        <v>72</v>
      </c>
    </row>
    <row r="22" spans="1:218" x14ac:dyDescent="0.3">
      <c r="A22" s="61" t="s">
        <v>91</v>
      </c>
      <c r="B22" s="78" t="s">
        <v>12</v>
      </c>
      <c r="C22" s="54" t="s">
        <v>4</v>
      </c>
      <c r="D22" s="64">
        <v>0.1956</v>
      </c>
      <c r="E22" s="79"/>
      <c r="F22" s="79">
        <f t="shared" si="0"/>
        <v>0</v>
      </c>
      <c r="G22" s="27" t="s">
        <v>72</v>
      </c>
    </row>
    <row r="23" spans="1:218" ht="15.6" x14ac:dyDescent="0.3">
      <c r="A23" s="57" t="s">
        <v>38</v>
      </c>
      <c r="B23" s="66" t="s">
        <v>92</v>
      </c>
      <c r="C23" s="67" t="s">
        <v>93</v>
      </c>
      <c r="D23" s="63">
        <v>2.4</v>
      </c>
      <c r="E23" s="79"/>
      <c r="F23" s="79">
        <f t="shared" si="0"/>
        <v>0</v>
      </c>
      <c r="G23" s="27" t="s">
        <v>66</v>
      </c>
    </row>
    <row r="24" spans="1:218" s="14" customFormat="1" x14ac:dyDescent="0.3">
      <c r="A24" s="57" t="s">
        <v>94</v>
      </c>
      <c r="B24" s="68" t="s">
        <v>95</v>
      </c>
      <c r="C24" s="69" t="s">
        <v>11</v>
      </c>
      <c r="D24" s="63">
        <v>685</v>
      </c>
      <c r="E24" s="79"/>
      <c r="F24" s="79">
        <f t="shared" si="0"/>
        <v>0</v>
      </c>
      <c r="G24" s="27" t="s">
        <v>66</v>
      </c>
    </row>
    <row r="25" spans="1:218" ht="15.6" x14ac:dyDescent="0.3">
      <c r="A25" s="57" t="s">
        <v>37</v>
      </c>
      <c r="B25" s="50" t="s">
        <v>96</v>
      </c>
      <c r="C25" s="51" t="s">
        <v>64</v>
      </c>
      <c r="D25" s="63">
        <v>1.4380000000000002</v>
      </c>
      <c r="E25" s="79"/>
      <c r="F25" s="79">
        <f t="shared" si="0"/>
        <v>0</v>
      </c>
      <c r="G25" s="27" t="s">
        <v>66</v>
      </c>
      <c r="H25" s="15"/>
    </row>
    <row r="26" spans="1:218" x14ac:dyDescent="0.3">
      <c r="A26" s="57" t="s">
        <v>97</v>
      </c>
      <c r="B26" s="68" t="s">
        <v>98</v>
      </c>
      <c r="C26" s="69" t="s">
        <v>6</v>
      </c>
      <c r="D26" s="70">
        <v>1</v>
      </c>
      <c r="E26" s="79"/>
      <c r="F26" s="79">
        <f t="shared" si="0"/>
        <v>0</v>
      </c>
      <c r="G26" s="27" t="s">
        <v>71</v>
      </c>
      <c r="H26" s="15"/>
    </row>
    <row r="27" spans="1:218" ht="15.6" x14ac:dyDescent="0.35">
      <c r="A27" s="57" t="s">
        <v>39</v>
      </c>
      <c r="B27" s="50" t="s">
        <v>99</v>
      </c>
      <c r="C27" s="51" t="s">
        <v>64</v>
      </c>
      <c r="D27" s="63">
        <v>1.5780000000000003</v>
      </c>
      <c r="E27" s="79"/>
      <c r="F27" s="79">
        <f t="shared" si="0"/>
        <v>0</v>
      </c>
      <c r="G27" s="27" t="s">
        <v>66</v>
      </c>
      <c r="H27" s="1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</row>
    <row r="28" spans="1:218" x14ac:dyDescent="0.35">
      <c r="A28" s="57" t="s">
        <v>40</v>
      </c>
      <c r="B28" s="68" t="s">
        <v>98</v>
      </c>
      <c r="C28" s="69" t="s">
        <v>6</v>
      </c>
      <c r="D28" s="70">
        <v>1</v>
      </c>
      <c r="E28" s="79"/>
      <c r="F28" s="79">
        <f t="shared" si="0"/>
        <v>0</v>
      </c>
      <c r="G28" s="27" t="s">
        <v>71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</row>
    <row r="29" spans="1:218" ht="15.6" x14ac:dyDescent="0.35">
      <c r="A29" s="57" t="s">
        <v>100</v>
      </c>
      <c r="B29" s="50" t="s">
        <v>101</v>
      </c>
      <c r="C29" s="51" t="s">
        <v>64</v>
      </c>
      <c r="D29" s="63">
        <v>1.5780000000000003</v>
      </c>
      <c r="E29" s="79"/>
      <c r="F29" s="79">
        <f t="shared" si="0"/>
        <v>0</v>
      </c>
      <c r="G29" s="27" t="s">
        <v>66</v>
      </c>
      <c r="H29" s="1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</row>
    <row r="30" spans="1:218" s="13" customFormat="1" x14ac:dyDescent="0.3">
      <c r="A30" s="57" t="s">
        <v>41</v>
      </c>
      <c r="B30" s="68" t="s">
        <v>98</v>
      </c>
      <c r="C30" s="69" t="s">
        <v>6</v>
      </c>
      <c r="D30" s="70">
        <v>1</v>
      </c>
      <c r="E30" s="79"/>
      <c r="F30" s="79">
        <f t="shared" si="0"/>
        <v>0</v>
      </c>
      <c r="G30" s="27" t="s">
        <v>71</v>
      </c>
      <c r="H30" s="15"/>
    </row>
    <row r="31" spans="1:218" s="13" customFormat="1" ht="15.6" x14ac:dyDescent="0.3">
      <c r="A31" s="57" t="s">
        <v>42</v>
      </c>
      <c r="B31" s="50" t="s">
        <v>102</v>
      </c>
      <c r="C31" s="51" t="s">
        <v>64</v>
      </c>
      <c r="D31" s="63">
        <v>1.768</v>
      </c>
      <c r="E31" s="79"/>
      <c r="F31" s="79">
        <f t="shared" si="0"/>
        <v>0</v>
      </c>
      <c r="G31" s="27" t="s">
        <v>66</v>
      </c>
    </row>
    <row r="32" spans="1:218" s="13" customFormat="1" x14ac:dyDescent="0.3">
      <c r="A32" s="57" t="s">
        <v>103</v>
      </c>
      <c r="B32" s="68" t="s">
        <v>98</v>
      </c>
      <c r="C32" s="69" t="s">
        <v>6</v>
      </c>
      <c r="D32" s="70">
        <v>1</v>
      </c>
      <c r="E32" s="79"/>
      <c r="F32" s="79">
        <f t="shared" si="0"/>
        <v>0</v>
      </c>
      <c r="G32" s="27" t="s">
        <v>71</v>
      </c>
    </row>
    <row r="33" spans="1:8" s="29" customFormat="1" ht="15.6" x14ac:dyDescent="0.35">
      <c r="A33" s="57" t="s">
        <v>43</v>
      </c>
      <c r="B33" s="50" t="s">
        <v>104</v>
      </c>
      <c r="C33" s="51" t="s">
        <v>64</v>
      </c>
      <c r="D33" s="63">
        <v>1.9079999999999999</v>
      </c>
      <c r="E33" s="79"/>
      <c r="F33" s="79">
        <f t="shared" si="0"/>
        <v>0</v>
      </c>
      <c r="G33" s="27" t="s">
        <v>66</v>
      </c>
      <c r="H33" s="15"/>
    </row>
    <row r="34" spans="1:8" s="28" customFormat="1" x14ac:dyDescent="0.35">
      <c r="A34" s="57" t="s">
        <v>44</v>
      </c>
      <c r="B34" s="68" t="s">
        <v>98</v>
      </c>
      <c r="C34" s="69" t="s">
        <v>6</v>
      </c>
      <c r="D34" s="70">
        <v>1</v>
      </c>
      <c r="E34" s="79"/>
      <c r="F34" s="79">
        <f t="shared" si="0"/>
        <v>0</v>
      </c>
      <c r="G34" s="27" t="s">
        <v>71</v>
      </c>
    </row>
    <row r="35" spans="1:8" s="28" customFormat="1" x14ac:dyDescent="0.35">
      <c r="A35" s="57" t="s">
        <v>45</v>
      </c>
      <c r="B35" s="68" t="s">
        <v>105</v>
      </c>
      <c r="C35" s="69" t="s">
        <v>5</v>
      </c>
      <c r="D35" s="71">
        <v>52</v>
      </c>
      <c r="E35" s="79"/>
      <c r="F35" s="79">
        <f t="shared" si="0"/>
        <v>0</v>
      </c>
      <c r="G35" s="27" t="s">
        <v>66</v>
      </c>
      <c r="H35" s="15"/>
    </row>
    <row r="36" spans="1:8" s="28" customFormat="1" x14ac:dyDescent="0.35">
      <c r="A36" s="72" t="s">
        <v>46</v>
      </c>
      <c r="B36" s="62" t="s">
        <v>106</v>
      </c>
      <c r="C36" s="69" t="s">
        <v>5</v>
      </c>
      <c r="D36" s="70">
        <v>59</v>
      </c>
      <c r="E36" s="79"/>
      <c r="F36" s="79">
        <f t="shared" si="0"/>
        <v>0</v>
      </c>
      <c r="G36" s="27" t="s">
        <v>66</v>
      </c>
    </row>
    <row r="37" spans="1:8" s="28" customFormat="1" x14ac:dyDescent="0.35">
      <c r="A37" s="72" t="s">
        <v>47</v>
      </c>
      <c r="B37" s="62" t="s">
        <v>107</v>
      </c>
      <c r="C37" s="69" t="s">
        <v>5</v>
      </c>
      <c r="D37" s="70">
        <v>59.59</v>
      </c>
      <c r="E37" s="79"/>
      <c r="F37" s="79">
        <f t="shared" si="0"/>
        <v>0</v>
      </c>
      <c r="G37" s="27" t="s">
        <v>71</v>
      </c>
      <c r="H37" s="15"/>
    </row>
    <row r="38" spans="1:8" s="28" customFormat="1" x14ac:dyDescent="0.35">
      <c r="A38" s="72" t="s">
        <v>48</v>
      </c>
      <c r="B38" s="62" t="s">
        <v>108</v>
      </c>
      <c r="C38" s="69" t="s">
        <v>5</v>
      </c>
      <c r="D38" s="70">
        <v>59</v>
      </c>
      <c r="E38" s="79"/>
      <c r="F38" s="79">
        <f t="shared" si="0"/>
        <v>0</v>
      </c>
      <c r="G38" s="27" t="s">
        <v>66</v>
      </c>
    </row>
    <row r="39" spans="1:8" s="28" customFormat="1" x14ac:dyDescent="0.35">
      <c r="A39" s="72" t="s">
        <v>36</v>
      </c>
      <c r="B39" s="62" t="s">
        <v>109</v>
      </c>
      <c r="C39" s="69" t="s">
        <v>5</v>
      </c>
      <c r="D39" s="70">
        <v>63</v>
      </c>
      <c r="E39" s="79"/>
      <c r="F39" s="79">
        <f t="shared" si="0"/>
        <v>0</v>
      </c>
      <c r="G39" s="27" t="s">
        <v>66</v>
      </c>
      <c r="H39" s="15"/>
    </row>
    <row r="40" spans="1:8" x14ac:dyDescent="0.3">
      <c r="A40" s="72" t="s">
        <v>49</v>
      </c>
      <c r="B40" s="62" t="s">
        <v>110</v>
      </c>
      <c r="C40" s="69" t="s">
        <v>5</v>
      </c>
      <c r="D40" s="70">
        <v>63.63</v>
      </c>
      <c r="E40" s="79"/>
      <c r="F40" s="79">
        <f t="shared" si="0"/>
        <v>0</v>
      </c>
      <c r="G40" s="27" t="s">
        <v>71</v>
      </c>
    </row>
    <row r="41" spans="1:8" x14ac:dyDescent="0.3">
      <c r="A41" s="72" t="s">
        <v>50</v>
      </c>
      <c r="B41" s="62" t="s">
        <v>111</v>
      </c>
      <c r="C41" s="69" t="s">
        <v>5</v>
      </c>
      <c r="D41" s="70">
        <v>63</v>
      </c>
      <c r="E41" s="79"/>
      <c r="F41" s="79">
        <f t="shared" si="0"/>
        <v>0</v>
      </c>
      <c r="G41" s="27" t="s">
        <v>66</v>
      </c>
      <c r="H41" s="15"/>
    </row>
    <row r="42" spans="1:8" x14ac:dyDescent="0.3">
      <c r="A42" s="72" t="s">
        <v>51</v>
      </c>
      <c r="B42" s="62" t="s">
        <v>112</v>
      </c>
      <c r="C42" s="69" t="s">
        <v>5</v>
      </c>
      <c r="D42" s="70">
        <v>3</v>
      </c>
      <c r="E42" s="79"/>
      <c r="F42" s="79">
        <f t="shared" si="0"/>
        <v>0</v>
      </c>
      <c r="G42" s="27" t="s">
        <v>71</v>
      </c>
    </row>
    <row r="43" spans="1:8" x14ac:dyDescent="0.3">
      <c r="A43" s="72" t="s">
        <v>52</v>
      </c>
      <c r="B43" s="62" t="s">
        <v>113</v>
      </c>
      <c r="C43" s="69" t="s">
        <v>5</v>
      </c>
      <c r="D43" s="70">
        <v>3.0300000000000002</v>
      </c>
      <c r="E43" s="79"/>
      <c r="F43" s="79">
        <f t="shared" si="0"/>
        <v>0</v>
      </c>
      <c r="G43" s="27" t="s">
        <v>71</v>
      </c>
      <c r="H43" s="15"/>
    </row>
    <row r="44" spans="1:8" s="13" customFormat="1" x14ac:dyDescent="0.3">
      <c r="A44" s="72" t="s">
        <v>53</v>
      </c>
      <c r="B44" s="62" t="s">
        <v>114</v>
      </c>
      <c r="C44" s="69" t="s">
        <v>5</v>
      </c>
      <c r="D44" s="70">
        <v>3</v>
      </c>
      <c r="E44" s="79"/>
      <c r="F44" s="79">
        <f t="shared" si="0"/>
        <v>0</v>
      </c>
      <c r="G44" s="27" t="s">
        <v>66</v>
      </c>
    </row>
    <row r="45" spans="1:8" s="13" customFormat="1" x14ac:dyDescent="0.3">
      <c r="A45" s="57" t="s">
        <v>32</v>
      </c>
      <c r="B45" s="50" t="s">
        <v>115</v>
      </c>
      <c r="C45" s="69" t="s">
        <v>6</v>
      </c>
      <c r="D45" s="63">
        <v>1</v>
      </c>
      <c r="E45" s="79"/>
      <c r="F45" s="79">
        <f t="shared" si="0"/>
        <v>0</v>
      </c>
      <c r="G45" s="27" t="s">
        <v>66</v>
      </c>
      <c r="H45" s="15"/>
    </row>
    <row r="46" spans="1:8" x14ac:dyDescent="0.3">
      <c r="A46" s="57" t="s">
        <v>54</v>
      </c>
      <c r="B46" s="50" t="s">
        <v>116</v>
      </c>
      <c r="C46" s="69" t="s">
        <v>6</v>
      </c>
      <c r="D46" s="63">
        <v>1</v>
      </c>
      <c r="E46" s="79"/>
      <c r="F46" s="79">
        <f t="shared" si="0"/>
        <v>0</v>
      </c>
      <c r="G46" s="27" t="s">
        <v>71</v>
      </c>
    </row>
    <row r="47" spans="1:8" x14ac:dyDescent="0.3">
      <c r="A47" s="57" t="s">
        <v>117</v>
      </c>
      <c r="B47" s="68" t="s">
        <v>118</v>
      </c>
      <c r="C47" s="69" t="s">
        <v>6</v>
      </c>
      <c r="D47" s="70">
        <v>2</v>
      </c>
      <c r="E47" s="79"/>
      <c r="F47" s="79">
        <f t="shared" si="0"/>
        <v>0</v>
      </c>
      <c r="G47" s="27" t="s">
        <v>71</v>
      </c>
      <c r="H47" s="15"/>
    </row>
    <row r="48" spans="1:8" x14ac:dyDescent="0.3">
      <c r="A48" s="57" t="s">
        <v>119</v>
      </c>
      <c r="B48" s="50" t="s">
        <v>120</v>
      </c>
      <c r="C48" s="69" t="s">
        <v>6</v>
      </c>
      <c r="D48" s="63">
        <v>1</v>
      </c>
      <c r="E48" s="79"/>
      <c r="F48" s="79">
        <f t="shared" si="0"/>
        <v>0</v>
      </c>
      <c r="G48" s="27" t="s">
        <v>66</v>
      </c>
    </row>
    <row r="49" spans="1:8" x14ac:dyDescent="0.3">
      <c r="A49" s="57" t="s">
        <v>55</v>
      </c>
      <c r="B49" s="50" t="s">
        <v>121</v>
      </c>
      <c r="C49" s="69" t="s">
        <v>6</v>
      </c>
      <c r="D49" s="63">
        <v>1</v>
      </c>
      <c r="E49" s="79"/>
      <c r="F49" s="79">
        <f t="shared" si="0"/>
        <v>0</v>
      </c>
      <c r="G49" s="27" t="s">
        <v>71</v>
      </c>
      <c r="H49" s="15"/>
    </row>
    <row r="50" spans="1:8" x14ac:dyDescent="0.3">
      <c r="A50" s="57" t="s">
        <v>122</v>
      </c>
      <c r="B50" s="68" t="s">
        <v>123</v>
      </c>
      <c r="C50" s="69" t="s">
        <v>6</v>
      </c>
      <c r="D50" s="70">
        <v>2</v>
      </c>
      <c r="E50" s="79"/>
      <c r="F50" s="79">
        <f t="shared" si="0"/>
        <v>0</v>
      </c>
      <c r="G50" s="27" t="s">
        <v>71</v>
      </c>
    </row>
    <row r="51" spans="1:8" x14ac:dyDescent="0.3">
      <c r="A51" s="57" t="s">
        <v>124</v>
      </c>
      <c r="B51" s="50" t="s">
        <v>125</v>
      </c>
      <c r="C51" s="69" t="s">
        <v>6</v>
      </c>
      <c r="D51" s="63">
        <v>1</v>
      </c>
      <c r="E51" s="79"/>
      <c r="F51" s="79">
        <f t="shared" si="0"/>
        <v>0</v>
      </c>
      <c r="G51" s="27" t="s">
        <v>66</v>
      </c>
      <c r="H51" s="15"/>
    </row>
    <row r="52" spans="1:8" s="13" customFormat="1" x14ac:dyDescent="0.3">
      <c r="A52" s="57" t="s">
        <v>56</v>
      </c>
      <c r="B52" s="50" t="s">
        <v>126</v>
      </c>
      <c r="C52" s="69" t="s">
        <v>6</v>
      </c>
      <c r="D52" s="63">
        <v>1</v>
      </c>
      <c r="E52" s="79"/>
      <c r="F52" s="79">
        <f t="shared" si="0"/>
        <v>0</v>
      </c>
      <c r="G52" s="27" t="s">
        <v>71</v>
      </c>
    </row>
    <row r="53" spans="1:8" s="13" customFormat="1" x14ac:dyDescent="0.3">
      <c r="A53" s="57" t="s">
        <v>127</v>
      </c>
      <c r="B53" s="68" t="s">
        <v>128</v>
      </c>
      <c r="C53" s="69" t="s">
        <v>6</v>
      </c>
      <c r="D53" s="70">
        <v>2</v>
      </c>
      <c r="E53" s="79"/>
      <c r="F53" s="79">
        <f t="shared" si="0"/>
        <v>0</v>
      </c>
      <c r="G53" s="27" t="s">
        <v>71</v>
      </c>
      <c r="H53" s="15"/>
    </row>
    <row r="54" spans="1:8" x14ac:dyDescent="0.3">
      <c r="A54" s="72" t="s">
        <v>129</v>
      </c>
      <c r="B54" s="62" t="s">
        <v>130</v>
      </c>
      <c r="C54" s="69" t="s">
        <v>5</v>
      </c>
      <c r="D54" s="70">
        <v>6</v>
      </c>
      <c r="E54" s="79"/>
      <c r="F54" s="79">
        <f t="shared" si="0"/>
        <v>0</v>
      </c>
      <c r="G54" s="27" t="s">
        <v>66</v>
      </c>
    </row>
    <row r="55" spans="1:8" x14ac:dyDescent="0.3">
      <c r="A55" s="72" t="s">
        <v>57</v>
      </c>
      <c r="B55" s="62" t="s">
        <v>131</v>
      </c>
      <c r="C55" s="69" t="s">
        <v>5</v>
      </c>
      <c r="D55" s="70">
        <v>6.0600000000000005</v>
      </c>
      <c r="E55" s="79"/>
      <c r="F55" s="79">
        <f t="shared" si="0"/>
        <v>0</v>
      </c>
      <c r="G55" s="27" t="s">
        <v>71</v>
      </c>
      <c r="H55" s="15"/>
    </row>
    <row r="56" spans="1:8" s="13" customFormat="1" x14ac:dyDescent="0.3">
      <c r="A56" s="72" t="s">
        <v>58</v>
      </c>
      <c r="B56" s="62" t="s">
        <v>132</v>
      </c>
      <c r="C56" s="69" t="s">
        <v>5</v>
      </c>
      <c r="D56" s="70">
        <v>6</v>
      </c>
      <c r="E56" s="79"/>
      <c r="F56" s="79">
        <f t="shared" si="0"/>
        <v>0</v>
      </c>
      <c r="G56" s="27" t="s">
        <v>66</v>
      </c>
    </row>
    <row r="57" spans="1:8" s="13" customFormat="1" x14ac:dyDescent="0.3">
      <c r="A57" s="57" t="s">
        <v>59</v>
      </c>
      <c r="B57" s="50" t="s">
        <v>133</v>
      </c>
      <c r="C57" s="69" t="s">
        <v>6</v>
      </c>
      <c r="D57" s="63">
        <v>3</v>
      </c>
      <c r="E57" s="79"/>
      <c r="F57" s="79">
        <f t="shared" si="0"/>
        <v>0</v>
      </c>
      <c r="G57" s="27" t="s">
        <v>66</v>
      </c>
      <c r="H57" s="15"/>
    </row>
    <row r="58" spans="1:8" s="13" customFormat="1" x14ac:dyDescent="0.3">
      <c r="A58" s="57" t="s">
        <v>60</v>
      </c>
      <c r="B58" s="50" t="s">
        <v>134</v>
      </c>
      <c r="C58" s="69" t="s">
        <v>6</v>
      </c>
      <c r="D58" s="63">
        <v>3</v>
      </c>
      <c r="E58" s="79"/>
      <c r="F58" s="79">
        <f t="shared" si="0"/>
        <v>0</v>
      </c>
      <c r="G58" s="27" t="s">
        <v>71</v>
      </c>
    </row>
    <row r="59" spans="1:8" s="13" customFormat="1" x14ac:dyDescent="0.3">
      <c r="A59" s="57" t="s">
        <v>135</v>
      </c>
      <c r="B59" s="68" t="s">
        <v>136</v>
      </c>
      <c r="C59" s="69" t="s">
        <v>6</v>
      </c>
      <c r="D59" s="70">
        <v>6</v>
      </c>
      <c r="E59" s="79"/>
      <c r="F59" s="79">
        <f t="shared" si="0"/>
        <v>0</v>
      </c>
      <c r="G59" s="27" t="s">
        <v>71</v>
      </c>
      <c r="H59" s="15"/>
    </row>
    <row r="60" spans="1:8" s="13" customFormat="1" x14ac:dyDescent="0.3">
      <c r="A60" s="55" t="s">
        <v>61</v>
      </c>
      <c r="B60" s="62" t="s">
        <v>68</v>
      </c>
      <c r="C60" s="54" t="s">
        <v>5</v>
      </c>
      <c r="D60" s="63">
        <v>130</v>
      </c>
      <c r="E60" s="79"/>
      <c r="F60" s="79">
        <f t="shared" si="0"/>
        <v>0</v>
      </c>
      <c r="G60" s="27" t="s">
        <v>66</v>
      </c>
    </row>
    <row r="61" spans="1:8" s="13" customFormat="1" x14ac:dyDescent="0.3">
      <c r="A61" s="57" t="s">
        <v>137</v>
      </c>
      <c r="B61" s="50" t="s">
        <v>138</v>
      </c>
      <c r="C61" s="69" t="s">
        <v>17</v>
      </c>
      <c r="D61" s="73">
        <v>1</v>
      </c>
      <c r="E61" s="79"/>
      <c r="F61" s="79">
        <f t="shared" si="0"/>
        <v>0</v>
      </c>
      <c r="G61" s="27" t="s">
        <v>66</v>
      </c>
      <c r="H61" s="15"/>
    </row>
    <row r="62" spans="1:8" s="13" customFormat="1" x14ac:dyDescent="0.3">
      <c r="A62" s="55" t="s">
        <v>34</v>
      </c>
      <c r="B62" s="50" t="s">
        <v>139</v>
      </c>
      <c r="C62" s="69" t="s">
        <v>17</v>
      </c>
      <c r="D62" s="73">
        <v>3</v>
      </c>
      <c r="E62" s="79"/>
      <c r="F62" s="79">
        <f t="shared" si="0"/>
        <v>0</v>
      </c>
      <c r="G62" s="27" t="s">
        <v>66</v>
      </c>
      <c r="H62" s="15"/>
    </row>
    <row r="63" spans="1:8" s="13" customFormat="1" x14ac:dyDescent="0.3">
      <c r="A63" s="57" t="s">
        <v>35</v>
      </c>
      <c r="B63" s="50" t="s">
        <v>140</v>
      </c>
      <c r="C63" s="69" t="s">
        <v>17</v>
      </c>
      <c r="D63" s="73">
        <v>6</v>
      </c>
      <c r="E63" s="79"/>
      <c r="F63" s="79">
        <f t="shared" si="0"/>
        <v>0</v>
      </c>
      <c r="G63" s="27" t="s">
        <v>66</v>
      </c>
    </row>
    <row r="64" spans="1:8" s="13" customFormat="1" x14ac:dyDescent="0.3">
      <c r="A64" s="55" t="s">
        <v>33</v>
      </c>
      <c r="B64" s="50" t="s">
        <v>141</v>
      </c>
      <c r="C64" s="69" t="s">
        <v>17</v>
      </c>
      <c r="D64" s="73">
        <v>1</v>
      </c>
      <c r="E64" s="79"/>
      <c r="F64" s="79">
        <f t="shared" si="0"/>
        <v>0</v>
      </c>
      <c r="G64" s="27" t="s">
        <v>66</v>
      </c>
      <c r="H64" s="15"/>
    </row>
    <row r="65" spans="1:8" s="13" customFormat="1" x14ac:dyDescent="0.3">
      <c r="A65" s="57" t="s">
        <v>23</v>
      </c>
      <c r="B65" s="50" t="s">
        <v>142</v>
      </c>
      <c r="C65" s="69" t="s">
        <v>17</v>
      </c>
      <c r="D65" s="73">
        <v>3</v>
      </c>
      <c r="E65" s="79"/>
      <c r="F65" s="79">
        <f t="shared" si="0"/>
        <v>0</v>
      </c>
      <c r="G65" s="27" t="s">
        <v>66</v>
      </c>
    </row>
    <row r="66" spans="1:8" s="13" customFormat="1" x14ac:dyDescent="0.3">
      <c r="A66" s="55" t="s">
        <v>24</v>
      </c>
      <c r="B66" s="68" t="s">
        <v>143</v>
      </c>
      <c r="C66" s="69" t="s">
        <v>144</v>
      </c>
      <c r="D66" s="74">
        <v>40</v>
      </c>
      <c r="E66" s="79"/>
      <c r="F66" s="79">
        <f t="shared" si="0"/>
        <v>0</v>
      </c>
      <c r="G66" s="27" t="s">
        <v>66</v>
      </c>
      <c r="H66" s="15"/>
    </row>
    <row r="67" spans="1:8" s="13" customFormat="1" ht="15.6" x14ac:dyDescent="0.3">
      <c r="A67" s="57" t="s">
        <v>25</v>
      </c>
      <c r="B67" s="68" t="s">
        <v>145</v>
      </c>
      <c r="C67" s="69" t="s">
        <v>64</v>
      </c>
      <c r="D67" s="74">
        <v>0.6</v>
      </c>
      <c r="E67" s="79"/>
      <c r="F67" s="79">
        <f t="shared" si="0"/>
        <v>0</v>
      </c>
      <c r="G67" s="27" t="s">
        <v>66</v>
      </c>
    </row>
    <row r="68" spans="1:8" s="13" customFormat="1" ht="15.6" x14ac:dyDescent="0.3">
      <c r="A68" s="55" t="s">
        <v>26</v>
      </c>
      <c r="B68" s="68" t="s">
        <v>146</v>
      </c>
      <c r="C68" s="51" t="s">
        <v>64</v>
      </c>
      <c r="D68" s="75">
        <v>4.3499999999999996</v>
      </c>
      <c r="E68" s="79"/>
      <c r="F68" s="79">
        <f t="shared" si="0"/>
        <v>0</v>
      </c>
      <c r="G68" s="27" t="s">
        <v>66</v>
      </c>
      <c r="H68" s="15"/>
    </row>
    <row r="69" spans="1:8" s="13" customFormat="1" x14ac:dyDescent="0.3">
      <c r="A69" s="57" t="s">
        <v>27</v>
      </c>
      <c r="B69" s="68" t="s">
        <v>147</v>
      </c>
      <c r="C69" s="69" t="s">
        <v>4</v>
      </c>
      <c r="D69" s="76">
        <v>8.6999999999999993</v>
      </c>
      <c r="E69" s="79"/>
      <c r="F69" s="79">
        <f t="shared" si="0"/>
        <v>0</v>
      </c>
      <c r="G69" s="27" t="s">
        <v>66</v>
      </c>
    </row>
    <row r="70" spans="1:8" s="13" customFormat="1" x14ac:dyDescent="0.3">
      <c r="A70" s="55" t="s">
        <v>28</v>
      </c>
      <c r="B70" s="66" t="s">
        <v>148</v>
      </c>
      <c r="C70" s="69" t="s">
        <v>4</v>
      </c>
      <c r="D70" s="76">
        <v>0.20700000000000002</v>
      </c>
      <c r="E70" s="79"/>
      <c r="F70" s="79">
        <f t="shared" si="0"/>
        <v>0</v>
      </c>
      <c r="G70" s="27" t="s">
        <v>66</v>
      </c>
      <c r="H70" s="15"/>
    </row>
    <row r="71" spans="1:8" s="13" customFormat="1" x14ac:dyDescent="0.3">
      <c r="A71" s="57" t="s">
        <v>29</v>
      </c>
      <c r="B71" s="46" t="s">
        <v>149</v>
      </c>
      <c r="C71" s="51" t="s">
        <v>5</v>
      </c>
      <c r="D71" s="77">
        <v>53</v>
      </c>
      <c r="E71" s="79"/>
      <c r="F71" s="79">
        <f t="shared" si="0"/>
        <v>0</v>
      </c>
      <c r="G71" s="27" t="s">
        <v>66</v>
      </c>
    </row>
    <row r="72" spans="1:8" s="13" customFormat="1" ht="15.6" thickBot="1" x14ac:dyDescent="0.35">
      <c r="A72" s="55" t="s">
        <v>30</v>
      </c>
      <c r="B72" s="62" t="s">
        <v>150</v>
      </c>
      <c r="C72" s="54" t="s">
        <v>5</v>
      </c>
      <c r="D72" s="65">
        <v>53</v>
      </c>
      <c r="E72" s="79"/>
      <c r="F72" s="79">
        <f t="shared" ref="F72" si="1">D72*E72</f>
        <v>0</v>
      </c>
      <c r="G72" s="27" t="s">
        <v>66</v>
      </c>
      <c r="H72" s="15"/>
    </row>
    <row r="73" spans="1:8" ht="15.6" thickBot="1" x14ac:dyDescent="0.35">
      <c r="A73" s="16"/>
      <c r="B73" s="30" t="s">
        <v>7</v>
      </c>
      <c r="C73" s="17"/>
      <c r="D73" s="40"/>
      <c r="E73" s="40"/>
      <c r="F73" s="18">
        <f>SUM(F7:F72)</f>
        <v>0</v>
      </c>
    </row>
    <row r="74" spans="1:8" ht="15.6" thickBot="1" x14ac:dyDescent="0.35">
      <c r="A74" s="22"/>
      <c r="B74" s="31" t="s">
        <v>69</v>
      </c>
      <c r="C74" s="20"/>
      <c r="D74" s="41"/>
      <c r="E74" s="41"/>
      <c r="F74" s="42">
        <f>F73*C74</f>
        <v>0</v>
      </c>
    </row>
    <row r="75" spans="1:8" ht="15.6" thickBot="1" x14ac:dyDescent="0.35">
      <c r="A75" s="19"/>
      <c r="B75" s="32" t="s">
        <v>8</v>
      </c>
      <c r="C75" s="21"/>
      <c r="D75" s="43"/>
      <c r="E75" s="43"/>
      <c r="F75" s="18">
        <f>SUM(F73:F74)</f>
        <v>0</v>
      </c>
    </row>
    <row r="76" spans="1:8" ht="15.6" thickBot="1" x14ac:dyDescent="0.35">
      <c r="A76" s="22"/>
      <c r="B76" s="31" t="s">
        <v>9</v>
      </c>
      <c r="C76" s="20"/>
      <c r="D76" s="41"/>
      <c r="E76" s="41"/>
      <c r="F76" s="42">
        <f>F75*C76</f>
        <v>0</v>
      </c>
    </row>
    <row r="77" spans="1:8" ht="15.6" thickBot="1" x14ac:dyDescent="0.35">
      <c r="A77" s="19"/>
      <c r="B77" s="32" t="s">
        <v>8</v>
      </c>
      <c r="C77" s="21"/>
      <c r="D77" s="43"/>
      <c r="E77" s="43"/>
      <c r="F77" s="18">
        <f>SUM(F75:F76)</f>
        <v>0</v>
      </c>
    </row>
    <row r="78" spans="1:8" ht="15.6" thickBot="1" x14ac:dyDescent="0.35">
      <c r="A78" s="19"/>
      <c r="B78" s="33" t="s">
        <v>70</v>
      </c>
      <c r="C78" s="26"/>
      <c r="D78" s="43"/>
      <c r="E78" s="43"/>
      <c r="F78" s="44">
        <f>F77*C78</f>
        <v>0</v>
      </c>
    </row>
    <row r="79" spans="1:8" ht="15.6" thickBot="1" x14ac:dyDescent="0.35">
      <c r="A79" s="22"/>
      <c r="B79" s="34" t="s">
        <v>8</v>
      </c>
      <c r="C79" s="23"/>
      <c r="D79" s="41"/>
      <c r="E79" s="41"/>
      <c r="F79" s="41">
        <f>SUM(F77:F78)</f>
        <v>0</v>
      </c>
    </row>
    <row r="80" spans="1:8" ht="15" customHeight="1" x14ac:dyDescent="0.3"/>
    <row r="81" ht="5.25" customHeight="1" x14ac:dyDescent="0.3"/>
  </sheetData>
  <autoFilter ref="A6:G79"/>
  <mergeCells count="6">
    <mergeCell ref="F4:F5"/>
    <mergeCell ref="A4:A5"/>
    <mergeCell ref="B4:B5"/>
    <mergeCell ref="C4:C5"/>
    <mergeCell ref="D4:D5"/>
    <mergeCell ref="E4:E5"/>
  </mergeCells>
  <conditionalFormatting sqref="B13 B23:D23 C26:D26 C28:D28 C30:D30 C32:D32 C34:D34 D16:E18 C61:D65">
    <cfRule type="cellIs" dxfId="24" priority="25" stopIfTrue="1" operator="equal">
      <formula>0</formula>
    </cfRule>
  </conditionalFormatting>
  <conditionalFormatting sqref="D24 D23:E23 D16:E18">
    <cfRule type="cellIs" dxfId="23" priority="24" stopIfTrue="1" operator="equal">
      <formula>8223.307275</formula>
    </cfRule>
  </conditionalFormatting>
  <conditionalFormatting sqref="B15">
    <cfRule type="cellIs" dxfId="22" priority="23" stopIfTrue="1" operator="equal">
      <formula>0</formula>
    </cfRule>
  </conditionalFormatting>
  <conditionalFormatting sqref="B22:D22 B20:B21">
    <cfRule type="cellIs" dxfId="21" priority="21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D19">
    <cfRule type="cellIs" dxfId="19" priority="18" stopIfTrue="1" operator="equal">
      <formula>8223.307275</formula>
    </cfRule>
  </conditionalFormatting>
  <conditionalFormatting sqref="D22">
    <cfRule type="cellIs" dxfId="18" priority="20" stopIfTrue="1" operator="equal">
      <formula>8223.307275</formula>
    </cfRule>
  </conditionalFormatting>
  <conditionalFormatting sqref="D19">
    <cfRule type="cellIs" dxfId="17" priority="19" stopIfTrue="1" operator="equal">
      <formula>0</formula>
    </cfRule>
  </conditionalFormatting>
  <conditionalFormatting sqref="B28 E27">
    <cfRule type="cellIs" dxfId="16" priority="17" stopIfTrue="1" operator="equal">
      <formula>0</formula>
    </cfRule>
  </conditionalFormatting>
  <conditionalFormatting sqref="D28 B28 E27">
    <cfRule type="cellIs" dxfId="15" priority="16" stopIfTrue="1" operator="equal">
      <formula>8223.307275</formula>
    </cfRule>
  </conditionalFormatting>
  <conditionalFormatting sqref="D27">
    <cfRule type="cellIs" dxfId="14" priority="15" stopIfTrue="1" operator="equal">
      <formula>8223.307275</formula>
    </cfRule>
  </conditionalFormatting>
  <conditionalFormatting sqref="D60">
    <cfRule type="cellIs" dxfId="13" priority="14" stopIfTrue="1" operator="equal">
      <formula>8223.307275</formula>
    </cfRule>
  </conditionalFormatting>
  <conditionalFormatting sqref="D26 B26 E25">
    <cfRule type="cellIs" dxfId="12" priority="12" stopIfTrue="1" operator="equal">
      <formula>8223.307275</formula>
    </cfRule>
  </conditionalFormatting>
  <conditionalFormatting sqref="B26 E25">
    <cfRule type="cellIs" dxfId="11" priority="13" stopIfTrue="1" operator="equal">
      <formula>0</formula>
    </cfRule>
  </conditionalFormatting>
  <conditionalFormatting sqref="D25">
    <cfRule type="cellIs" dxfId="10" priority="11" stopIfTrue="1" operator="equal">
      <formula>8223.307275</formula>
    </cfRule>
  </conditionalFormatting>
  <conditionalFormatting sqref="B30 E29">
    <cfRule type="cellIs" dxfId="9" priority="10" stopIfTrue="1" operator="equal">
      <formula>0</formula>
    </cfRule>
  </conditionalFormatting>
  <conditionalFormatting sqref="D30 B30 E29">
    <cfRule type="cellIs" dxfId="8" priority="9" stopIfTrue="1" operator="equal">
      <formula>8223.307275</formula>
    </cfRule>
  </conditionalFormatting>
  <conditionalFormatting sqref="D29">
    <cfRule type="cellIs" dxfId="7" priority="8" stopIfTrue="1" operator="equal">
      <formula>8223.307275</formula>
    </cfRule>
  </conditionalFormatting>
  <conditionalFormatting sqref="B32 E31">
    <cfRule type="cellIs" dxfId="6" priority="7" stopIfTrue="1" operator="equal">
      <formula>0</formula>
    </cfRule>
  </conditionalFormatting>
  <conditionalFormatting sqref="D32 B32 E31">
    <cfRule type="cellIs" dxfId="5" priority="6" stopIfTrue="1" operator="equal">
      <formula>8223.307275</formula>
    </cfRule>
  </conditionalFormatting>
  <conditionalFormatting sqref="D31">
    <cfRule type="cellIs" dxfId="4" priority="5" stopIfTrue="1" operator="equal">
      <formula>8223.307275</formula>
    </cfRule>
  </conditionalFormatting>
  <conditionalFormatting sqref="B34 E33">
    <cfRule type="cellIs" dxfId="3" priority="4" stopIfTrue="1" operator="equal">
      <formula>0</formula>
    </cfRule>
  </conditionalFormatting>
  <conditionalFormatting sqref="D34 B34 E33">
    <cfRule type="cellIs" dxfId="2" priority="3" stopIfTrue="1" operator="equal">
      <formula>8223.307275</formula>
    </cfRule>
  </conditionalFormatting>
  <conditionalFormatting sqref="D33">
    <cfRule type="cellIs" dxfId="1" priority="2" stopIfTrue="1" operator="equal">
      <formula>8223.307275</formula>
    </cfRule>
  </conditionalFormatting>
  <conditionalFormatting sqref="B7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2023-07-07T14:46:29Z</dcterms:modified>
</cp:coreProperties>
</file>